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dwmha-my.sharepoint.com/personal/jmarshall_dwmha_com/Documents/Desktop/"/>
    </mc:Choice>
  </mc:AlternateContent>
  <xr:revisionPtr revIDLastSave="0" documentId="8_{385371A6-061F-4D56-A664-50EF1ED0B778}" xr6:coauthVersionLast="47" xr6:coauthVersionMax="47" xr10:uidLastSave="{00000000-0000-0000-0000-000000000000}"/>
  <bookViews>
    <workbookView xWindow="-110" yWindow="-110" windowWidth="19420" windowHeight="11620" tabRatio="744" xr2:uid="{00000000-000D-0000-FFFF-FFFF00000000}"/>
  </bookViews>
  <sheets>
    <sheet name="Document Layout &amp; Tab Objective" sheetId="35" r:id="rId1"/>
    <sheet name="General Rules for Reporting" sheetId="3" r:id="rId2"/>
    <sheet name="Update Log" sheetId="36" r:id="rId3"/>
    <sheet name="Notes for Code Charts " sheetId="37" r:id="rId4"/>
    <sheet name="Code Charts" sheetId="1" r:id="rId5"/>
    <sheet name="Modifiers" sheetId="18" r:id="rId6"/>
    <sheet name="H0031 Crosswalk" sheetId="14" r:id="rId7"/>
    <sheet name="Qualifications Crosswalk" sheetId="17" r:id="rId8"/>
    <sheet name="Job Title-Modifier Crosswalk" sheetId="12" r:id="rId9"/>
    <sheet name="Place of Service Codes" sheetId="10" r:id="rId10"/>
    <sheet name="Appendix-Data Integrity-Content" sheetId="19" r:id="rId11"/>
    <sheet name="CCI" sheetId="39" r:id="rId12"/>
    <sheet name="CLS H2016 and T1020" sheetId="40" r:id="rId13"/>
    <sheet name="CLS H2015 Non-Lic In-Home" sheetId="41" r:id="rId14"/>
    <sheet name="CLS H2015 Daytime" sheetId="42" r:id="rId15"/>
    <sheet name="Crisis Intervent-Preadm Screen" sheetId="43" r:id="rId16"/>
    <sheet name="Psych IP Local" sheetId="44" r:id="rId17"/>
    <sheet name="Transport Costs - Day Activity" sheetId="45" r:id="rId18"/>
    <sheet name="Same-Time Services Reporting" sheetId="46" r:id="rId19"/>
  </sheets>
  <externalReferences>
    <externalReference r:id="rId20"/>
    <externalReference r:id="rId21"/>
    <externalReference r:id="rId22"/>
  </externalReferences>
  <definedNames>
    <definedName name="_xlnm._FilterDatabase" localSheetId="4" hidden="1">'Code Charts'!$A$11:$AA$2021</definedName>
    <definedName name="_xlnm._FilterDatabase" localSheetId="5" hidden="1">Modifiers!$A$4:$G$82</definedName>
    <definedName name="_ftn1" localSheetId="15">'Crisis Intervent-Preadm Screen'!#REF!</definedName>
    <definedName name="_ftnref1" localSheetId="15">'Crisis Intervent-Preadm Screen'!$A$12</definedName>
    <definedName name="_Hlk47617579" localSheetId="13">'CLS H2015 Non-Lic In-Home'!$A$66</definedName>
    <definedName name="_Hlk49186286" localSheetId="12">'CLS H2016 and T1020'!$A$62</definedName>
    <definedName name="_Hlk49186351" localSheetId="10">'Appendix-Data Integrity-Content'!#REF!</definedName>
    <definedName name="_Hlk49186420" localSheetId="12">'CLS H2016 and T1020'!$A$72</definedName>
    <definedName name="_Hlk65064723" localSheetId="18">'Same-Time Services Reporting'!#REF!</definedName>
    <definedName name="_UC2" localSheetId="11" hidden="1">{#N/A,#N/A,FALSE,"trend"}</definedName>
    <definedName name="_UC2" hidden="1">{#N/A,#N/A,FALSE,"trend"}</definedName>
    <definedName name="_UC3" localSheetId="11" hidden="1">{#N/A,#N/A,FALSE,"trend"}</definedName>
    <definedName name="_UC3" hidden="1">{#N/A,#N/A,FALSE,"trend"}</definedName>
    <definedName name="aaaa" localSheetId="11" hidden="1">{#N/A,#N/A,FALSE,"trend"}</definedName>
    <definedName name="aaaa" hidden="1">{#N/A,#N/A,FALSE,"trend"}</definedName>
    <definedName name="adfa" localSheetId="11" hidden="1">{#N/A,#N/A,FALSE,"trend"}</definedName>
    <definedName name="adfa" hidden="1">{#N/A,#N/A,FALSE,"trend"}</definedName>
    <definedName name="f" localSheetId="11" hidden="1">{#N/A,#N/A,FALSE,"trend"}</definedName>
    <definedName name="f" hidden="1">{#N/A,#N/A,FALSE,"trend"}</definedName>
    <definedName name="fafa" localSheetId="11"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 localSheetId="11">#REF!</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localSheetId="11" hidden="1">{#N/A,#N/A,FALSE,"trend"}</definedName>
    <definedName name="other" hidden="1">{#N/A,#N/A,FALSE,"trend"}</definedName>
    <definedName name="otherUC" localSheetId="11" hidden="1">{#N/A,#N/A,FALSE,"trend"}</definedName>
    <definedName name="otherUC" hidden="1">{#N/A,#N/A,FALSE,"trend"}</definedName>
    <definedName name="PHP" localSheetId="11" hidden="1">{#N/A,#N/A,FALSE,"trend"}</definedName>
    <definedName name="PHP" hidden="1">{#N/A,#N/A,FALSE,"trend"}</definedName>
    <definedName name="phys" localSheetId="11" hidden="1">{#N/A,#N/A,FALSE,"trend"}</definedName>
    <definedName name="phys" hidden="1">{#N/A,#N/A,FALSE,"trend"}</definedName>
    <definedName name="physician" localSheetId="11" hidden="1">{#N/A,#N/A,FALSE,"trend"}</definedName>
    <definedName name="physician" hidden="1">{#N/A,#N/A,FALSE,"trend"}</definedName>
    <definedName name="_xlnm.Print_Area" localSheetId="14">'CLS H2015 Daytime'!$A$1:$A$56</definedName>
    <definedName name="_xlnm.Print_Area" localSheetId="13">'CLS H2015 Non-Lic In-Home'!$A$1:$A$84</definedName>
    <definedName name="_xlnm.Print_Area" localSheetId="12">'CLS H2016 and T1020'!$A$1:$A$104</definedName>
    <definedName name="_xlnm.Print_Area" localSheetId="4">'Code Charts'!$A$1:$Z$2021</definedName>
    <definedName name="_xlnm.Print_Area" localSheetId="15">'Crisis Intervent-Preadm Screen'!$A$1:$F$23</definedName>
    <definedName name="_xlnm.Print_Area" localSheetId="1">'General Rules for Reporting'!$A$1:$E$67</definedName>
    <definedName name="_xlnm.Print_Area" localSheetId="6">'H0031 Crosswalk'!$A$1:$E$23</definedName>
    <definedName name="_xlnm.Print_Area" localSheetId="8">'Job Title-Modifier Crosswalk'!$A$1:$B$53</definedName>
    <definedName name="_xlnm.Print_Area" localSheetId="5">Modifiers!$A$1:$G$82</definedName>
    <definedName name="_xlnm.Print_Area" localSheetId="9">'Place of Service Codes'!$A$1:$C$42</definedName>
    <definedName name="_xlnm.Print_Area" localSheetId="16">'Psych IP Local'!$A$1:$I$49</definedName>
    <definedName name="_xlnm.Print_Area" localSheetId="17">'Transport Costs - Day Activity'!$A$1:$I$9</definedName>
    <definedName name="_xlnm.Print_Titles" localSheetId="4">'Code Charts'!$1:$11</definedName>
    <definedName name="_xlnm.Print_Titles" localSheetId="6">'H0031 Crosswalk'!$8:$8</definedName>
    <definedName name="_xlnm.Print_Titles" localSheetId="5">Modifiers!$1:$4</definedName>
    <definedName name="_xlnm.Print_Titles" localSheetId="9">'Place of Service Codes'!$5:$5</definedName>
    <definedName name="ProviderProgramEnd" localSheetId="11">'[2]All Possible Combos'!#REF!</definedName>
    <definedName name="ProviderProgramEnd">'[2]All Possible Combos'!#REF!</definedName>
    <definedName name="ProviderProgramStart" localSheetId="11">'[2]All Possible Combos'!#REF!</definedName>
    <definedName name="ProviderProgramStart">'[2]All Possible Combos'!#REF!</definedName>
    <definedName name="s" localSheetId="11" hidden="1">{#N/A,#N/A,FALSE,"trend"}</definedName>
    <definedName name="s" hidden="1">{#N/A,#N/A,FALSE,"trend"}</definedName>
    <definedName name="Selected_PIHP">[1]Info!$D$19</definedName>
    <definedName name="tbl_1915c" localSheetId="11">#REF!</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localSheetId="11" hidden="1">{#N/A,#N/A,FALSE,"trend"}</definedName>
    <definedName name="Uti_1000" hidden="1">{#N/A,#N/A,FALSE,"trend"}</definedName>
    <definedName name="Util_1000" localSheetId="11" hidden="1">{#N/A,#N/A,FALSE,"trend"}</definedName>
    <definedName name="Util_1000" hidden="1">{#N/A,#N/A,FALSE,"trend"}</definedName>
    <definedName name="Utilization" localSheetId="11" hidden="1">{#N/A,#N/A,FALSE,"trend"}</definedName>
    <definedName name="Utilization" hidden="1">{#N/A,#N/A,FALSE,"trend"}</definedName>
    <definedName name="vv" hidden="1">{#N/A,#N/A,FALSE,"trend"}</definedName>
    <definedName name="wrn.Adjusted._.Mod._.Managed." localSheetId="1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1"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1"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1" hidden="1">{#N/A,#N/A,FALSE,"Allocation"}</definedName>
    <definedName name="wrn.Allocation." hidden="1">{#N/A,#N/A,FALSE,"Allocation"}</definedName>
    <definedName name="wrn.Assumptions." localSheetId="11" hidden="1">{#N/A,#N/A,FALSE,"Assumptions"}</definedName>
    <definedName name="wrn.Assumptions." hidden="1">{#N/A,#N/A,FALSE,"Assumptions"}</definedName>
    <definedName name="wrn.Detail." localSheetId="11"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1" hidden="1">{#N/A,#N/A,FALSE,"Factors"}</definedName>
    <definedName name="wrn.Factors." hidden="1">{#N/A,#N/A,FALSE,"Factors"}</definedName>
    <definedName name="wrn.Model." localSheetId="11" hidden="1">{#N/A,#N/A,FALSE,"Model"}</definedName>
    <definedName name="wrn.Model." hidden="1">{#N/A,#N/A,FALSE,"Model"}</definedName>
    <definedName name="wrn.Print._.All." localSheetId="11" hidden="1">{#N/A,#N/A,FALSE,"Assumptions";#N/A,#N/A,FALSE,"Factors";#N/A,#N/A,FALSE,"Model";#N/A,#N/A,FALSE,"Allocation"}</definedName>
    <definedName name="wrn.Print._.All." hidden="1">{#N/A,#N/A,FALSE,"Assumptions";#N/A,#N/A,FALSE,"Factors";#N/A,#N/A,FALSE,"Model";#N/A,#N/A,FALSE,"Allocation"}</definedName>
    <definedName name="wrn.rates." localSheetId="11" hidden="1">{"rates",#N/A,FALSE,"Summary"}</definedName>
    <definedName name="wrn.rates." hidden="1">{"rates",#N/A,FALSE,"Summary"}</definedName>
    <definedName name="wrn.util." localSheetId="11" hidden="1">{#N/A,#N/A,FALSE,"trend"}</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387" i="1" l="1"/>
  <c r="Z1388" i="1" s="1"/>
  <c r="Z1389" i="1" s="1"/>
  <c r="Z1390" i="1" s="1"/>
  <c r="Z1391" i="1" s="1"/>
  <c r="X1387" i="1"/>
  <c r="X1388" i="1" s="1"/>
  <c r="X1389" i="1" s="1"/>
  <c r="X1390" i="1" s="1"/>
  <c r="X1391" i="1" s="1"/>
  <c r="W1387" i="1"/>
  <c r="W1388" i="1" s="1"/>
  <c r="W1389" i="1" s="1"/>
  <c r="W1390" i="1" s="1"/>
  <c r="W1391" i="1" s="1"/>
  <c r="O1387" i="1"/>
  <c r="O1388" i="1" s="1"/>
  <c r="O1389" i="1" s="1"/>
  <c r="O1390" i="1" s="1"/>
  <c r="O1391" i="1" s="1"/>
  <c r="L1387" i="1"/>
  <c r="L1388" i="1" s="1"/>
  <c r="L1389" i="1" s="1"/>
  <c r="L1390" i="1" s="1"/>
  <c r="L1391" i="1" s="1"/>
  <c r="K1387" i="1"/>
  <c r="K1388" i="1" s="1"/>
  <c r="K1389" i="1" s="1"/>
  <c r="K1390" i="1" s="1"/>
  <c r="K1391" i="1" s="1"/>
  <c r="I1387" i="1"/>
  <c r="I1388" i="1" s="1"/>
  <c r="I1389" i="1" s="1"/>
  <c r="I1390" i="1" s="1"/>
  <c r="I1391" i="1" s="1"/>
  <c r="E1387" i="1"/>
  <c r="E1388" i="1" s="1"/>
  <c r="E1389" i="1" s="1"/>
  <c r="E1390" i="1" s="1"/>
  <c r="E1391" i="1" s="1"/>
  <c r="D1387" i="1"/>
  <c r="D1388" i="1" s="1"/>
  <c r="D1389" i="1" s="1"/>
  <c r="D1390" i="1" s="1"/>
  <c r="D1391" i="1" s="1"/>
  <c r="C1387" i="1"/>
  <c r="C1388" i="1" s="1"/>
  <c r="C1389" i="1" s="1"/>
  <c r="C1390" i="1" s="1"/>
  <c r="C1391" i="1" s="1"/>
  <c r="B1387" i="1"/>
  <c r="B1388" i="1" s="1"/>
  <c r="B1389" i="1" s="1"/>
  <c r="B1390" i="1" s="1"/>
  <c r="B1391" i="1" s="1"/>
  <c r="A1387" i="1"/>
  <c r="A1388" i="1" s="1"/>
  <c r="A1389" i="1" s="1"/>
  <c r="A1390" i="1" s="1"/>
  <c r="A1391" i="1" s="1"/>
  <c r="B756" i="1"/>
  <c r="B757" i="1" s="1"/>
  <c r="B758" i="1" s="1"/>
  <c r="C744" i="1"/>
  <c r="C745" i="1" s="1"/>
  <c r="C746" i="1" s="1"/>
  <c r="B744" i="1"/>
  <c r="B745" i="1" s="1"/>
  <c r="B746" i="1" s="1"/>
  <c r="A1081" i="1"/>
  <c r="A1082" i="1" s="1"/>
  <c r="A1083" i="1" s="1"/>
  <c r="A1084" i="1" s="1"/>
  <c r="B1081" i="1"/>
  <c r="B1082" i="1" s="1"/>
  <c r="B1083" i="1" s="1"/>
  <c r="B1084" i="1" s="1"/>
  <c r="C1081" i="1"/>
  <c r="C1082" i="1" s="1"/>
  <c r="C1083" i="1" s="1"/>
  <c r="C1084" i="1" s="1"/>
  <c r="D1081" i="1"/>
  <c r="D1082" i="1" s="1"/>
  <c r="D1083" i="1" s="1"/>
  <c r="D1084" i="1" s="1"/>
  <c r="E1081" i="1"/>
  <c r="E1082" i="1" s="1"/>
  <c r="E1083" i="1" s="1"/>
  <c r="E1084" i="1" s="1"/>
  <c r="I1081" i="1"/>
  <c r="I1082" i="1" s="1"/>
  <c r="I1083" i="1" s="1"/>
  <c r="I1084" i="1" s="1"/>
  <c r="X1081" i="1"/>
  <c r="X1082" i="1" s="1"/>
  <c r="X1083" i="1" s="1"/>
  <c r="X1084" i="1" s="1"/>
  <c r="X1085" i="1" s="1"/>
  <c r="X1086" i="1" s="1"/>
  <c r="X1087" i="1" s="1"/>
  <c r="Y1081" i="1"/>
  <c r="Y1082" i="1" s="1"/>
  <c r="Y1083" i="1" s="1"/>
  <c r="Y1084" i="1" s="1"/>
  <c r="Z1081" i="1"/>
  <c r="Z1082" i="1" s="1"/>
  <c r="Z1083" i="1" s="1"/>
  <c r="Z1084" i="1" s="1"/>
  <c r="D1085" i="1" l="1"/>
  <c r="D1086" i="1"/>
  <c r="D1087" i="1" s="1"/>
  <c r="I1086" i="1"/>
  <c r="I1087" i="1" s="1"/>
  <c r="I1085" i="1"/>
  <c r="E1086" i="1"/>
  <c r="E1087" i="1" s="1"/>
  <c r="E1085" i="1"/>
  <c r="C1085" i="1"/>
  <c r="C1086" i="1"/>
  <c r="C1087" i="1" s="1"/>
  <c r="B1085" i="1"/>
  <c r="B1086" i="1"/>
  <c r="B1087" i="1" s="1"/>
  <c r="A1085" i="1"/>
  <c r="A1086" i="1"/>
  <c r="A1087" i="1" s="1"/>
  <c r="Z1086" i="1"/>
  <c r="Z1087" i="1" s="1"/>
  <c r="Z1085" i="1"/>
  <c r="Y1086" i="1"/>
  <c r="Y1087" i="1" s="1"/>
  <c r="Y1085" i="1"/>
  <c r="Z1598" i="1" l="1"/>
  <c r="Z1599" i="1" s="1"/>
  <c r="Z1600" i="1" s="1"/>
  <c r="Z1601" i="1" s="1"/>
  <c r="Z1602" i="1" s="1"/>
  <c r="Z1603" i="1" s="1"/>
  <c r="Z1604" i="1" s="1"/>
  <c r="Z1605" i="1" s="1"/>
  <c r="Z1606" i="1" s="1"/>
  <c r="Z1607" i="1" s="1"/>
  <c r="Z1608" i="1" s="1"/>
  <c r="Z1609" i="1" s="1"/>
  <c r="Y1598" i="1"/>
  <c r="Y1599" i="1" s="1"/>
  <c r="Y1600" i="1" s="1"/>
  <c r="Y1601" i="1" s="1"/>
  <c r="Y1602" i="1" s="1"/>
  <c r="Y1603" i="1" s="1"/>
  <c r="Y1604" i="1" s="1"/>
  <c r="Y1605" i="1" s="1"/>
  <c r="Y1606" i="1" s="1"/>
  <c r="Y1607" i="1" s="1"/>
  <c r="Y1608" i="1" s="1"/>
  <c r="Y1609" i="1" s="1"/>
  <c r="I1598" i="1"/>
  <c r="I1599" i="1" s="1"/>
  <c r="I1600" i="1" s="1"/>
  <c r="I1601" i="1" s="1"/>
  <c r="I1602" i="1" s="1"/>
  <c r="I1603" i="1" s="1"/>
  <c r="I1604" i="1" s="1"/>
  <c r="I1605" i="1" s="1"/>
  <c r="I1606" i="1" s="1"/>
  <c r="I1607" i="1" s="1"/>
  <c r="I1608" i="1" s="1"/>
  <c r="I1609" i="1" s="1"/>
  <c r="E1598" i="1"/>
  <c r="E1599" i="1" s="1"/>
  <c r="E1600" i="1" s="1"/>
  <c r="E1601" i="1" s="1"/>
  <c r="E1602" i="1" s="1"/>
  <c r="E1603" i="1" s="1"/>
  <c r="E1604" i="1" s="1"/>
  <c r="E1605" i="1" s="1"/>
  <c r="E1606" i="1" s="1"/>
  <c r="E1607" i="1" s="1"/>
  <c r="E1608" i="1" s="1"/>
  <c r="E1609" i="1" s="1"/>
  <c r="D1598" i="1"/>
  <c r="D1599" i="1" s="1"/>
  <c r="D1600" i="1" s="1"/>
  <c r="D1601" i="1" s="1"/>
  <c r="D1602" i="1" s="1"/>
  <c r="D1603" i="1" s="1"/>
  <c r="D1604" i="1" s="1"/>
  <c r="D1605" i="1" s="1"/>
  <c r="D1606" i="1" s="1"/>
  <c r="D1607" i="1" s="1"/>
  <c r="D1608" i="1" s="1"/>
  <c r="D1609" i="1" s="1"/>
  <c r="C1598" i="1"/>
  <c r="C1599" i="1" s="1"/>
  <c r="C1600" i="1" s="1"/>
  <c r="C1601" i="1" s="1"/>
  <c r="C1602" i="1" s="1"/>
  <c r="C1603" i="1" s="1"/>
  <c r="C1604" i="1" s="1"/>
  <c r="C1605" i="1" s="1"/>
  <c r="C1606" i="1" s="1"/>
  <c r="C1607" i="1" s="1"/>
  <c r="C1608" i="1" s="1"/>
  <c r="C1609" i="1" s="1"/>
  <c r="B1598" i="1"/>
  <c r="B1599" i="1" s="1"/>
  <c r="B1600" i="1" s="1"/>
  <c r="B1601" i="1" s="1"/>
  <c r="B1602" i="1" s="1"/>
  <c r="B1603" i="1" s="1"/>
  <c r="B1604" i="1" s="1"/>
  <c r="B1605" i="1" s="1"/>
  <c r="B1606" i="1" s="1"/>
  <c r="B1607" i="1" s="1"/>
  <c r="B1608" i="1" s="1"/>
  <c r="B1609" i="1" s="1"/>
  <c r="A1598" i="1"/>
  <c r="A1599" i="1" s="1"/>
  <c r="A1600" i="1" s="1"/>
  <c r="A1601" i="1" s="1"/>
  <c r="A1602" i="1" s="1"/>
  <c r="A1603" i="1" s="1"/>
  <c r="A1604" i="1" s="1"/>
  <c r="A1605" i="1" s="1"/>
  <c r="A1606" i="1" s="1"/>
  <c r="A1607" i="1" s="1"/>
  <c r="A1608" i="1" s="1"/>
  <c r="A1609" i="1" s="1"/>
  <c r="C1530" i="1" l="1"/>
  <c r="C1531" i="1" s="1"/>
  <c r="C1532" i="1" s="1"/>
  <c r="C1533" i="1" s="1"/>
  <c r="C1534" i="1" s="1"/>
  <c r="C1535" i="1" s="1"/>
  <c r="C1536" i="1" s="1"/>
  <c r="C1076" i="1"/>
  <c r="C1077" i="1" s="1"/>
  <c r="C1078" i="1" s="1"/>
  <c r="C1079" i="1" s="1"/>
  <c r="Y1585" i="1"/>
  <c r="Y1586" i="1" s="1"/>
  <c r="Y1587" i="1" s="1"/>
  <c r="Y1588" i="1" s="1"/>
  <c r="Y1589" i="1" s="1"/>
  <c r="Y1590" i="1" s="1"/>
  <c r="C1541" i="1"/>
  <c r="C1542" i="1" s="1"/>
  <c r="C1543" i="1" s="1"/>
  <c r="C1544" i="1" s="1"/>
  <c r="C1545" i="1" s="1"/>
  <c r="C1546" i="1" s="1"/>
  <c r="C1547" i="1" s="1"/>
  <c r="C1548" i="1" s="1"/>
  <c r="C1549" i="1" s="1"/>
  <c r="C1550" i="1" s="1"/>
  <c r="Z1541" i="1"/>
  <c r="Z1542" i="1" s="1"/>
  <c r="Z1543" i="1" s="1"/>
  <c r="Z1544" i="1" s="1"/>
  <c r="Z1545" i="1" s="1"/>
  <c r="Z1546" i="1" s="1"/>
  <c r="Z1547" i="1" s="1"/>
  <c r="Z1548" i="1" s="1"/>
  <c r="Z1549" i="1" s="1"/>
  <c r="Z1550" i="1" s="1"/>
  <c r="Y1541" i="1"/>
  <c r="Y1542" i="1" s="1"/>
  <c r="Y1543" i="1" s="1"/>
  <c r="Y1544" i="1" s="1"/>
  <c r="Y1545" i="1" s="1"/>
  <c r="Y1546" i="1" s="1"/>
  <c r="Y1547" i="1" s="1"/>
  <c r="Y1548" i="1" s="1"/>
  <c r="Y1549" i="1" s="1"/>
  <c r="Y1550" i="1" s="1"/>
  <c r="X1541" i="1"/>
  <c r="X1542" i="1" s="1"/>
  <c r="X1543" i="1" s="1"/>
  <c r="X1544" i="1" s="1"/>
  <c r="X1545" i="1" s="1"/>
  <c r="X1546" i="1" s="1"/>
  <c r="X1547" i="1" s="1"/>
  <c r="X1548" i="1" s="1"/>
  <c r="X1549" i="1" s="1"/>
  <c r="X1550" i="1" s="1"/>
  <c r="W1541" i="1"/>
  <c r="W1542" i="1" s="1"/>
  <c r="W1543" i="1" s="1"/>
  <c r="W1544" i="1" s="1"/>
  <c r="W1545" i="1" s="1"/>
  <c r="W1546" i="1" s="1"/>
  <c r="W1547" i="1" s="1"/>
  <c r="W1548" i="1" s="1"/>
  <c r="W1549" i="1" s="1"/>
  <c r="W1550" i="1" s="1"/>
  <c r="V1541" i="1"/>
  <c r="V1542" i="1" s="1"/>
  <c r="V1543" i="1" s="1"/>
  <c r="V1544" i="1" s="1"/>
  <c r="V1545" i="1" s="1"/>
  <c r="V1546" i="1" s="1"/>
  <c r="V1547" i="1" s="1"/>
  <c r="V1548" i="1" s="1"/>
  <c r="V1549" i="1" s="1"/>
  <c r="V1550" i="1" s="1"/>
  <c r="U1541" i="1"/>
  <c r="U1542" i="1" s="1"/>
  <c r="U1543" i="1" s="1"/>
  <c r="U1544" i="1" s="1"/>
  <c r="U1545" i="1" s="1"/>
  <c r="U1546" i="1" s="1"/>
  <c r="U1547" i="1" s="1"/>
  <c r="U1548" i="1" s="1"/>
  <c r="U1549" i="1" s="1"/>
  <c r="U1550" i="1" s="1"/>
  <c r="T1541" i="1"/>
  <c r="T1542" i="1" s="1"/>
  <c r="T1543" i="1" s="1"/>
  <c r="T1544" i="1" s="1"/>
  <c r="T1545" i="1" s="1"/>
  <c r="T1546" i="1" s="1"/>
  <c r="T1547" i="1" s="1"/>
  <c r="T1548" i="1" s="1"/>
  <c r="T1549" i="1" s="1"/>
  <c r="T1550" i="1" s="1"/>
  <c r="S1541" i="1"/>
  <c r="S1542" i="1" s="1"/>
  <c r="S1543" i="1" s="1"/>
  <c r="S1544" i="1" s="1"/>
  <c r="S1545" i="1" s="1"/>
  <c r="S1546" i="1" s="1"/>
  <c r="S1547" i="1" s="1"/>
  <c r="S1548" i="1" s="1"/>
  <c r="S1549" i="1" s="1"/>
  <c r="S1550" i="1" s="1"/>
  <c r="R1541" i="1"/>
  <c r="R1542" i="1" s="1"/>
  <c r="R1543" i="1" s="1"/>
  <c r="R1544" i="1" s="1"/>
  <c r="R1545" i="1" s="1"/>
  <c r="R1546" i="1" s="1"/>
  <c r="R1547" i="1" s="1"/>
  <c r="R1548" i="1" s="1"/>
  <c r="R1549" i="1" s="1"/>
  <c r="R1550" i="1" s="1"/>
  <c r="Q1541" i="1"/>
  <c r="Q1542" i="1" s="1"/>
  <c r="Q1543" i="1" s="1"/>
  <c r="Q1544" i="1" s="1"/>
  <c r="Q1545" i="1" s="1"/>
  <c r="Q1546" i="1" s="1"/>
  <c r="Q1547" i="1" s="1"/>
  <c r="Q1548" i="1" s="1"/>
  <c r="Q1549" i="1" s="1"/>
  <c r="Q1550" i="1" s="1"/>
  <c r="P1541" i="1"/>
  <c r="P1542" i="1" s="1"/>
  <c r="P1543" i="1" s="1"/>
  <c r="P1544" i="1" s="1"/>
  <c r="P1545" i="1" s="1"/>
  <c r="P1546" i="1" s="1"/>
  <c r="P1547" i="1" s="1"/>
  <c r="P1548" i="1" s="1"/>
  <c r="P1549" i="1" s="1"/>
  <c r="P1550" i="1" s="1"/>
  <c r="O1541" i="1"/>
  <c r="O1542" i="1" s="1"/>
  <c r="O1543" i="1" s="1"/>
  <c r="O1544" i="1" s="1"/>
  <c r="O1545" i="1" s="1"/>
  <c r="O1546" i="1" s="1"/>
  <c r="O1547" i="1" s="1"/>
  <c r="O1548" i="1" s="1"/>
  <c r="O1549" i="1" s="1"/>
  <c r="O1550" i="1" s="1"/>
  <c r="N1541" i="1"/>
  <c r="N1542" i="1" s="1"/>
  <c r="N1543" i="1" s="1"/>
  <c r="N1544" i="1" s="1"/>
  <c r="N1545" i="1" s="1"/>
  <c r="N1546" i="1" s="1"/>
  <c r="N1547" i="1" s="1"/>
  <c r="N1548" i="1" s="1"/>
  <c r="N1549" i="1" s="1"/>
  <c r="N1550" i="1" s="1"/>
  <c r="M1541" i="1"/>
  <c r="M1542" i="1" s="1"/>
  <c r="M1543" i="1" s="1"/>
  <c r="M1544" i="1" s="1"/>
  <c r="M1545" i="1" s="1"/>
  <c r="M1546" i="1" s="1"/>
  <c r="M1547" i="1" s="1"/>
  <c r="M1548" i="1" s="1"/>
  <c r="M1549" i="1" s="1"/>
  <c r="M1550" i="1" s="1"/>
  <c r="L1541" i="1"/>
  <c r="L1542" i="1" s="1"/>
  <c r="L1543" i="1" s="1"/>
  <c r="L1544" i="1" s="1"/>
  <c r="L1545" i="1" s="1"/>
  <c r="L1546" i="1" s="1"/>
  <c r="L1547" i="1" s="1"/>
  <c r="L1548" i="1" s="1"/>
  <c r="L1549" i="1" s="1"/>
  <c r="L1550" i="1" s="1"/>
  <c r="K1541" i="1"/>
  <c r="K1542" i="1" s="1"/>
  <c r="K1543" i="1" s="1"/>
  <c r="K1544" i="1" s="1"/>
  <c r="K1545" i="1" s="1"/>
  <c r="K1546" i="1" s="1"/>
  <c r="K1547" i="1" s="1"/>
  <c r="K1548" i="1" s="1"/>
  <c r="K1549" i="1" s="1"/>
  <c r="K1550" i="1" s="1"/>
  <c r="J1541" i="1"/>
  <c r="J1542" i="1" s="1"/>
  <c r="J1543" i="1" s="1"/>
  <c r="J1544" i="1" s="1"/>
  <c r="J1545" i="1" s="1"/>
  <c r="J1546" i="1" s="1"/>
  <c r="J1547" i="1" s="1"/>
  <c r="J1548" i="1" s="1"/>
  <c r="J1549" i="1" s="1"/>
  <c r="J1550" i="1" s="1"/>
  <c r="I1541" i="1"/>
  <c r="I1542" i="1" s="1"/>
  <c r="I1543" i="1" s="1"/>
  <c r="I1544" i="1" s="1"/>
  <c r="I1545" i="1" s="1"/>
  <c r="I1546" i="1" s="1"/>
  <c r="I1547" i="1" s="1"/>
  <c r="I1548" i="1" s="1"/>
  <c r="I1549" i="1" s="1"/>
  <c r="I1550" i="1" s="1"/>
  <c r="E1541" i="1"/>
  <c r="E1542" i="1" s="1"/>
  <c r="E1543" i="1" s="1"/>
  <c r="E1544" i="1" s="1"/>
  <c r="E1545" i="1" s="1"/>
  <c r="E1546" i="1" s="1"/>
  <c r="E1547" i="1" s="1"/>
  <c r="E1548" i="1" s="1"/>
  <c r="E1549" i="1" s="1"/>
  <c r="E1550" i="1" s="1"/>
  <c r="D1541" i="1"/>
  <c r="D1542" i="1" s="1"/>
  <c r="D1543" i="1" s="1"/>
  <c r="D1544" i="1" s="1"/>
  <c r="D1545" i="1" s="1"/>
  <c r="D1546" i="1" s="1"/>
  <c r="D1547" i="1" s="1"/>
  <c r="D1548" i="1" s="1"/>
  <c r="D1549" i="1" s="1"/>
  <c r="D1550" i="1" s="1"/>
  <c r="B1541" i="1"/>
  <c r="B1542" i="1" s="1"/>
  <c r="B1543" i="1" s="1"/>
  <c r="B1544" i="1" s="1"/>
  <c r="B1545" i="1" s="1"/>
  <c r="B1546" i="1" s="1"/>
  <c r="B1547" i="1" s="1"/>
  <c r="B1548" i="1" s="1"/>
  <c r="B1549" i="1" s="1"/>
  <c r="B1550" i="1" s="1"/>
  <c r="A1541" i="1"/>
  <c r="A1542" i="1" s="1"/>
  <c r="A1543" i="1" s="1"/>
  <c r="A1544" i="1" s="1"/>
  <c r="A1545" i="1" s="1"/>
  <c r="A1546" i="1" s="1"/>
  <c r="A1547" i="1" s="1"/>
  <c r="A1548" i="1" s="1"/>
  <c r="A1549" i="1" s="1"/>
  <c r="A1550" i="1" s="1"/>
  <c r="A91" i="1"/>
  <c r="A92" i="1" s="1"/>
  <c r="B91" i="1"/>
  <c r="B92" i="1" s="1"/>
  <c r="C91" i="1"/>
  <c r="C92" i="1" s="1"/>
  <c r="D91" i="1"/>
  <c r="D92" i="1" s="1"/>
  <c r="E91" i="1"/>
  <c r="E92" i="1" s="1"/>
  <c r="I91" i="1"/>
  <c r="I92" i="1" s="1"/>
  <c r="Y91" i="1"/>
  <c r="I661" i="1"/>
  <c r="I662" i="1" s="1"/>
  <c r="Z661" i="1"/>
  <c r="Z662" i="1" s="1"/>
  <c r="Y661" i="1"/>
  <c r="Y662" i="1" s="1"/>
  <c r="X661" i="1"/>
  <c r="X662" i="1" s="1"/>
  <c r="E661" i="1"/>
  <c r="E662" i="1" s="1"/>
  <c r="D661" i="1"/>
  <c r="D662" i="1" s="1"/>
  <c r="C661" i="1"/>
  <c r="C662" i="1" s="1"/>
  <c r="B661" i="1"/>
  <c r="B662" i="1" s="1"/>
  <c r="A661" i="1"/>
  <c r="A662" i="1" s="1"/>
  <c r="C1539" i="1" l="1"/>
  <c r="C1537" i="1"/>
  <c r="C1538" i="1" s="1"/>
  <c r="Y1591" i="1"/>
  <c r="Y1593" i="1" s="1"/>
  <c r="Y1595" i="1" s="1"/>
  <c r="Y1592" i="1"/>
  <c r="Z212" i="1"/>
  <c r="Z213" i="1" s="1"/>
  <c r="Z214" i="1" s="1"/>
  <c r="Z215" i="1" s="1"/>
  <c r="Y212" i="1"/>
  <c r="Y213" i="1" s="1"/>
  <c r="Y214" i="1" s="1"/>
  <c r="Y215" i="1" s="1"/>
  <c r="X212" i="1"/>
  <c r="X213" i="1" s="1"/>
  <c r="X214" i="1" s="1"/>
  <c r="X215" i="1" s="1"/>
  <c r="W212" i="1"/>
  <c r="W213" i="1" s="1"/>
  <c r="W214" i="1" s="1"/>
  <c r="W215" i="1" s="1"/>
  <c r="I212" i="1"/>
  <c r="I213" i="1" s="1"/>
  <c r="I214" i="1" s="1"/>
  <c r="I215" i="1" s="1"/>
  <c r="E212" i="1"/>
  <c r="E213" i="1" s="1"/>
  <c r="E214" i="1" s="1"/>
  <c r="E215" i="1" s="1"/>
  <c r="D212" i="1"/>
  <c r="D213" i="1" s="1"/>
  <c r="D214" i="1" s="1"/>
  <c r="D215" i="1" s="1"/>
  <c r="C212" i="1"/>
  <c r="C213" i="1" s="1"/>
  <c r="C214" i="1" s="1"/>
  <c r="C215" i="1" s="1"/>
  <c r="B212" i="1"/>
  <c r="B213" i="1" s="1"/>
  <c r="B214" i="1" s="1"/>
  <c r="B215" i="1" s="1"/>
  <c r="A212" i="1"/>
  <c r="A213" i="1" s="1"/>
  <c r="A214" i="1" s="1"/>
  <c r="A215" i="1" s="1"/>
  <c r="Z189" i="1"/>
  <c r="Z190" i="1" s="1"/>
  <c r="Z191" i="1" s="1"/>
  <c r="Z192" i="1" s="1"/>
  <c r="X189" i="1"/>
  <c r="X190" i="1" s="1"/>
  <c r="X191" i="1" s="1"/>
  <c r="X192" i="1" s="1"/>
  <c r="W189" i="1"/>
  <c r="W190" i="1" s="1"/>
  <c r="W191" i="1" s="1"/>
  <c r="W192" i="1" s="1"/>
  <c r="I189" i="1"/>
  <c r="I190" i="1" s="1"/>
  <c r="I191" i="1" s="1"/>
  <c r="I192" i="1" s="1"/>
  <c r="E189" i="1"/>
  <c r="E190" i="1" s="1"/>
  <c r="E191" i="1" s="1"/>
  <c r="E192" i="1" s="1"/>
  <c r="D189" i="1"/>
  <c r="D190" i="1" s="1"/>
  <c r="D191" i="1" s="1"/>
  <c r="D192" i="1" s="1"/>
  <c r="C189" i="1"/>
  <c r="C190" i="1" s="1"/>
  <c r="C191" i="1" s="1"/>
  <c r="C192" i="1" s="1"/>
  <c r="B189" i="1"/>
  <c r="B190" i="1" s="1"/>
  <c r="B191" i="1" s="1"/>
  <c r="B192" i="1" s="1"/>
  <c r="A189" i="1"/>
  <c r="A190" i="1" s="1"/>
  <c r="A191" i="1" s="1"/>
  <c r="A192" i="1" s="1"/>
  <c r="A15" i="35"/>
  <c r="E1240" i="1"/>
  <c r="E1241" i="1" s="1"/>
  <c r="E1242" i="1" s="1"/>
  <c r="E1243" i="1" s="1"/>
  <c r="E1244" i="1" s="1"/>
  <c r="E1245" i="1" s="1"/>
  <c r="E1246" i="1" s="1"/>
  <c r="E1247" i="1" s="1"/>
  <c r="B1240" i="1"/>
  <c r="B1241" i="1" s="1"/>
  <c r="B1242" i="1" s="1"/>
  <c r="B1243" i="1" s="1"/>
  <c r="B1244" i="1" s="1"/>
  <c r="B1245" i="1" s="1"/>
  <c r="B1246" i="1" s="1"/>
  <c r="B1247" i="1" s="1"/>
  <c r="A1240" i="1"/>
  <c r="A1241" i="1" s="1"/>
  <c r="A1242" i="1" s="1"/>
  <c r="A1243" i="1" s="1"/>
  <c r="A1244" i="1" s="1"/>
  <c r="A1245" i="1" s="1"/>
  <c r="A1246" i="1" s="1"/>
  <c r="A1247" i="1" s="1"/>
  <c r="C1240" i="1"/>
  <c r="C1241" i="1" s="1"/>
  <c r="C1242" i="1" s="1"/>
  <c r="C1243" i="1" s="1"/>
  <c r="C1244" i="1" s="1"/>
  <c r="C1245" i="1" s="1"/>
  <c r="C1246" i="1" s="1"/>
  <c r="C1247" i="1" s="1"/>
  <c r="C2" i="46"/>
  <c r="K2" i="45"/>
  <c r="K2" i="44"/>
  <c r="H2" i="43"/>
  <c r="C2" i="42"/>
  <c r="C2" i="41"/>
  <c r="C2" i="39"/>
  <c r="C2" i="40"/>
  <c r="Y1594" i="1" l="1"/>
  <c r="Y1596" i="1"/>
  <c r="Y1517" i="1"/>
  <c r="Y1518" i="1" s="1"/>
  <c r="Y1519" i="1" s="1"/>
  <c r="Y1520" i="1" s="1"/>
  <c r="W1520" i="1"/>
  <c r="W1519" i="1"/>
  <c r="W1518" i="1"/>
  <c r="W1517" i="1"/>
  <c r="E1517" i="1"/>
  <c r="E1518" i="1" s="1"/>
  <c r="E1519" i="1" s="1"/>
  <c r="E1520" i="1" s="1"/>
  <c r="D1517" i="1"/>
  <c r="D1518" i="1" s="1"/>
  <c r="D1519" i="1" s="1"/>
  <c r="D1520" i="1" s="1"/>
  <c r="C1517" i="1"/>
  <c r="C1518" i="1" s="1"/>
  <c r="C1519" i="1" s="1"/>
  <c r="C1520" i="1" s="1"/>
  <c r="B1517" i="1"/>
  <c r="B1518" i="1" s="1"/>
  <c r="B1519" i="1" s="1"/>
  <c r="B1520" i="1" s="1"/>
  <c r="A1517" i="1"/>
  <c r="A1518" i="1" s="1"/>
  <c r="A1519" i="1" s="1"/>
  <c r="A1520" i="1" s="1"/>
  <c r="I1103" i="1"/>
  <c r="I1104" i="1" s="1"/>
  <c r="E1103" i="1"/>
  <c r="E1104" i="1" s="1"/>
  <c r="D1103" i="1"/>
  <c r="D1104" i="1" s="1"/>
  <c r="C1103" i="1"/>
  <c r="C1104" i="1" s="1"/>
  <c r="C1061" i="1"/>
  <c r="C1062" i="1" s="1"/>
  <c r="C1063" i="1" s="1"/>
  <c r="C1064" i="1" s="1"/>
  <c r="C1056" i="1"/>
  <c r="C1057" i="1" s="1"/>
  <c r="C1058" i="1" s="1"/>
  <c r="C1059" i="1" s="1"/>
  <c r="C1051" i="1"/>
  <c r="C1052" i="1" s="1"/>
  <c r="C1053" i="1" s="1"/>
  <c r="C1054" i="1" s="1"/>
  <c r="C1036" i="1"/>
  <c r="C1037" i="1" s="1"/>
  <c r="C1038" i="1" s="1"/>
  <c r="C1039" i="1" s="1"/>
  <c r="Z1180" i="1"/>
  <c r="Z1181" i="1" s="1"/>
  <c r="Z1182" i="1" s="1"/>
  <c r="Z1183" i="1" s="1"/>
  <c r="Z1184" i="1" s="1"/>
  <c r="Z1185" i="1" s="1"/>
  <c r="Z1186" i="1" s="1"/>
  <c r="Z1187" i="1" s="1"/>
  <c r="Z1188" i="1" s="1"/>
  <c r="Z1189" i="1" s="1"/>
  <c r="Z1190" i="1" s="1"/>
  <c r="Z1191" i="1" s="1"/>
  <c r="Z1192" i="1" s="1"/>
  <c r="Z1193" i="1" s="1"/>
  <c r="Z1194" i="1" s="1"/>
  <c r="Z1195" i="1" s="1"/>
  <c r="Z1196" i="1" s="1"/>
  <c r="X1180" i="1"/>
  <c r="X1181" i="1" s="1"/>
  <c r="X1182" i="1" s="1"/>
  <c r="X1183" i="1" s="1"/>
  <c r="X1184" i="1" s="1"/>
  <c r="X1185" i="1" s="1"/>
  <c r="X1186" i="1" s="1"/>
  <c r="X1187" i="1" s="1"/>
  <c r="X1188" i="1" s="1"/>
  <c r="X1189" i="1" s="1"/>
  <c r="X1190" i="1" s="1"/>
  <c r="X1191" i="1" s="1"/>
  <c r="X1192" i="1" s="1"/>
  <c r="X1193" i="1" s="1"/>
  <c r="X1194" i="1" s="1"/>
  <c r="X1195" i="1" s="1"/>
  <c r="X1196" i="1" s="1"/>
  <c r="I1180" i="1"/>
  <c r="I1181" i="1" s="1"/>
  <c r="I1182" i="1" s="1"/>
  <c r="I1183" i="1" s="1"/>
  <c r="I1184" i="1" s="1"/>
  <c r="I1185" i="1" s="1"/>
  <c r="I1186" i="1" s="1"/>
  <c r="I1187" i="1" s="1"/>
  <c r="I1188" i="1" s="1"/>
  <c r="I1189" i="1" s="1"/>
  <c r="I1190" i="1" s="1"/>
  <c r="I1191" i="1" s="1"/>
  <c r="I1192" i="1" s="1"/>
  <c r="I1193" i="1" s="1"/>
  <c r="I1194" i="1" s="1"/>
  <c r="I1195" i="1" s="1"/>
  <c r="I1196" i="1" s="1"/>
  <c r="H1180" i="1"/>
  <c r="H1181" i="1" s="1"/>
  <c r="H1182" i="1" s="1"/>
  <c r="H1183" i="1" s="1"/>
  <c r="H1184" i="1" s="1"/>
  <c r="H1185" i="1" s="1"/>
  <c r="H1186" i="1" s="1"/>
  <c r="H1187" i="1" s="1"/>
  <c r="H1188" i="1" s="1"/>
  <c r="H1189" i="1" s="1"/>
  <c r="H1190" i="1" s="1"/>
  <c r="H1191" i="1" s="1"/>
  <c r="H1192" i="1" s="1"/>
  <c r="H1193" i="1" s="1"/>
  <c r="H1194" i="1" s="1"/>
  <c r="H1195" i="1" s="1"/>
  <c r="H1196" i="1" s="1"/>
  <c r="E1180" i="1"/>
  <c r="E1181" i="1" s="1"/>
  <c r="E1182" i="1" s="1"/>
  <c r="E1183" i="1" s="1"/>
  <c r="E1184" i="1" s="1"/>
  <c r="E1185" i="1" s="1"/>
  <c r="E1186" i="1" s="1"/>
  <c r="E1187" i="1" s="1"/>
  <c r="E1188" i="1" s="1"/>
  <c r="E1189" i="1" s="1"/>
  <c r="E1190" i="1" s="1"/>
  <c r="E1191" i="1" s="1"/>
  <c r="E1192" i="1" s="1"/>
  <c r="E1193" i="1" s="1"/>
  <c r="E1194" i="1" s="1"/>
  <c r="E1195" i="1" s="1"/>
  <c r="E1196" i="1" s="1"/>
  <c r="D1180" i="1"/>
  <c r="D1181" i="1" s="1"/>
  <c r="D1182" i="1" s="1"/>
  <c r="D1183" i="1" s="1"/>
  <c r="D1184" i="1" s="1"/>
  <c r="D1185" i="1" s="1"/>
  <c r="D1186" i="1" s="1"/>
  <c r="D1187" i="1" s="1"/>
  <c r="D1188" i="1" s="1"/>
  <c r="D1189" i="1" s="1"/>
  <c r="D1190" i="1" s="1"/>
  <c r="D1191" i="1" s="1"/>
  <c r="D1192" i="1" s="1"/>
  <c r="D1193" i="1" s="1"/>
  <c r="D1194" i="1" s="1"/>
  <c r="D1195" i="1" s="1"/>
  <c r="D1196" i="1" s="1"/>
  <c r="C1180" i="1"/>
  <c r="C1181" i="1" s="1"/>
  <c r="C1182" i="1" s="1"/>
  <c r="C1183" i="1" s="1"/>
  <c r="C1184" i="1" s="1"/>
  <c r="C1185" i="1" s="1"/>
  <c r="C1186" i="1" s="1"/>
  <c r="C1187" i="1" s="1"/>
  <c r="C1188" i="1" s="1"/>
  <c r="C1189" i="1" s="1"/>
  <c r="C1190" i="1" s="1"/>
  <c r="C1191" i="1" s="1"/>
  <c r="C1192" i="1" s="1"/>
  <c r="C1193" i="1" s="1"/>
  <c r="C1194" i="1" s="1"/>
  <c r="C1195" i="1" s="1"/>
  <c r="C1196" i="1" s="1"/>
  <c r="B1180" i="1"/>
  <c r="B1181" i="1" s="1"/>
  <c r="B1182" i="1" s="1"/>
  <c r="B1183" i="1" s="1"/>
  <c r="B1184" i="1" s="1"/>
  <c r="B1185" i="1" s="1"/>
  <c r="B1186" i="1" s="1"/>
  <c r="B1187" i="1" s="1"/>
  <c r="B1188" i="1" s="1"/>
  <c r="B1189" i="1" s="1"/>
  <c r="B1190" i="1" s="1"/>
  <c r="B1191" i="1" s="1"/>
  <c r="B1192" i="1" s="1"/>
  <c r="B1193" i="1" s="1"/>
  <c r="B1194" i="1" s="1"/>
  <c r="B1195" i="1" s="1"/>
  <c r="B1196" i="1" s="1"/>
  <c r="A1180" i="1"/>
  <c r="A1181" i="1" s="1"/>
  <c r="A1182" i="1" s="1"/>
  <c r="A1183" i="1" s="1"/>
  <c r="A1184" i="1" s="1"/>
  <c r="A1185" i="1" s="1"/>
  <c r="A1186" i="1" s="1"/>
  <c r="A1187" i="1" s="1"/>
  <c r="A1188" i="1" s="1"/>
  <c r="A1189" i="1" s="1"/>
  <c r="A1190" i="1" s="1"/>
  <c r="A1191" i="1" s="1"/>
  <c r="A1192" i="1" s="1"/>
  <c r="A1193" i="1" s="1"/>
  <c r="A1194" i="1" s="1"/>
  <c r="A1195" i="1" s="1"/>
  <c r="A1196" i="1" s="1"/>
  <c r="A1104" i="1" l="1"/>
  <c r="A1103" i="1"/>
  <c r="B1066" i="1"/>
  <c r="B1067" i="1" s="1"/>
  <c r="B1071" i="1"/>
  <c r="B1072" i="1" s="1"/>
  <c r="B1076" i="1"/>
  <c r="B1077" i="1" s="1"/>
  <c r="B1061" i="1" l="1"/>
  <c r="B1062" i="1" s="1"/>
  <c r="B1063" i="1" s="1"/>
  <c r="B1064" i="1" s="1"/>
  <c r="B1056" i="1"/>
  <c r="B1057" i="1" s="1"/>
  <c r="B1058" i="1" s="1"/>
  <c r="B1059" i="1" s="1"/>
  <c r="B1051" i="1"/>
  <c r="B1052" i="1" s="1"/>
  <c r="B1053" i="1" s="1"/>
  <c r="B1054" i="1" s="1"/>
  <c r="B1041" i="1"/>
  <c r="B1042" i="1" s="1"/>
  <c r="B1043" i="1" s="1"/>
  <c r="B1044" i="1" s="1"/>
  <c r="B1036" i="1"/>
  <c r="B1037" i="1" s="1"/>
  <c r="B1038" i="1" s="1"/>
  <c r="B1039" i="1" s="1"/>
  <c r="B1031" i="1"/>
  <c r="B1032" i="1" s="1"/>
  <c r="B1033" i="1" s="1"/>
  <c r="B1034" i="1" s="1"/>
  <c r="B1001" i="1"/>
  <c r="B1002" i="1" s="1"/>
  <c r="B1003" i="1" s="1"/>
  <c r="B1004" i="1" s="1"/>
  <c r="B996" i="1"/>
  <c r="B997" i="1" s="1"/>
  <c r="B998" i="1" s="1"/>
  <c r="B999" i="1" s="1"/>
  <c r="Z1684" i="1" l="1"/>
  <c r="Z1685" i="1" s="1"/>
  <c r="Z1686" i="1" s="1"/>
  <c r="Z1687" i="1" s="1"/>
  <c r="Z1688" i="1" s="1"/>
  <c r="Z1689" i="1" s="1"/>
  <c r="Y1684" i="1"/>
  <c r="Y1685" i="1" s="1"/>
  <c r="Y1686" i="1" s="1"/>
  <c r="Y1687" i="1" s="1"/>
  <c r="Y1688" i="1" s="1"/>
  <c r="Y1689" i="1" s="1"/>
  <c r="X1684" i="1"/>
  <c r="X1685" i="1" s="1"/>
  <c r="X1686" i="1" s="1"/>
  <c r="X1687" i="1" s="1"/>
  <c r="X1688" i="1" s="1"/>
  <c r="X1689" i="1" s="1"/>
  <c r="W1684" i="1"/>
  <c r="W1685" i="1" s="1"/>
  <c r="W1686" i="1" s="1"/>
  <c r="W1687" i="1" s="1"/>
  <c r="W1688" i="1" s="1"/>
  <c r="W1689" i="1" s="1"/>
  <c r="I1684" i="1"/>
  <c r="I1685" i="1" s="1"/>
  <c r="I1686" i="1" s="1"/>
  <c r="I1687" i="1" s="1"/>
  <c r="I1688" i="1" s="1"/>
  <c r="I1689" i="1" s="1"/>
  <c r="E1684" i="1"/>
  <c r="E1685" i="1" s="1"/>
  <c r="E1686" i="1" s="1"/>
  <c r="E1687" i="1" s="1"/>
  <c r="E1688" i="1" s="1"/>
  <c r="E1689" i="1" s="1"/>
  <c r="D1684" i="1"/>
  <c r="D1685" i="1" s="1"/>
  <c r="D1686" i="1" s="1"/>
  <c r="D1687" i="1" s="1"/>
  <c r="D1688" i="1" s="1"/>
  <c r="D1689" i="1" s="1"/>
  <c r="C1684" i="1"/>
  <c r="C1685" i="1" s="1"/>
  <c r="C1686" i="1" s="1"/>
  <c r="C1687" i="1" s="1"/>
  <c r="C1688" i="1" s="1"/>
  <c r="C1689" i="1" s="1"/>
  <c r="B1684" i="1"/>
  <c r="B1685" i="1" s="1"/>
  <c r="B1686" i="1" s="1"/>
  <c r="B1687" i="1" s="1"/>
  <c r="B1688" i="1" s="1"/>
  <c r="B1689" i="1" s="1"/>
  <c r="A1684" i="1"/>
  <c r="A1685" i="1" s="1"/>
  <c r="A1686" i="1" s="1"/>
  <c r="A1687" i="1" s="1"/>
  <c r="A1688" i="1" s="1"/>
  <c r="A1689" i="1" s="1"/>
  <c r="Z1677" i="1"/>
  <c r="Z1678" i="1" s="1"/>
  <c r="Z1679" i="1" s="1"/>
  <c r="Z1680" i="1" s="1"/>
  <c r="Z1681" i="1" s="1"/>
  <c r="Z1682" i="1" s="1"/>
  <c r="Y1677" i="1"/>
  <c r="Y1678" i="1" s="1"/>
  <c r="Y1679" i="1" s="1"/>
  <c r="Y1680" i="1" s="1"/>
  <c r="Y1681" i="1" s="1"/>
  <c r="Y1682" i="1" s="1"/>
  <c r="X1677" i="1"/>
  <c r="X1678" i="1" s="1"/>
  <c r="X1679" i="1" s="1"/>
  <c r="X1680" i="1" s="1"/>
  <c r="X1681" i="1" s="1"/>
  <c r="X1682" i="1" s="1"/>
  <c r="W1677" i="1"/>
  <c r="W1678" i="1" s="1"/>
  <c r="W1679" i="1" s="1"/>
  <c r="W1680" i="1" s="1"/>
  <c r="W1681" i="1" s="1"/>
  <c r="W1682" i="1" s="1"/>
  <c r="I1677" i="1"/>
  <c r="I1678" i="1" s="1"/>
  <c r="I1679" i="1" s="1"/>
  <c r="I1680" i="1" s="1"/>
  <c r="I1681" i="1" s="1"/>
  <c r="I1682" i="1" s="1"/>
  <c r="E1677" i="1"/>
  <c r="E1678" i="1" s="1"/>
  <c r="E1679" i="1" s="1"/>
  <c r="E1680" i="1" s="1"/>
  <c r="E1681" i="1" s="1"/>
  <c r="E1682" i="1" s="1"/>
  <c r="D1677" i="1"/>
  <c r="D1678" i="1" s="1"/>
  <c r="D1679" i="1" s="1"/>
  <c r="D1680" i="1" s="1"/>
  <c r="D1681" i="1" s="1"/>
  <c r="D1682" i="1" s="1"/>
  <c r="C1677" i="1"/>
  <c r="C1678" i="1" s="1"/>
  <c r="C1679" i="1" s="1"/>
  <c r="C1680" i="1" s="1"/>
  <c r="C1681" i="1" s="1"/>
  <c r="C1682" i="1" s="1"/>
  <c r="B1677" i="1"/>
  <c r="B1678" i="1" s="1"/>
  <c r="B1679" i="1" s="1"/>
  <c r="B1680" i="1" s="1"/>
  <c r="B1681" i="1" s="1"/>
  <c r="B1682" i="1" s="1"/>
  <c r="A1677" i="1"/>
  <c r="A1678" i="1" s="1"/>
  <c r="A1679" i="1" s="1"/>
  <c r="A1680" i="1" s="1"/>
  <c r="A1681" i="1" s="1"/>
  <c r="A1682" i="1" s="1"/>
  <c r="X1079" i="1"/>
  <c r="X1076" i="1"/>
  <c r="X1077" i="1" s="1"/>
  <c r="X1074" i="1"/>
  <c r="X1071" i="1"/>
  <c r="X1072" i="1" s="1"/>
  <c r="X1069" i="1"/>
  <c r="X1066" i="1"/>
  <c r="X1067" i="1" s="1"/>
  <c r="X931" i="1"/>
  <c r="X932" i="1" s="1"/>
  <c r="X933" i="1" s="1"/>
  <c r="X934" i="1" s="1"/>
  <c r="X926" i="1"/>
  <c r="X927" i="1" s="1"/>
  <c r="X928" i="1" s="1"/>
  <c r="X929" i="1" s="1"/>
  <c r="X921" i="1"/>
  <c r="X922" i="1" s="1"/>
  <c r="X923" i="1" s="1"/>
  <c r="X924" i="1" s="1"/>
  <c r="X916" i="1"/>
  <c r="X917" i="1" s="1"/>
  <c r="X918" i="1" s="1"/>
  <c r="X919" i="1" s="1"/>
  <c r="X911" i="1"/>
  <c r="X912" i="1" s="1"/>
  <c r="X913" i="1" s="1"/>
  <c r="X914" i="1" s="1"/>
  <c r="X906" i="1"/>
  <c r="X907" i="1" s="1"/>
  <c r="X908" i="1" s="1"/>
  <c r="X909" i="1" s="1"/>
  <c r="X877" i="1"/>
  <c r="X878" i="1" s="1"/>
  <c r="X879" i="1" s="1"/>
  <c r="X880" i="1" s="1"/>
  <c r="X872" i="1"/>
  <c r="X873" i="1" s="1"/>
  <c r="X874" i="1" s="1"/>
  <c r="X875" i="1" s="1"/>
  <c r="X867" i="1"/>
  <c r="X868" i="1" s="1"/>
  <c r="X869" i="1" s="1"/>
  <c r="X870" i="1" s="1"/>
  <c r="X857" i="1"/>
  <c r="X858" i="1" s="1"/>
  <c r="X859" i="1" s="1"/>
  <c r="X860" i="1" s="1"/>
  <c r="X862" i="1"/>
  <c r="X863" i="1" s="1"/>
  <c r="X864" i="1" s="1"/>
  <c r="X865" i="1" s="1"/>
  <c r="X852" i="1"/>
  <c r="X853" i="1" s="1"/>
  <c r="X854" i="1" s="1"/>
  <c r="X855" i="1" s="1"/>
  <c r="X1996" i="1"/>
  <c r="X1997" i="1" s="1"/>
  <c r="X1998" i="1" s="1"/>
  <c r="X1999" i="1" s="1"/>
  <c r="X2000" i="1" s="1"/>
  <c r="X2001" i="1" s="1"/>
  <c r="X2002" i="1" s="1"/>
  <c r="X2003" i="1" s="1"/>
  <c r="X2004" i="1" s="1"/>
  <c r="X2005" i="1" s="1"/>
  <c r="X2006" i="1" s="1"/>
  <c r="X2007" i="1" s="1"/>
  <c r="X2008" i="1" s="1"/>
  <c r="X2009" i="1" s="1"/>
  <c r="X2010" i="1" s="1"/>
  <c r="X2011" i="1" s="1"/>
  <c r="X2012" i="1" s="1"/>
  <c r="X2013" i="1" s="1"/>
  <c r="X2014" i="1" s="1"/>
  <c r="X2018" i="1" s="1"/>
  <c r="I1996" i="1"/>
  <c r="I1997" i="1" s="1"/>
  <c r="I1998" i="1" s="1"/>
  <c r="I1999" i="1" s="1"/>
  <c r="I2000" i="1" s="1"/>
  <c r="I2001" i="1" s="1"/>
  <c r="I2002" i="1" s="1"/>
  <c r="I2003" i="1" s="1"/>
  <c r="I2004" i="1" s="1"/>
  <c r="I2005" i="1" s="1"/>
  <c r="I2006" i="1" s="1"/>
  <c r="I2007" i="1" s="1"/>
  <c r="I2008" i="1" s="1"/>
  <c r="I2009" i="1" s="1"/>
  <c r="I2010" i="1" s="1"/>
  <c r="I2011" i="1" s="1"/>
  <c r="I2012" i="1" s="1"/>
  <c r="I2013" i="1" s="1"/>
  <c r="I2014" i="1" s="1"/>
  <c r="I2018" i="1" s="1"/>
  <c r="E1996" i="1"/>
  <c r="E1997" i="1" s="1"/>
  <c r="E1998" i="1" s="1"/>
  <c r="E1999" i="1" s="1"/>
  <c r="E2000" i="1" s="1"/>
  <c r="E2001" i="1" s="1"/>
  <c r="E2002" i="1" s="1"/>
  <c r="E2003" i="1" s="1"/>
  <c r="E2004" i="1" s="1"/>
  <c r="E2005" i="1" s="1"/>
  <c r="E2006" i="1" s="1"/>
  <c r="E2007" i="1" s="1"/>
  <c r="E2008" i="1" s="1"/>
  <c r="E2009" i="1" s="1"/>
  <c r="E2010" i="1" s="1"/>
  <c r="E2011" i="1" s="1"/>
  <c r="E2012" i="1" s="1"/>
  <c r="E2013" i="1" s="1"/>
  <c r="E2014" i="1" s="1"/>
  <c r="E2018" i="1" s="1"/>
  <c r="D1996" i="1"/>
  <c r="D1997" i="1" s="1"/>
  <c r="D1998" i="1" s="1"/>
  <c r="D1999" i="1" s="1"/>
  <c r="D2000" i="1" s="1"/>
  <c r="D2001" i="1" s="1"/>
  <c r="D2002" i="1" s="1"/>
  <c r="D2003" i="1" s="1"/>
  <c r="D2004" i="1" s="1"/>
  <c r="D2005" i="1" s="1"/>
  <c r="D2006" i="1" s="1"/>
  <c r="D2007" i="1" s="1"/>
  <c r="D2008" i="1" s="1"/>
  <c r="D2009" i="1" s="1"/>
  <c r="D2010" i="1" s="1"/>
  <c r="D2011" i="1" s="1"/>
  <c r="D2012" i="1" s="1"/>
  <c r="D2013" i="1" s="1"/>
  <c r="D2014" i="1" s="1"/>
  <c r="D2018" i="1" s="1"/>
  <c r="C1996" i="1"/>
  <c r="C1997" i="1" s="1"/>
  <c r="C1998" i="1" s="1"/>
  <c r="C1999" i="1" s="1"/>
  <c r="C2000" i="1" s="1"/>
  <c r="C2001" i="1" s="1"/>
  <c r="C2002" i="1" s="1"/>
  <c r="C2003" i="1" s="1"/>
  <c r="C2004" i="1" s="1"/>
  <c r="C2005" i="1" s="1"/>
  <c r="C2006" i="1" s="1"/>
  <c r="C2007" i="1" s="1"/>
  <c r="C2008" i="1" s="1"/>
  <c r="C2009" i="1" s="1"/>
  <c r="C2010" i="1" s="1"/>
  <c r="C2011" i="1" s="1"/>
  <c r="C2012" i="1" s="1"/>
  <c r="C2013" i="1" s="1"/>
  <c r="C2014" i="1" s="1"/>
  <c r="C2018" i="1" s="1"/>
  <c r="B1996" i="1"/>
  <c r="B1997" i="1" s="1"/>
  <c r="B1998" i="1" s="1"/>
  <c r="B1999" i="1" s="1"/>
  <c r="B2000" i="1" s="1"/>
  <c r="B2001" i="1" s="1"/>
  <c r="B2002" i="1" s="1"/>
  <c r="B2003" i="1" s="1"/>
  <c r="B2004" i="1" s="1"/>
  <c r="B2005" i="1" s="1"/>
  <c r="B2006" i="1" s="1"/>
  <c r="B2007" i="1" s="1"/>
  <c r="B2008" i="1" s="1"/>
  <c r="B2009" i="1" s="1"/>
  <c r="B2010" i="1" s="1"/>
  <c r="B2011" i="1" s="1"/>
  <c r="B2012" i="1" s="1"/>
  <c r="B2013" i="1" s="1"/>
  <c r="B2014" i="1" s="1"/>
  <c r="B2018" i="1" s="1"/>
  <c r="A1996" i="1"/>
  <c r="A1997" i="1" s="1"/>
  <c r="A1998" i="1" s="1"/>
  <c r="A1999" i="1" s="1"/>
  <c r="A2000" i="1" s="1"/>
  <c r="A2001" i="1" s="1"/>
  <c r="A2002" i="1" s="1"/>
  <c r="A2003" i="1" s="1"/>
  <c r="A2004" i="1" s="1"/>
  <c r="A2005" i="1" s="1"/>
  <c r="A2006" i="1" s="1"/>
  <c r="A2007" i="1" s="1"/>
  <c r="A2008" i="1" s="1"/>
  <c r="A2009" i="1" s="1"/>
  <c r="A2010" i="1" s="1"/>
  <c r="A2011" i="1" s="1"/>
  <c r="A2012" i="1" s="1"/>
  <c r="A2013" i="1" s="1"/>
  <c r="A2014" i="1" s="1"/>
  <c r="A2018" i="1" s="1"/>
  <c r="I2015" i="1" l="1"/>
  <c r="I2016" i="1" s="1"/>
  <c r="I2017" i="1" s="1"/>
  <c r="C2015" i="1"/>
  <c r="C2016" i="1" s="1"/>
  <c r="C2017" i="1" s="1"/>
  <c r="D2015" i="1"/>
  <c r="D2016" i="1" s="1"/>
  <c r="D2017" i="1" s="1"/>
  <c r="A2015" i="1"/>
  <c r="A2016" i="1" s="1"/>
  <c r="A2017" i="1" s="1"/>
  <c r="E2015" i="1"/>
  <c r="E2016" i="1" s="1"/>
  <c r="E2017" i="1" s="1"/>
  <c r="B2015" i="1"/>
  <c r="B2016" i="1" s="1"/>
  <c r="B2017" i="1" s="1"/>
  <c r="X2015" i="1"/>
  <c r="X2016" i="1" s="1"/>
  <c r="X2017" i="1" s="1"/>
  <c r="X797" i="1" l="1"/>
  <c r="W797" i="1"/>
  <c r="I797" i="1"/>
  <c r="H797" i="1"/>
  <c r="E797" i="1"/>
  <c r="D797" i="1"/>
  <c r="C797" i="1"/>
  <c r="B797" i="1"/>
  <c r="A797" i="1"/>
  <c r="Y787" i="1"/>
  <c r="X787" i="1"/>
  <c r="W787" i="1"/>
  <c r="I787" i="1"/>
  <c r="H787" i="1"/>
  <c r="E787" i="1"/>
  <c r="E788" i="1" s="1"/>
  <c r="D787" i="1"/>
  <c r="D788" i="1" s="1"/>
  <c r="C787" i="1"/>
  <c r="C788" i="1" s="1"/>
  <c r="B787" i="1"/>
  <c r="B788" i="1" s="1"/>
  <c r="A787" i="1"/>
  <c r="A788" i="1" s="1"/>
  <c r="I776" i="1"/>
  <c r="I777" i="1" s="1"/>
  <c r="I778" i="1" s="1"/>
  <c r="I779" i="1" s="1"/>
  <c r="I780" i="1" s="1"/>
  <c r="I1398" i="1"/>
  <c r="I1402" i="1" s="1"/>
  <c r="I1406" i="1" s="1"/>
  <c r="I1622" i="1"/>
  <c r="I1623" i="1" s="1"/>
  <c r="I1624" i="1" s="1"/>
  <c r="I1625" i="1" s="1"/>
  <c r="I1626" i="1" s="1"/>
  <c r="I1627" i="1" s="1"/>
  <c r="I1628" i="1" s="1"/>
  <c r="I1629" i="1" s="1"/>
  <c r="I1630" i="1" s="1"/>
  <c r="I1631" i="1" s="1"/>
  <c r="I1632" i="1" s="1"/>
  <c r="I1633" i="1" s="1"/>
  <c r="I1634" i="1" s="1"/>
  <c r="I1635" i="1" s="1"/>
  <c r="I1636" i="1" s="1"/>
  <c r="I1637" i="1" s="1"/>
  <c r="I1638" i="1" s="1"/>
  <c r="I1552" i="1"/>
  <c r="I1553" i="1" s="1"/>
  <c r="I1554" i="1" s="1"/>
  <c r="I1555" i="1" s="1"/>
  <c r="I1556" i="1" s="1"/>
  <c r="I1557" i="1" s="1"/>
  <c r="I1558" i="1" s="1"/>
  <c r="I1559" i="1" s="1"/>
  <c r="I1560" i="1" s="1"/>
  <c r="I1561" i="1" s="1"/>
  <c r="I1562" i="1" s="1"/>
  <c r="I1563" i="1" s="1"/>
  <c r="I1564" i="1" s="1"/>
  <c r="I1565" i="1" s="1"/>
  <c r="I1566" i="1" s="1"/>
  <c r="E1920" i="1"/>
  <c r="E1921" i="1" s="1"/>
  <c r="E1922" i="1" s="1"/>
  <c r="E1923" i="1" s="1"/>
  <c r="E1924" i="1" s="1"/>
  <c r="E1925" i="1" s="1"/>
  <c r="E1926" i="1" s="1"/>
  <c r="E1927" i="1" s="1"/>
  <c r="E1928" i="1" s="1"/>
  <c r="E1929" i="1" s="1"/>
  <c r="E1930" i="1" s="1"/>
  <c r="E1931" i="1" s="1"/>
  <c r="E1932" i="1" s="1"/>
  <c r="E1933" i="1" s="1"/>
  <c r="E1934" i="1" s="1"/>
  <c r="E1935" i="1" s="1"/>
  <c r="E1936" i="1" s="1"/>
  <c r="E1937" i="1" s="1"/>
  <c r="E1938" i="1" s="1"/>
  <c r="E1160" i="1"/>
  <c r="E1161" i="1" s="1"/>
  <c r="E1162" i="1" s="1"/>
  <c r="E1163" i="1" s="1"/>
  <c r="E1164" i="1" s="1"/>
  <c r="E1165" i="1" s="1"/>
  <c r="E1166" i="1" s="1"/>
  <c r="E1167" i="1" s="1"/>
  <c r="E1168" i="1" s="1"/>
  <c r="E1169" i="1" s="1"/>
  <c r="E1170" i="1" s="1"/>
  <c r="E1171" i="1" s="1"/>
  <c r="E1172" i="1" s="1"/>
  <c r="E1173" i="1" s="1"/>
  <c r="E1174" i="1" s="1"/>
  <c r="E1175" i="1" s="1"/>
  <c r="E1176" i="1" s="1"/>
  <c r="E776" i="1"/>
  <c r="E777" i="1" s="1"/>
  <c r="E778" i="1" s="1"/>
  <c r="E779" i="1" s="1"/>
  <c r="E780" i="1" s="1"/>
  <c r="E359" i="1"/>
  <c r="E360" i="1" s="1"/>
  <c r="E361" i="1" s="1"/>
  <c r="E362" i="1" s="1"/>
  <c r="E354" i="1"/>
  <c r="E355" i="1" s="1"/>
  <c r="E356" i="1" s="1"/>
  <c r="E357" i="1" s="1"/>
  <c r="E350" i="1"/>
  <c r="E351" i="1" s="1"/>
  <c r="E352" i="1" s="1"/>
  <c r="E346" i="1"/>
  <c r="E347" i="1" s="1"/>
  <c r="E348" i="1" s="1"/>
  <c r="E301" i="1"/>
  <c r="E302" i="1" s="1"/>
  <c r="E303" i="1" s="1"/>
  <c r="E304" i="1" s="1"/>
  <c r="Y1920" i="1"/>
  <c r="Y1921" i="1" s="1"/>
  <c r="Y1922" i="1" s="1"/>
  <c r="Y1923" i="1" s="1"/>
  <c r="Y1924" i="1" s="1"/>
  <c r="Y1925" i="1" s="1"/>
  <c r="Y1926" i="1" s="1"/>
  <c r="Y1927" i="1" s="1"/>
  <c r="Y1928" i="1" s="1"/>
  <c r="Y1929" i="1" s="1"/>
  <c r="Y1930" i="1" s="1"/>
  <c r="Y1931" i="1" s="1"/>
  <c r="Y1932" i="1" s="1"/>
  <c r="Y1933" i="1" s="1"/>
  <c r="X1822" i="1"/>
  <c r="X1823" i="1" s="1"/>
  <c r="X1824" i="1" s="1"/>
  <c r="Z1398" i="1"/>
  <c r="Z1399" i="1" s="1"/>
  <c r="Z1400" i="1" s="1"/>
  <c r="Z1401" i="1" s="1"/>
  <c r="Z1402" i="1" s="1"/>
  <c r="Z1403" i="1" s="1"/>
  <c r="Z1404" i="1" s="1"/>
  <c r="Z1405" i="1" s="1"/>
  <c r="Z1406" i="1" s="1"/>
  <c r="X1106" i="1"/>
  <c r="X1107" i="1" s="1"/>
  <c r="X1108" i="1" s="1"/>
  <c r="X1109" i="1" s="1"/>
  <c r="X1110" i="1" s="1"/>
  <c r="X1111" i="1" s="1"/>
  <c r="X1112" i="1" s="1"/>
  <c r="X1113" i="1" s="1"/>
  <c r="X1114" i="1" s="1"/>
  <c r="X1115" i="1" s="1"/>
  <c r="X1116" i="1" s="1"/>
  <c r="X1117" i="1" s="1"/>
  <c r="X1118" i="1" s="1"/>
  <c r="X1119" i="1" s="1"/>
  <c r="X1120" i="1" s="1"/>
  <c r="X1121" i="1" s="1"/>
  <c r="X1122" i="1" s="1"/>
  <c r="X1123" i="1" s="1"/>
  <c r="Y1106" i="1"/>
  <c r="Y1107" i="1" s="1"/>
  <c r="Y1108" i="1" s="1"/>
  <c r="Y1109" i="1" s="1"/>
  <c r="Y1110" i="1" s="1"/>
  <c r="Y1111" i="1" s="1"/>
  <c r="Y1112" i="1" s="1"/>
  <c r="Y1113" i="1" s="1"/>
  <c r="Y1114" i="1" s="1"/>
  <c r="Y1115" i="1" s="1"/>
  <c r="Y1116" i="1" s="1"/>
  <c r="Y1117" i="1" s="1"/>
  <c r="Y1118" i="1" s="1"/>
  <c r="Y1119" i="1" s="1"/>
  <c r="Y1120" i="1" s="1"/>
  <c r="Y1121" i="1" s="1"/>
  <c r="Y1122" i="1" s="1"/>
  <c r="Y1123" i="1" s="1"/>
  <c r="X961" i="1"/>
  <c r="X962" i="1" s="1"/>
  <c r="X963" i="1" s="1"/>
  <c r="X964" i="1" s="1"/>
  <c r="X956" i="1"/>
  <c r="X957" i="1" s="1"/>
  <c r="X958" i="1" s="1"/>
  <c r="X959" i="1" s="1"/>
  <c r="X951" i="1"/>
  <c r="X952" i="1" s="1"/>
  <c r="X953" i="1" s="1"/>
  <c r="X954" i="1" s="1"/>
  <c r="X946" i="1"/>
  <c r="X947" i="1" s="1"/>
  <c r="X948" i="1" s="1"/>
  <c r="X949" i="1" s="1"/>
  <c r="X941" i="1"/>
  <c r="X942" i="1" s="1"/>
  <c r="X943" i="1" s="1"/>
  <c r="X944" i="1" s="1"/>
  <c r="X936" i="1"/>
  <c r="X937" i="1" s="1"/>
  <c r="X938" i="1" s="1"/>
  <c r="X939" i="1" s="1"/>
  <c r="X966" i="1"/>
  <c r="X967" i="1" s="1"/>
  <c r="X968" i="1" s="1"/>
  <c r="X969" i="1" s="1"/>
  <c r="X976" i="1"/>
  <c r="X977" i="1" s="1"/>
  <c r="X978" i="1" s="1"/>
  <c r="X979" i="1" s="1"/>
  <c r="X971" i="1"/>
  <c r="X972" i="1" s="1"/>
  <c r="X973" i="1" s="1"/>
  <c r="X974" i="1" s="1"/>
  <c r="X981" i="1"/>
  <c r="X982" i="1" s="1"/>
  <c r="X983" i="1" s="1"/>
  <c r="X984" i="1" s="1"/>
  <c r="X986" i="1"/>
  <c r="X987" i="1" s="1"/>
  <c r="X988" i="1" s="1"/>
  <c r="X989" i="1" s="1"/>
  <c r="X1001" i="1"/>
  <c r="X1002" i="1" s="1"/>
  <c r="X1003" i="1" s="1"/>
  <c r="X1004" i="1" s="1"/>
  <c r="W926" i="1"/>
  <c r="W927" i="1" s="1"/>
  <c r="W928" i="1" s="1"/>
  <c r="W929" i="1" s="1"/>
  <c r="W921" i="1"/>
  <c r="W922" i="1" s="1"/>
  <c r="W923" i="1" s="1"/>
  <c r="W924" i="1" s="1"/>
  <c r="W916" i="1"/>
  <c r="W917" i="1" s="1"/>
  <c r="W918" i="1" s="1"/>
  <c r="W919" i="1" s="1"/>
  <c r="W911" i="1"/>
  <c r="W912" i="1" s="1"/>
  <c r="W913" i="1" s="1"/>
  <c r="W914" i="1" s="1"/>
  <c r="W906" i="1"/>
  <c r="W907" i="1" s="1"/>
  <c r="W908" i="1" s="1"/>
  <c r="W909" i="1" s="1"/>
  <c r="X901" i="1"/>
  <c r="X902" i="1" s="1"/>
  <c r="X903" i="1" s="1"/>
  <c r="X904" i="1" s="1"/>
  <c r="W901" i="1"/>
  <c r="W902" i="1" s="1"/>
  <c r="W903" i="1" s="1"/>
  <c r="W904" i="1" s="1"/>
  <c r="X896" i="1"/>
  <c r="X897" i="1" s="1"/>
  <c r="X898" i="1" s="1"/>
  <c r="X899" i="1" s="1"/>
  <c r="W896" i="1"/>
  <c r="W897" i="1" s="1"/>
  <c r="W898" i="1" s="1"/>
  <c r="W899" i="1" s="1"/>
  <c r="X889" i="1"/>
  <c r="X890" i="1" s="1"/>
  <c r="X891" i="1" s="1"/>
  <c r="X892" i="1" s="1"/>
  <c r="X893" i="1" s="1"/>
  <c r="X894" i="1" s="1"/>
  <c r="W889" i="1"/>
  <c r="W890" i="1" s="1"/>
  <c r="W891" i="1" s="1"/>
  <c r="W892" i="1" s="1"/>
  <c r="W893" i="1" s="1"/>
  <c r="W894" i="1" s="1"/>
  <c r="X882" i="1"/>
  <c r="X883" i="1" s="1"/>
  <c r="X884" i="1" s="1"/>
  <c r="X885" i="1" s="1"/>
  <c r="X886" i="1" s="1"/>
  <c r="X887" i="1" s="1"/>
  <c r="W882" i="1"/>
  <c r="W883" i="1" s="1"/>
  <c r="W884" i="1" s="1"/>
  <c r="W885" i="1" s="1"/>
  <c r="W886" i="1" s="1"/>
  <c r="W887" i="1" s="1"/>
  <c r="W877" i="1"/>
  <c r="W878" i="1" s="1"/>
  <c r="W879" i="1" s="1"/>
  <c r="W880" i="1" s="1"/>
  <c r="W872" i="1"/>
  <c r="W873" i="1" s="1"/>
  <c r="W874" i="1" s="1"/>
  <c r="W875" i="1" s="1"/>
  <c r="W867" i="1"/>
  <c r="W868" i="1" s="1"/>
  <c r="W869" i="1" s="1"/>
  <c r="W870" i="1" s="1"/>
  <c r="W862" i="1"/>
  <c r="W863" i="1" s="1"/>
  <c r="W864" i="1" s="1"/>
  <c r="W865" i="1" s="1"/>
  <c r="W857" i="1"/>
  <c r="W858" i="1" s="1"/>
  <c r="W859" i="1" s="1"/>
  <c r="W860" i="1" s="1"/>
  <c r="W852" i="1"/>
  <c r="W853" i="1" s="1"/>
  <c r="W854" i="1" s="1"/>
  <c r="W855" i="1" s="1"/>
  <c r="Y847" i="1"/>
  <c r="Y848" i="1" s="1"/>
  <c r="Y849" i="1" s="1"/>
  <c r="Y850" i="1" s="1"/>
  <c r="X847" i="1"/>
  <c r="X848" i="1" s="1"/>
  <c r="X849" i="1" s="1"/>
  <c r="X850" i="1" s="1"/>
  <c r="W847" i="1"/>
  <c r="W848" i="1" s="1"/>
  <c r="W849" i="1" s="1"/>
  <c r="W850" i="1" s="1"/>
  <c r="W842" i="1"/>
  <c r="W843" i="1" s="1"/>
  <c r="W844" i="1" s="1"/>
  <c r="W845" i="1" s="1"/>
  <c r="X842" i="1"/>
  <c r="X843" i="1" s="1"/>
  <c r="X844" i="1" s="1"/>
  <c r="X845" i="1" s="1"/>
  <c r="X816" i="1"/>
  <c r="X817" i="1" s="1"/>
  <c r="X818" i="1" s="1"/>
  <c r="X819" i="1" s="1"/>
  <c r="X811" i="1"/>
  <c r="X812" i="1" s="1"/>
  <c r="X813" i="1" s="1"/>
  <c r="X814" i="1" s="1"/>
  <c r="Y806" i="1"/>
  <c r="Y807" i="1" s="1"/>
  <c r="Y808" i="1" s="1"/>
  <c r="Y809" i="1" s="1"/>
  <c r="Y796" i="1"/>
  <c r="Y798" i="1" s="1"/>
  <c r="Z720" i="1"/>
  <c r="Z721" i="1" s="1"/>
  <c r="Z722" i="1" s="1"/>
  <c r="Y720" i="1"/>
  <c r="Y721" i="1" s="1"/>
  <c r="Y722" i="1" s="1"/>
  <c r="X720" i="1"/>
  <c r="X721" i="1" s="1"/>
  <c r="X722" i="1" s="1"/>
  <c r="Z716" i="1"/>
  <c r="Z717" i="1" s="1"/>
  <c r="Z718" i="1" s="1"/>
  <c r="Y716" i="1"/>
  <c r="Y717" i="1" s="1"/>
  <c r="Y718" i="1" s="1"/>
  <c r="X716" i="1"/>
  <c r="X717" i="1" s="1"/>
  <c r="X718" i="1" s="1"/>
  <c r="Z712" i="1"/>
  <c r="Z713" i="1" s="1"/>
  <c r="Z714" i="1" s="1"/>
  <c r="Y712" i="1"/>
  <c r="Y713" i="1" s="1"/>
  <c r="Y714" i="1" s="1"/>
  <c r="X712" i="1"/>
  <c r="X713" i="1" s="1"/>
  <c r="X714" i="1" s="1"/>
  <c r="Z708" i="1"/>
  <c r="Z709" i="1" s="1"/>
  <c r="Z710" i="1" s="1"/>
  <c r="Y708" i="1"/>
  <c r="Y709" i="1" s="1"/>
  <c r="Y710" i="1" s="1"/>
  <c r="X708" i="1"/>
  <c r="X709" i="1" s="1"/>
  <c r="X710" i="1" s="1"/>
  <c r="Y690" i="1"/>
  <c r="Y691" i="1" s="1"/>
  <c r="Y687" i="1"/>
  <c r="Y688" i="1" s="1"/>
  <c r="Y684" i="1"/>
  <c r="Y685" i="1" s="1"/>
  <c r="X307" i="1"/>
  <c r="X308" i="1" s="1"/>
  <c r="X309" i="1" s="1"/>
  <c r="X310" i="1" s="1"/>
  <c r="X311" i="1" s="1"/>
  <c r="X312" i="1" s="1"/>
  <c r="X313" i="1" s="1"/>
  <c r="X314" i="1" s="1"/>
  <c r="X315" i="1" s="1"/>
  <c r="X316" i="1" s="1"/>
  <c r="Y275" i="1"/>
  <c r="Y276" i="1" s="1"/>
  <c r="Y277" i="1" s="1"/>
  <c r="Y278" i="1" s="1"/>
  <c r="Y279" i="1" s="1"/>
  <c r="Y280" i="1" s="1"/>
  <c r="Y281" i="1" s="1"/>
  <c r="Y282" i="1" s="1"/>
  <c r="Y267" i="1"/>
  <c r="Y268" i="1" s="1"/>
  <c r="Y269" i="1" s="1"/>
  <c r="Y270" i="1" s="1"/>
  <c r="Y271" i="1" s="1"/>
  <c r="Y272" i="1" s="1"/>
  <c r="Y273" i="1" s="1"/>
  <c r="Y258" i="1"/>
  <c r="Y259" i="1" s="1"/>
  <c r="Y260" i="1" s="1"/>
  <c r="Y261" i="1" s="1"/>
  <c r="Y262" i="1" s="1"/>
  <c r="Y263" i="1" s="1"/>
  <c r="Y264" i="1" s="1"/>
  <c r="Y265" i="1" s="1"/>
  <c r="Y101" i="1"/>
  <c r="Y102" i="1" s="1"/>
  <c r="Y103" i="1" s="1"/>
  <c r="Y104" i="1" s="1"/>
  <c r="Y105" i="1" s="1"/>
  <c r="Y106" i="1" s="1"/>
  <c r="Y107" i="1" s="1"/>
  <c r="Y108" i="1" s="1"/>
  <c r="Y109" i="1" s="1"/>
  <c r="Y110" i="1" s="1"/>
  <c r="Y111" i="1" s="1"/>
  <c r="X101" i="1"/>
  <c r="X102" i="1" s="1"/>
  <c r="X103" i="1" s="1"/>
  <c r="X104" i="1" s="1"/>
  <c r="X105" i="1" s="1"/>
  <c r="X106" i="1" s="1"/>
  <c r="X107" i="1" s="1"/>
  <c r="X108" i="1" s="1"/>
  <c r="X109" i="1" s="1"/>
  <c r="X110" i="1" s="1"/>
  <c r="X111" i="1" s="1"/>
  <c r="Y142" i="1"/>
  <c r="Y143" i="1" s="1"/>
  <c r="Y145" i="1"/>
  <c r="Y146" i="1" s="1"/>
  <c r="Y148" i="1"/>
  <c r="Y149" i="1" s="1"/>
  <c r="Y150" i="1" s="1"/>
  <c r="Y151" i="1" s="1"/>
  <c r="Y152" i="1" s="1"/>
  <c r="Y153" i="1" s="1"/>
  <c r="Y154" i="1" s="1"/>
  <c r="Y155" i="1" s="1"/>
  <c r="Y157" i="1"/>
  <c r="Y158" i="1" s="1"/>
  <c r="Y159" i="1" s="1"/>
  <c r="Y160" i="1" s="1"/>
  <c r="Y161" i="1" s="1"/>
  <c r="Y162" i="1" s="1"/>
  <c r="Y163" i="1" s="1"/>
  <c r="Y164" i="1" s="1"/>
  <c r="Y235" i="1"/>
  <c r="Y236" i="1" s="1"/>
  <c r="Y237" i="1" s="1"/>
  <c r="Y238" i="1" s="1"/>
  <c r="Y239" i="1" s="1"/>
  <c r="Y240" i="1" s="1"/>
  <c r="Y242" i="1"/>
  <c r="Y243" i="1" s="1"/>
  <c r="Y244" i="1" s="1"/>
  <c r="Y245" i="1" s="1"/>
  <c r="Y246" i="1" s="1"/>
  <c r="Y247" i="1" s="1"/>
  <c r="Y248" i="1" s="1"/>
  <c r="Y249" i="1" s="1"/>
  <c r="Y251" i="1"/>
  <c r="Y252" i="1" s="1"/>
  <c r="Y253" i="1" s="1"/>
  <c r="Y254" i="1" s="1"/>
  <c r="Y255" i="1" s="1"/>
  <c r="Y256" i="1" s="1"/>
  <c r="Y1402" i="1"/>
  <c r="Y1406" i="1" s="1"/>
  <c r="Z1858" i="1"/>
  <c r="Y1858" i="1"/>
  <c r="X1858" i="1"/>
  <c r="W1858" i="1"/>
  <c r="I1858" i="1"/>
  <c r="E1858" i="1"/>
  <c r="D1858" i="1"/>
  <c r="C1858" i="1"/>
  <c r="B1858" i="1"/>
  <c r="A1858" i="1"/>
  <c r="Y444" i="1"/>
  <c r="Y445" i="1" s="1"/>
  <c r="Y446" i="1" s="1"/>
  <c r="Y447" i="1" s="1"/>
  <c r="Y448" i="1" s="1"/>
  <c r="Y449" i="1" s="1"/>
  <c r="X782" i="1"/>
  <c r="W782" i="1"/>
  <c r="I782" i="1"/>
  <c r="E782" i="1"/>
  <c r="D782" i="1"/>
  <c r="C782" i="1"/>
  <c r="B782" i="1"/>
  <c r="A782" i="1"/>
  <c r="X772" i="1"/>
  <c r="W772" i="1"/>
  <c r="I772" i="1"/>
  <c r="E772" i="1"/>
  <c r="D772" i="1"/>
  <c r="C772" i="1"/>
  <c r="B772" i="1"/>
  <c r="A772" i="1"/>
  <c r="X768" i="1"/>
  <c r="W768" i="1"/>
  <c r="I768" i="1"/>
  <c r="E768" i="1"/>
  <c r="D768" i="1"/>
  <c r="C768" i="1"/>
  <c r="B768" i="1"/>
  <c r="A768" i="1"/>
  <c r="X764" i="1"/>
  <c r="W764" i="1"/>
  <c r="I764" i="1"/>
  <c r="E764" i="1"/>
  <c r="D764" i="1"/>
  <c r="C764" i="1"/>
  <c r="B764" i="1"/>
  <c r="A764" i="1"/>
  <c r="X736" i="1"/>
  <c r="W736" i="1"/>
  <c r="I736" i="1"/>
  <c r="E736" i="1"/>
  <c r="D736" i="1"/>
  <c r="C736" i="1"/>
  <c r="B736" i="1"/>
  <c r="A736" i="1"/>
  <c r="X732" i="1"/>
  <c r="W732" i="1"/>
  <c r="I732" i="1"/>
  <c r="E732" i="1"/>
  <c r="D732" i="1"/>
  <c r="C732" i="1"/>
  <c r="B732" i="1"/>
  <c r="A732" i="1"/>
  <c r="X728" i="1"/>
  <c r="W728" i="1"/>
  <c r="I728" i="1"/>
  <c r="E728" i="1"/>
  <c r="D728" i="1"/>
  <c r="C728" i="1"/>
  <c r="B728" i="1"/>
  <c r="A728" i="1"/>
  <c r="X724" i="1"/>
  <c r="W724" i="1"/>
  <c r="I724" i="1"/>
  <c r="E724" i="1"/>
  <c r="D724" i="1"/>
  <c r="C724" i="1"/>
  <c r="B724" i="1"/>
  <c r="A724" i="1"/>
  <c r="E705" i="1"/>
  <c r="D705" i="1"/>
  <c r="C705" i="1"/>
  <c r="B705" i="1"/>
  <c r="A705" i="1"/>
  <c r="Y705" i="1"/>
  <c r="Y706" i="1" s="1"/>
  <c r="X705" i="1"/>
  <c r="W705" i="1"/>
  <c r="I705" i="1"/>
  <c r="E702" i="1"/>
  <c r="D702" i="1"/>
  <c r="C702" i="1"/>
  <c r="B702" i="1"/>
  <c r="A702" i="1"/>
  <c r="Y702" i="1"/>
  <c r="Y703" i="1" s="1"/>
  <c r="X702" i="1"/>
  <c r="W702" i="1"/>
  <c r="I702" i="1"/>
  <c r="E699" i="1"/>
  <c r="D699" i="1"/>
  <c r="C699" i="1"/>
  <c r="B699" i="1"/>
  <c r="A699" i="1"/>
  <c r="Y699" i="1"/>
  <c r="Y700" i="1" s="1"/>
  <c r="X699" i="1"/>
  <c r="W699" i="1"/>
  <c r="I699" i="1"/>
  <c r="Y696" i="1"/>
  <c r="Y697" i="1" s="1"/>
  <c r="X696" i="1"/>
  <c r="W696" i="1"/>
  <c r="I696" i="1"/>
  <c r="E696" i="1"/>
  <c r="D696" i="1"/>
  <c r="C696" i="1"/>
  <c r="B696" i="1"/>
  <c r="A696" i="1"/>
  <c r="I334" i="1"/>
  <c r="E334" i="1"/>
  <c r="D334" i="1"/>
  <c r="C334" i="1"/>
  <c r="B334" i="1"/>
  <c r="A334" i="1"/>
  <c r="I322" i="1"/>
  <c r="E322" i="1"/>
  <c r="D322" i="1"/>
  <c r="C322" i="1"/>
  <c r="B322" i="1"/>
  <c r="A322" i="1"/>
  <c r="I318" i="1"/>
  <c r="E318" i="1"/>
  <c r="D318" i="1"/>
  <c r="C318" i="1"/>
  <c r="B318" i="1"/>
  <c r="A318" i="1"/>
  <c r="I1198" i="1"/>
  <c r="I1199" i="1" s="1"/>
  <c r="I1200" i="1" s="1"/>
  <c r="I1201" i="1" s="1"/>
  <c r="I1202" i="1" s="1"/>
  <c r="I1203" i="1" s="1"/>
  <c r="I1204" i="1" s="1"/>
  <c r="I1205" i="1" s="1"/>
  <c r="I1206" i="1" s="1"/>
  <c r="I1207" i="1" s="1"/>
  <c r="I1208" i="1" s="1"/>
  <c r="I1209" i="1" s="1"/>
  <c r="E1198" i="1"/>
  <c r="E1199" i="1" s="1"/>
  <c r="E1200" i="1" s="1"/>
  <c r="E1201" i="1" s="1"/>
  <c r="E1202" i="1" s="1"/>
  <c r="E1203" i="1" s="1"/>
  <c r="E1204" i="1" s="1"/>
  <c r="E1205" i="1" s="1"/>
  <c r="E1206" i="1" s="1"/>
  <c r="E1207" i="1" s="1"/>
  <c r="E1208" i="1" s="1"/>
  <c r="E1209" i="1" s="1"/>
  <c r="D1198" i="1"/>
  <c r="D1199" i="1" s="1"/>
  <c r="D1200" i="1" s="1"/>
  <c r="D1201" i="1" s="1"/>
  <c r="D1202" i="1" s="1"/>
  <c r="D1203" i="1" s="1"/>
  <c r="D1204" i="1" s="1"/>
  <c r="D1205" i="1" s="1"/>
  <c r="D1206" i="1" s="1"/>
  <c r="D1207" i="1" s="1"/>
  <c r="D1208" i="1" s="1"/>
  <c r="D1209" i="1" s="1"/>
  <c r="C1198" i="1"/>
  <c r="C1199" i="1" s="1"/>
  <c r="C1200" i="1" s="1"/>
  <c r="C1201" i="1" s="1"/>
  <c r="C1202" i="1" s="1"/>
  <c r="C1203" i="1" s="1"/>
  <c r="C1204" i="1" s="1"/>
  <c r="C1205" i="1" s="1"/>
  <c r="C1206" i="1" s="1"/>
  <c r="C1207" i="1" s="1"/>
  <c r="C1208" i="1" s="1"/>
  <c r="C1209" i="1" s="1"/>
  <c r="B1198" i="1"/>
  <c r="B1199" i="1" s="1"/>
  <c r="B1200" i="1" s="1"/>
  <c r="B1201" i="1" s="1"/>
  <c r="B1202" i="1" s="1"/>
  <c r="B1203" i="1" s="1"/>
  <c r="B1204" i="1" s="1"/>
  <c r="B1205" i="1" s="1"/>
  <c r="B1206" i="1" s="1"/>
  <c r="B1207" i="1" s="1"/>
  <c r="B1208" i="1" s="1"/>
  <c r="B1209" i="1" s="1"/>
  <c r="A1198" i="1"/>
  <c r="A1199" i="1" s="1"/>
  <c r="A1200" i="1" s="1"/>
  <c r="A1201" i="1" s="1"/>
  <c r="A1202" i="1" s="1"/>
  <c r="A1203" i="1" s="1"/>
  <c r="A1204" i="1" s="1"/>
  <c r="A1205" i="1" s="1"/>
  <c r="A1206" i="1" s="1"/>
  <c r="A1207" i="1" s="1"/>
  <c r="A1208" i="1" s="1"/>
  <c r="A1209" i="1" s="1"/>
  <c r="I837" i="1"/>
  <c r="I838" i="1" s="1"/>
  <c r="I839" i="1" s="1"/>
  <c r="I840" i="1" s="1"/>
  <c r="E837" i="1"/>
  <c r="E838" i="1" s="1"/>
  <c r="E839" i="1" s="1"/>
  <c r="E840" i="1" s="1"/>
  <c r="D837" i="1"/>
  <c r="D838" i="1" s="1"/>
  <c r="D839" i="1" s="1"/>
  <c r="D840" i="1" s="1"/>
  <c r="C837" i="1"/>
  <c r="C838" i="1" s="1"/>
  <c r="C839" i="1" s="1"/>
  <c r="C840" i="1" s="1"/>
  <c r="B837" i="1"/>
  <c r="B838" i="1" s="1"/>
  <c r="B839" i="1" s="1"/>
  <c r="B840" i="1" s="1"/>
  <c r="A837" i="1"/>
  <c r="A838" i="1" s="1"/>
  <c r="A839" i="1" s="1"/>
  <c r="A840" i="1" s="1"/>
  <c r="I832" i="1"/>
  <c r="I833" i="1" s="1"/>
  <c r="I834" i="1" s="1"/>
  <c r="I835" i="1" s="1"/>
  <c r="E832" i="1"/>
  <c r="E833" i="1" s="1"/>
  <c r="E834" i="1" s="1"/>
  <c r="E835" i="1" s="1"/>
  <c r="D832" i="1"/>
  <c r="D833" i="1" s="1"/>
  <c r="D834" i="1" s="1"/>
  <c r="D835" i="1" s="1"/>
  <c r="C832" i="1"/>
  <c r="C833" i="1" s="1"/>
  <c r="C834" i="1" s="1"/>
  <c r="C835" i="1" s="1"/>
  <c r="B832" i="1"/>
  <c r="B833" i="1" s="1"/>
  <c r="B834" i="1" s="1"/>
  <c r="B835" i="1" s="1"/>
  <c r="A832" i="1"/>
  <c r="A833" i="1" s="1"/>
  <c r="A834" i="1" s="1"/>
  <c r="A835" i="1" s="1"/>
  <c r="I827" i="1"/>
  <c r="I828" i="1" s="1"/>
  <c r="I829" i="1" s="1"/>
  <c r="I830" i="1" s="1"/>
  <c r="E827" i="1"/>
  <c r="E828" i="1" s="1"/>
  <c r="E829" i="1" s="1"/>
  <c r="E830" i="1" s="1"/>
  <c r="D827" i="1"/>
  <c r="D828" i="1" s="1"/>
  <c r="D829" i="1" s="1"/>
  <c r="D830" i="1" s="1"/>
  <c r="C827" i="1"/>
  <c r="C828" i="1" s="1"/>
  <c r="C829" i="1" s="1"/>
  <c r="C830" i="1" s="1"/>
  <c r="B827" i="1"/>
  <c r="B828" i="1" s="1"/>
  <c r="B829" i="1" s="1"/>
  <c r="B830" i="1" s="1"/>
  <c r="A827" i="1"/>
  <c r="A828" i="1" s="1"/>
  <c r="A829" i="1" s="1"/>
  <c r="A830" i="1" s="1"/>
  <c r="Z931" i="1"/>
  <c r="Z932" i="1" s="1"/>
  <c r="Y931" i="1"/>
  <c r="Y932" i="1" s="1"/>
  <c r="I931" i="1"/>
  <c r="I932" i="1" s="1"/>
  <c r="W712" i="1"/>
  <c r="W713" i="1" s="1"/>
  <c r="I712" i="1"/>
  <c r="I713" i="1" s="1"/>
  <c r="I714" i="1" s="1"/>
  <c r="E712" i="1"/>
  <c r="E713" i="1" s="1"/>
  <c r="E714" i="1" s="1"/>
  <c r="D712" i="1"/>
  <c r="D713" i="1" s="1"/>
  <c r="D714" i="1" s="1"/>
  <c r="C712" i="1"/>
  <c r="C713" i="1" s="1"/>
  <c r="C714" i="1" s="1"/>
  <c r="B712" i="1"/>
  <c r="B713" i="1" s="1"/>
  <c r="B714" i="1" s="1"/>
  <c r="A712" i="1"/>
  <c r="A713" i="1" s="1"/>
  <c r="A714" i="1" s="1"/>
  <c r="I708" i="1"/>
  <c r="I709" i="1" s="1"/>
  <c r="I710" i="1" s="1"/>
  <c r="E708" i="1"/>
  <c r="E709" i="1" s="1"/>
  <c r="E710" i="1" s="1"/>
  <c r="D708" i="1"/>
  <c r="D709" i="1" s="1"/>
  <c r="D710" i="1" s="1"/>
  <c r="C708" i="1"/>
  <c r="C709" i="1" s="1"/>
  <c r="C710" i="1" s="1"/>
  <c r="B708" i="1"/>
  <c r="B709" i="1" s="1"/>
  <c r="B710" i="1" s="1"/>
  <c r="A708" i="1"/>
  <c r="A709" i="1" s="1"/>
  <c r="A710" i="1" s="1"/>
  <c r="Z616" i="1"/>
  <c r="Y616" i="1"/>
  <c r="I616" i="1"/>
  <c r="E616" i="1"/>
  <c r="D616" i="1"/>
  <c r="C616" i="1"/>
  <c r="B616" i="1"/>
  <c r="Z614" i="1"/>
  <c r="Y614" i="1"/>
  <c r="X614" i="1"/>
  <c r="X615" i="1" s="1"/>
  <c r="W614" i="1"/>
  <c r="W615" i="1" s="1"/>
  <c r="I614" i="1"/>
  <c r="I615" i="1" s="1"/>
  <c r="E614" i="1"/>
  <c r="E615" i="1" s="1"/>
  <c r="D614" i="1"/>
  <c r="D615" i="1" s="1"/>
  <c r="C614" i="1"/>
  <c r="C615" i="1" s="1"/>
  <c r="B614" i="1"/>
  <c r="B615" i="1" s="1"/>
  <c r="Z612" i="1"/>
  <c r="Y612" i="1"/>
  <c r="I612" i="1"/>
  <c r="E612" i="1"/>
  <c r="D612" i="1"/>
  <c r="C612" i="1"/>
  <c r="B612" i="1"/>
  <c r="A612" i="1"/>
  <c r="A613" i="1" s="1"/>
  <c r="Z610" i="1"/>
  <c r="Y610" i="1"/>
  <c r="X610" i="1"/>
  <c r="X611" i="1" s="1"/>
  <c r="W610" i="1"/>
  <c r="W611" i="1" s="1"/>
  <c r="I610" i="1"/>
  <c r="I611" i="1" s="1"/>
  <c r="E610" i="1"/>
  <c r="E611" i="1" s="1"/>
  <c r="D610" i="1"/>
  <c r="D611" i="1" s="1"/>
  <c r="C610" i="1"/>
  <c r="C611" i="1" s="1"/>
  <c r="B610" i="1"/>
  <c r="B611" i="1" s="1"/>
  <c r="A610" i="1"/>
  <c r="A611" i="1" s="1"/>
  <c r="Z562" i="1"/>
  <c r="Z563" i="1" s="1"/>
  <c r="Z564" i="1" s="1"/>
  <c r="Z565" i="1" s="1"/>
  <c r="Y562" i="1"/>
  <c r="Y563" i="1" s="1"/>
  <c r="Y564" i="1" s="1"/>
  <c r="Y565" i="1" s="1"/>
  <c r="I562" i="1"/>
  <c r="I563" i="1" s="1"/>
  <c r="I564" i="1" s="1"/>
  <c r="I565" i="1" s="1"/>
  <c r="E562" i="1"/>
  <c r="E563" i="1" s="1"/>
  <c r="E564" i="1" s="1"/>
  <c r="E565" i="1" s="1"/>
  <c r="D562" i="1"/>
  <c r="D563" i="1" s="1"/>
  <c r="D564" i="1" s="1"/>
  <c r="D565" i="1" s="1"/>
  <c r="C562" i="1"/>
  <c r="C563" i="1" s="1"/>
  <c r="C564" i="1" s="1"/>
  <c r="C565" i="1" s="1"/>
  <c r="B562" i="1"/>
  <c r="B563" i="1" s="1"/>
  <c r="B564" i="1" s="1"/>
  <c r="B565" i="1" s="1"/>
  <c r="A562" i="1"/>
  <c r="A563" i="1" s="1"/>
  <c r="A564" i="1" s="1"/>
  <c r="A565" i="1" s="1"/>
  <c r="Z1160" i="1"/>
  <c r="Z1161" i="1" s="1"/>
  <c r="Z1162" i="1" s="1"/>
  <c r="Z1163" i="1" s="1"/>
  <c r="Z1164" i="1" s="1"/>
  <c r="Z1165" i="1" s="1"/>
  <c r="Z1166" i="1" s="1"/>
  <c r="Z1167" i="1" s="1"/>
  <c r="Z1168" i="1" s="1"/>
  <c r="Z1169" i="1" s="1"/>
  <c r="Z1170" i="1" s="1"/>
  <c r="Z1171" i="1" s="1"/>
  <c r="Z1172" i="1" s="1"/>
  <c r="Z1173" i="1" s="1"/>
  <c r="Z1174" i="1" s="1"/>
  <c r="Z1175" i="1" s="1"/>
  <c r="Z1176" i="1" s="1"/>
  <c r="Y1160" i="1"/>
  <c r="Y1161" i="1" s="1"/>
  <c r="Y1162" i="1" s="1"/>
  <c r="Y1163" i="1" s="1"/>
  <c r="Y1164" i="1" s="1"/>
  <c r="Y1165" i="1" s="1"/>
  <c r="Y1166" i="1" s="1"/>
  <c r="Y1167" i="1" s="1"/>
  <c r="Y1168" i="1" s="1"/>
  <c r="Y1169" i="1" s="1"/>
  <c r="Y1170" i="1" s="1"/>
  <c r="Y1171" i="1" s="1"/>
  <c r="Y1172" i="1" s="1"/>
  <c r="Y1173" i="1" s="1"/>
  <c r="Y1174" i="1" s="1"/>
  <c r="Y1175" i="1" s="1"/>
  <c r="Y1176" i="1" s="1"/>
  <c r="I1160" i="1"/>
  <c r="I1161" i="1" s="1"/>
  <c r="I1162" i="1" s="1"/>
  <c r="I1163" i="1" s="1"/>
  <c r="I1164" i="1" s="1"/>
  <c r="I1165" i="1" s="1"/>
  <c r="I1166" i="1" s="1"/>
  <c r="I1167" i="1" s="1"/>
  <c r="I1168" i="1" s="1"/>
  <c r="I1169" i="1" s="1"/>
  <c r="I1170" i="1" s="1"/>
  <c r="I1171" i="1" s="1"/>
  <c r="I1172" i="1" s="1"/>
  <c r="I1173" i="1" s="1"/>
  <c r="I1174" i="1" s="1"/>
  <c r="I1175" i="1" s="1"/>
  <c r="I1176" i="1" s="1"/>
  <c r="D1160" i="1"/>
  <c r="D1161" i="1" s="1"/>
  <c r="D1162" i="1" s="1"/>
  <c r="D1163" i="1" s="1"/>
  <c r="D1164" i="1" s="1"/>
  <c r="D1165" i="1" s="1"/>
  <c r="D1166" i="1" s="1"/>
  <c r="D1167" i="1" s="1"/>
  <c r="D1168" i="1" s="1"/>
  <c r="D1169" i="1" s="1"/>
  <c r="D1170" i="1" s="1"/>
  <c r="D1171" i="1" s="1"/>
  <c r="D1172" i="1" s="1"/>
  <c r="D1173" i="1" s="1"/>
  <c r="D1174" i="1" s="1"/>
  <c r="D1175" i="1" s="1"/>
  <c r="D1176" i="1" s="1"/>
  <c r="C1160" i="1"/>
  <c r="C1161" i="1" s="1"/>
  <c r="C1162" i="1" s="1"/>
  <c r="C1163" i="1" s="1"/>
  <c r="C1164" i="1" s="1"/>
  <c r="C1165" i="1" s="1"/>
  <c r="C1166" i="1" s="1"/>
  <c r="C1167" i="1" s="1"/>
  <c r="C1168" i="1" s="1"/>
  <c r="C1169" i="1" s="1"/>
  <c r="C1170" i="1" s="1"/>
  <c r="C1171" i="1" s="1"/>
  <c r="C1172" i="1" s="1"/>
  <c r="C1173" i="1" s="1"/>
  <c r="C1174" i="1" s="1"/>
  <c r="C1175" i="1" s="1"/>
  <c r="C1176" i="1" s="1"/>
  <c r="B1160" i="1"/>
  <c r="B1161" i="1" s="1"/>
  <c r="B1162" i="1" s="1"/>
  <c r="B1163" i="1" s="1"/>
  <c r="B1164" i="1" s="1"/>
  <c r="B1165" i="1" s="1"/>
  <c r="B1166" i="1" s="1"/>
  <c r="B1167" i="1" s="1"/>
  <c r="B1168" i="1" s="1"/>
  <c r="B1169" i="1" s="1"/>
  <c r="B1170" i="1" s="1"/>
  <c r="B1171" i="1" s="1"/>
  <c r="B1172" i="1" s="1"/>
  <c r="B1173" i="1" s="1"/>
  <c r="B1174" i="1" s="1"/>
  <c r="B1175" i="1" s="1"/>
  <c r="B1176" i="1" s="1"/>
  <c r="A1160" i="1"/>
  <c r="A1161" i="1" s="1"/>
  <c r="A1162" i="1" s="1"/>
  <c r="A1163" i="1" s="1"/>
  <c r="A1164" i="1" s="1"/>
  <c r="A1165" i="1" s="1"/>
  <c r="A1166" i="1" s="1"/>
  <c r="A1167" i="1" s="1"/>
  <c r="A1168" i="1" s="1"/>
  <c r="A1169" i="1" s="1"/>
  <c r="A1170" i="1" s="1"/>
  <c r="A1171" i="1" s="1"/>
  <c r="A1172" i="1" s="1"/>
  <c r="A1173" i="1" s="1"/>
  <c r="A1174" i="1" s="1"/>
  <c r="A1175" i="1" s="1"/>
  <c r="A1176" i="1" s="1"/>
  <c r="Y1521" i="1"/>
  <c r="Y1522" i="1" s="1"/>
  <c r="W1521" i="1"/>
  <c r="W1522" i="1" s="1"/>
  <c r="I1521" i="1"/>
  <c r="I1522" i="1" s="1"/>
  <c r="E1521" i="1"/>
  <c r="E1522" i="1" s="1"/>
  <c r="D1521" i="1"/>
  <c r="D1522" i="1" s="1"/>
  <c r="C1521" i="1"/>
  <c r="C1522" i="1" s="1"/>
  <c r="B1521" i="1"/>
  <c r="B1522" i="1" s="1"/>
  <c r="A1521" i="1"/>
  <c r="A1522" i="1" s="1"/>
  <c r="X359" i="1"/>
  <c r="X360" i="1" s="1"/>
  <c r="X361" i="1" s="1"/>
  <c r="X362" i="1" s="1"/>
  <c r="I359" i="1"/>
  <c r="I360" i="1" s="1"/>
  <c r="I361" i="1" s="1"/>
  <c r="I362" i="1" s="1"/>
  <c r="D359" i="1"/>
  <c r="D360" i="1" s="1"/>
  <c r="D361" i="1" s="1"/>
  <c r="D362" i="1" s="1"/>
  <c r="C359" i="1"/>
  <c r="C360" i="1" s="1"/>
  <c r="C361" i="1" s="1"/>
  <c r="C362" i="1" s="1"/>
  <c r="B359" i="1"/>
  <c r="B360" i="1" s="1"/>
  <c r="B361" i="1" s="1"/>
  <c r="B362" i="1" s="1"/>
  <c r="A359" i="1"/>
  <c r="A360" i="1" s="1"/>
  <c r="A361" i="1" s="1"/>
  <c r="A362" i="1" s="1"/>
  <c r="X354" i="1"/>
  <c r="X355" i="1" s="1"/>
  <c r="X356" i="1" s="1"/>
  <c r="X357" i="1" s="1"/>
  <c r="I354" i="1"/>
  <c r="I355" i="1" s="1"/>
  <c r="I356" i="1" s="1"/>
  <c r="I357" i="1" s="1"/>
  <c r="D354" i="1"/>
  <c r="D355" i="1" s="1"/>
  <c r="D356" i="1" s="1"/>
  <c r="D357" i="1" s="1"/>
  <c r="C354" i="1"/>
  <c r="C355" i="1" s="1"/>
  <c r="C356" i="1" s="1"/>
  <c r="C357" i="1" s="1"/>
  <c r="B354" i="1"/>
  <c r="B355" i="1" s="1"/>
  <c r="B356" i="1" s="1"/>
  <c r="B357" i="1" s="1"/>
  <c r="A354" i="1"/>
  <c r="A355" i="1" s="1"/>
  <c r="A356" i="1" s="1"/>
  <c r="A357" i="1" s="1"/>
  <c r="X350" i="1"/>
  <c r="X351" i="1" s="1"/>
  <c r="X352" i="1" s="1"/>
  <c r="I350" i="1"/>
  <c r="I351" i="1" s="1"/>
  <c r="I352" i="1" s="1"/>
  <c r="D350" i="1"/>
  <c r="D351" i="1" s="1"/>
  <c r="D352" i="1" s="1"/>
  <c r="C350" i="1"/>
  <c r="C351" i="1" s="1"/>
  <c r="C352" i="1" s="1"/>
  <c r="B350" i="1"/>
  <c r="B351" i="1" s="1"/>
  <c r="B352" i="1" s="1"/>
  <c r="A350" i="1"/>
  <c r="A351" i="1" s="1"/>
  <c r="A352" i="1" s="1"/>
  <c r="X346" i="1"/>
  <c r="X347" i="1" s="1"/>
  <c r="X348" i="1" s="1"/>
  <c r="I346" i="1"/>
  <c r="I347" i="1" s="1"/>
  <c r="I348" i="1" s="1"/>
  <c r="D346" i="1"/>
  <c r="D347" i="1" s="1"/>
  <c r="D348" i="1" s="1"/>
  <c r="C346" i="1"/>
  <c r="C347" i="1" s="1"/>
  <c r="C348" i="1" s="1"/>
  <c r="B346" i="1"/>
  <c r="B347" i="1" s="1"/>
  <c r="B348" i="1" s="1"/>
  <c r="A346" i="1"/>
  <c r="A347" i="1" s="1"/>
  <c r="A348" i="1" s="1"/>
  <c r="X301" i="1"/>
  <c r="X302" i="1" s="1"/>
  <c r="X303" i="1" s="1"/>
  <c r="X304" i="1" s="1"/>
  <c r="I301" i="1"/>
  <c r="I302" i="1" s="1"/>
  <c r="I303" i="1" s="1"/>
  <c r="I304" i="1" s="1"/>
  <c r="D301" i="1"/>
  <c r="D302" i="1" s="1"/>
  <c r="D303" i="1" s="1"/>
  <c r="D304" i="1" s="1"/>
  <c r="C301" i="1"/>
  <c r="C302" i="1" s="1"/>
  <c r="C303" i="1" s="1"/>
  <c r="C304" i="1" s="1"/>
  <c r="B301" i="1"/>
  <c r="B302" i="1" s="1"/>
  <c r="B303" i="1" s="1"/>
  <c r="B304" i="1" s="1"/>
  <c r="A301" i="1"/>
  <c r="A302" i="1" s="1"/>
  <c r="A303" i="1" s="1"/>
  <c r="A304" i="1" s="1"/>
  <c r="X776" i="1"/>
  <c r="X777" i="1" s="1"/>
  <c r="X778" i="1" s="1"/>
  <c r="X779" i="1" s="1"/>
  <c r="X780" i="1" s="1"/>
  <c r="D776" i="1"/>
  <c r="D777" i="1" s="1"/>
  <c r="D778" i="1" s="1"/>
  <c r="D779" i="1" s="1"/>
  <c r="D780" i="1" s="1"/>
  <c r="C776" i="1"/>
  <c r="C777" i="1" s="1"/>
  <c r="C778" i="1" s="1"/>
  <c r="C779" i="1" s="1"/>
  <c r="C780" i="1" s="1"/>
  <c r="B776" i="1"/>
  <c r="B777" i="1" s="1"/>
  <c r="B778" i="1" s="1"/>
  <c r="B779" i="1" s="1"/>
  <c r="B780" i="1" s="1"/>
  <c r="A776" i="1"/>
  <c r="A777" i="1" s="1"/>
  <c r="A778" i="1" s="1"/>
  <c r="A779" i="1" s="1"/>
  <c r="A780" i="1" s="1"/>
  <c r="Z1408" i="1" l="1"/>
  <c r="Z1409" i="1" s="1"/>
  <c r="Z1410" i="1" s="1"/>
  <c r="Z1411" i="1" s="1"/>
  <c r="Z1412" i="1" s="1"/>
  <c r="Z1413" i="1" s="1"/>
  <c r="Z1414" i="1" s="1"/>
  <c r="Z1415" i="1" s="1"/>
  <c r="Z1416" i="1" s="1"/>
  <c r="Z1417" i="1" s="1"/>
  <c r="Z1418" i="1" s="1"/>
  <c r="Z1419" i="1" s="1"/>
  <c r="Z1407" i="1"/>
  <c r="E1940" i="1"/>
  <c r="Y1934" i="1"/>
  <c r="Y1935" i="1" s="1"/>
  <c r="Y1936" i="1" s="1"/>
  <c r="Y1937" i="1" s="1"/>
  <c r="E1939" i="1"/>
  <c r="Y797" i="1"/>
  <c r="A616" i="1"/>
  <c r="A614" i="1"/>
  <c r="A615" i="1" s="1"/>
  <c r="Z567" i="1"/>
  <c r="Z568" i="1" s="1"/>
  <c r="Z566" i="1"/>
  <c r="C566" i="1"/>
  <c r="C567" i="1"/>
  <c r="C568" i="1" s="1"/>
  <c r="D567" i="1"/>
  <c r="D568" i="1" s="1"/>
  <c r="D566" i="1"/>
  <c r="Y567" i="1"/>
  <c r="Y568" i="1" s="1"/>
  <c r="Y566" i="1"/>
  <c r="A567" i="1"/>
  <c r="A568" i="1" s="1"/>
  <c r="A566" i="1"/>
  <c r="E567" i="1"/>
  <c r="E568" i="1" s="1"/>
  <c r="E566" i="1"/>
  <c r="B567" i="1"/>
  <c r="B568" i="1" s="1"/>
  <c r="B566" i="1"/>
  <c r="I567" i="1"/>
  <c r="I568" i="1" s="1"/>
  <c r="I566" i="1"/>
  <c r="B1355" i="1"/>
  <c r="B1356" i="1" s="1"/>
  <c r="B1357" i="1" s="1"/>
  <c r="B1358" i="1" s="1"/>
  <c r="B1359" i="1" s="1"/>
  <c r="B1360" i="1" s="1"/>
  <c r="B1361" i="1" s="1"/>
  <c r="B1362" i="1" s="1"/>
  <c r="B1363" i="1" s="1"/>
  <c r="B1364" i="1" s="1"/>
  <c r="B1365" i="1" s="1"/>
  <c r="B1366" i="1" s="1"/>
  <c r="B1367" i="1" s="1"/>
  <c r="B1368" i="1" s="1"/>
  <c r="B1369" i="1" s="1"/>
  <c r="B1370" i="1" s="1"/>
  <c r="A1355" i="1"/>
  <c r="A1356" i="1" s="1"/>
  <c r="A1357" i="1" s="1"/>
  <c r="A1358" i="1" s="1"/>
  <c r="A1359" i="1" s="1"/>
  <c r="A1360" i="1" s="1"/>
  <c r="A1361" i="1" s="1"/>
  <c r="A1362" i="1" s="1"/>
  <c r="A1363" i="1" s="1"/>
  <c r="A1364" i="1" s="1"/>
  <c r="A1365" i="1" s="1"/>
  <c r="A1366" i="1" s="1"/>
  <c r="A1367" i="1" s="1"/>
  <c r="A1368" i="1" s="1"/>
  <c r="A1369" i="1" s="1"/>
  <c r="A1370" i="1" s="1"/>
  <c r="C1355" i="1"/>
  <c r="C1356" i="1" s="1"/>
  <c r="C1357" i="1" s="1"/>
  <c r="C1358" i="1" s="1"/>
  <c r="C1359" i="1" s="1"/>
  <c r="C1360" i="1" s="1"/>
  <c r="C1361" i="1" s="1"/>
  <c r="C1362" i="1" s="1"/>
  <c r="C1363" i="1" s="1"/>
  <c r="C1364" i="1" s="1"/>
  <c r="C1365" i="1" s="1"/>
  <c r="C1366" i="1" s="1"/>
  <c r="C1367" i="1" s="1"/>
  <c r="C1368" i="1" s="1"/>
  <c r="C1369" i="1" s="1"/>
  <c r="C1370" i="1" s="1"/>
  <c r="D1355" i="1"/>
  <c r="D1356" i="1" s="1"/>
  <c r="D1357" i="1" s="1"/>
  <c r="D1358" i="1" s="1"/>
  <c r="D1359" i="1" s="1"/>
  <c r="D1360" i="1" s="1"/>
  <c r="D1361" i="1" s="1"/>
  <c r="D1362" i="1" s="1"/>
  <c r="D1363" i="1" s="1"/>
  <c r="D1364" i="1" s="1"/>
  <c r="D1365" i="1" s="1"/>
  <c r="D1366" i="1" s="1"/>
  <c r="D1367" i="1" s="1"/>
  <c r="D1368" i="1" s="1"/>
  <c r="D1369" i="1" s="1"/>
  <c r="D1370" i="1" s="1"/>
  <c r="E1355" i="1"/>
  <c r="E1356" i="1" s="1"/>
  <c r="E1357" i="1" s="1"/>
  <c r="E1358" i="1" s="1"/>
  <c r="E1359" i="1" s="1"/>
  <c r="E1360" i="1" s="1"/>
  <c r="E1361" i="1" s="1"/>
  <c r="E1362" i="1" s="1"/>
  <c r="E1363" i="1" s="1"/>
  <c r="E1364" i="1" s="1"/>
  <c r="E1365" i="1" s="1"/>
  <c r="E1366" i="1" s="1"/>
  <c r="E1367" i="1" s="1"/>
  <c r="E1368" i="1" s="1"/>
  <c r="E1369" i="1" s="1"/>
  <c r="E1370" i="1" s="1"/>
  <c r="I1355" i="1"/>
  <c r="I1356" i="1" s="1"/>
  <c r="I1357" i="1" s="1"/>
  <c r="I1358" i="1" s="1"/>
  <c r="I1359" i="1" s="1"/>
  <c r="I1360" i="1" s="1"/>
  <c r="I1361" i="1" s="1"/>
  <c r="I1362" i="1" s="1"/>
  <c r="I1363" i="1" s="1"/>
  <c r="I1364" i="1" s="1"/>
  <c r="I1365" i="1" s="1"/>
  <c r="I1366" i="1" s="1"/>
  <c r="I1367" i="1" s="1"/>
  <c r="I1368" i="1" s="1"/>
  <c r="I1369" i="1" s="1"/>
  <c r="I1370" i="1" s="1"/>
  <c r="Y1355" i="1"/>
  <c r="Y1356" i="1" s="1"/>
  <c r="Y1357" i="1" s="1"/>
  <c r="Y1358" i="1" s="1"/>
  <c r="Y1359" i="1" s="1"/>
  <c r="Y1360" i="1" s="1"/>
  <c r="Y1361" i="1" s="1"/>
  <c r="Y1362" i="1" s="1"/>
  <c r="Y1363" i="1" s="1"/>
  <c r="Y1364" i="1" s="1"/>
  <c r="Y1365" i="1" s="1"/>
  <c r="Y1366" i="1" s="1"/>
  <c r="Y1367" i="1" s="1"/>
  <c r="Y1368" i="1" s="1"/>
  <c r="Y1369" i="1" s="1"/>
  <c r="Y1370" i="1" s="1"/>
  <c r="Z1355" i="1"/>
  <c r="Z1356" i="1" s="1"/>
  <c r="Z1357" i="1" s="1"/>
  <c r="Z1358" i="1" s="1"/>
  <c r="Z1359" i="1" s="1"/>
  <c r="Z1360" i="1" s="1"/>
  <c r="Z1361" i="1" s="1"/>
  <c r="Z1362" i="1" s="1"/>
  <c r="Z1363" i="1" s="1"/>
  <c r="Z1364" i="1" s="1"/>
  <c r="Z1365" i="1" s="1"/>
  <c r="Z1366" i="1" s="1"/>
  <c r="Z1367" i="1" s="1"/>
  <c r="Z1368" i="1" s="1"/>
  <c r="Z1369" i="1" s="1"/>
  <c r="Z1370" i="1" s="1"/>
  <c r="E1398" i="1"/>
  <c r="E1402" i="1" s="1"/>
  <c r="E1406" i="1" s="1"/>
  <c r="D1398" i="1"/>
  <c r="D1402" i="1" s="1"/>
  <c r="D1406" i="1" s="1"/>
  <c r="C1398" i="1"/>
  <c r="C1402" i="1" s="1"/>
  <c r="C1406" i="1" s="1"/>
  <c r="B1398" i="1"/>
  <c r="B1402" i="1" s="1"/>
  <c r="B1406" i="1" s="1"/>
  <c r="A1398" i="1"/>
  <c r="A1402" i="1" s="1"/>
  <c r="A1406" i="1" s="1"/>
  <c r="Y1399" i="1"/>
  <c r="X1399" i="1"/>
  <c r="X1400" i="1" s="1"/>
  <c r="W1399" i="1"/>
  <c r="W1400" i="1" s="1"/>
  <c r="I1399" i="1"/>
  <c r="E1399" i="1"/>
  <c r="D1399" i="1"/>
  <c r="C1399" i="1"/>
  <c r="B1399" i="1"/>
  <c r="A1399" i="1"/>
  <c r="X1819" i="1"/>
  <c r="X1820" i="1" s="1"/>
  <c r="I1819" i="1"/>
  <c r="I1820" i="1" s="1"/>
  <c r="H1819" i="1"/>
  <c r="H1820" i="1" s="1"/>
  <c r="D1819" i="1"/>
  <c r="D1820" i="1" s="1"/>
  <c r="E1819" i="1"/>
  <c r="E1820" i="1" s="1"/>
  <c r="C1819" i="1"/>
  <c r="C1820" i="1" s="1"/>
  <c r="B1819" i="1"/>
  <c r="B1820" i="1" s="1"/>
  <c r="A1819" i="1"/>
  <c r="A1820" i="1" s="1"/>
  <c r="Y1395" i="1"/>
  <c r="I1395" i="1"/>
  <c r="D1395" i="1"/>
  <c r="C1395" i="1"/>
  <c r="B1395" i="1"/>
  <c r="A1395" i="1"/>
  <c r="E1401" i="1"/>
  <c r="D931" i="1"/>
  <c r="D932" i="1" s="1"/>
  <c r="D933" i="1" s="1"/>
  <c r="C931" i="1"/>
  <c r="C932" i="1" s="1"/>
  <c r="C933" i="1" s="1"/>
  <c r="C926" i="1"/>
  <c r="C927" i="1" s="1"/>
  <c r="C928" i="1" s="1"/>
  <c r="C929" i="1" s="1"/>
  <c r="D921" i="1"/>
  <c r="D922" i="1" s="1"/>
  <c r="D923" i="1" s="1"/>
  <c r="D924" i="1" s="1"/>
  <c r="C921" i="1"/>
  <c r="C922" i="1" s="1"/>
  <c r="C923" i="1" s="1"/>
  <c r="C924" i="1" s="1"/>
  <c r="C916" i="1"/>
  <c r="C917" i="1" s="1"/>
  <c r="C918" i="1" s="1"/>
  <c r="C919" i="1" s="1"/>
  <c r="D911" i="1"/>
  <c r="D912" i="1" s="1"/>
  <c r="D913" i="1" s="1"/>
  <c r="D914" i="1" s="1"/>
  <c r="C911" i="1"/>
  <c r="C912" i="1" s="1"/>
  <c r="C913" i="1" s="1"/>
  <c r="C914" i="1" s="1"/>
  <c r="C901" i="1"/>
  <c r="C902" i="1" s="1"/>
  <c r="C903" i="1" s="1"/>
  <c r="C904" i="1" s="1"/>
  <c r="C896" i="1"/>
  <c r="C897" i="1" s="1"/>
  <c r="C898" i="1" s="1"/>
  <c r="C899" i="1" s="1"/>
  <c r="D889" i="1"/>
  <c r="D890" i="1" s="1"/>
  <c r="D891" i="1" s="1"/>
  <c r="D892" i="1" s="1"/>
  <c r="D893" i="1" s="1"/>
  <c r="D894" i="1" s="1"/>
  <c r="C889" i="1"/>
  <c r="C890" i="1" s="1"/>
  <c r="C891" i="1" s="1"/>
  <c r="C892" i="1" s="1"/>
  <c r="C893" i="1" s="1"/>
  <c r="C894" i="1" s="1"/>
  <c r="D882" i="1"/>
  <c r="D883" i="1" s="1"/>
  <c r="D884" i="1" s="1"/>
  <c r="D885" i="1" s="1"/>
  <c r="D886" i="1" s="1"/>
  <c r="D887" i="1" s="1"/>
  <c r="C882" i="1"/>
  <c r="C883" i="1" s="1"/>
  <c r="C884" i="1" s="1"/>
  <c r="C885" i="1" s="1"/>
  <c r="C886" i="1" s="1"/>
  <c r="C887" i="1" s="1"/>
  <c r="D877" i="1"/>
  <c r="D878" i="1" s="1"/>
  <c r="D879" i="1" s="1"/>
  <c r="D880" i="1" s="1"/>
  <c r="C877" i="1"/>
  <c r="C878" i="1" s="1"/>
  <c r="C879" i="1" s="1"/>
  <c r="C880" i="1" s="1"/>
  <c r="C872" i="1"/>
  <c r="C873" i="1" s="1"/>
  <c r="C874" i="1" s="1"/>
  <c r="C875" i="1" s="1"/>
  <c r="D867" i="1"/>
  <c r="D868" i="1" s="1"/>
  <c r="D869" i="1" s="1"/>
  <c r="D870" i="1" s="1"/>
  <c r="C867" i="1"/>
  <c r="C868" i="1" s="1"/>
  <c r="C869" i="1" s="1"/>
  <c r="C870" i="1" s="1"/>
  <c r="C862" i="1"/>
  <c r="C863" i="1" s="1"/>
  <c r="C864" i="1" s="1"/>
  <c r="C865" i="1" s="1"/>
  <c r="D857" i="1"/>
  <c r="D858" i="1" s="1"/>
  <c r="D859" i="1" s="1"/>
  <c r="D860" i="1" s="1"/>
  <c r="C857" i="1"/>
  <c r="C858" i="1" s="1"/>
  <c r="C859" i="1" s="1"/>
  <c r="C860" i="1" s="1"/>
  <c r="D852" i="1"/>
  <c r="D853" i="1" s="1"/>
  <c r="D854" i="1" s="1"/>
  <c r="D855" i="1" s="1"/>
  <c r="C852" i="1"/>
  <c r="C853" i="1" s="1"/>
  <c r="C854" i="1" s="1"/>
  <c r="C855" i="1" s="1"/>
  <c r="D847" i="1"/>
  <c r="D848" i="1" s="1"/>
  <c r="D849" i="1" s="1"/>
  <c r="D850" i="1" s="1"/>
  <c r="C847" i="1"/>
  <c r="C848" i="1" s="1"/>
  <c r="C849" i="1" s="1"/>
  <c r="C850" i="1" s="1"/>
  <c r="D842" i="1"/>
  <c r="D843" i="1" s="1"/>
  <c r="D844" i="1" s="1"/>
  <c r="D845" i="1" s="1"/>
  <c r="C842" i="1"/>
  <c r="C843" i="1" s="1"/>
  <c r="C844" i="1" s="1"/>
  <c r="C845" i="1" s="1"/>
  <c r="B931" i="1"/>
  <c r="B932" i="1" s="1"/>
  <c r="B933" i="1" s="1"/>
  <c r="B926" i="1"/>
  <c r="B927" i="1" s="1"/>
  <c r="B928" i="1" s="1"/>
  <c r="B929" i="1" s="1"/>
  <c r="B921" i="1"/>
  <c r="B922" i="1" s="1"/>
  <c r="B923" i="1" s="1"/>
  <c r="B924" i="1" s="1"/>
  <c r="B916" i="1"/>
  <c r="B917" i="1" s="1"/>
  <c r="B918" i="1" s="1"/>
  <c r="B919" i="1" s="1"/>
  <c r="B911" i="1"/>
  <c r="B912" i="1" s="1"/>
  <c r="B913" i="1" s="1"/>
  <c r="B914" i="1" s="1"/>
  <c r="B906" i="1"/>
  <c r="B907" i="1" s="1"/>
  <c r="B908" i="1" s="1"/>
  <c r="B909" i="1" s="1"/>
  <c r="B901" i="1"/>
  <c r="B902" i="1" s="1"/>
  <c r="B903" i="1" s="1"/>
  <c r="B904" i="1" s="1"/>
  <c r="B896" i="1"/>
  <c r="B897" i="1" s="1"/>
  <c r="B898" i="1" s="1"/>
  <c r="B899" i="1" s="1"/>
  <c r="B889" i="1"/>
  <c r="B890" i="1" s="1"/>
  <c r="B891" i="1" s="1"/>
  <c r="B892" i="1" s="1"/>
  <c r="B893" i="1" s="1"/>
  <c r="B894" i="1" s="1"/>
  <c r="B882" i="1"/>
  <c r="B883" i="1" s="1"/>
  <c r="B884" i="1" s="1"/>
  <c r="B885" i="1" s="1"/>
  <c r="B886" i="1" s="1"/>
  <c r="B887" i="1" s="1"/>
  <c r="B877" i="1"/>
  <c r="B878" i="1" s="1"/>
  <c r="B879" i="1" s="1"/>
  <c r="B880" i="1" s="1"/>
  <c r="B872" i="1"/>
  <c r="B873" i="1" s="1"/>
  <c r="B874" i="1" s="1"/>
  <c r="B875" i="1" s="1"/>
  <c r="B867" i="1"/>
  <c r="B868" i="1" s="1"/>
  <c r="B869" i="1" s="1"/>
  <c r="B870" i="1" s="1"/>
  <c r="B862" i="1"/>
  <c r="B863" i="1" s="1"/>
  <c r="B864" i="1" s="1"/>
  <c r="B865" i="1" s="1"/>
  <c r="B857" i="1"/>
  <c r="B858" i="1" s="1"/>
  <c r="B859" i="1" s="1"/>
  <c r="B860" i="1" s="1"/>
  <c r="B852" i="1"/>
  <c r="B853" i="1" s="1"/>
  <c r="B854" i="1" s="1"/>
  <c r="B855" i="1" s="1"/>
  <c r="B847" i="1"/>
  <c r="B848" i="1" s="1"/>
  <c r="B849" i="1" s="1"/>
  <c r="B850" i="1" s="1"/>
  <c r="B842" i="1"/>
  <c r="B843" i="1" s="1"/>
  <c r="B844" i="1" s="1"/>
  <c r="B845" i="1" s="1"/>
  <c r="A1573" i="1"/>
  <c r="A1574" i="1" s="1"/>
  <c r="A1575" i="1" s="1"/>
  <c r="A1576" i="1" s="1"/>
  <c r="A1577" i="1" s="1"/>
  <c r="A1578" i="1" s="1"/>
  <c r="A1579" i="1" s="1"/>
  <c r="I720" i="1"/>
  <c r="I721" i="1" s="1"/>
  <c r="I722" i="1" s="1"/>
  <c r="E720" i="1"/>
  <c r="E721" i="1" s="1"/>
  <c r="E722" i="1" s="1"/>
  <c r="D720" i="1"/>
  <c r="D721" i="1" s="1"/>
  <c r="D722" i="1" s="1"/>
  <c r="C720" i="1"/>
  <c r="C721" i="1" s="1"/>
  <c r="C722" i="1" s="1"/>
  <c r="B720" i="1"/>
  <c r="B721" i="1" s="1"/>
  <c r="B722" i="1" s="1"/>
  <c r="A720" i="1"/>
  <c r="A721" i="1" s="1"/>
  <c r="A722" i="1" s="1"/>
  <c r="I716" i="1"/>
  <c r="I717" i="1" s="1"/>
  <c r="I718" i="1" s="1"/>
  <c r="E716" i="1"/>
  <c r="E717" i="1" s="1"/>
  <c r="E718" i="1" s="1"/>
  <c r="D716" i="1"/>
  <c r="D717" i="1" s="1"/>
  <c r="D718" i="1" s="1"/>
  <c r="B716" i="1"/>
  <c r="B717" i="1" s="1"/>
  <c r="B718" i="1" s="1"/>
  <c r="C716" i="1"/>
  <c r="C717" i="1" s="1"/>
  <c r="C718" i="1" s="1"/>
  <c r="A716" i="1"/>
  <c r="A717" i="1" s="1"/>
  <c r="A718" i="1" s="1"/>
  <c r="A1449" i="1"/>
  <c r="E1941" i="1" l="1"/>
  <c r="E1942" i="1" s="1"/>
  <c r="E1943" i="1" s="1"/>
  <c r="Y1938" i="1"/>
  <c r="Y1940" i="1"/>
  <c r="Y1939" i="1"/>
  <c r="E1404" i="1"/>
  <c r="E1405" i="1"/>
  <c r="E1410" i="1" s="1"/>
  <c r="D1400" i="1"/>
  <c r="D1403" i="1"/>
  <c r="D1407" i="1" s="1"/>
  <c r="A1400" i="1"/>
  <c r="A1403" i="1"/>
  <c r="A1407" i="1" s="1"/>
  <c r="E1400" i="1"/>
  <c r="E1403" i="1"/>
  <c r="E1407" i="1" s="1"/>
  <c r="B1400" i="1"/>
  <c r="B1403" i="1"/>
  <c r="B1407" i="1" s="1"/>
  <c r="I1400" i="1"/>
  <c r="I1403" i="1"/>
  <c r="I1407" i="1" s="1"/>
  <c r="Y1400" i="1"/>
  <c r="Y1403" i="1"/>
  <c r="Y1407" i="1" s="1"/>
  <c r="C1400" i="1"/>
  <c r="C1403" i="1"/>
  <c r="C1407" i="1" s="1"/>
  <c r="A1583" i="1"/>
  <c r="A1580" i="1"/>
  <c r="A1581" i="1" s="1"/>
  <c r="A1582" i="1" s="1"/>
  <c r="B934" i="1"/>
  <c r="D934" i="1"/>
  <c r="C934" i="1"/>
  <c r="A1452" i="1"/>
  <c r="A1453" i="1" s="1"/>
  <c r="A1454" i="1" s="1"/>
  <c r="A1455" i="1" s="1"/>
  <c r="A1456" i="1" s="1"/>
  <c r="A1457" i="1" s="1"/>
  <c r="A1458" i="1" s="1"/>
  <c r="A1459" i="1" s="1"/>
  <c r="A1460" i="1" s="1"/>
  <c r="A1461" i="1" s="1"/>
  <c r="A1462" i="1" s="1"/>
  <c r="A1463" i="1" s="1"/>
  <c r="A1464" i="1" s="1"/>
  <c r="A1465" i="1" s="1"/>
  <c r="A1466" i="1" s="1"/>
  <c r="A1467" i="1" s="1"/>
  <c r="A1468" i="1" s="1"/>
  <c r="A1469" i="1" s="1"/>
  <c r="A1470" i="1" s="1"/>
  <c r="A1450" i="1"/>
  <c r="B1371" i="1"/>
  <c r="I1371" i="1"/>
  <c r="Y1371" i="1"/>
  <c r="Z1371" i="1"/>
  <c r="C1371" i="1"/>
  <c r="D1371" i="1"/>
  <c r="E1371" i="1"/>
  <c r="A1371" i="1"/>
  <c r="A1451" i="1"/>
  <c r="C1401" i="1"/>
  <c r="B1401" i="1"/>
  <c r="A1401" i="1"/>
  <c r="E1155" i="1"/>
  <c r="E1156" i="1" s="1"/>
  <c r="E1157" i="1" s="1"/>
  <c r="E1158" i="1" s="1"/>
  <c r="B651" i="1"/>
  <c r="C651" i="1"/>
  <c r="D651" i="1"/>
  <c r="E651" i="1"/>
  <c r="I651" i="1"/>
  <c r="Y651" i="1"/>
  <c r="Z651" i="1"/>
  <c r="E423" i="1"/>
  <c r="E424" i="1" s="1"/>
  <c r="E425" i="1" s="1"/>
  <c r="E426" i="1" s="1"/>
  <c r="E427" i="1" s="1"/>
  <c r="E428" i="1" s="1"/>
  <c r="E429" i="1" s="1"/>
  <c r="E430" i="1" s="1"/>
  <c r="E402" i="1"/>
  <c r="E403" i="1" s="1"/>
  <c r="E404" i="1" s="1"/>
  <c r="E405" i="1" s="1"/>
  <c r="E406" i="1" s="1"/>
  <c r="E407" i="1" s="1"/>
  <c r="E408" i="1" s="1"/>
  <c r="E409" i="1" s="1"/>
  <c r="E381" i="1"/>
  <c r="E382" i="1" s="1"/>
  <c r="E383" i="1" s="1"/>
  <c r="E384" i="1" s="1"/>
  <c r="E385" i="1" s="1"/>
  <c r="E386" i="1" s="1"/>
  <c r="E387" i="1" s="1"/>
  <c r="E388" i="1" s="1"/>
  <c r="E275" i="1"/>
  <c r="E276" i="1" s="1"/>
  <c r="E277" i="1" s="1"/>
  <c r="E278" i="1" s="1"/>
  <c r="E258" i="1"/>
  <c r="E259" i="1" s="1"/>
  <c r="E260" i="1" s="1"/>
  <c r="E261" i="1" s="1"/>
  <c r="E157" i="1"/>
  <c r="E158" i="1" s="1"/>
  <c r="E159" i="1" s="1"/>
  <c r="E160" i="1" s="1"/>
  <c r="E180" i="1"/>
  <c r="E181" i="1" s="1"/>
  <c r="E182" i="1" s="1"/>
  <c r="E183" i="1" s="1"/>
  <c r="E203" i="1"/>
  <c r="E204" i="1" s="1"/>
  <c r="E205" i="1" s="1"/>
  <c r="E206" i="1" s="1"/>
  <c r="E194" i="1"/>
  <c r="E195" i="1" s="1"/>
  <c r="E196" i="1" s="1"/>
  <c r="E197" i="1" s="1"/>
  <c r="E198" i="1" s="1"/>
  <c r="E199" i="1" s="1"/>
  <c r="E171" i="1"/>
  <c r="E172" i="1" s="1"/>
  <c r="E173" i="1" s="1"/>
  <c r="E174" i="1" s="1"/>
  <c r="E175" i="1" s="1"/>
  <c r="E176" i="1" s="1"/>
  <c r="E177" i="1" s="1"/>
  <c r="E178" i="1" s="1"/>
  <c r="E200" i="1" l="1"/>
  <c r="E201" i="1" s="1"/>
  <c r="E184" i="1"/>
  <c r="E185" i="1" s="1"/>
  <c r="E186" i="1" s="1"/>
  <c r="E187" i="1" s="1"/>
  <c r="Y1941" i="1"/>
  <c r="Y1942" i="1" s="1"/>
  <c r="Y1943" i="1" s="1"/>
  <c r="E279" i="1"/>
  <c r="E280" i="1" s="1"/>
  <c r="E281" i="1" s="1"/>
  <c r="E282" i="1" s="1"/>
  <c r="E262" i="1"/>
  <c r="E263" i="1" s="1"/>
  <c r="E264" i="1" s="1"/>
  <c r="E265" i="1" s="1"/>
  <c r="E207" i="1"/>
  <c r="E208" i="1" s="1"/>
  <c r="E209" i="1" s="1"/>
  <c r="E210" i="1" s="1"/>
  <c r="E161" i="1"/>
  <c r="E162" i="1" s="1"/>
  <c r="E163" i="1" s="1"/>
  <c r="E164" i="1" s="1"/>
  <c r="B1404" i="1"/>
  <c r="B1405" i="1"/>
  <c r="B1410" i="1" s="1"/>
  <c r="C1404" i="1"/>
  <c r="C1405" i="1"/>
  <c r="C1410" i="1" s="1"/>
  <c r="A1404" i="1"/>
  <c r="A1405" i="1"/>
  <c r="A1410" i="1" s="1"/>
  <c r="E1408" i="1"/>
  <c r="E1411" i="1" s="1"/>
  <c r="E1412" i="1" s="1"/>
  <c r="E1413" i="1" s="1"/>
  <c r="E1414" i="1" s="1"/>
  <c r="E1415" i="1" s="1"/>
  <c r="E1416" i="1" s="1"/>
  <c r="E1417" i="1" s="1"/>
  <c r="E1418" i="1" s="1"/>
  <c r="E1419" i="1" s="1"/>
  <c r="E1409" i="1"/>
  <c r="E442" i="1"/>
  <c r="E431" i="1"/>
  <c r="E432" i="1" s="1"/>
  <c r="E433" i="1" s="1"/>
  <c r="E434" i="1" s="1"/>
  <c r="E435" i="1" s="1"/>
  <c r="E436" i="1" s="1"/>
  <c r="E437" i="1" s="1"/>
  <c r="E438" i="1" s="1"/>
  <c r="E421" i="1"/>
  <c r="E410" i="1"/>
  <c r="E411" i="1" s="1"/>
  <c r="E412" i="1" s="1"/>
  <c r="E413" i="1" s="1"/>
  <c r="E414" i="1" s="1"/>
  <c r="E415" i="1" s="1"/>
  <c r="E416" i="1" s="1"/>
  <c r="E417" i="1" s="1"/>
  <c r="E400" i="1"/>
  <c r="E389" i="1"/>
  <c r="E390" i="1" s="1"/>
  <c r="E391" i="1" s="1"/>
  <c r="E392" i="1" s="1"/>
  <c r="E393" i="1" s="1"/>
  <c r="E394" i="1" s="1"/>
  <c r="E395" i="1" s="1"/>
  <c r="E396" i="1" s="1"/>
  <c r="E397" i="1" s="1"/>
  <c r="A3" i="35" a="1"/>
  <c r="A3" i="35" s="1"/>
  <c r="C1" i="46" s="1"/>
  <c r="K1" i="44" l="1"/>
  <c r="K1" i="45"/>
  <c r="C1" i="42"/>
  <c r="H1" i="43"/>
  <c r="C1" i="39"/>
  <c r="C1" i="41"/>
  <c r="AB1" i="1"/>
  <c r="C1" i="40"/>
  <c r="C1408" i="1"/>
  <c r="C1411" i="1" s="1"/>
  <c r="C1412" i="1" s="1"/>
  <c r="C1413" i="1" s="1"/>
  <c r="C1414" i="1" s="1"/>
  <c r="C1415" i="1" s="1"/>
  <c r="C1416" i="1" s="1"/>
  <c r="C1417" i="1" s="1"/>
  <c r="C1418" i="1" s="1"/>
  <c r="C1419" i="1" s="1"/>
  <c r="C1409" i="1"/>
  <c r="A1408" i="1"/>
  <c r="A1411" i="1" s="1"/>
  <c r="A1412" i="1" s="1"/>
  <c r="A1413" i="1" s="1"/>
  <c r="A1414" i="1" s="1"/>
  <c r="A1415" i="1" s="1"/>
  <c r="A1416" i="1" s="1"/>
  <c r="A1417" i="1" s="1"/>
  <c r="A1418" i="1" s="1"/>
  <c r="A1419" i="1" s="1"/>
  <c r="A1409" i="1"/>
  <c r="B1408" i="1"/>
  <c r="B1411" i="1" s="1"/>
  <c r="B1412" i="1" s="1"/>
  <c r="B1413" i="1" s="1"/>
  <c r="B1414" i="1" s="1"/>
  <c r="B1415" i="1" s="1"/>
  <c r="B1416" i="1" s="1"/>
  <c r="B1417" i="1" s="1"/>
  <c r="B1418" i="1" s="1"/>
  <c r="B1419" i="1" s="1"/>
  <c r="B1409" i="1"/>
  <c r="E440" i="1"/>
  <c r="E441" i="1" s="1"/>
  <c r="E439" i="1"/>
  <c r="E419" i="1"/>
  <c r="E420" i="1" s="1"/>
  <c r="E418" i="1"/>
  <c r="E398" i="1"/>
  <c r="E399" i="1" s="1"/>
  <c r="C1" i="19"/>
  <c r="G1" i="3"/>
  <c r="E1" i="10"/>
  <c r="D1" i="12"/>
  <c r="M1" i="17"/>
  <c r="G1" i="14"/>
  <c r="G1" i="36"/>
  <c r="I1" i="18"/>
  <c r="Y694" i="1" l="1"/>
  <c r="E1475" i="1" l="1"/>
  <c r="E1476" i="1" s="1"/>
  <c r="E1477" i="1" s="1"/>
  <c r="E1478" i="1" s="1"/>
  <c r="E1479" i="1" s="1"/>
  <c r="E1480" i="1" s="1"/>
  <c r="E1481" i="1" s="1"/>
  <c r="E1482" i="1" s="1"/>
  <c r="E1483" i="1" s="1"/>
  <c r="E1484" i="1" s="1"/>
  <c r="E1485" i="1" s="1"/>
  <c r="E1486" i="1" s="1"/>
  <c r="E1487" i="1" s="1"/>
  <c r="E1488" i="1" s="1"/>
  <c r="E1489" i="1" s="1"/>
  <c r="E1490" i="1" s="1"/>
  <c r="E1491" i="1" s="1"/>
  <c r="Z1475" i="1"/>
  <c r="Z1476" i="1" s="1"/>
  <c r="Z1477" i="1" s="1"/>
  <c r="Z1478" i="1" s="1"/>
  <c r="Z1479" i="1" s="1"/>
  <c r="Z1480" i="1" s="1"/>
  <c r="Z1481" i="1" s="1"/>
  <c r="Z1482" i="1" s="1"/>
  <c r="Z1483" i="1" s="1"/>
  <c r="Z1484" i="1" s="1"/>
  <c r="Z1485" i="1" s="1"/>
  <c r="Z1486" i="1" s="1"/>
  <c r="Z1487" i="1" s="1"/>
  <c r="Z1488" i="1" s="1"/>
  <c r="Z1489" i="1" s="1"/>
  <c r="Z1490" i="1" s="1"/>
  <c r="Z1491" i="1" s="1"/>
  <c r="A1475" i="1" l="1"/>
  <c r="A1396" i="1"/>
  <c r="Y1396" i="1"/>
  <c r="I1396" i="1"/>
  <c r="C1396" i="1"/>
  <c r="B1396" i="1"/>
  <c r="A1476" i="1" l="1"/>
  <c r="Z579" i="1"/>
  <c r="Z582" i="1"/>
  <c r="Z586" i="1"/>
  <c r="Z590" i="1"/>
  <c r="Z594" i="1"/>
  <c r="Z598" i="1"/>
  <c r="Z602" i="1"/>
  <c r="Z606" i="1"/>
  <c r="Z618" i="1"/>
  <c r="Z622" i="1"/>
  <c r="Z636" i="1"/>
  <c r="Z645" i="1"/>
  <c r="Z649" i="1"/>
  <c r="Z653" i="1"/>
  <c r="Z657" i="1"/>
  <c r="Z725" i="1"/>
  <c r="Z729" i="1"/>
  <c r="Z733" i="1"/>
  <c r="Z737" i="1"/>
  <c r="Z765" i="1"/>
  <c r="Z769" i="1"/>
  <c r="Z773" i="1"/>
  <c r="Z783" i="1"/>
  <c r="Z806" i="1"/>
  <c r="Z807" i="1" s="1"/>
  <c r="Z808" i="1" s="1"/>
  <c r="Z809" i="1" s="1"/>
  <c r="Z1823" i="1"/>
  <c r="Z1840" i="1"/>
  <c r="Z1841" i="1" s="1"/>
  <c r="Z1842" i="1" s="1"/>
  <c r="Z1843" i="1" s="1"/>
  <c r="Y579" i="1"/>
  <c r="Y582" i="1"/>
  <c r="Y586" i="1"/>
  <c r="Y590" i="1"/>
  <c r="Y594" i="1"/>
  <c r="Y598" i="1"/>
  <c r="Y602" i="1"/>
  <c r="Y606" i="1"/>
  <c r="Y618" i="1"/>
  <c r="Y622" i="1"/>
  <c r="Y636" i="1"/>
  <c r="Y645" i="1"/>
  <c r="Y649" i="1"/>
  <c r="Y653" i="1"/>
  <c r="Y657" i="1"/>
  <c r="Y725" i="1"/>
  <c r="Y729" i="1"/>
  <c r="Y733" i="1"/>
  <c r="Y737" i="1"/>
  <c r="Y765" i="1"/>
  <c r="Y769" i="1"/>
  <c r="Y773" i="1"/>
  <c r="Y783" i="1"/>
  <c r="Y1823" i="1"/>
  <c r="Y1840" i="1"/>
  <c r="Y1841" i="1" s="1"/>
  <c r="Y1842" i="1" s="1"/>
  <c r="Y1843" i="1" s="1"/>
  <c r="X88" i="1"/>
  <c r="X579" i="1"/>
  <c r="X582" i="1"/>
  <c r="X583" i="1" s="1"/>
  <c r="X586" i="1"/>
  <c r="X587" i="1" s="1"/>
  <c r="X590" i="1"/>
  <c r="X591" i="1" s="1"/>
  <c r="X594" i="1"/>
  <c r="X595" i="1" s="1"/>
  <c r="X598" i="1"/>
  <c r="X602" i="1"/>
  <c r="X603" i="1" s="1"/>
  <c r="X606" i="1"/>
  <c r="X607" i="1" s="1"/>
  <c r="X618" i="1"/>
  <c r="X619" i="1" s="1"/>
  <c r="X622" i="1"/>
  <c r="X623" i="1" s="1"/>
  <c r="X628" i="1"/>
  <c r="X636" i="1"/>
  <c r="X637" i="1" s="1"/>
  <c r="X639" i="1"/>
  <c r="X640" i="1" s="1"/>
  <c r="X645" i="1"/>
  <c r="X646" i="1" s="1"/>
  <c r="X649" i="1"/>
  <c r="X650" i="1" s="1"/>
  <c r="X653" i="1"/>
  <c r="X654" i="1" s="1"/>
  <c r="X657" i="1"/>
  <c r="X658" i="1" s="1"/>
  <c r="X725" i="1"/>
  <c r="X729" i="1"/>
  <c r="X733" i="1"/>
  <c r="X737" i="1"/>
  <c r="X765" i="1"/>
  <c r="X769" i="1"/>
  <c r="X773" i="1"/>
  <c r="X783" i="1"/>
  <c r="X791" i="1"/>
  <c r="X792" i="1" s="1"/>
  <c r="X801" i="1"/>
  <c r="X802" i="1" s="1"/>
  <c r="X806" i="1"/>
  <c r="X807" i="1" s="1"/>
  <c r="X808" i="1" s="1"/>
  <c r="X809" i="1" s="1"/>
  <c r="X1701" i="1"/>
  <c r="X1702" i="1" s="1"/>
  <c r="X1723" i="1"/>
  <c r="X1724" i="1" s="1"/>
  <c r="X1747" i="1"/>
  <c r="X1748" i="1" s="1"/>
  <c r="X1770" i="1"/>
  <c r="X1771" i="1" s="1"/>
  <c r="X1791" i="1"/>
  <c r="X1792" i="1" s="1"/>
  <c r="X1840" i="1"/>
  <c r="X1841" i="1" s="1"/>
  <c r="X1842" i="1" s="1"/>
  <c r="X1843" i="1" s="1"/>
  <c r="X1906" i="1"/>
  <c r="X1907" i="1" s="1"/>
  <c r="W88" i="1"/>
  <c r="W579" i="1"/>
  <c r="W582" i="1"/>
  <c r="W586" i="1"/>
  <c r="W587" i="1" s="1"/>
  <c r="W590" i="1"/>
  <c r="W591" i="1" s="1"/>
  <c r="W594" i="1"/>
  <c r="W595" i="1" s="1"/>
  <c r="W598" i="1"/>
  <c r="W602" i="1"/>
  <c r="W603" i="1" s="1"/>
  <c r="W606" i="1"/>
  <c r="W607" i="1" s="1"/>
  <c r="W618" i="1"/>
  <c r="W619" i="1" s="1"/>
  <c r="W622" i="1"/>
  <c r="W623" i="1" s="1"/>
  <c r="W628" i="1"/>
  <c r="W636" i="1"/>
  <c r="W637" i="1" s="1"/>
  <c r="W639" i="1"/>
  <c r="W640" i="1" s="1"/>
  <c r="W645" i="1"/>
  <c r="W646" i="1" s="1"/>
  <c r="W649" i="1"/>
  <c r="W650" i="1" s="1"/>
  <c r="W653" i="1"/>
  <c r="W654" i="1" s="1"/>
  <c r="W657" i="1"/>
  <c r="W658" i="1" s="1"/>
  <c r="W720" i="1"/>
  <c r="W721" i="1" s="1"/>
  <c r="W725" i="1"/>
  <c r="W729" i="1"/>
  <c r="W733" i="1"/>
  <c r="W737" i="1"/>
  <c r="W765" i="1"/>
  <c r="W769" i="1"/>
  <c r="W773" i="1"/>
  <c r="W783" i="1"/>
  <c r="W791" i="1"/>
  <c r="W792" i="1" s="1"/>
  <c r="W801" i="1"/>
  <c r="W802" i="1" s="1"/>
  <c r="W806" i="1"/>
  <c r="W807" i="1" s="1"/>
  <c r="W808" i="1" s="1"/>
  <c r="W809" i="1" s="1"/>
  <c r="W1110" i="1"/>
  <c r="W1111" i="1" s="1"/>
  <c r="W1701" i="1"/>
  <c r="W1702" i="1" s="1"/>
  <c r="W1723" i="1"/>
  <c r="W1724" i="1" s="1"/>
  <c r="W1747" i="1"/>
  <c r="W1748" i="1" s="1"/>
  <c r="W1770" i="1"/>
  <c r="W1771" i="1" s="1"/>
  <c r="W1791" i="1"/>
  <c r="W1792" i="1" s="1"/>
  <c r="W1823" i="1"/>
  <c r="W1840" i="1"/>
  <c r="W1841" i="1" s="1"/>
  <c r="W1842" i="1" s="1"/>
  <c r="W1843" i="1" s="1"/>
  <c r="W1906" i="1"/>
  <c r="W1907" i="1" s="1"/>
  <c r="I579" i="1"/>
  <c r="I582" i="1"/>
  <c r="I583" i="1" s="1"/>
  <c r="I586" i="1"/>
  <c r="I587" i="1" s="1"/>
  <c r="I590" i="1"/>
  <c r="I591" i="1" s="1"/>
  <c r="I594" i="1"/>
  <c r="I595" i="1" s="1"/>
  <c r="I598" i="1"/>
  <c r="I602" i="1"/>
  <c r="I603" i="1" s="1"/>
  <c r="I606" i="1"/>
  <c r="I607" i="1" s="1"/>
  <c r="I618" i="1"/>
  <c r="I619" i="1" s="1"/>
  <c r="I622" i="1"/>
  <c r="I623" i="1" s="1"/>
  <c r="I636" i="1"/>
  <c r="I637" i="1" s="1"/>
  <c r="I645" i="1"/>
  <c r="I646" i="1" s="1"/>
  <c r="I649" i="1"/>
  <c r="I650" i="1" s="1"/>
  <c r="I653" i="1"/>
  <c r="I654" i="1" s="1"/>
  <c r="I657" i="1"/>
  <c r="I658" i="1" s="1"/>
  <c r="I691" i="1"/>
  <c r="I725" i="1"/>
  <c r="I729" i="1"/>
  <c r="I733" i="1"/>
  <c r="I737" i="1"/>
  <c r="I765" i="1"/>
  <c r="I769" i="1"/>
  <c r="I773" i="1"/>
  <c r="I783" i="1"/>
  <c r="I806" i="1"/>
  <c r="I807" i="1" s="1"/>
  <c r="I1823" i="1"/>
  <c r="I1840" i="1"/>
  <c r="I1841" i="1" s="1"/>
  <c r="I1842" i="1" s="1"/>
  <c r="I1843" i="1" s="1"/>
  <c r="E579" i="1"/>
  <c r="E582" i="1"/>
  <c r="E583" i="1" s="1"/>
  <c r="E586" i="1"/>
  <c r="E587" i="1" s="1"/>
  <c r="E590" i="1"/>
  <c r="E591" i="1" s="1"/>
  <c r="E594" i="1"/>
  <c r="E595" i="1" s="1"/>
  <c r="E598" i="1"/>
  <c r="E599" i="1" s="1"/>
  <c r="E602" i="1"/>
  <c r="E603" i="1" s="1"/>
  <c r="E606" i="1"/>
  <c r="E607" i="1" s="1"/>
  <c r="E618" i="1"/>
  <c r="E619" i="1" s="1"/>
  <c r="E622" i="1"/>
  <c r="E623" i="1" s="1"/>
  <c r="E628" i="1"/>
  <c r="E636" i="1"/>
  <c r="E637" i="1" s="1"/>
  <c r="E639" i="1"/>
  <c r="E640" i="1" s="1"/>
  <c r="E645" i="1"/>
  <c r="E646" i="1" s="1"/>
  <c r="E649" i="1"/>
  <c r="E650" i="1" s="1"/>
  <c r="E653" i="1"/>
  <c r="E654" i="1" s="1"/>
  <c r="E657" i="1"/>
  <c r="E658" i="1" s="1"/>
  <c r="E725" i="1"/>
  <c r="E729" i="1"/>
  <c r="E733" i="1"/>
  <c r="E737" i="1"/>
  <c r="E765" i="1"/>
  <c r="E769" i="1"/>
  <c r="E773" i="1"/>
  <c r="E783" i="1"/>
  <c r="E806" i="1"/>
  <c r="E807" i="1" s="1"/>
  <c r="E1823" i="1"/>
  <c r="E1840" i="1"/>
  <c r="E1841" i="1" s="1"/>
  <c r="E1842" i="1" s="1"/>
  <c r="E1843" i="1" s="1"/>
  <c r="D579" i="1"/>
  <c r="D582" i="1"/>
  <c r="D583" i="1" s="1"/>
  <c r="D586" i="1"/>
  <c r="D587" i="1" s="1"/>
  <c r="D590" i="1"/>
  <c r="D591" i="1" s="1"/>
  <c r="D594" i="1"/>
  <c r="D595" i="1" s="1"/>
  <c r="D598" i="1"/>
  <c r="D599" i="1" s="1"/>
  <c r="D602" i="1"/>
  <c r="D603" i="1" s="1"/>
  <c r="D606" i="1"/>
  <c r="D607" i="1" s="1"/>
  <c r="D618" i="1"/>
  <c r="D619" i="1" s="1"/>
  <c r="D622" i="1"/>
  <c r="D623" i="1" s="1"/>
  <c r="D636" i="1"/>
  <c r="D645" i="1"/>
  <c r="D646" i="1" s="1"/>
  <c r="D649" i="1"/>
  <c r="D650" i="1" s="1"/>
  <c r="D653" i="1"/>
  <c r="D654" i="1" s="1"/>
  <c r="D657" i="1"/>
  <c r="D658" i="1" s="1"/>
  <c r="D725" i="1"/>
  <c r="D729" i="1"/>
  <c r="D733" i="1"/>
  <c r="D737" i="1"/>
  <c r="D765" i="1"/>
  <c r="D769" i="1"/>
  <c r="D773" i="1"/>
  <c r="D783" i="1"/>
  <c r="D806" i="1"/>
  <c r="D807" i="1" s="1"/>
  <c r="D1823" i="1"/>
  <c r="D1840" i="1"/>
  <c r="D1841" i="1" s="1"/>
  <c r="D1842" i="1" s="1"/>
  <c r="D1843" i="1" s="1"/>
  <c r="C579" i="1"/>
  <c r="C582" i="1"/>
  <c r="C583" i="1" s="1"/>
  <c r="C586" i="1"/>
  <c r="C587" i="1" s="1"/>
  <c r="C590" i="1"/>
  <c r="C591" i="1" s="1"/>
  <c r="C594" i="1"/>
  <c r="C595" i="1" s="1"/>
  <c r="C598" i="1"/>
  <c r="C599" i="1" s="1"/>
  <c r="C602" i="1"/>
  <c r="C603" i="1" s="1"/>
  <c r="C606" i="1"/>
  <c r="C607" i="1" s="1"/>
  <c r="C618" i="1"/>
  <c r="C619" i="1" s="1"/>
  <c r="C622" i="1"/>
  <c r="C623" i="1" s="1"/>
  <c r="C636" i="1"/>
  <c r="C637" i="1" s="1"/>
  <c r="C645" i="1"/>
  <c r="C646" i="1" s="1"/>
  <c r="C649" i="1"/>
  <c r="C650" i="1" s="1"/>
  <c r="C653" i="1"/>
  <c r="C654" i="1" s="1"/>
  <c r="C657" i="1"/>
  <c r="C658" i="1" s="1"/>
  <c r="C685" i="1"/>
  <c r="C688" i="1"/>
  <c r="C694" i="1"/>
  <c r="C697" i="1"/>
  <c r="C725" i="1"/>
  <c r="C729" i="1"/>
  <c r="C733" i="1"/>
  <c r="C737" i="1"/>
  <c r="C765" i="1"/>
  <c r="C769" i="1"/>
  <c r="C773" i="1"/>
  <c r="C783" i="1"/>
  <c r="C806" i="1"/>
  <c r="C807" i="1" s="1"/>
  <c r="C1823" i="1"/>
  <c r="C1840" i="1"/>
  <c r="C1841" i="1" s="1"/>
  <c r="C1842" i="1" s="1"/>
  <c r="C1843" i="1" s="1"/>
  <c r="B579" i="1"/>
  <c r="B582" i="1"/>
  <c r="B583" i="1" s="1"/>
  <c r="B586" i="1"/>
  <c r="B587" i="1" s="1"/>
  <c r="B590" i="1"/>
  <c r="B591" i="1" s="1"/>
  <c r="B594" i="1"/>
  <c r="B595" i="1" s="1"/>
  <c r="B598" i="1"/>
  <c r="B599" i="1" s="1"/>
  <c r="B602" i="1"/>
  <c r="B603" i="1" s="1"/>
  <c r="B606" i="1"/>
  <c r="B607" i="1" s="1"/>
  <c r="B618" i="1"/>
  <c r="B619" i="1" s="1"/>
  <c r="B622" i="1"/>
  <c r="B623" i="1" s="1"/>
  <c r="B636" i="1"/>
  <c r="B637" i="1" s="1"/>
  <c r="B645" i="1"/>
  <c r="B646" i="1" s="1"/>
  <c r="B649" i="1"/>
  <c r="B650" i="1" s="1"/>
  <c r="B653" i="1"/>
  <c r="B654" i="1" s="1"/>
  <c r="B657" i="1"/>
  <c r="B658" i="1" s="1"/>
  <c r="B685" i="1"/>
  <c r="B688" i="1"/>
  <c r="B694" i="1"/>
  <c r="B697" i="1"/>
  <c r="B725" i="1"/>
  <c r="B729" i="1"/>
  <c r="B733" i="1"/>
  <c r="B737" i="1"/>
  <c r="B765" i="1"/>
  <c r="B769" i="1"/>
  <c r="B773" i="1"/>
  <c r="B783" i="1"/>
  <c r="B806" i="1"/>
  <c r="B807" i="1" s="1"/>
  <c r="B1823" i="1"/>
  <c r="B1840" i="1"/>
  <c r="B1841" i="1" s="1"/>
  <c r="B1842" i="1" s="1"/>
  <c r="B1843" i="1" s="1"/>
  <c r="A579" i="1"/>
  <c r="A586" i="1"/>
  <c r="A587" i="1" s="1"/>
  <c r="A594" i="1"/>
  <c r="A595" i="1" s="1"/>
  <c r="A602" i="1"/>
  <c r="A603" i="1" s="1"/>
  <c r="A618" i="1"/>
  <c r="A619" i="1" s="1"/>
  <c r="A627" i="1"/>
  <c r="A636" i="1"/>
  <c r="A637" i="1" s="1"/>
  <c r="A645" i="1"/>
  <c r="A646" i="1" s="1"/>
  <c r="A653" i="1"/>
  <c r="A654" i="1" s="1"/>
  <c r="A685" i="1"/>
  <c r="A688" i="1"/>
  <c r="A691" i="1"/>
  <c r="A694" i="1"/>
  <c r="A697" i="1"/>
  <c r="A725" i="1"/>
  <c r="A729" i="1"/>
  <c r="A733" i="1"/>
  <c r="A737" i="1"/>
  <c r="A765" i="1"/>
  <c r="A769" i="1"/>
  <c r="A773" i="1"/>
  <c r="A783" i="1"/>
  <c r="A798" i="1"/>
  <c r="A806" i="1"/>
  <c r="A1823" i="1"/>
  <c r="A1840" i="1"/>
  <c r="I809" i="1" l="1"/>
  <c r="I808" i="1"/>
  <c r="X794" i="1"/>
  <c r="X793" i="1"/>
  <c r="W794" i="1"/>
  <c r="W793" i="1"/>
  <c r="X804" i="1"/>
  <c r="X803" i="1"/>
  <c r="W804" i="1"/>
  <c r="W803" i="1"/>
  <c r="D809" i="1"/>
  <c r="D808" i="1"/>
  <c r="C809" i="1"/>
  <c r="C808" i="1"/>
  <c r="E809" i="1"/>
  <c r="E808" i="1"/>
  <c r="B809" i="1"/>
  <c r="B808" i="1"/>
  <c r="D638" i="1"/>
  <c r="D639" i="1" s="1"/>
  <c r="D640" i="1" s="1"/>
  <c r="D643" i="1" s="1"/>
  <c r="D637" i="1"/>
  <c r="X630" i="1"/>
  <c r="X631" i="1" s="1"/>
  <c r="X634" i="1" s="1"/>
  <c r="X629" i="1"/>
  <c r="W630" i="1"/>
  <c r="W631" i="1" s="1"/>
  <c r="W634" i="1" s="1"/>
  <c r="W629" i="1"/>
  <c r="E630" i="1"/>
  <c r="E631" i="1" s="1"/>
  <c r="E634" i="1" s="1"/>
  <c r="E629" i="1"/>
  <c r="W643" i="1"/>
  <c r="W641" i="1"/>
  <c r="W642" i="1" s="1"/>
  <c r="E643" i="1"/>
  <c r="E641" i="1"/>
  <c r="E642" i="1" s="1"/>
  <c r="X643" i="1"/>
  <c r="X641" i="1"/>
  <c r="X642" i="1" s="1"/>
  <c r="A1477" i="1"/>
  <c r="A799" i="1"/>
  <c r="A1841" i="1"/>
  <c r="A1842" i="1" s="1"/>
  <c r="A1843" i="1" s="1"/>
  <c r="A807" i="1"/>
  <c r="A808" i="1" s="1"/>
  <c r="A789" i="1"/>
  <c r="A628" i="1"/>
  <c r="A629" i="1" s="1"/>
  <c r="A638" i="1"/>
  <c r="A784" i="1"/>
  <c r="D641" i="1" l="1"/>
  <c r="D642" i="1" s="1"/>
  <c r="E632" i="1"/>
  <c r="E633" i="1" s="1"/>
  <c r="X632" i="1"/>
  <c r="X633" i="1" s="1"/>
  <c r="W632" i="1"/>
  <c r="W633" i="1" s="1"/>
  <c r="A1478" i="1"/>
  <c r="A639" i="1"/>
  <c r="A809" i="1"/>
  <c r="A800" i="1"/>
  <c r="A630" i="1"/>
  <c r="A790" i="1"/>
  <c r="A1479" i="1" l="1"/>
  <c r="A801" i="1"/>
  <c r="A791" i="1"/>
  <c r="A631" i="1"/>
  <c r="A632" i="1" s="1"/>
  <c r="A633" i="1" s="1"/>
  <c r="A640" i="1"/>
  <c r="A641" i="1" s="1"/>
  <c r="A642" i="1" s="1"/>
  <c r="A1480" i="1" l="1"/>
  <c r="A643" i="1"/>
  <c r="A802" i="1"/>
  <c r="A803" i="1" s="1"/>
  <c r="A634" i="1"/>
  <c r="A792" i="1"/>
  <c r="A793" i="1" s="1"/>
  <c r="A1481" i="1" l="1"/>
  <c r="A794" i="1"/>
  <c r="A804" i="1"/>
  <c r="A8" i="35"/>
  <c r="Z1421" i="1"/>
  <c r="Z1422" i="1" s="1"/>
  <c r="Z1423" i="1" s="1"/>
  <c r="Z1424" i="1" s="1"/>
  <c r="Z1425" i="1" s="1"/>
  <c r="Z1426" i="1" s="1"/>
  <c r="Y1421" i="1"/>
  <c r="Y1422" i="1" s="1"/>
  <c r="Y1423" i="1" s="1"/>
  <c r="Y1424" i="1" s="1"/>
  <c r="Y1425" i="1" s="1"/>
  <c r="Y1426" i="1" s="1"/>
  <c r="X1421" i="1"/>
  <c r="X1422" i="1" s="1"/>
  <c r="X1423" i="1" s="1"/>
  <c r="X1424" i="1" s="1"/>
  <c r="X1425" i="1" s="1"/>
  <c r="X1426" i="1" s="1"/>
  <c r="W1421" i="1"/>
  <c r="W1422" i="1" s="1"/>
  <c r="W1423" i="1" s="1"/>
  <c r="W1424" i="1" s="1"/>
  <c r="W1425" i="1" s="1"/>
  <c r="W1426" i="1" s="1"/>
  <c r="I1421" i="1"/>
  <c r="I1422" i="1" s="1"/>
  <c r="I1423" i="1" s="1"/>
  <c r="I1424" i="1" s="1"/>
  <c r="I1425" i="1" s="1"/>
  <c r="I1426" i="1" s="1"/>
  <c r="D1421" i="1"/>
  <c r="D1422" i="1" s="1"/>
  <c r="D1423" i="1" s="1"/>
  <c r="D1424" i="1" s="1"/>
  <c r="D1425" i="1" s="1"/>
  <c r="D1426" i="1" s="1"/>
  <c r="C1421" i="1"/>
  <c r="C1422" i="1" s="1"/>
  <c r="C1423" i="1" s="1"/>
  <c r="C1424" i="1" s="1"/>
  <c r="C1425" i="1" s="1"/>
  <c r="C1426" i="1" s="1"/>
  <c r="B1421" i="1"/>
  <c r="B1422" i="1" s="1"/>
  <c r="B1423" i="1" s="1"/>
  <c r="B1424" i="1" s="1"/>
  <c r="B1425" i="1" s="1"/>
  <c r="B1426" i="1" s="1"/>
  <c r="A1421" i="1"/>
  <c r="A12" i="35"/>
  <c r="A22" i="35"/>
  <c r="A21" i="35"/>
  <c r="A20" i="35"/>
  <c r="A19" i="35"/>
  <c r="A18" i="35"/>
  <c r="A17" i="35"/>
  <c r="A16" i="35"/>
  <c r="A14" i="35"/>
  <c r="A7" i="35"/>
  <c r="A13" i="35"/>
  <c r="A11" i="35"/>
  <c r="A10" i="35"/>
  <c r="A113" i="1"/>
  <c r="A132" i="1"/>
  <c r="A145" i="1"/>
  <c r="A157" i="1"/>
  <c r="A180" i="1"/>
  <c r="A203" i="1"/>
  <c r="A242" i="1"/>
  <c r="A258" i="1"/>
  <c r="A275" i="1"/>
  <c r="A292" i="1"/>
  <c r="A847" i="1"/>
  <c r="A857" i="1"/>
  <c r="A867" i="1"/>
  <c r="A877" i="1"/>
  <c r="A889" i="1"/>
  <c r="A901" i="1"/>
  <c r="A911" i="1"/>
  <c r="A921" i="1"/>
  <c r="A931" i="1"/>
  <c r="A1125" i="1"/>
  <c r="A1213" i="1"/>
  <c r="A1250" i="1"/>
  <c r="A1286" i="1"/>
  <c r="A1323" i="1"/>
  <c r="A1493" i="1"/>
  <c r="A1654" i="1"/>
  <c r="A1866" i="1"/>
  <c r="A1885" i="1"/>
  <c r="A87" i="1"/>
  <c r="A94" i="1"/>
  <c r="A95" i="1" s="1"/>
  <c r="A101" i="1"/>
  <c r="A122" i="1"/>
  <c r="A142" i="1"/>
  <c r="A148" i="1"/>
  <c r="A171" i="1"/>
  <c r="A194" i="1"/>
  <c r="A217" i="1"/>
  <c r="A226" i="1"/>
  <c r="A235" i="1"/>
  <c r="A251" i="1"/>
  <c r="A267" i="1"/>
  <c r="A284" i="1"/>
  <c r="A307" i="1"/>
  <c r="A319" i="1"/>
  <c r="A323" i="1"/>
  <c r="A326" i="1"/>
  <c r="A328" i="1"/>
  <c r="A330" i="1"/>
  <c r="A332" i="1"/>
  <c r="A335" i="1"/>
  <c r="A338" i="1"/>
  <c r="A340" i="1"/>
  <c r="A342" i="1"/>
  <c r="A344" i="1"/>
  <c r="A364" i="1"/>
  <c r="A381" i="1"/>
  <c r="A402" i="1"/>
  <c r="A423" i="1"/>
  <c r="A450" i="1"/>
  <c r="A452" i="1"/>
  <c r="A461" i="1"/>
  <c r="A472" i="1"/>
  <c r="A481" i="1"/>
  <c r="A490" i="1"/>
  <c r="A499" i="1"/>
  <c r="A508" i="1"/>
  <c r="A517" i="1"/>
  <c r="A526" i="1"/>
  <c r="A538" i="1"/>
  <c r="A550" i="1"/>
  <c r="A570" i="1"/>
  <c r="A580" i="1"/>
  <c r="A583" i="1" s="1"/>
  <c r="A588" i="1"/>
  <c r="A596" i="1"/>
  <c r="A604" i="1"/>
  <c r="A620" i="1"/>
  <c r="A621" i="1" s="1"/>
  <c r="A647" i="1"/>
  <c r="A655" i="1"/>
  <c r="A664" i="1"/>
  <c r="A668" i="1"/>
  <c r="A672" i="1"/>
  <c r="A675" i="1"/>
  <c r="A678" i="1"/>
  <c r="A681" i="1"/>
  <c r="A726" i="1"/>
  <c r="A730" i="1"/>
  <c r="A734" i="1"/>
  <c r="A738" i="1"/>
  <c r="A766" i="1"/>
  <c r="A770" i="1"/>
  <c r="A774" i="1"/>
  <c r="A811" i="1"/>
  <c r="A812" i="1" s="1"/>
  <c r="A813" i="1" s="1"/>
  <c r="A818" i="1"/>
  <c r="A842" i="1"/>
  <c r="A852" i="1"/>
  <c r="A862" i="1"/>
  <c r="A872" i="1"/>
  <c r="A882" i="1"/>
  <c r="A896" i="1"/>
  <c r="A906" i="1"/>
  <c r="A916" i="1"/>
  <c r="A926" i="1"/>
  <c r="A936" i="1"/>
  <c r="A941" i="1"/>
  <c r="A946" i="1"/>
  <c r="A951" i="1"/>
  <c r="A956" i="1"/>
  <c r="A961" i="1"/>
  <c r="A966" i="1"/>
  <c r="A971" i="1"/>
  <c r="A976" i="1"/>
  <c r="A981" i="1"/>
  <c r="A986" i="1"/>
  <c r="A991" i="1"/>
  <c r="A996" i="1"/>
  <c r="A1001" i="1"/>
  <c r="A1006" i="1"/>
  <c r="A1011" i="1"/>
  <c r="A1016" i="1"/>
  <c r="A1021" i="1"/>
  <c r="A1026" i="1"/>
  <c r="A1031" i="1"/>
  <c r="A1036" i="1"/>
  <c r="A1041" i="1"/>
  <c r="A1046" i="1"/>
  <c r="A1051" i="1"/>
  <c r="A1056" i="1"/>
  <c r="A1061" i="1"/>
  <c r="A1066" i="1"/>
  <c r="A1071" i="1"/>
  <c r="A1076" i="1"/>
  <c r="A1106" i="1"/>
  <c r="A1129" i="1"/>
  <c r="A1134" i="1"/>
  <c r="A1139" i="1"/>
  <c r="A1145" i="1"/>
  <c r="A1155" i="1"/>
  <c r="A1231" i="1"/>
  <c r="A1347" i="1"/>
  <c r="A1374" i="1"/>
  <c r="A1383" i="1"/>
  <c r="A1393" i="1"/>
  <c r="A1428" i="1"/>
  <c r="A1432" i="1"/>
  <c r="A1435" i="1"/>
  <c r="A1443" i="1"/>
  <c r="A1444" i="1" s="1"/>
  <c r="A1511" i="1"/>
  <c r="A1524" i="1"/>
  <c r="A1530" i="1"/>
  <c r="A1552" i="1"/>
  <c r="A1585" i="1"/>
  <c r="A1611" i="1"/>
  <c r="A1614" i="1"/>
  <c r="A1622" i="1"/>
  <c r="A1641" i="1"/>
  <c r="A1645" i="1"/>
  <c r="A1697" i="1"/>
  <c r="A1716" i="1"/>
  <c r="A1740" i="1"/>
  <c r="A1764" i="1"/>
  <c r="A1786" i="1"/>
  <c r="A1824" i="1"/>
  <c r="A1830" i="1"/>
  <c r="A1835" i="1"/>
  <c r="A1845" i="1"/>
  <c r="A1848" i="1"/>
  <c r="A1859" i="1"/>
  <c r="A1899" i="1"/>
  <c r="A1920" i="1"/>
  <c r="A1946" i="1"/>
  <c r="A1958" i="1"/>
  <c r="A1976" i="1"/>
  <c r="Z267" i="1"/>
  <c r="Z268" i="1" s="1"/>
  <c r="Z269" i="1" s="1"/>
  <c r="Z270" i="1" s="1"/>
  <c r="Z271" i="1" s="1"/>
  <c r="Z272" i="1" s="1"/>
  <c r="Z273" i="1" s="1"/>
  <c r="Y1401" i="1"/>
  <c r="X1418" i="1"/>
  <c r="X1419" i="1" s="1"/>
  <c r="W1418" i="1"/>
  <c r="W1419" i="1" s="1"/>
  <c r="Y1393" i="1"/>
  <c r="I1401" i="1"/>
  <c r="I1393" i="1"/>
  <c r="E1393" i="1"/>
  <c r="D1401" i="1"/>
  <c r="C1393" i="1"/>
  <c r="B1393" i="1"/>
  <c r="Z87" i="1"/>
  <c r="Z94" i="1"/>
  <c r="Z113" i="1"/>
  <c r="Z114" i="1" s="1"/>
  <c r="Z115" i="1" s="1"/>
  <c r="Z116" i="1" s="1"/>
  <c r="Z122" i="1"/>
  <c r="Z123" i="1" s="1"/>
  <c r="Z124" i="1" s="1"/>
  <c r="Z125" i="1" s="1"/>
  <c r="Z126" i="1" s="1"/>
  <c r="Z127" i="1" s="1"/>
  <c r="Z128" i="1" s="1"/>
  <c r="Z129" i="1" s="1"/>
  <c r="Z130" i="1" s="1"/>
  <c r="Z132" i="1"/>
  <c r="Z133" i="1" s="1"/>
  <c r="Z134" i="1" s="1"/>
  <c r="Z135" i="1" s="1"/>
  <c r="Z136" i="1" s="1"/>
  <c r="Z137" i="1" s="1"/>
  <c r="Z138" i="1" s="1"/>
  <c r="Z139" i="1" s="1"/>
  <c r="Z140" i="1" s="1"/>
  <c r="Z142" i="1"/>
  <c r="Z143" i="1" s="1"/>
  <c r="Z145" i="1"/>
  <c r="Z146" i="1" s="1"/>
  <c r="Z148" i="1"/>
  <c r="Z149" i="1" s="1"/>
  <c r="Z150" i="1" s="1"/>
  <c r="Z151" i="1" s="1"/>
  <c r="Z152" i="1" s="1"/>
  <c r="Z153" i="1" s="1"/>
  <c r="Z157" i="1"/>
  <c r="Z158" i="1" s="1"/>
  <c r="Z159" i="1" s="1"/>
  <c r="Z160" i="1" s="1"/>
  <c r="Z171" i="1"/>
  <c r="Z172" i="1" s="1"/>
  <c r="Z173" i="1" s="1"/>
  <c r="Z174" i="1" s="1"/>
  <c r="Z175" i="1" s="1"/>
  <c r="Z176" i="1" s="1"/>
  <c r="Z177" i="1" s="1"/>
  <c r="Z178" i="1" s="1"/>
  <c r="Z180" i="1"/>
  <c r="Z181" i="1" s="1"/>
  <c r="Z182" i="1" s="1"/>
  <c r="Z183" i="1" s="1"/>
  <c r="Z184" i="1" s="1"/>
  <c r="Z185" i="1" s="1"/>
  <c r="Z186" i="1" s="1"/>
  <c r="Z187" i="1" s="1"/>
  <c r="Z194" i="1"/>
  <c r="Z195" i="1" s="1"/>
  <c r="Z196" i="1" s="1"/>
  <c r="Z197" i="1" s="1"/>
  <c r="Z198" i="1" s="1"/>
  <c r="Z199" i="1" s="1"/>
  <c r="Z203" i="1"/>
  <c r="Z204" i="1" s="1"/>
  <c r="Z205" i="1" s="1"/>
  <c r="Z206" i="1" s="1"/>
  <c r="Z217" i="1"/>
  <c r="Z218" i="1" s="1"/>
  <c r="Z219" i="1" s="1"/>
  <c r="Z220" i="1" s="1"/>
  <c r="Z221" i="1" s="1"/>
  <c r="Z222" i="1" s="1"/>
  <c r="Z223" i="1" s="1"/>
  <c r="Z224" i="1" s="1"/>
  <c r="Z226" i="1"/>
  <c r="Z227" i="1" s="1"/>
  <c r="Z228" i="1" s="1"/>
  <c r="Z229" i="1" s="1"/>
  <c r="Z230" i="1" s="1"/>
  <c r="Z231" i="1" s="1"/>
  <c r="Z232" i="1" s="1"/>
  <c r="Z233" i="1" s="1"/>
  <c r="Z235" i="1"/>
  <c r="Z236" i="1" s="1"/>
  <c r="Z237" i="1" s="1"/>
  <c r="Z238" i="1" s="1"/>
  <c r="Z239" i="1" s="1"/>
  <c r="Z240" i="1" s="1"/>
  <c r="Z242" i="1"/>
  <c r="Z243" i="1" s="1"/>
  <c r="Z244" i="1" s="1"/>
  <c r="Z245" i="1" s="1"/>
  <c r="Z251" i="1"/>
  <c r="Z252" i="1" s="1"/>
  <c r="Z253" i="1" s="1"/>
  <c r="Z254" i="1" s="1"/>
  <c r="Z255" i="1" s="1"/>
  <c r="Z256" i="1" s="1"/>
  <c r="Z258" i="1"/>
  <c r="Z259" i="1" s="1"/>
  <c r="Z275" i="1"/>
  <c r="Z276" i="1" s="1"/>
  <c r="Z277" i="1" s="1"/>
  <c r="Z278" i="1" s="1"/>
  <c r="Z284" i="1"/>
  <c r="Z285" i="1" s="1"/>
  <c r="Z292" i="1"/>
  <c r="Z293" i="1" s="1"/>
  <c r="Z294" i="1" s="1"/>
  <c r="Z295" i="1" s="1"/>
  <c r="Z307" i="1"/>
  <c r="Z308" i="1" s="1"/>
  <c r="Z309" i="1" s="1"/>
  <c r="Z310" i="1" s="1"/>
  <c r="Z311" i="1" s="1"/>
  <c r="Z312" i="1" s="1"/>
  <c r="Z313" i="1" s="1"/>
  <c r="Z314" i="1" s="1"/>
  <c r="Z315" i="1" s="1"/>
  <c r="Z316" i="1" s="1"/>
  <c r="Z319" i="1"/>
  <c r="Z320" i="1" s="1"/>
  <c r="Z323" i="1"/>
  <c r="Z324" i="1" s="1"/>
  <c r="Z326" i="1"/>
  <c r="Z328" i="1"/>
  <c r="Z330" i="1"/>
  <c r="Z332" i="1"/>
  <c r="Z335" i="1"/>
  <c r="Z336" i="1" s="1"/>
  <c r="Z338" i="1"/>
  <c r="Z340" i="1"/>
  <c r="Z342" i="1"/>
  <c r="Z344" i="1"/>
  <c r="Z570" i="1"/>
  <c r="Z571" i="1" s="1"/>
  <c r="Z572" i="1" s="1"/>
  <c r="Z573" i="1" s="1"/>
  <c r="Z580" i="1"/>
  <c r="Z584" i="1"/>
  <c r="Z588" i="1"/>
  <c r="Z592" i="1"/>
  <c r="Z596" i="1"/>
  <c r="Z600" i="1"/>
  <c r="Z604" i="1"/>
  <c r="Z608" i="1"/>
  <c r="Z620" i="1"/>
  <c r="Z624" i="1"/>
  <c r="Z627" i="1"/>
  <c r="Z628" i="1" s="1"/>
  <c r="Z630" i="1" s="1"/>
  <c r="Z631" i="1" s="1"/>
  <c r="Z634" i="1" s="1"/>
  <c r="Z638" i="1"/>
  <c r="Z639" i="1" s="1"/>
  <c r="Z640" i="1" s="1"/>
  <c r="Z643" i="1" s="1"/>
  <c r="Z647" i="1"/>
  <c r="Z655" i="1"/>
  <c r="Z659" i="1"/>
  <c r="Z664" i="1"/>
  <c r="Z665" i="1" s="1"/>
  <c r="Z666" i="1" s="1"/>
  <c r="Z668" i="1"/>
  <c r="Z669" i="1" s="1"/>
  <c r="Z670" i="1" s="1"/>
  <c r="Z726" i="1"/>
  <c r="Z730" i="1"/>
  <c r="Z734" i="1"/>
  <c r="Z738" i="1"/>
  <c r="Z766" i="1"/>
  <c r="Z770" i="1"/>
  <c r="Z774" i="1"/>
  <c r="Z784" i="1"/>
  <c r="Z788" i="1"/>
  <c r="Z790" i="1"/>
  <c r="Z791" i="1" s="1"/>
  <c r="Z792" i="1" s="1"/>
  <c r="Z798" i="1"/>
  <c r="Z800" i="1"/>
  <c r="Z801" i="1" s="1"/>
  <c r="Z802" i="1" s="1"/>
  <c r="Z811" i="1"/>
  <c r="Z818" i="1"/>
  <c r="Z819" i="1" s="1"/>
  <c r="Z842" i="1"/>
  <c r="Z843" i="1" s="1"/>
  <c r="Z844" i="1" s="1"/>
  <c r="Z845" i="1" s="1"/>
  <c r="Z847" i="1"/>
  <c r="Z848" i="1" s="1"/>
  <c r="Z849" i="1" s="1"/>
  <c r="Z850" i="1" s="1"/>
  <c r="Z852" i="1"/>
  <c r="Z853" i="1" s="1"/>
  <c r="Z854" i="1" s="1"/>
  <c r="Z855" i="1" s="1"/>
  <c r="Z857" i="1"/>
  <c r="Z858" i="1" s="1"/>
  <c r="Z859" i="1" s="1"/>
  <c r="Z860" i="1" s="1"/>
  <c r="Z862" i="1"/>
  <c r="Z863" i="1" s="1"/>
  <c r="Z864" i="1" s="1"/>
  <c r="Z865" i="1" s="1"/>
  <c r="Z867" i="1"/>
  <c r="Z868" i="1" s="1"/>
  <c r="Z869" i="1" s="1"/>
  <c r="Z870" i="1" s="1"/>
  <c r="Z872" i="1"/>
  <c r="Z873" i="1" s="1"/>
  <c r="Z874" i="1" s="1"/>
  <c r="Z875" i="1" s="1"/>
  <c r="Z877" i="1"/>
  <c r="Z878" i="1" s="1"/>
  <c r="Z879" i="1" s="1"/>
  <c r="Z880" i="1" s="1"/>
  <c r="Z882" i="1"/>
  <c r="Z883" i="1" s="1"/>
  <c r="Z884" i="1" s="1"/>
  <c r="Z885" i="1" s="1"/>
  <c r="Z886" i="1" s="1"/>
  <c r="Z887" i="1" s="1"/>
  <c r="Z889" i="1"/>
  <c r="Z890" i="1" s="1"/>
  <c r="Z891" i="1" s="1"/>
  <c r="Z892" i="1" s="1"/>
  <c r="Z893" i="1" s="1"/>
  <c r="Z894" i="1" s="1"/>
  <c r="Z896" i="1"/>
  <c r="Z897" i="1" s="1"/>
  <c r="Z898" i="1" s="1"/>
  <c r="Z899" i="1" s="1"/>
  <c r="Z901" i="1"/>
  <c r="Z902" i="1" s="1"/>
  <c r="Z903" i="1" s="1"/>
  <c r="Z904" i="1" s="1"/>
  <c r="Z906" i="1"/>
  <c r="Z907" i="1" s="1"/>
  <c r="Z908" i="1" s="1"/>
  <c r="Z909" i="1" s="1"/>
  <c r="Z911" i="1"/>
  <c r="Z912" i="1" s="1"/>
  <c r="Z913" i="1" s="1"/>
  <c r="Z914" i="1" s="1"/>
  <c r="Z916" i="1"/>
  <c r="Z917" i="1" s="1"/>
  <c r="Z918" i="1" s="1"/>
  <c r="Z919" i="1" s="1"/>
  <c r="Z921" i="1"/>
  <c r="Z922" i="1" s="1"/>
  <c r="Z923" i="1" s="1"/>
  <c r="Z924" i="1" s="1"/>
  <c r="Z926" i="1"/>
  <c r="Z927" i="1" s="1"/>
  <c r="Z928" i="1" s="1"/>
  <c r="Z929" i="1" s="1"/>
  <c r="Z933" i="1"/>
  <c r="Z936" i="1"/>
  <c r="Z937" i="1" s="1"/>
  <c r="Z938" i="1" s="1"/>
  <c r="Z939" i="1" s="1"/>
  <c r="Z941" i="1"/>
  <c r="Z942" i="1" s="1"/>
  <c r="Z943" i="1" s="1"/>
  <c r="Z944" i="1" s="1"/>
  <c r="Z946" i="1"/>
  <c r="Z947" i="1" s="1"/>
  <c r="Z948" i="1" s="1"/>
  <c r="Z949" i="1" s="1"/>
  <c r="Z951" i="1"/>
  <c r="Z952" i="1" s="1"/>
  <c r="Z953" i="1" s="1"/>
  <c r="Z954" i="1" s="1"/>
  <c r="Z956" i="1"/>
  <c r="Z957" i="1" s="1"/>
  <c r="Z958" i="1" s="1"/>
  <c r="Z959" i="1" s="1"/>
  <c r="Z961" i="1"/>
  <c r="Z962" i="1" s="1"/>
  <c r="Z963" i="1" s="1"/>
  <c r="Z964" i="1" s="1"/>
  <c r="Z966" i="1"/>
  <c r="Z967" i="1" s="1"/>
  <c r="Z968" i="1" s="1"/>
  <c r="Z969" i="1" s="1"/>
  <c r="Z971" i="1"/>
  <c r="Z972" i="1" s="1"/>
  <c r="Z973" i="1" s="1"/>
  <c r="Z974" i="1" s="1"/>
  <c r="Z976" i="1"/>
  <c r="Z977" i="1" s="1"/>
  <c r="Z978" i="1" s="1"/>
  <c r="Z979" i="1" s="1"/>
  <c r="Z981" i="1"/>
  <c r="Z982" i="1" s="1"/>
  <c r="Z983" i="1" s="1"/>
  <c r="Z984" i="1" s="1"/>
  <c r="Z986" i="1"/>
  <c r="Z987" i="1" s="1"/>
  <c r="Z988" i="1" s="1"/>
  <c r="Z989" i="1" s="1"/>
  <c r="Z991" i="1"/>
  <c r="Z992" i="1" s="1"/>
  <c r="Z993" i="1" s="1"/>
  <c r="Z994" i="1" s="1"/>
  <c r="Z996" i="1"/>
  <c r="Z997" i="1" s="1"/>
  <c r="Z998" i="1" s="1"/>
  <c r="Z999" i="1" s="1"/>
  <c r="Z1001" i="1"/>
  <c r="Z1002" i="1" s="1"/>
  <c r="Z1003" i="1" s="1"/>
  <c r="Z1004" i="1" s="1"/>
  <c r="Z1006" i="1"/>
  <c r="Z1007" i="1" s="1"/>
  <c r="Z1008" i="1" s="1"/>
  <c r="Z1009" i="1" s="1"/>
  <c r="Z1011" i="1"/>
  <c r="Z1012" i="1" s="1"/>
  <c r="Z1013" i="1" s="1"/>
  <c r="Z1014" i="1" s="1"/>
  <c r="Z1016" i="1"/>
  <c r="Z1017" i="1" s="1"/>
  <c r="Z1018" i="1" s="1"/>
  <c r="Z1019" i="1" s="1"/>
  <c r="Z1021" i="1"/>
  <c r="Z1022" i="1" s="1"/>
  <c r="Z1023" i="1" s="1"/>
  <c r="Z1024" i="1" s="1"/>
  <c r="Z1026" i="1"/>
  <c r="Z1027" i="1" s="1"/>
  <c r="Z1028" i="1" s="1"/>
  <c r="Z1029" i="1" s="1"/>
  <c r="Z1031" i="1"/>
  <c r="Z1032" i="1" s="1"/>
  <c r="Z1033" i="1" s="1"/>
  <c r="Z1034" i="1" s="1"/>
  <c r="Z1036" i="1"/>
  <c r="Z1037" i="1" s="1"/>
  <c r="Z1038" i="1" s="1"/>
  <c r="Z1039" i="1" s="1"/>
  <c r="Z1041" i="1"/>
  <c r="Z1042" i="1" s="1"/>
  <c r="Z1043" i="1" s="1"/>
  <c r="Z1044" i="1" s="1"/>
  <c r="Z1046" i="1"/>
  <c r="Z1047" i="1" s="1"/>
  <c r="Z1048" i="1" s="1"/>
  <c r="Z1049" i="1" s="1"/>
  <c r="Z1051" i="1"/>
  <c r="Z1052" i="1" s="1"/>
  <c r="Z1053" i="1" s="1"/>
  <c r="Z1054" i="1" s="1"/>
  <c r="Z1056" i="1"/>
  <c r="Z1057" i="1" s="1"/>
  <c r="Z1058" i="1" s="1"/>
  <c r="Z1059" i="1" s="1"/>
  <c r="Z1061" i="1"/>
  <c r="Z1062" i="1" s="1"/>
  <c r="Z1063" i="1" s="1"/>
  <c r="Z1064" i="1" s="1"/>
  <c r="Z1066" i="1"/>
  <c r="Z1067" i="1" s="1"/>
  <c r="Z1068" i="1" s="1"/>
  <c r="Z1069" i="1" s="1"/>
  <c r="Z1071" i="1"/>
  <c r="Z1072" i="1" s="1"/>
  <c r="Z1073" i="1" s="1"/>
  <c r="Z1074" i="1" s="1"/>
  <c r="Z1076" i="1"/>
  <c r="Z1077" i="1" s="1"/>
  <c r="Z1078" i="1" s="1"/>
  <c r="Z1079" i="1" s="1"/>
  <c r="Z1106" i="1"/>
  <c r="Z1107" i="1" s="1"/>
  <c r="Z1108" i="1" s="1"/>
  <c r="Z1109" i="1" s="1"/>
  <c r="Z1110" i="1" s="1"/>
  <c r="Z1111" i="1" s="1"/>
  <c r="Z1112" i="1" s="1"/>
  <c r="Z1113" i="1" s="1"/>
  <c r="Z1114" i="1" s="1"/>
  <c r="Z1115" i="1" s="1"/>
  <c r="Z1116" i="1" s="1"/>
  <c r="Z1117" i="1" s="1"/>
  <c r="Z1118" i="1" s="1"/>
  <c r="Z1119" i="1" s="1"/>
  <c r="Z1120" i="1" s="1"/>
  <c r="Z1121" i="1" s="1"/>
  <c r="Z1122" i="1" s="1"/>
  <c r="Z1123" i="1" s="1"/>
  <c r="Z1125" i="1"/>
  <c r="Z1126" i="1" s="1"/>
  <c r="Z1127" i="1" s="1"/>
  <c r="Z1129" i="1"/>
  <c r="Z1130" i="1" s="1"/>
  <c r="Z1131" i="1" s="1"/>
  <c r="Z1132" i="1" s="1"/>
  <c r="Z1134" i="1"/>
  <c r="Z1135" i="1" s="1"/>
  <c r="Z1136" i="1" s="1"/>
  <c r="Z1137" i="1" s="1"/>
  <c r="Z1139" i="1"/>
  <c r="Z1140" i="1" s="1"/>
  <c r="Z1141" i="1" s="1"/>
  <c r="Z1142" i="1" s="1"/>
  <c r="Z1143" i="1" s="1"/>
  <c r="Z1145" i="1"/>
  <c r="Z1146" i="1" s="1"/>
  <c r="Z1147" i="1" s="1"/>
  <c r="Z1148" i="1" s="1"/>
  <c r="Z1149" i="1" s="1"/>
  <c r="Z1155" i="1"/>
  <c r="Z1156" i="1" s="1"/>
  <c r="Z1157" i="1" s="1"/>
  <c r="Z1158" i="1" s="1"/>
  <c r="Z1213" i="1"/>
  <c r="Z1214" i="1" s="1"/>
  <c r="Z1215" i="1" s="1"/>
  <c r="Z1216" i="1" s="1"/>
  <c r="Z1217" i="1" s="1"/>
  <c r="Z1218" i="1" s="1"/>
  <c r="Z1219" i="1" s="1"/>
  <c r="Z1220" i="1" s="1"/>
  <c r="Z1221" i="1" s="1"/>
  <c r="Z1222" i="1" s="1"/>
  <c r="Z1223" i="1" s="1"/>
  <c r="Z1224" i="1" s="1"/>
  <c r="Z1225" i="1" s="1"/>
  <c r="Z1226" i="1" s="1"/>
  <c r="Z1227" i="1" s="1"/>
  <c r="Z1228" i="1" s="1"/>
  <c r="Z1229" i="1" s="1"/>
  <c r="Z1231" i="1"/>
  <c r="Z1232" i="1" s="1"/>
  <c r="Z1233" i="1" s="1"/>
  <c r="Z1234" i="1" s="1"/>
  <c r="Z1235" i="1" s="1"/>
  <c r="Z1236" i="1" s="1"/>
  <c r="Z1237" i="1" s="1"/>
  <c r="Z1238" i="1" s="1"/>
  <c r="Z1250" i="1"/>
  <c r="Z1251" i="1" s="1"/>
  <c r="Z1252" i="1" s="1"/>
  <c r="Z1253" i="1" s="1"/>
  <c r="Z1254" i="1" s="1"/>
  <c r="Z1255" i="1" s="1"/>
  <c r="Z1256" i="1" s="1"/>
  <c r="Z1257" i="1" s="1"/>
  <c r="Z1258" i="1" s="1"/>
  <c r="Z1259" i="1" s="1"/>
  <c r="Z1260" i="1" s="1"/>
  <c r="Z1261" i="1" s="1"/>
  <c r="Z1262" i="1" s="1"/>
  <c r="Z1263" i="1" s="1"/>
  <c r="Z1264" i="1" s="1"/>
  <c r="Z1265" i="1" s="1"/>
  <c r="Z1266" i="1" s="1"/>
  <c r="Z1286" i="1"/>
  <c r="Z1287" i="1" s="1"/>
  <c r="Z1288" i="1" s="1"/>
  <c r="Z1289" i="1" s="1"/>
  <c r="Z1290" i="1" s="1"/>
  <c r="Z1291" i="1" s="1"/>
  <c r="Z1292" i="1" s="1"/>
  <c r="Z1293" i="1" s="1"/>
  <c r="Z1294" i="1" s="1"/>
  <c r="Z1295" i="1" s="1"/>
  <c r="Z1296" i="1" s="1"/>
  <c r="Z1297" i="1" s="1"/>
  <c r="Z1298" i="1" s="1"/>
  <c r="Z1299" i="1" s="1"/>
  <c r="Z1300" i="1" s="1"/>
  <c r="Z1301" i="1" s="1"/>
  <c r="Z1302" i="1" s="1"/>
  <c r="Z1322" i="1" s="1"/>
  <c r="Z1323" i="1"/>
  <c r="Z1324" i="1" s="1"/>
  <c r="Z1325" i="1" s="1"/>
  <c r="Z1326" i="1" s="1"/>
  <c r="Z1327" i="1" s="1"/>
  <c r="Z1328" i="1" s="1"/>
  <c r="Z1329" i="1" s="1"/>
  <c r="Z1330" i="1" s="1"/>
  <c r="Z1331" i="1" s="1"/>
  <c r="Z1332" i="1" s="1"/>
  <c r="Z1333" i="1" s="1"/>
  <c r="Z1334" i="1" s="1"/>
  <c r="Z1335" i="1" s="1"/>
  <c r="Z1336" i="1" s="1"/>
  <c r="Z1347" i="1"/>
  <c r="Z1348" i="1" s="1"/>
  <c r="Z1349" i="1" s="1"/>
  <c r="Z1350" i="1" s="1"/>
  <c r="Z1351" i="1" s="1"/>
  <c r="Z1352" i="1" s="1"/>
  <c r="Z1353" i="1" s="1"/>
  <c r="Z1374" i="1"/>
  <c r="Z1375" i="1" s="1"/>
  <c r="Z1376" i="1" s="1"/>
  <c r="Z1377" i="1" s="1"/>
  <c r="Z1378" i="1" s="1"/>
  <c r="Z1379" i="1" s="1"/>
  <c r="Z1383" i="1"/>
  <c r="Z1384" i="1" s="1"/>
  <c r="Z1385" i="1" s="1"/>
  <c r="Z1428" i="1"/>
  <c r="Z1429" i="1" s="1"/>
  <c r="Z1430" i="1" s="1"/>
  <c r="Z1432" i="1"/>
  <c r="Z1433" i="1" s="1"/>
  <c r="Z1443" i="1"/>
  <c r="Z1444" i="1" s="1"/>
  <c r="Z1449" i="1"/>
  <c r="Z1450" i="1" s="1"/>
  <c r="Z1493" i="1"/>
  <c r="Z1494" i="1" s="1"/>
  <c r="Z1495" i="1" s="1"/>
  <c r="Z1496" i="1" s="1"/>
  <c r="Z1497" i="1" s="1"/>
  <c r="Z1498" i="1" s="1"/>
  <c r="Z1499" i="1" s="1"/>
  <c r="Z1500" i="1" s="1"/>
  <c r="Z1501" i="1" s="1"/>
  <c r="Z1502" i="1" s="1"/>
  <c r="Z1503" i="1" s="1"/>
  <c r="Z1504" i="1" s="1"/>
  <c r="Z1505" i="1" s="1"/>
  <c r="Z1506" i="1" s="1"/>
  <c r="Z1507" i="1" s="1"/>
  <c r="Z1508" i="1" s="1"/>
  <c r="Z1509" i="1" s="1"/>
  <c r="Z1511" i="1"/>
  <c r="Z1512" i="1" s="1"/>
  <c r="Z1524" i="1"/>
  <c r="Z1525" i="1" s="1"/>
  <c r="Z1526" i="1" s="1"/>
  <c r="Z1527" i="1" s="1"/>
  <c r="Z1528" i="1" s="1"/>
  <c r="Z1530" i="1"/>
  <c r="Z1531" i="1" s="1"/>
  <c r="Z1532" i="1" s="1"/>
  <c r="Z1533" i="1" s="1"/>
  <c r="Z1534" i="1" s="1"/>
  <c r="Z1535" i="1" s="1"/>
  <c r="Z1536" i="1" s="1"/>
  <c r="Z1552" i="1"/>
  <c r="Z1553" i="1" s="1"/>
  <c r="Z1554" i="1" s="1"/>
  <c r="Z1555" i="1" s="1"/>
  <c r="Z1556" i="1" s="1"/>
  <c r="Z1557" i="1" s="1"/>
  <c r="Z1558" i="1" s="1"/>
  <c r="Z1559" i="1" s="1"/>
  <c r="Z1560" i="1" s="1"/>
  <c r="Z1561" i="1" s="1"/>
  <c r="Z1562" i="1" s="1"/>
  <c r="Z1563" i="1" s="1"/>
  <c r="Z1564" i="1" s="1"/>
  <c r="Z1565" i="1" s="1"/>
  <c r="Z1566" i="1" s="1"/>
  <c r="Z1573" i="1"/>
  <c r="Z1574" i="1" s="1"/>
  <c r="Z1575" i="1" s="1"/>
  <c r="Z1576" i="1" s="1"/>
  <c r="Z1577" i="1" s="1"/>
  <c r="Z1578" i="1" s="1"/>
  <c r="Z1579" i="1" s="1"/>
  <c r="Z1611" i="1"/>
  <c r="Z1614" i="1"/>
  <c r="Z1615" i="1" s="1"/>
  <c r="Z1616" i="1" s="1"/>
  <c r="Z1617" i="1" s="1"/>
  <c r="Z1618" i="1" s="1"/>
  <c r="Z1619" i="1" s="1"/>
  <c r="Z1620" i="1" s="1"/>
  <c r="Z1622" i="1"/>
  <c r="Z1623" i="1" s="1"/>
  <c r="Z1624" i="1" s="1"/>
  <c r="Z1625" i="1" s="1"/>
  <c r="Z1626" i="1" s="1"/>
  <c r="Z1627" i="1" s="1"/>
  <c r="Z1628" i="1" s="1"/>
  <c r="Z1629" i="1" s="1"/>
  <c r="Z1630" i="1" s="1"/>
  <c r="Z1631" i="1" s="1"/>
  <c r="Z1632" i="1" s="1"/>
  <c r="Z1633" i="1" s="1"/>
  <c r="Z1634" i="1" s="1"/>
  <c r="Z1635" i="1" s="1"/>
  <c r="Z1636" i="1" s="1"/>
  <c r="Z1637" i="1" s="1"/>
  <c r="Z1638" i="1" s="1"/>
  <c r="Z1654" i="1"/>
  <c r="Z1655" i="1" s="1"/>
  <c r="Z1656" i="1" s="1"/>
  <c r="Z1657" i="1" s="1"/>
  <c r="Z1658" i="1" s="1"/>
  <c r="Z1659" i="1" s="1"/>
  <c r="Z1660" i="1" s="1"/>
  <c r="Z1661" i="1" s="1"/>
  <c r="Z1662" i="1" s="1"/>
  <c r="Z1663" i="1" s="1"/>
  <c r="Z1664" i="1" s="1"/>
  <c r="Z1665" i="1" s="1"/>
  <c r="Z1666" i="1" s="1"/>
  <c r="Z1667" i="1" s="1"/>
  <c r="Z1668" i="1" s="1"/>
  <c r="Z1669" i="1" s="1"/>
  <c r="Z1670" i="1" s="1"/>
  <c r="Z1697" i="1"/>
  <c r="Z1698" i="1" s="1"/>
  <c r="Z1699" i="1" s="1"/>
  <c r="Z1700" i="1" s="1"/>
  <c r="Z1716" i="1"/>
  <c r="Z1717" i="1" s="1"/>
  <c r="Z1740" i="1"/>
  <c r="Z1741" i="1" s="1"/>
  <c r="Z1764" i="1"/>
  <c r="Z1765" i="1" s="1"/>
  <c r="Z1766" i="1" s="1"/>
  <c r="Z1767" i="1" s="1"/>
  <c r="Z1768" i="1" s="1"/>
  <c r="Z1769" i="1" s="1"/>
  <c r="Z1786" i="1"/>
  <c r="Z1787" i="1" s="1"/>
  <c r="Z1788" i="1" s="1"/>
  <c r="Z1789" i="1" s="1"/>
  <c r="Z1790" i="1" s="1"/>
  <c r="Z1824" i="1"/>
  <c r="Z1830" i="1"/>
  <c r="Z1831" i="1" s="1"/>
  <c r="Z1832" i="1" s="1"/>
  <c r="Z1833" i="1" s="1"/>
  <c r="Z1835" i="1"/>
  <c r="Z1836" i="1" s="1"/>
  <c r="Z1837" i="1" s="1"/>
  <c r="Z1838" i="1" s="1"/>
  <c r="Z1845" i="1"/>
  <c r="Z1846" i="1" s="1"/>
  <c r="Z1847" i="1" s="1"/>
  <c r="Z1859" i="1"/>
  <c r="Z1860" i="1" s="1"/>
  <c r="Z1861" i="1" s="1"/>
  <c r="Z1866" i="1"/>
  <c r="Z1867" i="1" s="1"/>
  <c r="Z1868" i="1" s="1"/>
  <c r="Z1869" i="1" s="1"/>
  <c r="Z1870" i="1" s="1"/>
  <c r="Z1871" i="1" s="1"/>
  <c r="Z1872" i="1" s="1"/>
  <c r="Z1873" i="1" s="1"/>
  <c r="Z1874" i="1" s="1"/>
  <c r="Z1875" i="1" s="1"/>
  <c r="Z1876" i="1" s="1"/>
  <c r="Z1877" i="1" s="1"/>
  <c r="Z1878" i="1" s="1"/>
  <c r="Z1879" i="1" s="1"/>
  <c r="Z1880" i="1" s="1"/>
  <c r="Z1881" i="1" s="1"/>
  <c r="Z1882" i="1" s="1"/>
  <c r="Z1885" i="1"/>
  <c r="Z1886" i="1" s="1"/>
  <c r="Z1887" i="1" s="1"/>
  <c r="Z1888" i="1" s="1"/>
  <c r="Z1899" i="1"/>
  <c r="Z1900" i="1" s="1"/>
  <c r="Z1901" i="1" s="1"/>
  <c r="Z1902" i="1" s="1"/>
  <c r="Z1903" i="1" s="1"/>
  <c r="Z1904" i="1" s="1"/>
  <c r="Z1905" i="1" s="1"/>
  <c r="Z1920" i="1"/>
  <c r="Z1921" i="1" s="1"/>
  <c r="Z1922" i="1" s="1"/>
  <c r="Z1923" i="1" s="1"/>
  <c r="Z1924" i="1" s="1"/>
  <c r="Z1925" i="1" s="1"/>
  <c r="Z1926" i="1" s="1"/>
  <c r="Z1927" i="1" s="1"/>
  <c r="Z1928" i="1" s="1"/>
  <c r="Z1929" i="1" s="1"/>
  <c r="Z1930" i="1" s="1"/>
  <c r="Z1931" i="1" s="1"/>
  <c r="Z1932" i="1" s="1"/>
  <c r="Z1933" i="1" s="1"/>
  <c r="Z1946" i="1"/>
  <c r="Z1947" i="1" s="1"/>
  <c r="Z1948" i="1" s="1"/>
  <c r="Z1949" i="1" s="1"/>
  <c r="Z1950" i="1" s="1"/>
  <c r="Z1951" i="1" s="1"/>
  <c r="Z1952" i="1" s="1"/>
  <c r="Z1956" i="1" s="1"/>
  <c r="Z1958" i="1"/>
  <c r="Z1959" i="1" s="1"/>
  <c r="Z1960" i="1" s="1"/>
  <c r="Z1961" i="1" s="1"/>
  <c r="Z1962" i="1" s="1"/>
  <c r="Z1963" i="1" s="1"/>
  <c r="Z1976" i="1"/>
  <c r="Z1977" i="1" s="1"/>
  <c r="Z1978" i="1" s="1"/>
  <c r="Z1979" i="1" s="1"/>
  <c r="Z1980" i="1" s="1"/>
  <c r="Z1981" i="1" s="1"/>
  <c r="Z1985" i="1" s="1"/>
  <c r="Y87" i="1"/>
  <c r="Y94" i="1"/>
  <c r="Y113" i="1"/>
  <c r="Y114" i="1" s="1"/>
  <c r="Y115" i="1" s="1"/>
  <c r="Y116" i="1" s="1"/>
  <c r="Y122" i="1"/>
  <c r="Y123" i="1" s="1"/>
  <c r="Y124" i="1" s="1"/>
  <c r="Y125" i="1" s="1"/>
  <c r="Y126" i="1" s="1"/>
  <c r="Y127" i="1" s="1"/>
  <c r="Y128" i="1" s="1"/>
  <c r="Y129" i="1" s="1"/>
  <c r="Y130" i="1" s="1"/>
  <c r="Y132" i="1"/>
  <c r="Y133" i="1" s="1"/>
  <c r="Y134" i="1" s="1"/>
  <c r="Y135" i="1" s="1"/>
  <c r="Y136" i="1" s="1"/>
  <c r="Y137" i="1" s="1"/>
  <c r="Y138" i="1" s="1"/>
  <c r="Y139" i="1" s="1"/>
  <c r="Y140" i="1" s="1"/>
  <c r="Y171" i="1"/>
  <c r="Y172" i="1" s="1"/>
  <c r="Y173" i="1" s="1"/>
  <c r="Y174" i="1" s="1"/>
  <c r="Y175" i="1" s="1"/>
  <c r="Y176" i="1" s="1"/>
  <c r="Y177" i="1" s="1"/>
  <c r="Y178" i="1" s="1"/>
  <c r="Y180" i="1"/>
  <c r="Y181" i="1" s="1"/>
  <c r="Y182" i="1" s="1"/>
  <c r="Y183" i="1" s="1"/>
  <c r="Y194" i="1"/>
  <c r="Y195" i="1" s="1"/>
  <c r="Y196" i="1" s="1"/>
  <c r="Y197" i="1" s="1"/>
  <c r="Y198" i="1" s="1"/>
  <c r="Y199" i="1" s="1"/>
  <c r="Y203" i="1"/>
  <c r="Y204" i="1" s="1"/>
  <c r="Y205" i="1" s="1"/>
  <c r="Y206" i="1" s="1"/>
  <c r="Y217" i="1"/>
  <c r="Y218" i="1" s="1"/>
  <c r="Y219" i="1" s="1"/>
  <c r="Y220" i="1" s="1"/>
  <c r="Y221" i="1" s="1"/>
  <c r="Y222" i="1" s="1"/>
  <c r="Y223" i="1" s="1"/>
  <c r="Y224" i="1" s="1"/>
  <c r="Y226" i="1"/>
  <c r="Y227" i="1" s="1"/>
  <c r="Y228" i="1" s="1"/>
  <c r="Y229" i="1" s="1"/>
  <c r="Y230" i="1" s="1"/>
  <c r="Y231" i="1" s="1"/>
  <c r="Y232" i="1" s="1"/>
  <c r="Y233" i="1" s="1"/>
  <c r="Y284" i="1"/>
  <c r="Y285" i="1" s="1"/>
  <c r="Y292" i="1"/>
  <c r="Y293" i="1" s="1"/>
  <c r="Y294" i="1" s="1"/>
  <c r="Y295" i="1" s="1"/>
  <c r="Y307" i="1"/>
  <c r="Y308" i="1" s="1"/>
  <c r="Y309" i="1" s="1"/>
  <c r="Y310" i="1" s="1"/>
  <c r="Y311" i="1" s="1"/>
  <c r="Y312" i="1" s="1"/>
  <c r="Y313" i="1" s="1"/>
  <c r="Y314" i="1" s="1"/>
  <c r="Y315" i="1" s="1"/>
  <c r="Y316" i="1" s="1"/>
  <c r="Y319" i="1"/>
  <c r="Y320" i="1" s="1"/>
  <c r="Y323" i="1"/>
  <c r="Y324" i="1" s="1"/>
  <c r="Y326" i="1"/>
  <c r="Y328" i="1"/>
  <c r="Y330" i="1"/>
  <c r="Y332" i="1"/>
  <c r="Y335" i="1"/>
  <c r="Y336" i="1" s="1"/>
  <c r="Y338" i="1"/>
  <c r="Y340" i="1"/>
  <c r="Y342" i="1"/>
  <c r="Y344" i="1"/>
  <c r="Y364" i="1"/>
  <c r="Y365" i="1" s="1"/>
  <c r="Y366" i="1" s="1"/>
  <c r="Y367" i="1" s="1"/>
  <c r="Y368" i="1" s="1"/>
  <c r="Y369" i="1" s="1"/>
  <c r="Y370" i="1" s="1"/>
  <c r="Y371" i="1" s="1"/>
  <c r="Y381" i="1"/>
  <c r="Y382" i="1" s="1"/>
  <c r="Y383" i="1" s="1"/>
  <c r="Y384" i="1" s="1"/>
  <c r="Y385" i="1" s="1"/>
  <c r="Y386" i="1" s="1"/>
  <c r="Y387" i="1" s="1"/>
  <c r="Y388" i="1" s="1"/>
  <c r="Y402" i="1"/>
  <c r="Y403" i="1" s="1"/>
  <c r="Y404" i="1" s="1"/>
  <c r="Y405" i="1" s="1"/>
  <c r="Y406" i="1" s="1"/>
  <c r="Y407" i="1" s="1"/>
  <c r="Y408" i="1" s="1"/>
  <c r="Y409" i="1" s="1"/>
  <c r="Y423" i="1"/>
  <c r="Y424" i="1" s="1"/>
  <c r="Y425" i="1" s="1"/>
  <c r="Y426" i="1" s="1"/>
  <c r="Y427" i="1" s="1"/>
  <c r="Y428" i="1" s="1"/>
  <c r="Y429" i="1" s="1"/>
  <c r="Y430" i="1" s="1"/>
  <c r="Y450" i="1"/>
  <c r="Y452" i="1"/>
  <c r="Y453" i="1" s="1"/>
  <c r="Y454" i="1" s="1"/>
  <c r="Y455" i="1" s="1"/>
  <c r="Y456" i="1" s="1"/>
  <c r="Y457" i="1" s="1"/>
  <c r="Y458" i="1" s="1"/>
  <c r="Y459" i="1" s="1"/>
  <c r="Y461" i="1"/>
  <c r="Y462" i="1" s="1"/>
  <c r="Y463" i="1" s="1"/>
  <c r="Y464" i="1" s="1"/>
  <c r="Y465" i="1" s="1"/>
  <c r="Y466" i="1" s="1"/>
  <c r="Y467" i="1" s="1"/>
  <c r="Y468" i="1" s="1"/>
  <c r="Y469" i="1" s="1"/>
  <c r="Y470" i="1" s="1"/>
  <c r="Y472" i="1"/>
  <c r="Y473" i="1" s="1"/>
  <c r="Y474" i="1" s="1"/>
  <c r="Y475" i="1" s="1"/>
  <c r="Y476" i="1" s="1"/>
  <c r="Y477" i="1" s="1"/>
  <c r="Y478" i="1" s="1"/>
  <c r="Y479" i="1" s="1"/>
  <c r="Y481" i="1"/>
  <c r="Y482" i="1" s="1"/>
  <c r="Y483" i="1" s="1"/>
  <c r="Y484" i="1" s="1"/>
  <c r="Y485" i="1" s="1"/>
  <c r="Y486" i="1" s="1"/>
  <c r="Y487" i="1" s="1"/>
  <c r="Y488" i="1" s="1"/>
  <c r="Y490" i="1"/>
  <c r="Y491" i="1" s="1"/>
  <c r="Y492" i="1" s="1"/>
  <c r="Y493" i="1" s="1"/>
  <c r="Y494" i="1" s="1"/>
  <c r="Y495" i="1" s="1"/>
  <c r="Y496" i="1" s="1"/>
  <c r="Y497" i="1" s="1"/>
  <c r="Y499" i="1"/>
  <c r="Y500" i="1" s="1"/>
  <c r="Y501" i="1" s="1"/>
  <c r="Y502" i="1" s="1"/>
  <c r="Y503" i="1" s="1"/>
  <c r="Y504" i="1" s="1"/>
  <c r="Y505" i="1" s="1"/>
  <c r="Y506" i="1" s="1"/>
  <c r="Y508" i="1"/>
  <c r="Y509" i="1" s="1"/>
  <c r="Y510" i="1" s="1"/>
  <c r="Y511" i="1" s="1"/>
  <c r="Y512" i="1" s="1"/>
  <c r="Y513" i="1" s="1"/>
  <c r="Y514" i="1" s="1"/>
  <c r="Y515" i="1" s="1"/>
  <c r="Y517" i="1"/>
  <c r="Y518" i="1" s="1"/>
  <c r="Y519" i="1" s="1"/>
  <c r="Y520" i="1" s="1"/>
  <c r="Y521" i="1" s="1"/>
  <c r="Y522" i="1" s="1"/>
  <c r="Y523" i="1" s="1"/>
  <c r="Y524" i="1" s="1"/>
  <c r="Y526" i="1"/>
  <c r="Y527" i="1" s="1"/>
  <c r="Y528" i="1" s="1"/>
  <c r="Y529" i="1" s="1"/>
  <c r="Y530" i="1" s="1"/>
  <c r="Y531" i="1" s="1"/>
  <c r="Y532" i="1" s="1"/>
  <c r="Y536" i="1" s="1"/>
  <c r="Y538" i="1"/>
  <c r="Y539" i="1" s="1"/>
  <c r="Y540" i="1" s="1"/>
  <c r="Y541" i="1" s="1"/>
  <c r="Y542" i="1" s="1"/>
  <c r="Y543" i="1" s="1"/>
  <c r="Y544" i="1" s="1"/>
  <c r="Y548" i="1" s="1"/>
  <c r="Y550" i="1"/>
  <c r="Y551" i="1" s="1"/>
  <c r="Y552" i="1" s="1"/>
  <c r="Y553" i="1" s="1"/>
  <c r="Y554" i="1" s="1"/>
  <c r="Y555" i="1" s="1"/>
  <c r="Y556" i="1" s="1"/>
  <c r="Y560" i="1" s="1"/>
  <c r="Y570" i="1"/>
  <c r="Y571" i="1" s="1"/>
  <c r="Y572" i="1" s="1"/>
  <c r="Y573" i="1" s="1"/>
  <c r="Y580" i="1"/>
  <c r="Y584" i="1"/>
  <c r="Y588" i="1"/>
  <c r="Y592" i="1"/>
  <c r="Y596" i="1"/>
  <c r="Y600" i="1"/>
  <c r="Y604" i="1"/>
  <c r="Y608" i="1"/>
  <c r="Y620" i="1"/>
  <c r="Y624" i="1"/>
  <c r="Y627" i="1"/>
  <c r="Y628" i="1" s="1"/>
  <c r="Y630" i="1" s="1"/>
  <c r="Y631" i="1" s="1"/>
  <c r="Y634" i="1" s="1"/>
  <c r="Y638" i="1"/>
  <c r="Y639" i="1" s="1"/>
  <c r="Y640" i="1" s="1"/>
  <c r="Y643" i="1" s="1"/>
  <c r="Y647" i="1"/>
  <c r="Y655" i="1"/>
  <c r="Y659" i="1"/>
  <c r="Y664" i="1"/>
  <c r="Y665" i="1" s="1"/>
  <c r="Y666" i="1" s="1"/>
  <c r="Y668" i="1"/>
  <c r="Y669" i="1" s="1"/>
  <c r="Y670" i="1" s="1"/>
  <c r="Y672" i="1"/>
  <c r="Y673" i="1" s="1"/>
  <c r="Y675" i="1"/>
  <c r="Y676" i="1" s="1"/>
  <c r="Y678" i="1"/>
  <c r="Y679" i="1" s="1"/>
  <c r="Y681" i="1"/>
  <c r="Y682" i="1" s="1"/>
  <c r="Y726" i="1"/>
  <c r="Y730" i="1"/>
  <c r="Y734" i="1"/>
  <c r="Y738" i="1"/>
  <c r="Y766" i="1"/>
  <c r="Y770" i="1"/>
  <c r="Y774" i="1"/>
  <c r="Y784" i="1"/>
  <c r="Y788" i="1"/>
  <c r="Y790" i="1"/>
  <c r="Y791" i="1" s="1"/>
  <c r="Y792" i="1" s="1"/>
  <c r="Y800" i="1"/>
  <c r="Y801" i="1" s="1"/>
  <c r="Y802" i="1" s="1"/>
  <c r="Y811" i="1"/>
  <c r="Y818" i="1"/>
  <c r="Y819" i="1" s="1"/>
  <c r="Y842" i="1"/>
  <c r="Y843" i="1" s="1"/>
  <c r="Y844" i="1" s="1"/>
  <c r="Y845" i="1" s="1"/>
  <c r="Y852" i="1"/>
  <c r="Y853" i="1" s="1"/>
  <c r="Y854" i="1" s="1"/>
  <c r="Y855" i="1" s="1"/>
  <c r="Y857" i="1"/>
  <c r="Y858" i="1" s="1"/>
  <c r="Y859" i="1" s="1"/>
  <c r="Y860" i="1" s="1"/>
  <c r="Y862" i="1"/>
  <c r="Y863" i="1" s="1"/>
  <c r="Y864" i="1" s="1"/>
  <c r="Y865" i="1" s="1"/>
  <c r="Y867" i="1"/>
  <c r="Y868" i="1" s="1"/>
  <c r="Y869" i="1" s="1"/>
  <c r="Y870" i="1" s="1"/>
  <c r="Y872" i="1"/>
  <c r="Y873" i="1" s="1"/>
  <c r="Y874" i="1" s="1"/>
  <c r="Y875" i="1" s="1"/>
  <c r="Y877" i="1"/>
  <c r="Y878" i="1" s="1"/>
  <c r="Y879" i="1" s="1"/>
  <c r="Y880" i="1" s="1"/>
  <c r="Y882" i="1"/>
  <c r="Y883" i="1" s="1"/>
  <c r="Y884" i="1" s="1"/>
  <c r="Y885" i="1" s="1"/>
  <c r="Y886" i="1" s="1"/>
  <c r="Y887" i="1" s="1"/>
  <c r="Y889" i="1"/>
  <c r="Y890" i="1" s="1"/>
  <c r="Y891" i="1" s="1"/>
  <c r="Y892" i="1" s="1"/>
  <c r="Y893" i="1" s="1"/>
  <c r="Y894" i="1" s="1"/>
  <c r="Y896" i="1"/>
  <c r="Y897" i="1" s="1"/>
  <c r="Y898" i="1" s="1"/>
  <c r="Y899" i="1" s="1"/>
  <c r="Y901" i="1"/>
  <c r="Y902" i="1" s="1"/>
  <c r="Y903" i="1" s="1"/>
  <c r="Y904" i="1" s="1"/>
  <c r="Y906" i="1"/>
  <c r="Y907" i="1" s="1"/>
  <c r="Y908" i="1" s="1"/>
  <c r="Y909" i="1" s="1"/>
  <c r="Y911" i="1"/>
  <c r="Y912" i="1" s="1"/>
  <c r="Y913" i="1" s="1"/>
  <c r="Y914" i="1" s="1"/>
  <c r="Y916" i="1"/>
  <c r="Y917" i="1" s="1"/>
  <c r="Y918" i="1" s="1"/>
  <c r="Y919" i="1" s="1"/>
  <c r="Y921" i="1"/>
  <c r="Y922" i="1" s="1"/>
  <c r="Y923" i="1" s="1"/>
  <c r="Y924" i="1" s="1"/>
  <c r="Y926" i="1"/>
  <c r="Y927" i="1" s="1"/>
  <c r="Y928" i="1" s="1"/>
  <c r="Y929" i="1" s="1"/>
  <c r="Y933" i="1"/>
  <c r="Y936" i="1"/>
  <c r="Y937" i="1" s="1"/>
  <c r="Y938" i="1" s="1"/>
  <c r="Y939" i="1" s="1"/>
  <c r="Y941" i="1"/>
  <c r="Y942" i="1" s="1"/>
  <c r="Y943" i="1" s="1"/>
  <c r="Y944" i="1" s="1"/>
  <c r="Y946" i="1"/>
  <c r="Y947" i="1" s="1"/>
  <c r="Y948" i="1" s="1"/>
  <c r="Y949" i="1" s="1"/>
  <c r="Y951" i="1"/>
  <c r="Y952" i="1" s="1"/>
  <c r="Y953" i="1" s="1"/>
  <c r="Y954" i="1" s="1"/>
  <c r="Y956" i="1"/>
  <c r="Y957" i="1" s="1"/>
  <c r="Y958" i="1" s="1"/>
  <c r="Y959" i="1" s="1"/>
  <c r="Y961" i="1"/>
  <c r="Y962" i="1" s="1"/>
  <c r="Y963" i="1" s="1"/>
  <c r="Y964" i="1" s="1"/>
  <c r="Y966" i="1"/>
  <c r="Y967" i="1" s="1"/>
  <c r="Y968" i="1" s="1"/>
  <c r="Y969" i="1" s="1"/>
  <c r="Y971" i="1"/>
  <c r="Y972" i="1" s="1"/>
  <c r="Y973" i="1" s="1"/>
  <c r="Y974" i="1" s="1"/>
  <c r="Y976" i="1"/>
  <c r="Y977" i="1" s="1"/>
  <c r="Y978" i="1" s="1"/>
  <c r="Y979" i="1" s="1"/>
  <c r="Y981" i="1"/>
  <c r="Y982" i="1" s="1"/>
  <c r="Y983" i="1" s="1"/>
  <c r="Y984" i="1" s="1"/>
  <c r="Y986" i="1"/>
  <c r="Y987" i="1" s="1"/>
  <c r="Y988" i="1" s="1"/>
  <c r="Y989" i="1" s="1"/>
  <c r="Y991" i="1"/>
  <c r="Y992" i="1" s="1"/>
  <c r="Y993" i="1" s="1"/>
  <c r="Y994" i="1" s="1"/>
  <c r="Y996" i="1"/>
  <c r="Y997" i="1" s="1"/>
  <c r="Y998" i="1" s="1"/>
  <c r="Y999" i="1" s="1"/>
  <c r="Y1001" i="1"/>
  <c r="Y1002" i="1" s="1"/>
  <c r="Y1003" i="1" s="1"/>
  <c r="Y1004" i="1" s="1"/>
  <c r="Y1006" i="1"/>
  <c r="Y1007" i="1" s="1"/>
  <c r="Y1008" i="1" s="1"/>
  <c r="Y1009" i="1" s="1"/>
  <c r="Y1011" i="1"/>
  <c r="Y1012" i="1" s="1"/>
  <c r="Y1013" i="1" s="1"/>
  <c r="Y1014" i="1" s="1"/>
  <c r="Y1016" i="1"/>
  <c r="Y1017" i="1" s="1"/>
  <c r="Y1018" i="1" s="1"/>
  <c r="Y1019" i="1" s="1"/>
  <c r="Y1021" i="1"/>
  <c r="Y1022" i="1" s="1"/>
  <c r="Y1023" i="1" s="1"/>
  <c r="Y1024" i="1" s="1"/>
  <c r="Y1026" i="1"/>
  <c r="Y1027" i="1" s="1"/>
  <c r="Y1028" i="1" s="1"/>
  <c r="Y1029" i="1" s="1"/>
  <c r="Y1031" i="1"/>
  <c r="Y1032" i="1" s="1"/>
  <c r="Y1033" i="1" s="1"/>
  <c r="Y1034" i="1" s="1"/>
  <c r="Y1036" i="1"/>
  <c r="Y1037" i="1" s="1"/>
  <c r="Y1038" i="1" s="1"/>
  <c r="Y1039" i="1" s="1"/>
  <c r="Y1041" i="1"/>
  <c r="Y1042" i="1" s="1"/>
  <c r="Y1043" i="1" s="1"/>
  <c r="Y1044" i="1" s="1"/>
  <c r="Y1046" i="1"/>
  <c r="Y1047" i="1" s="1"/>
  <c r="Y1048" i="1" s="1"/>
  <c r="Y1049" i="1" s="1"/>
  <c r="Y1051" i="1"/>
  <c r="Y1052" i="1" s="1"/>
  <c r="Y1053" i="1" s="1"/>
  <c r="Y1054" i="1" s="1"/>
  <c r="Y1056" i="1"/>
  <c r="Y1057" i="1" s="1"/>
  <c r="Y1058" i="1" s="1"/>
  <c r="Y1059" i="1" s="1"/>
  <c r="Y1061" i="1"/>
  <c r="Y1062" i="1" s="1"/>
  <c r="Y1063" i="1" s="1"/>
  <c r="Y1064" i="1" s="1"/>
  <c r="Y1066" i="1"/>
  <c r="Y1067" i="1" s="1"/>
  <c r="Y1068" i="1" s="1"/>
  <c r="Y1069" i="1" s="1"/>
  <c r="Y1071" i="1"/>
  <c r="Y1072" i="1" s="1"/>
  <c r="Y1073" i="1" s="1"/>
  <c r="Y1074" i="1" s="1"/>
  <c r="Y1076" i="1"/>
  <c r="Y1077" i="1" s="1"/>
  <c r="Y1078" i="1" s="1"/>
  <c r="Y1079" i="1" s="1"/>
  <c r="Y1125" i="1"/>
  <c r="Y1126" i="1" s="1"/>
  <c r="Y1127" i="1" s="1"/>
  <c r="Y1129" i="1"/>
  <c r="Y1130" i="1" s="1"/>
  <c r="Y1131" i="1" s="1"/>
  <c r="Y1132" i="1" s="1"/>
  <c r="Y1134" i="1"/>
  <c r="Y1135" i="1" s="1"/>
  <c r="Y1136" i="1" s="1"/>
  <c r="Y1137" i="1" s="1"/>
  <c r="Y1139" i="1"/>
  <c r="Y1140" i="1" s="1"/>
  <c r="Y1141" i="1" s="1"/>
  <c r="Y1142" i="1" s="1"/>
  <c r="Y1143" i="1" s="1"/>
  <c r="Y1145" i="1"/>
  <c r="Y1146" i="1" s="1"/>
  <c r="Y1147" i="1" s="1"/>
  <c r="Y1148" i="1" s="1"/>
  <c r="Y1149" i="1" s="1"/>
  <c r="Y1155" i="1"/>
  <c r="Y1156" i="1" s="1"/>
  <c r="Y1157" i="1" s="1"/>
  <c r="Y1158" i="1" s="1"/>
  <c r="Y1213" i="1"/>
  <c r="Y1214" i="1" s="1"/>
  <c r="Y1215" i="1" s="1"/>
  <c r="Y1216" i="1" s="1"/>
  <c r="Y1217" i="1" s="1"/>
  <c r="Y1218" i="1" s="1"/>
  <c r="Y1219" i="1" s="1"/>
  <c r="Y1220" i="1" s="1"/>
  <c r="Y1221" i="1" s="1"/>
  <c r="Y1222" i="1" s="1"/>
  <c r="Y1223" i="1" s="1"/>
  <c r="Y1224" i="1" s="1"/>
  <c r="Y1225" i="1" s="1"/>
  <c r="Y1226" i="1" s="1"/>
  <c r="Y1227" i="1" s="1"/>
  <c r="Y1228" i="1" s="1"/>
  <c r="Y1229" i="1" s="1"/>
  <c r="Y1231" i="1"/>
  <c r="Y1232" i="1" s="1"/>
  <c r="Y1233" i="1" s="1"/>
  <c r="Y1234" i="1" s="1"/>
  <c r="Y1235" i="1" s="1"/>
  <c r="Y1236" i="1" s="1"/>
  <c r="Y1237" i="1" s="1"/>
  <c r="Y1238" i="1" s="1"/>
  <c r="Y1250" i="1"/>
  <c r="Y1251" i="1" s="1"/>
  <c r="Y1252" i="1" s="1"/>
  <c r="Y1253" i="1" s="1"/>
  <c r="Y1254" i="1" s="1"/>
  <c r="Y1255" i="1" s="1"/>
  <c r="Y1256" i="1" s="1"/>
  <c r="Y1257" i="1" s="1"/>
  <c r="Y1258" i="1" s="1"/>
  <c r="Y1259" i="1" s="1"/>
  <c r="Y1260" i="1" s="1"/>
  <c r="Y1261" i="1" s="1"/>
  <c r="Y1262" i="1" s="1"/>
  <c r="Y1263" i="1" s="1"/>
  <c r="Y1264" i="1" s="1"/>
  <c r="Y1265" i="1" s="1"/>
  <c r="Y1266" i="1" s="1"/>
  <c r="Y1286" i="1"/>
  <c r="Y1287" i="1" s="1"/>
  <c r="Y1288" i="1" s="1"/>
  <c r="Y1289" i="1" s="1"/>
  <c r="Y1290" i="1" s="1"/>
  <c r="Y1291" i="1" s="1"/>
  <c r="Y1292" i="1" s="1"/>
  <c r="Y1293" i="1" s="1"/>
  <c r="Y1294" i="1" s="1"/>
  <c r="Y1295" i="1" s="1"/>
  <c r="Y1296" i="1" s="1"/>
  <c r="Y1297" i="1" s="1"/>
  <c r="Y1298" i="1" s="1"/>
  <c r="Y1299" i="1" s="1"/>
  <c r="Y1300" i="1" s="1"/>
  <c r="Y1301" i="1" s="1"/>
  <c r="Y1302" i="1" s="1"/>
  <c r="Y1322" i="1" s="1"/>
  <c r="Y1323" i="1"/>
  <c r="Y1324" i="1" s="1"/>
  <c r="Y1325" i="1" s="1"/>
  <c r="Y1326" i="1" s="1"/>
  <c r="Y1327" i="1" s="1"/>
  <c r="Y1328" i="1" s="1"/>
  <c r="Y1329" i="1" s="1"/>
  <c r="Y1330" i="1" s="1"/>
  <c r="Y1331" i="1" s="1"/>
  <c r="Y1332" i="1" s="1"/>
  <c r="Y1333" i="1" s="1"/>
  <c r="Y1334" i="1" s="1"/>
  <c r="Y1335" i="1" s="1"/>
  <c r="Y1336" i="1" s="1"/>
  <c r="Y1347" i="1"/>
  <c r="Y1348" i="1" s="1"/>
  <c r="Y1349" i="1" s="1"/>
  <c r="Y1350" i="1" s="1"/>
  <c r="Y1351" i="1" s="1"/>
  <c r="Y1352" i="1" s="1"/>
  <c r="Y1353" i="1" s="1"/>
  <c r="Y1374" i="1"/>
  <c r="Y1375" i="1" s="1"/>
  <c r="Y1376" i="1" s="1"/>
  <c r="Y1377" i="1" s="1"/>
  <c r="Y1378" i="1" s="1"/>
  <c r="Y1379" i="1" s="1"/>
  <c r="Y1383" i="1"/>
  <c r="Y1384" i="1" s="1"/>
  <c r="Y1385" i="1" s="1"/>
  <c r="Y1428" i="1"/>
  <c r="Y1429" i="1" s="1"/>
  <c r="Y1430" i="1" s="1"/>
  <c r="Y1432" i="1"/>
  <c r="Y1433" i="1" s="1"/>
  <c r="Y1443" i="1"/>
  <c r="Y1444" i="1" s="1"/>
  <c r="Y1493" i="1"/>
  <c r="Y1494" i="1" s="1"/>
  <c r="Y1495" i="1" s="1"/>
  <c r="Y1496" i="1" s="1"/>
  <c r="Y1497" i="1" s="1"/>
  <c r="Y1498" i="1" s="1"/>
  <c r="Y1499" i="1" s="1"/>
  <c r="Y1500" i="1" s="1"/>
  <c r="Y1501" i="1" s="1"/>
  <c r="Y1502" i="1" s="1"/>
  <c r="Y1503" i="1" s="1"/>
  <c r="Y1504" i="1" s="1"/>
  <c r="Y1505" i="1" s="1"/>
  <c r="Y1506" i="1" s="1"/>
  <c r="Y1507" i="1" s="1"/>
  <c r="Y1508" i="1" s="1"/>
  <c r="Y1509" i="1" s="1"/>
  <c r="Y1524" i="1"/>
  <c r="Y1525" i="1" s="1"/>
  <c r="Y1526" i="1" s="1"/>
  <c r="Y1527" i="1" s="1"/>
  <c r="Y1528" i="1" s="1"/>
  <c r="Y1530" i="1"/>
  <c r="Y1531" i="1" s="1"/>
  <c r="Y1532" i="1" s="1"/>
  <c r="Y1533" i="1" s="1"/>
  <c r="Y1534" i="1" s="1"/>
  <c r="Y1535" i="1" s="1"/>
  <c r="Y1536" i="1" s="1"/>
  <c r="Y1539" i="1" s="1"/>
  <c r="Y1552" i="1"/>
  <c r="Y1553" i="1" s="1"/>
  <c r="Y1554" i="1" s="1"/>
  <c r="Y1555" i="1" s="1"/>
  <c r="Y1556" i="1" s="1"/>
  <c r="Y1557" i="1" s="1"/>
  <c r="Y1558" i="1" s="1"/>
  <c r="Y1559" i="1" s="1"/>
  <c r="Y1560" i="1" s="1"/>
  <c r="Y1561" i="1" s="1"/>
  <c r="Y1562" i="1" s="1"/>
  <c r="Y1563" i="1" s="1"/>
  <c r="Y1564" i="1" s="1"/>
  <c r="Y1565" i="1" s="1"/>
  <c r="Y1566" i="1" s="1"/>
  <c r="Y1573" i="1"/>
  <c r="Y1574" i="1" s="1"/>
  <c r="Y1575" i="1" s="1"/>
  <c r="Y1576" i="1" s="1"/>
  <c r="Y1577" i="1" s="1"/>
  <c r="Y1578" i="1" s="1"/>
  <c r="Y1579" i="1" s="1"/>
  <c r="Y1611" i="1"/>
  <c r="Y1614" i="1"/>
  <c r="Y1615" i="1" s="1"/>
  <c r="Y1616" i="1" s="1"/>
  <c r="Y1617" i="1" s="1"/>
  <c r="Y1618" i="1" s="1"/>
  <c r="Y1619" i="1" s="1"/>
  <c r="Y1620" i="1" s="1"/>
  <c r="Y1622" i="1"/>
  <c r="Y1623" i="1" s="1"/>
  <c r="Y1624" i="1" s="1"/>
  <c r="Y1625" i="1" s="1"/>
  <c r="Y1626" i="1" s="1"/>
  <c r="Y1627" i="1" s="1"/>
  <c r="Y1628" i="1" s="1"/>
  <c r="Y1629" i="1" s="1"/>
  <c r="Y1630" i="1" s="1"/>
  <c r="Y1631" i="1" s="1"/>
  <c r="Y1632" i="1" s="1"/>
  <c r="Y1633" i="1" s="1"/>
  <c r="Y1634" i="1" s="1"/>
  <c r="Y1635" i="1" s="1"/>
  <c r="Y1636" i="1" s="1"/>
  <c r="Y1637" i="1" s="1"/>
  <c r="Y1638" i="1" s="1"/>
  <c r="Y1641" i="1"/>
  <c r="Y1642" i="1" s="1"/>
  <c r="Y1643" i="1" s="1"/>
  <c r="Y1644" i="1" s="1"/>
  <c r="Y1645" i="1" s="1"/>
  <c r="Y1654" i="1"/>
  <c r="Y1655" i="1" s="1"/>
  <c r="Y1656" i="1" s="1"/>
  <c r="Y1657" i="1" s="1"/>
  <c r="Y1658" i="1" s="1"/>
  <c r="Y1659" i="1" s="1"/>
  <c r="Y1660" i="1" s="1"/>
  <c r="Y1661" i="1" s="1"/>
  <c r="Y1662" i="1" s="1"/>
  <c r="Y1663" i="1" s="1"/>
  <c r="Y1664" i="1" s="1"/>
  <c r="Y1665" i="1" s="1"/>
  <c r="Y1666" i="1" s="1"/>
  <c r="Y1667" i="1" s="1"/>
  <c r="Y1668" i="1" s="1"/>
  <c r="Y1669" i="1" s="1"/>
  <c r="Y1670" i="1" s="1"/>
  <c r="Y1697" i="1"/>
  <c r="Y1698" i="1" s="1"/>
  <c r="Y1699" i="1" s="1"/>
  <c r="Y1700" i="1" s="1"/>
  <c r="Y1716" i="1"/>
  <c r="Y1717" i="1" s="1"/>
  <c r="Y1740" i="1"/>
  <c r="Y1741" i="1" s="1"/>
  <c r="Y1764" i="1"/>
  <c r="Y1765" i="1" s="1"/>
  <c r="Y1766" i="1" s="1"/>
  <c r="Y1767" i="1" s="1"/>
  <c r="Y1768" i="1" s="1"/>
  <c r="Y1769" i="1" s="1"/>
  <c r="Y1786" i="1"/>
  <c r="Y1787" i="1" s="1"/>
  <c r="Y1788" i="1" s="1"/>
  <c r="Y1789" i="1" s="1"/>
  <c r="Y1790" i="1" s="1"/>
  <c r="Y1824" i="1"/>
  <c r="Y1830" i="1"/>
  <c r="Y1831" i="1" s="1"/>
  <c r="Y1832" i="1" s="1"/>
  <c r="Y1833" i="1" s="1"/>
  <c r="Y1835" i="1"/>
  <c r="Y1836" i="1" s="1"/>
  <c r="Y1837" i="1" s="1"/>
  <c r="Y1838" i="1" s="1"/>
  <c r="Y1845" i="1"/>
  <c r="Y1846" i="1" s="1"/>
  <c r="Y1847" i="1" s="1"/>
  <c r="Y1859" i="1"/>
  <c r="Y1860" i="1" s="1"/>
  <c r="Y1861" i="1" s="1"/>
  <c r="Y1866" i="1"/>
  <c r="Y1867" i="1" s="1"/>
  <c r="Y1868" i="1" s="1"/>
  <c r="Y1869" i="1" s="1"/>
  <c r="Y1870" i="1" s="1"/>
  <c r="Y1871" i="1" s="1"/>
  <c r="Y1872" i="1" s="1"/>
  <c r="Y1873" i="1" s="1"/>
  <c r="Y1874" i="1" s="1"/>
  <c r="Y1875" i="1" s="1"/>
  <c r="Y1876" i="1" s="1"/>
  <c r="Y1877" i="1" s="1"/>
  <c r="Y1878" i="1" s="1"/>
  <c r="Y1879" i="1" s="1"/>
  <c r="Y1880" i="1" s="1"/>
  <c r="Y1881" i="1" s="1"/>
  <c r="Y1882" i="1" s="1"/>
  <c r="Y1885" i="1"/>
  <c r="Y1886" i="1" s="1"/>
  <c r="Y1887" i="1" s="1"/>
  <c r="Y1888" i="1" s="1"/>
  <c r="Y1899" i="1"/>
  <c r="Y1900" i="1" s="1"/>
  <c r="Y1901" i="1" s="1"/>
  <c r="Y1902" i="1" s="1"/>
  <c r="Y1903" i="1" s="1"/>
  <c r="Y1904" i="1" s="1"/>
  <c r="Y1905" i="1" s="1"/>
  <c r="Y1946" i="1"/>
  <c r="Y1947" i="1" s="1"/>
  <c r="Y1948" i="1" s="1"/>
  <c r="Y1949" i="1" s="1"/>
  <c r="Y1950" i="1" s="1"/>
  <c r="Y1951" i="1" s="1"/>
  <c r="Y1952" i="1" s="1"/>
  <c r="Y1958" i="1"/>
  <c r="Y1959" i="1" s="1"/>
  <c r="Y1960" i="1" s="1"/>
  <c r="Y1961" i="1" s="1"/>
  <c r="Y1962" i="1" s="1"/>
  <c r="Y1963" i="1" s="1"/>
  <c r="Y1976" i="1"/>
  <c r="Y1977" i="1" s="1"/>
  <c r="Y1978" i="1" s="1"/>
  <c r="Y1979" i="1" s="1"/>
  <c r="Y1980" i="1" s="1"/>
  <c r="Y1981" i="1" s="1"/>
  <c r="Y1985" i="1" s="1"/>
  <c r="I87" i="1"/>
  <c r="I94" i="1"/>
  <c r="I95" i="1" s="1"/>
  <c r="I96" i="1" s="1"/>
  <c r="I101" i="1"/>
  <c r="I102" i="1" s="1"/>
  <c r="I103" i="1" s="1"/>
  <c r="I104" i="1" s="1"/>
  <c r="I105" i="1" s="1"/>
  <c r="I106" i="1" s="1"/>
  <c r="I107" i="1" s="1"/>
  <c r="I108" i="1" s="1"/>
  <c r="I109" i="1" s="1"/>
  <c r="I110" i="1" s="1"/>
  <c r="I111" i="1" s="1"/>
  <c r="I113" i="1"/>
  <c r="I114" i="1" s="1"/>
  <c r="I115" i="1" s="1"/>
  <c r="I116" i="1" s="1"/>
  <c r="I122" i="1"/>
  <c r="I123" i="1" s="1"/>
  <c r="I124" i="1" s="1"/>
  <c r="I125" i="1" s="1"/>
  <c r="I126" i="1" s="1"/>
  <c r="I127" i="1" s="1"/>
  <c r="I128" i="1" s="1"/>
  <c r="I129" i="1" s="1"/>
  <c r="I130" i="1" s="1"/>
  <c r="I132" i="1"/>
  <c r="I133" i="1" s="1"/>
  <c r="I134" i="1" s="1"/>
  <c r="I135" i="1" s="1"/>
  <c r="I136" i="1" s="1"/>
  <c r="I137" i="1" s="1"/>
  <c r="I138" i="1" s="1"/>
  <c r="I139" i="1" s="1"/>
  <c r="I140" i="1" s="1"/>
  <c r="I142" i="1"/>
  <c r="I143" i="1" s="1"/>
  <c r="I145" i="1"/>
  <c r="I146" i="1" s="1"/>
  <c r="I148" i="1"/>
  <c r="I149" i="1" s="1"/>
  <c r="I150" i="1" s="1"/>
  <c r="I151" i="1" s="1"/>
  <c r="I152" i="1" s="1"/>
  <c r="I153" i="1" s="1"/>
  <c r="I157" i="1"/>
  <c r="I158" i="1" s="1"/>
  <c r="I159" i="1" s="1"/>
  <c r="I160" i="1" s="1"/>
  <c r="I171" i="1"/>
  <c r="I172" i="1" s="1"/>
  <c r="I173" i="1" s="1"/>
  <c r="I174" i="1" s="1"/>
  <c r="I175" i="1" s="1"/>
  <c r="I176" i="1" s="1"/>
  <c r="I177" i="1" s="1"/>
  <c r="I178" i="1" s="1"/>
  <c r="I180" i="1"/>
  <c r="I181" i="1" s="1"/>
  <c r="I182" i="1" s="1"/>
  <c r="I183" i="1" s="1"/>
  <c r="I194" i="1"/>
  <c r="I195" i="1" s="1"/>
  <c r="I196" i="1" s="1"/>
  <c r="I197" i="1" s="1"/>
  <c r="I198" i="1" s="1"/>
  <c r="I199" i="1" s="1"/>
  <c r="I203" i="1"/>
  <c r="I204" i="1" s="1"/>
  <c r="I205" i="1" s="1"/>
  <c r="I206" i="1" s="1"/>
  <c r="I217" i="1"/>
  <c r="I218" i="1" s="1"/>
  <c r="I219" i="1" s="1"/>
  <c r="I220" i="1" s="1"/>
  <c r="I221" i="1" s="1"/>
  <c r="I222" i="1" s="1"/>
  <c r="I223" i="1" s="1"/>
  <c r="I224" i="1" s="1"/>
  <c r="I226" i="1"/>
  <c r="I227" i="1" s="1"/>
  <c r="I228" i="1" s="1"/>
  <c r="I229" i="1" s="1"/>
  <c r="I230" i="1" s="1"/>
  <c r="I231" i="1" s="1"/>
  <c r="I232" i="1" s="1"/>
  <c r="I233" i="1" s="1"/>
  <c r="I235" i="1"/>
  <c r="I236" i="1" s="1"/>
  <c r="I237" i="1" s="1"/>
  <c r="I238" i="1" s="1"/>
  <c r="I239" i="1" s="1"/>
  <c r="I240" i="1" s="1"/>
  <c r="I242" i="1"/>
  <c r="I243" i="1" s="1"/>
  <c r="I244" i="1" s="1"/>
  <c r="I245" i="1" s="1"/>
  <c r="I251" i="1"/>
  <c r="I252" i="1" s="1"/>
  <c r="I253" i="1" s="1"/>
  <c r="I254" i="1" s="1"/>
  <c r="I255" i="1" s="1"/>
  <c r="I256" i="1" s="1"/>
  <c r="I258" i="1"/>
  <c r="I259" i="1" s="1"/>
  <c r="I260" i="1" s="1"/>
  <c r="I261" i="1" s="1"/>
  <c r="I267" i="1"/>
  <c r="I268" i="1" s="1"/>
  <c r="I269" i="1" s="1"/>
  <c r="I270" i="1" s="1"/>
  <c r="I271" i="1" s="1"/>
  <c r="I272" i="1" s="1"/>
  <c r="I273" i="1" s="1"/>
  <c r="I275" i="1"/>
  <c r="I276" i="1" s="1"/>
  <c r="I277" i="1" s="1"/>
  <c r="I278" i="1" s="1"/>
  <c r="I284" i="1"/>
  <c r="I285" i="1" s="1"/>
  <c r="I292" i="1"/>
  <c r="I293" i="1" s="1"/>
  <c r="I294" i="1" s="1"/>
  <c r="I295" i="1" s="1"/>
  <c r="I307" i="1"/>
  <c r="I308" i="1" s="1"/>
  <c r="I309" i="1" s="1"/>
  <c r="I310" i="1" s="1"/>
  <c r="I311" i="1" s="1"/>
  <c r="I312" i="1" s="1"/>
  <c r="I313" i="1" s="1"/>
  <c r="I314" i="1" s="1"/>
  <c r="I315" i="1" s="1"/>
  <c r="I316" i="1" s="1"/>
  <c r="I319" i="1"/>
  <c r="I320" i="1" s="1"/>
  <c r="I323" i="1"/>
  <c r="I324" i="1" s="1"/>
  <c r="I326" i="1"/>
  <c r="I328" i="1"/>
  <c r="I330" i="1"/>
  <c r="I332" i="1"/>
  <c r="I335" i="1"/>
  <c r="I336" i="1" s="1"/>
  <c r="I338" i="1"/>
  <c r="I340" i="1"/>
  <c r="I342" i="1"/>
  <c r="I344" i="1"/>
  <c r="I364" i="1"/>
  <c r="I365" i="1" s="1"/>
  <c r="I366" i="1" s="1"/>
  <c r="I367" i="1" s="1"/>
  <c r="I368" i="1" s="1"/>
  <c r="I369" i="1" s="1"/>
  <c r="I370" i="1" s="1"/>
  <c r="I371" i="1" s="1"/>
  <c r="I381" i="1"/>
  <c r="I382" i="1" s="1"/>
  <c r="I383" i="1" s="1"/>
  <c r="I384" i="1" s="1"/>
  <c r="I385" i="1" s="1"/>
  <c r="I386" i="1" s="1"/>
  <c r="I387" i="1" s="1"/>
  <c r="I388" i="1" s="1"/>
  <c r="I402" i="1"/>
  <c r="I403" i="1" s="1"/>
  <c r="I404" i="1" s="1"/>
  <c r="I405" i="1" s="1"/>
  <c r="I406" i="1" s="1"/>
  <c r="I407" i="1" s="1"/>
  <c r="I408" i="1" s="1"/>
  <c r="I409" i="1" s="1"/>
  <c r="I423" i="1"/>
  <c r="I424" i="1" s="1"/>
  <c r="I425" i="1" s="1"/>
  <c r="I426" i="1" s="1"/>
  <c r="I427" i="1" s="1"/>
  <c r="I428" i="1" s="1"/>
  <c r="I429" i="1" s="1"/>
  <c r="I430" i="1" s="1"/>
  <c r="I450" i="1"/>
  <c r="I452" i="1"/>
  <c r="I453" i="1" s="1"/>
  <c r="I454" i="1" s="1"/>
  <c r="I455" i="1" s="1"/>
  <c r="I456" i="1" s="1"/>
  <c r="I457" i="1" s="1"/>
  <c r="I458" i="1" s="1"/>
  <c r="I459" i="1" s="1"/>
  <c r="I461" i="1"/>
  <c r="I462" i="1" s="1"/>
  <c r="I463" i="1" s="1"/>
  <c r="I464" i="1" s="1"/>
  <c r="I465" i="1" s="1"/>
  <c r="I466" i="1" s="1"/>
  <c r="I467" i="1" s="1"/>
  <c r="I468" i="1" s="1"/>
  <c r="I469" i="1" s="1"/>
  <c r="I470" i="1" s="1"/>
  <c r="I472" i="1"/>
  <c r="I473" i="1" s="1"/>
  <c r="I474" i="1" s="1"/>
  <c r="I475" i="1" s="1"/>
  <c r="I476" i="1" s="1"/>
  <c r="I477" i="1" s="1"/>
  <c r="I478" i="1" s="1"/>
  <c r="I479" i="1" s="1"/>
  <c r="I481" i="1"/>
  <c r="I482" i="1" s="1"/>
  <c r="I483" i="1" s="1"/>
  <c r="I484" i="1" s="1"/>
  <c r="I485" i="1" s="1"/>
  <c r="I486" i="1" s="1"/>
  <c r="I487" i="1" s="1"/>
  <c r="I488" i="1" s="1"/>
  <c r="I490" i="1"/>
  <c r="I491" i="1" s="1"/>
  <c r="I492" i="1" s="1"/>
  <c r="I493" i="1" s="1"/>
  <c r="I494" i="1" s="1"/>
  <c r="I495" i="1" s="1"/>
  <c r="I496" i="1" s="1"/>
  <c r="I497" i="1" s="1"/>
  <c r="I499" i="1"/>
  <c r="I500" i="1" s="1"/>
  <c r="I501" i="1" s="1"/>
  <c r="I502" i="1" s="1"/>
  <c r="I503" i="1" s="1"/>
  <c r="I504" i="1" s="1"/>
  <c r="I505" i="1" s="1"/>
  <c r="I506" i="1" s="1"/>
  <c r="I508" i="1"/>
  <c r="I509" i="1" s="1"/>
  <c r="I510" i="1" s="1"/>
  <c r="I511" i="1" s="1"/>
  <c r="I512" i="1" s="1"/>
  <c r="I513" i="1" s="1"/>
  <c r="I514" i="1" s="1"/>
  <c r="I515" i="1" s="1"/>
  <c r="I517" i="1"/>
  <c r="I518" i="1" s="1"/>
  <c r="I519" i="1" s="1"/>
  <c r="I520" i="1" s="1"/>
  <c r="I521" i="1" s="1"/>
  <c r="I522" i="1" s="1"/>
  <c r="I523" i="1" s="1"/>
  <c r="I524" i="1" s="1"/>
  <c r="I526" i="1"/>
  <c r="I527" i="1" s="1"/>
  <c r="I528" i="1" s="1"/>
  <c r="I529" i="1" s="1"/>
  <c r="I530" i="1" s="1"/>
  <c r="I531" i="1" s="1"/>
  <c r="I532" i="1" s="1"/>
  <c r="I538" i="1"/>
  <c r="I539" i="1" s="1"/>
  <c r="I540" i="1" s="1"/>
  <c r="I541" i="1" s="1"/>
  <c r="I542" i="1" s="1"/>
  <c r="I543" i="1" s="1"/>
  <c r="I544" i="1" s="1"/>
  <c r="I550" i="1"/>
  <c r="I551" i="1" s="1"/>
  <c r="I552" i="1" s="1"/>
  <c r="I553" i="1" s="1"/>
  <c r="I554" i="1" s="1"/>
  <c r="I555" i="1" s="1"/>
  <c r="I556" i="1" s="1"/>
  <c r="I570" i="1"/>
  <c r="I571" i="1" s="1"/>
  <c r="I572" i="1" s="1"/>
  <c r="I573" i="1" s="1"/>
  <c r="I580" i="1"/>
  <c r="I584" i="1"/>
  <c r="I588" i="1"/>
  <c r="I592" i="1"/>
  <c r="I596" i="1"/>
  <c r="I600" i="1"/>
  <c r="I604" i="1"/>
  <c r="I608" i="1"/>
  <c r="I620" i="1"/>
  <c r="I624" i="1"/>
  <c r="I627" i="1"/>
  <c r="I628" i="1" s="1"/>
  <c r="I638" i="1"/>
  <c r="I639" i="1" s="1"/>
  <c r="I640" i="1" s="1"/>
  <c r="I647" i="1"/>
  <c r="I655" i="1"/>
  <c r="I659" i="1"/>
  <c r="I664" i="1"/>
  <c r="I665" i="1" s="1"/>
  <c r="I666" i="1" s="1"/>
  <c r="I668" i="1"/>
  <c r="I669" i="1" s="1"/>
  <c r="I670" i="1" s="1"/>
  <c r="I672" i="1"/>
  <c r="I673" i="1" s="1"/>
  <c r="I675" i="1"/>
  <c r="I676" i="1" s="1"/>
  <c r="I678" i="1"/>
  <c r="I679" i="1" s="1"/>
  <c r="I681" i="1"/>
  <c r="I682" i="1" s="1"/>
  <c r="I726" i="1"/>
  <c r="I730" i="1"/>
  <c r="I734" i="1"/>
  <c r="I738" i="1"/>
  <c r="I766" i="1"/>
  <c r="I770" i="1"/>
  <c r="I774" i="1"/>
  <c r="I784" i="1"/>
  <c r="I788" i="1"/>
  <c r="I790" i="1"/>
  <c r="I791" i="1" s="1"/>
  <c r="I792" i="1" s="1"/>
  <c r="I798" i="1"/>
  <c r="I800" i="1"/>
  <c r="I801" i="1" s="1"/>
  <c r="I802" i="1" s="1"/>
  <c r="I811" i="1"/>
  <c r="I818" i="1"/>
  <c r="I819" i="1" s="1"/>
  <c r="I842" i="1"/>
  <c r="I843" i="1" s="1"/>
  <c r="I844" i="1" s="1"/>
  <c r="I845" i="1" s="1"/>
  <c r="I847" i="1"/>
  <c r="I848" i="1" s="1"/>
  <c r="I849" i="1" s="1"/>
  <c r="I850" i="1" s="1"/>
  <c r="I852" i="1"/>
  <c r="I853" i="1" s="1"/>
  <c r="I854" i="1" s="1"/>
  <c r="I855" i="1" s="1"/>
  <c r="I857" i="1"/>
  <c r="I858" i="1" s="1"/>
  <c r="I859" i="1" s="1"/>
  <c r="I860" i="1" s="1"/>
  <c r="I862" i="1"/>
  <c r="I863" i="1" s="1"/>
  <c r="I864" i="1" s="1"/>
  <c r="I865" i="1" s="1"/>
  <c r="I867" i="1"/>
  <c r="I868" i="1" s="1"/>
  <c r="I869" i="1" s="1"/>
  <c r="I870" i="1" s="1"/>
  <c r="I872" i="1"/>
  <c r="I873" i="1" s="1"/>
  <c r="I874" i="1" s="1"/>
  <c r="I875" i="1" s="1"/>
  <c r="I877" i="1"/>
  <c r="I878" i="1" s="1"/>
  <c r="I879" i="1" s="1"/>
  <c r="I880" i="1" s="1"/>
  <c r="I882" i="1"/>
  <c r="I883" i="1" s="1"/>
  <c r="I884" i="1" s="1"/>
  <c r="I885" i="1" s="1"/>
  <c r="I886" i="1" s="1"/>
  <c r="I887" i="1" s="1"/>
  <c r="I889" i="1"/>
  <c r="I890" i="1" s="1"/>
  <c r="I891" i="1" s="1"/>
  <c r="I892" i="1" s="1"/>
  <c r="I893" i="1" s="1"/>
  <c r="I894" i="1" s="1"/>
  <c r="I896" i="1"/>
  <c r="I897" i="1" s="1"/>
  <c r="I898" i="1" s="1"/>
  <c r="I899" i="1" s="1"/>
  <c r="I901" i="1"/>
  <c r="I902" i="1" s="1"/>
  <c r="I903" i="1" s="1"/>
  <c r="I904" i="1" s="1"/>
  <c r="I906" i="1"/>
  <c r="I907" i="1" s="1"/>
  <c r="I908" i="1" s="1"/>
  <c r="I909" i="1" s="1"/>
  <c r="I911" i="1"/>
  <c r="I912" i="1" s="1"/>
  <c r="I913" i="1" s="1"/>
  <c r="I914" i="1" s="1"/>
  <c r="I916" i="1"/>
  <c r="I917" i="1" s="1"/>
  <c r="I918" i="1" s="1"/>
  <c r="I919" i="1" s="1"/>
  <c r="I921" i="1"/>
  <c r="I922" i="1" s="1"/>
  <c r="I923" i="1" s="1"/>
  <c r="I924" i="1" s="1"/>
  <c r="I926" i="1"/>
  <c r="I927" i="1" s="1"/>
  <c r="I928" i="1" s="1"/>
  <c r="I929" i="1" s="1"/>
  <c r="I933" i="1"/>
  <c r="I936" i="1"/>
  <c r="I937" i="1" s="1"/>
  <c r="I938" i="1" s="1"/>
  <c r="I939" i="1" s="1"/>
  <c r="I941" i="1"/>
  <c r="I942" i="1" s="1"/>
  <c r="I943" i="1" s="1"/>
  <c r="I944" i="1" s="1"/>
  <c r="I946" i="1"/>
  <c r="I947" i="1" s="1"/>
  <c r="I948" i="1" s="1"/>
  <c r="I949" i="1" s="1"/>
  <c r="I951" i="1"/>
  <c r="I952" i="1" s="1"/>
  <c r="I953" i="1" s="1"/>
  <c r="I954" i="1" s="1"/>
  <c r="I956" i="1"/>
  <c r="I957" i="1" s="1"/>
  <c r="I958" i="1" s="1"/>
  <c r="I959" i="1" s="1"/>
  <c r="I961" i="1"/>
  <c r="I962" i="1" s="1"/>
  <c r="I963" i="1" s="1"/>
  <c r="I964" i="1" s="1"/>
  <c r="I966" i="1"/>
  <c r="I967" i="1" s="1"/>
  <c r="I968" i="1" s="1"/>
  <c r="I969" i="1" s="1"/>
  <c r="I971" i="1"/>
  <c r="I972" i="1" s="1"/>
  <c r="I973" i="1" s="1"/>
  <c r="I974" i="1" s="1"/>
  <c r="I976" i="1"/>
  <c r="I977" i="1" s="1"/>
  <c r="I978" i="1" s="1"/>
  <c r="I979" i="1" s="1"/>
  <c r="I981" i="1"/>
  <c r="I982" i="1" s="1"/>
  <c r="I983" i="1" s="1"/>
  <c r="I984" i="1" s="1"/>
  <c r="I986" i="1"/>
  <c r="I987" i="1" s="1"/>
  <c r="I988" i="1" s="1"/>
  <c r="I989" i="1" s="1"/>
  <c r="I991" i="1"/>
  <c r="I992" i="1" s="1"/>
  <c r="I993" i="1" s="1"/>
  <c r="I994" i="1" s="1"/>
  <c r="I996" i="1"/>
  <c r="I997" i="1" s="1"/>
  <c r="I998" i="1" s="1"/>
  <c r="I999" i="1" s="1"/>
  <c r="I1001" i="1"/>
  <c r="I1002" i="1" s="1"/>
  <c r="I1003" i="1" s="1"/>
  <c r="I1004" i="1" s="1"/>
  <c r="I1006" i="1"/>
  <c r="I1007" i="1" s="1"/>
  <c r="I1008" i="1" s="1"/>
  <c r="I1009" i="1" s="1"/>
  <c r="I1011" i="1"/>
  <c r="I1012" i="1" s="1"/>
  <c r="I1013" i="1" s="1"/>
  <c r="I1014" i="1" s="1"/>
  <c r="I1016" i="1"/>
  <c r="I1017" i="1" s="1"/>
  <c r="I1018" i="1" s="1"/>
  <c r="I1019" i="1" s="1"/>
  <c r="I1021" i="1"/>
  <c r="I1022" i="1" s="1"/>
  <c r="I1023" i="1" s="1"/>
  <c r="I1024" i="1" s="1"/>
  <c r="I1026" i="1"/>
  <c r="I1027" i="1" s="1"/>
  <c r="I1028" i="1" s="1"/>
  <c r="I1029" i="1" s="1"/>
  <c r="I1031" i="1"/>
  <c r="I1032" i="1" s="1"/>
  <c r="I1033" i="1" s="1"/>
  <c r="I1034" i="1" s="1"/>
  <c r="I1036" i="1"/>
  <c r="I1037" i="1" s="1"/>
  <c r="I1038" i="1" s="1"/>
  <c r="I1039" i="1" s="1"/>
  <c r="I1041" i="1"/>
  <c r="I1042" i="1" s="1"/>
  <c r="I1043" i="1" s="1"/>
  <c r="I1044" i="1" s="1"/>
  <c r="I1046" i="1"/>
  <c r="I1047" i="1" s="1"/>
  <c r="I1048" i="1" s="1"/>
  <c r="I1049" i="1" s="1"/>
  <c r="I1051" i="1"/>
  <c r="I1052" i="1" s="1"/>
  <c r="I1053" i="1" s="1"/>
  <c r="I1054" i="1" s="1"/>
  <c r="I1056" i="1"/>
  <c r="I1057" i="1" s="1"/>
  <c r="I1058" i="1" s="1"/>
  <c r="I1059" i="1" s="1"/>
  <c r="I1061" i="1"/>
  <c r="I1062" i="1" s="1"/>
  <c r="I1063" i="1" s="1"/>
  <c r="I1064" i="1" s="1"/>
  <c r="I1066" i="1"/>
  <c r="I1067" i="1" s="1"/>
  <c r="I1068" i="1" s="1"/>
  <c r="I1069" i="1" s="1"/>
  <c r="I1071" i="1"/>
  <c r="I1072" i="1" s="1"/>
  <c r="I1073" i="1" s="1"/>
  <c r="I1074" i="1" s="1"/>
  <c r="I1076" i="1"/>
  <c r="I1077" i="1" s="1"/>
  <c r="I1078" i="1" s="1"/>
  <c r="I1079" i="1" s="1"/>
  <c r="I1106" i="1"/>
  <c r="I1107" i="1" s="1"/>
  <c r="I1108" i="1" s="1"/>
  <c r="I1109" i="1" s="1"/>
  <c r="I1125" i="1"/>
  <c r="I1126" i="1" s="1"/>
  <c r="I1127" i="1" s="1"/>
  <c r="I1129" i="1"/>
  <c r="I1130" i="1" s="1"/>
  <c r="I1131" i="1" s="1"/>
  <c r="I1132" i="1" s="1"/>
  <c r="I1134" i="1"/>
  <c r="I1135" i="1" s="1"/>
  <c r="I1136" i="1" s="1"/>
  <c r="I1137" i="1" s="1"/>
  <c r="I1139" i="1"/>
  <c r="I1140" i="1" s="1"/>
  <c r="I1141" i="1" s="1"/>
  <c r="I1142" i="1" s="1"/>
  <c r="I1143" i="1" s="1"/>
  <c r="I1145" i="1"/>
  <c r="I1146" i="1" s="1"/>
  <c r="I1147" i="1" s="1"/>
  <c r="I1148" i="1" s="1"/>
  <c r="I1149" i="1" s="1"/>
  <c r="I1155" i="1"/>
  <c r="I1156" i="1" s="1"/>
  <c r="I1157" i="1" s="1"/>
  <c r="I1158" i="1" s="1"/>
  <c r="I1213" i="1"/>
  <c r="I1214" i="1" s="1"/>
  <c r="I1215" i="1" s="1"/>
  <c r="I1216" i="1" s="1"/>
  <c r="I1217" i="1" s="1"/>
  <c r="I1218" i="1" s="1"/>
  <c r="I1219" i="1" s="1"/>
  <c r="I1220" i="1" s="1"/>
  <c r="I1221" i="1" s="1"/>
  <c r="I1222" i="1" s="1"/>
  <c r="I1223" i="1" s="1"/>
  <c r="I1224" i="1" s="1"/>
  <c r="I1225" i="1" s="1"/>
  <c r="I1226" i="1" s="1"/>
  <c r="I1227" i="1" s="1"/>
  <c r="I1228" i="1" s="1"/>
  <c r="I1229" i="1" s="1"/>
  <c r="I1231" i="1"/>
  <c r="I1232" i="1" s="1"/>
  <c r="I1233" i="1" s="1"/>
  <c r="I1234" i="1" s="1"/>
  <c r="I1235" i="1" s="1"/>
  <c r="I1236" i="1" s="1"/>
  <c r="I1237" i="1" s="1"/>
  <c r="I1238" i="1" s="1"/>
  <c r="I1250" i="1"/>
  <c r="I1251" i="1" s="1"/>
  <c r="I1252" i="1" s="1"/>
  <c r="I1253" i="1" s="1"/>
  <c r="I1254" i="1" s="1"/>
  <c r="I1255" i="1" s="1"/>
  <c r="I1256" i="1" s="1"/>
  <c r="I1257" i="1" s="1"/>
  <c r="I1258" i="1" s="1"/>
  <c r="I1259" i="1" s="1"/>
  <c r="I1260" i="1" s="1"/>
  <c r="I1261" i="1" s="1"/>
  <c r="I1262" i="1" s="1"/>
  <c r="I1263" i="1" s="1"/>
  <c r="I1264" i="1" s="1"/>
  <c r="I1265" i="1" s="1"/>
  <c r="I1266" i="1" s="1"/>
  <c r="I1286" i="1"/>
  <c r="I1287" i="1" s="1"/>
  <c r="I1288" i="1" s="1"/>
  <c r="I1289" i="1" s="1"/>
  <c r="I1290" i="1" s="1"/>
  <c r="I1291" i="1" s="1"/>
  <c r="I1292" i="1" s="1"/>
  <c r="I1293" i="1" s="1"/>
  <c r="I1294" i="1" s="1"/>
  <c r="I1295" i="1" s="1"/>
  <c r="I1296" i="1" s="1"/>
  <c r="I1297" i="1" s="1"/>
  <c r="I1298" i="1" s="1"/>
  <c r="I1299" i="1" s="1"/>
  <c r="I1300" i="1" s="1"/>
  <c r="I1301" i="1" s="1"/>
  <c r="I1302" i="1" s="1"/>
  <c r="I1322" i="1" s="1"/>
  <c r="I1323" i="1"/>
  <c r="I1324" i="1" s="1"/>
  <c r="I1325" i="1" s="1"/>
  <c r="I1326" i="1" s="1"/>
  <c r="I1327" i="1" s="1"/>
  <c r="I1328" i="1" s="1"/>
  <c r="I1329" i="1" s="1"/>
  <c r="I1330" i="1" s="1"/>
  <c r="I1331" i="1" s="1"/>
  <c r="I1332" i="1" s="1"/>
  <c r="I1333" i="1" s="1"/>
  <c r="I1334" i="1" s="1"/>
  <c r="I1335" i="1" s="1"/>
  <c r="I1336" i="1" s="1"/>
  <c r="I1347" i="1"/>
  <c r="I1348" i="1" s="1"/>
  <c r="I1349" i="1" s="1"/>
  <c r="I1350" i="1" s="1"/>
  <c r="I1351" i="1" s="1"/>
  <c r="I1352" i="1" s="1"/>
  <c r="I1353" i="1" s="1"/>
  <c r="I1374" i="1"/>
  <c r="I1375" i="1" s="1"/>
  <c r="I1376" i="1" s="1"/>
  <c r="I1377" i="1" s="1"/>
  <c r="I1378" i="1" s="1"/>
  <c r="I1379" i="1" s="1"/>
  <c r="I1383" i="1"/>
  <c r="I1384" i="1" s="1"/>
  <c r="I1385" i="1" s="1"/>
  <c r="I1428" i="1"/>
  <c r="I1429" i="1" s="1"/>
  <c r="I1430" i="1" s="1"/>
  <c r="I1432" i="1"/>
  <c r="I1433" i="1" s="1"/>
  <c r="I1443" i="1"/>
  <c r="I1444" i="1" s="1"/>
  <c r="I1449" i="1"/>
  <c r="I1450" i="1" s="1"/>
  <c r="I1493" i="1"/>
  <c r="I1494" i="1" s="1"/>
  <c r="I1495" i="1" s="1"/>
  <c r="I1496" i="1" s="1"/>
  <c r="I1497" i="1" s="1"/>
  <c r="I1498" i="1" s="1"/>
  <c r="I1499" i="1" s="1"/>
  <c r="I1500" i="1" s="1"/>
  <c r="I1501" i="1" s="1"/>
  <c r="I1502" i="1" s="1"/>
  <c r="I1503" i="1" s="1"/>
  <c r="I1504" i="1" s="1"/>
  <c r="I1505" i="1" s="1"/>
  <c r="I1506" i="1" s="1"/>
  <c r="I1507" i="1" s="1"/>
  <c r="I1508" i="1" s="1"/>
  <c r="I1509" i="1" s="1"/>
  <c r="I1511" i="1"/>
  <c r="I1512" i="1" s="1"/>
  <c r="I1524" i="1"/>
  <c r="I1525" i="1" s="1"/>
  <c r="I1526" i="1" s="1"/>
  <c r="I1527" i="1" s="1"/>
  <c r="I1528" i="1" s="1"/>
  <c r="I1530" i="1"/>
  <c r="I1531" i="1" s="1"/>
  <c r="I1532" i="1" s="1"/>
  <c r="I1533" i="1" s="1"/>
  <c r="I1534" i="1" s="1"/>
  <c r="I1535" i="1" s="1"/>
  <c r="I1536" i="1" s="1"/>
  <c r="I1573" i="1"/>
  <c r="I1574" i="1" s="1"/>
  <c r="I1575" i="1" s="1"/>
  <c r="I1576" i="1" s="1"/>
  <c r="I1577" i="1" s="1"/>
  <c r="I1578" i="1" s="1"/>
  <c r="I1579" i="1" s="1"/>
  <c r="I1585" i="1"/>
  <c r="I1586" i="1" s="1"/>
  <c r="I1587" i="1" s="1"/>
  <c r="I1588" i="1" s="1"/>
  <c r="I1589" i="1" s="1"/>
  <c r="I1590" i="1" s="1"/>
  <c r="I1611" i="1"/>
  <c r="I1614" i="1"/>
  <c r="I1615" i="1" s="1"/>
  <c r="I1616" i="1" s="1"/>
  <c r="I1617" i="1" s="1"/>
  <c r="I1618" i="1" s="1"/>
  <c r="I1619" i="1" s="1"/>
  <c r="I1620" i="1" s="1"/>
  <c r="I1641" i="1"/>
  <c r="I1642" i="1" s="1"/>
  <c r="I1643" i="1" s="1"/>
  <c r="I1644" i="1" s="1"/>
  <c r="I1645" i="1" s="1"/>
  <c r="I1654" i="1"/>
  <c r="I1655" i="1" s="1"/>
  <c r="I1656" i="1" s="1"/>
  <c r="I1657" i="1" s="1"/>
  <c r="I1658" i="1" s="1"/>
  <c r="I1659" i="1" s="1"/>
  <c r="I1660" i="1" s="1"/>
  <c r="I1661" i="1" s="1"/>
  <c r="I1662" i="1" s="1"/>
  <c r="I1663" i="1" s="1"/>
  <c r="I1664" i="1" s="1"/>
  <c r="I1665" i="1" s="1"/>
  <c r="I1666" i="1" s="1"/>
  <c r="I1667" i="1" s="1"/>
  <c r="I1668" i="1" s="1"/>
  <c r="I1669" i="1" s="1"/>
  <c r="I1670" i="1" s="1"/>
  <c r="I1697" i="1"/>
  <c r="I1698" i="1" s="1"/>
  <c r="I1699" i="1" s="1"/>
  <c r="I1700" i="1" s="1"/>
  <c r="I1716" i="1"/>
  <c r="I1717" i="1" s="1"/>
  <c r="I1740" i="1"/>
  <c r="I1741" i="1" s="1"/>
  <c r="I1764" i="1"/>
  <c r="I1765" i="1" s="1"/>
  <c r="I1766" i="1" s="1"/>
  <c r="I1767" i="1" s="1"/>
  <c r="I1768" i="1" s="1"/>
  <c r="I1769" i="1" s="1"/>
  <c r="I1786" i="1"/>
  <c r="I1787" i="1" s="1"/>
  <c r="I1788" i="1" s="1"/>
  <c r="I1789" i="1" s="1"/>
  <c r="I1790" i="1" s="1"/>
  <c r="I1824" i="1"/>
  <c r="I1830" i="1"/>
  <c r="I1831" i="1" s="1"/>
  <c r="I1832" i="1" s="1"/>
  <c r="I1833" i="1" s="1"/>
  <c r="I1835" i="1"/>
  <c r="I1836" i="1" s="1"/>
  <c r="I1837" i="1" s="1"/>
  <c r="I1838" i="1" s="1"/>
  <c r="I1845" i="1"/>
  <c r="I1846" i="1" s="1"/>
  <c r="I1847" i="1" s="1"/>
  <c r="I1859" i="1"/>
  <c r="I1860" i="1" s="1"/>
  <c r="I1861" i="1" s="1"/>
  <c r="I1866" i="1"/>
  <c r="I1867" i="1" s="1"/>
  <c r="I1868" i="1" s="1"/>
  <c r="I1869" i="1" s="1"/>
  <c r="I1870" i="1" s="1"/>
  <c r="I1871" i="1" s="1"/>
  <c r="I1872" i="1" s="1"/>
  <c r="I1873" i="1" s="1"/>
  <c r="I1874" i="1" s="1"/>
  <c r="I1875" i="1" s="1"/>
  <c r="I1876" i="1" s="1"/>
  <c r="I1877" i="1" s="1"/>
  <c r="I1878" i="1" s="1"/>
  <c r="I1879" i="1" s="1"/>
  <c r="I1880" i="1" s="1"/>
  <c r="I1881" i="1" s="1"/>
  <c r="I1882" i="1" s="1"/>
  <c r="I1885" i="1"/>
  <c r="I1886" i="1" s="1"/>
  <c r="I1887" i="1" s="1"/>
  <c r="I1888" i="1" s="1"/>
  <c r="I1899" i="1"/>
  <c r="I1900" i="1" s="1"/>
  <c r="I1901" i="1" s="1"/>
  <c r="I1902" i="1" s="1"/>
  <c r="I1903" i="1" s="1"/>
  <c r="I1904" i="1" s="1"/>
  <c r="I1905" i="1" s="1"/>
  <c r="I1920" i="1"/>
  <c r="I1921" i="1" s="1"/>
  <c r="I1922" i="1" s="1"/>
  <c r="I1923" i="1" s="1"/>
  <c r="I1924" i="1" s="1"/>
  <c r="I1925" i="1" s="1"/>
  <c r="I1926" i="1" s="1"/>
  <c r="I1927" i="1" s="1"/>
  <c r="I1928" i="1" s="1"/>
  <c r="I1929" i="1" s="1"/>
  <c r="I1930" i="1" s="1"/>
  <c r="I1931" i="1" s="1"/>
  <c r="I1932" i="1" s="1"/>
  <c r="I1933" i="1" s="1"/>
  <c r="I1946" i="1"/>
  <c r="I1947" i="1" s="1"/>
  <c r="I1948" i="1" s="1"/>
  <c r="I1949" i="1" s="1"/>
  <c r="I1950" i="1" s="1"/>
  <c r="I1951" i="1" s="1"/>
  <c r="I1952" i="1" s="1"/>
  <c r="I1958" i="1"/>
  <c r="I1959" i="1" s="1"/>
  <c r="I1960" i="1" s="1"/>
  <c r="I1961" i="1" s="1"/>
  <c r="I1962" i="1" s="1"/>
  <c r="I1963" i="1" s="1"/>
  <c r="I1976" i="1"/>
  <c r="I1977" i="1" s="1"/>
  <c r="I1978" i="1" s="1"/>
  <c r="I1979" i="1" s="1"/>
  <c r="I1980" i="1" s="1"/>
  <c r="I1981" i="1" s="1"/>
  <c r="E87" i="1"/>
  <c r="E94" i="1"/>
  <c r="E101" i="1"/>
  <c r="E102" i="1" s="1"/>
  <c r="E103" i="1" s="1"/>
  <c r="E104" i="1" s="1"/>
  <c r="E105" i="1" s="1"/>
  <c r="E106" i="1" s="1"/>
  <c r="E107" i="1" s="1"/>
  <c r="E108" i="1" s="1"/>
  <c r="E109" i="1" s="1"/>
  <c r="E110" i="1" s="1"/>
  <c r="E111" i="1" s="1"/>
  <c r="E113" i="1"/>
  <c r="E114" i="1" s="1"/>
  <c r="E115" i="1" s="1"/>
  <c r="E116" i="1" s="1"/>
  <c r="E127" i="1"/>
  <c r="E132" i="1"/>
  <c r="E137" i="1"/>
  <c r="E142" i="1"/>
  <c r="E143" i="1" s="1"/>
  <c r="E145" i="1"/>
  <c r="E146" i="1" s="1"/>
  <c r="E148" i="1"/>
  <c r="E149" i="1" s="1"/>
  <c r="E150" i="1" s="1"/>
  <c r="E151" i="1" s="1"/>
  <c r="E152" i="1" s="1"/>
  <c r="E153" i="1" s="1"/>
  <c r="E217" i="1"/>
  <c r="E218" i="1" s="1"/>
  <c r="E219" i="1" s="1"/>
  <c r="E220" i="1" s="1"/>
  <c r="E221" i="1" s="1"/>
  <c r="E222" i="1" s="1"/>
  <c r="E223" i="1" s="1"/>
  <c r="E224" i="1" s="1"/>
  <c r="E226" i="1"/>
  <c r="E227" i="1" s="1"/>
  <c r="E228" i="1" s="1"/>
  <c r="E229" i="1" s="1"/>
  <c r="E230" i="1" s="1"/>
  <c r="E231" i="1" s="1"/>
  <c r="E232" i="1" s="1"/>
  <c r="E233" i="1" s="1"/>
  <c r="E235" i="1"/>
  <c r="E236" i="1" s="1"/>
  <c r="E237" i="1" s="1"/>
  <c r="E238" i="1" s="1"/>
  <c r="E239" i="1" s="1"/>
  <c r="E240" i="1" s="1"/>
  <c r="E242" i="1"/>
  <c r="E243" i="1" s="1"/>
  <c r="E244" i="1" s="1"/>
  <c r="E245" i="1" s="1"/>
  <c r="E251" i="1"/>
  <c r="E252" i="1" s="1"/>
  <c r="E253" i="1" s="1"/>
  <c r="E254" i="1" s="1"/>
  <c r="E255" i="1" s="1"/>
  <c r="E256" i="1" s="1"/>
  <c r="E267" i="1"/>
  <c r="E268" i="1" s="1"/>
  <c r="E269" i="1" s="1"/>
  <c r="E270" i="1" s="1"/>
  <c r="E271" i="1" s="1"/>
  <c r="E272" i="1" s="1"/>
  <c r="E273" i="1" s="1"/>
  <c r="E284" i="1"/>
  <c r="E285" i="1" s="1"/>
  <c r="E292" i="1"/>
  <c r="E293" i="1" s="1"/>
  <c r="E294" i="1" s="1"/>
  <c r="E295" i="1" s="1"/>
  <c r="E307" i="1"/>
  <c r="E308" i="1" s="1"/>
  <c r="E309" i="1" s="1"/>
  <c r="E310" i="1" s="1"/>
  <c r="E311" i="1" s="1"/>
  <c r="E312" i="1" s="1"/>
  <c r="E313" i="1" s="1"/>
  <c r="E314" i="1" s="1"/>
  <c r="E315" i="1" s="1"/>
  <c r="E316" i="1" s="1"/>
  <c r="E319" i="1"/>
  <c r="E320" i="1" s="1"/>
  <c r="E323" i="1"/>
  <c r="E324" i="1" s="1"/>
  <c r="E326" i="1"/>
  <c r="E328" i="1"/>
  <c r="E330" i="1"/>
  <c r="E332" i="1"/>
  <c r="E335" i="1"/>
  <c r="E336" i="1" s="1"/>
  <c r="E338" i="1"/>
  <c r="E340" i="1"/>
  <c r="E342" i="1"/>
  <c r="E344" i="1"/>
  <c r="E364" i="1"/>
  <c r="E365" i="1" s="1"/>
  <c r="E366" i="1" s="1"/>
  <c r="E367" i="1" s="1"/>
  <c r="E368" i="1" s="1"/>
  <c r="E369" i="1" s="1"/>
  <c r="E370" i="1" s="1"/>
  <c r="E371" i="1" s="1"/>
  <c r="E452" i="1"/>
  <c r="E453" i="1" s="1"/>
  <c r="E454" i="1" s="1"/>
  <c r="E455" i="1" s="1"/>
  <c r="E456" i="1" s="1"/>
  <c r="E457" i="1" s="1"/>
  <c r="E458" i="1" s="1"/>
  <c r="E459" i="1" s="1"/>
  <c r="E461" i="1"/>
  <c r="E462" i="1" s="1"/>
  <c r="E463" i="1" s="1"/>
  <c r="E464" i="1" s="1"/>
  <c r="E465" i="1" s="1"/>
  <c r="E466" i="1" s="1"/>
  <c r="E467" i="1" s="1"/>
  <c r="E468" i="1" s="1"/>
  <c r="E469" i="1" s="1"/>
  <c r="E470" i="1" s="1"/>
  <c r="E472" i="1"/>
  <c r="E473" i="1" s="1"/>
  <c r="E474" i="1" s="1"/>
  <c r="E475" i="1" s="1"/>
  <c r="E476" i="1" s="1"/>
  <c r="E477" i="1" s="1"/>
  <c r="E478" i="1" s="1"/>
  <c r="E479" i="1" s="1"/>
  <c r="E481" i="1"/>
  <c r="E482" i="1" s="1"/>
  <c r="E483" i="1" s="1"/>
  <c r="E484" i="1" s="1"/>
  <c r="E485" i="1" s="1"/>
  <c r="E486" i="1" s="1"/>
  <c r="E487" i="1" s="1"/>
  <c r="E488" i="1" s="1"/>
  <c r="E490" i="1"/>
  <c r="E491" i="1" s="1"/>
  <c r="E492" i="1" s="1"/>
  <c r="E493" i="1" s="1"/>
  <c r="E494" i="1" s="1"/>
  <c r="E495" i="1" s="1"/>
  <c r="E496" i="1" s="1"/>
  <c r="E497" i="1" s="1"/>
  <c r="E499" i="1"/>
  <c r="E500" i="1" s="1"/>
  <c r="E501" i="1" s="1"/>
  <c r="E502" i="1" s="1"/>
  <c r="E503" i="1" s="1"/>
  <c r="E504" i="1" s="1"/>
  <c r="E505" i="1" s="1"/>
  <c r="E506" i="1" s="1"/>
  <c r="E508" i="1"/>
  <c r="E509" i="1" s="1"/>
  <c r="E510" i="1" s="1"/>
  <c r="E511" i="1" s="1"/>
  <c r="E512" i="1" s="1"/>
  <c r="E513" i="1" s="1"/>
  <c r="E514" i="1" s="1"/>
  <c r="E515" i="1" s="1"/>
  <c r="E517" i="1"/>
  <c r="E518" i="1" s="1"/>
  <c r="E519" i="1" s="1"/>
  <c r="E520" i="1" s="1"/>
  <c r="E521" i="1" s="1"/>
  <c r="E522" i="1" s="1"/>
  <c r="E523" i="1" s="1"/>
  <c r="E524" i="1" s="1"/>
  <c r="E526" i="1"/>
  <c r="E527" i="1" s="1"/>
  <c r="E528" i="1" s="1"/>
  <c r="E529" i="1" s="1"/>
  <c r="E530" i="1" s="1"/>
  <c r="E531" i="1" s="1"/>
  <c r="E532" i="1" s="1"/>
  <c r="E538" i="1"/>
  <c r="E539" i="1" s="1"/>
  <c r="E540" i="1" s="1"/>
  <c r="E541" i="1" s="1"/>
  <c r="E542" i="1" s="1"/>
  <c r="E543" i="1" s="1"/>
  <c r="E544" i="1" s="1"/>
  <c r="E550" i="1"/>
  <c r="E551" i="1" s="1"/>
  <c r="E552" i="1" s="1"/>
  <c r="E553" i="1" s="1"/>
  <c r="E554" i="1" s="1"/>
  <c r="E555" i="1" s="1"/>
  <c r="E556" i="1" s="1"/>
  <c r="E570" i="1"/>
  <c r="E571" i="1" s="1"/>
  <c r="E572" i="1" s="1"/>
  <c r="E573" i="1" s="1"/>
  <c r="E580" i="1"/>
  <c r="E584" i="1"/>
  <c r="E588" i="1"/>
  <c r="E592" i="1"/>
  <c r="E596" i="1"/>
  <c r="E600" i="1"/>
  <c r="E604" i="1"/>
  <c r="E608" i="1"/>
  <c r="E620" i="1"/>
  <c r="E624" i="1"/>
  <c r="E647" i="1"/>
  <c r="E655" i="1"/>
  <c r="E659" i="1"/>
  <c r="E664" i="1"/>
  <c r="E665" i="1" s="1"/>
  <c r="E666" i="1" s="1"/>
  <c r="E668" i="1"/>
  <c r="E669" i="1" s="1"/>
  <c r="E670" i="1" s="1"/>
  <c r="E672" i="1"/>
  <c r="E673" i="1" s="1"/>
  <c r="E675" i="1"/>
  <c r="E676" i="1" s="1"/>
  <c r="E678" i="1"/>
  <c r="E679" i="1" s="1"/>
  <c r="E681" i="1"/>
  <c r="E682" i="1" s="1"/>
  <c r="E726" i="1"/>
  <c r="E730" i="1"/>
  <c r="E734" i="1"/>
  <c r="E738" i="1"/>
  <c r="E766" i="1"/>
  <c r="E770" i="1"/>
  <c r="E774" i="1"/>
  <c r="E784" i="1"/>
  <c r="E790" i="1"/>
  <c r="E791" i="1" s="1"/>
  <c r="E792" i="1" s="1"/>
  <c r="E798" i="1"/>
  <c r="E800" i="1"/>
  <c r="E801" i="1" s="1"/>
  <c r="E802" i="1" s="1"/>
  <c r="E811" i="1"/>
  <c r="E818" i="1"/>
  <c r="E819" i="1" s="1"/>
  <c r="E842" i="1"/>
  <c r="E843" i="1" s="1"/>
  <c r="E844" i="1" s="1"/>
  <c r="E845" i="1" s="1"/>
  <c r="E847" i="1"/>
  <c r="E848" i="1" s="1"/>
  <c r="E849" i="1" s="1"/>
  <c r="E850" i="1" s="1"/>
  <c r="E852" i="1"/>
  <c r="E853" i="1" s="1"/>
  <c r="E854" i="1" s="1"/>
  <c r="E855" i="1" s="1"/>
  <c r="E857" i="1"/>
  <c r="E858" i="1" s="1"/>
  <c r="E859" i="1" s="1"/>
  <c r="E860" i="1" s="1"/>
  <c r="E862" i="1"/>
  <c r="E863" i="1" s="1"/>
  <c r="E864" i="1" s="1"/>
  <c r="E865" i="1" s="1"/>
  <c r="E867" i="1"/>
  <c r="E868" i="1" s="1"/>
  <c r="E869" i="1" s="1"/>
  <c r="E870" i="1" s="1"/>
  <c r="E872" i="1"/>
  <c r="E873" i="1" s="1"/>
  <c r="E874" i="1" s="1"/>
  <c r="E875" i="1" s="1"/>
  <c r="E877" i="1"/>
  <c r="E878" i="1" s="1"/>
  <c r="E879" i="1" s="1"/>
  <c r="E880" i="1" s="1"/>
  <c r="E882" i="1"/>
  <c r="E883" i="1" s="1"/>
  <c r="E884" i="1" s="1"/>
  <c r="E885" i="1" s="1"/>
  <c r="E886" i="1" s="1"/>
  <c r="E887" i="1" s="1"/>
  <c r="E889" i="1"/>
  <c r="E890" i="1" s="1"/>
  <c r="E891" i="1" s="1"/>
  <c r="E892" i="1" s="1"/>
  <c r="E893" i="1" s="1"/>
  <c r="E894" i="1" s="1"/>
  <c r="E896" i="1"/>
  <c r="E897" i="1" s="1"/>
  <c r="E898" i="1" s="1"/>
  <c r="E899" i="1" s="1"/>
  <c r="E901" i="1"/>
  <c r="E902" i="1" s="1"/>
  <c r="E903" i="1" s="1"/>
  <c r="E904" i="1" s="1"/>
  <c r="E906" i="1"/>
  <c r="E907" i="1" s="1"/>
  <c r="E908" i="1" s="1"/>
  <c r="E909" i="1" s="1"/>
  <c r="E911" i="1"/>
  <c r="E912" i="1" s="1"/>
  <c r="E913" i="1" s="1"/>
  <c r="E914" i="1" s="1"/>
  <c r="E916" i="1"/>
  <c r="E917" i="1" s="1"/>
  <c r="E918" i="1" s="1"/>
  <c r="E919" i="1" s="1"/>
  <c r="E921" i="1"/>
  <c r="E922" i="1" s="1"/>
  <c r="E923" i="1" s="1"/>
  <c r="E924" i="1" s="1"/>
  <c r="E926" i="1"/>
  <c r="E927" i="1" s="1"/>
  <c r="E928" i="1" s="1"/>
  <c r="E929" i="1" s="1"/>
  <c r="E931" i="1"/>
  <c r="E932" i="1" s="1"/>
  <c r="E933" i="1" s="1"/>
  <c r="E991" i="1"/>
  <c r="E992" i="1" s="1"/>
  <c r="E993" i="1" s="1"/>
  <c r="E994" i="1" s="1"/>
  <c r="E996" i="1"/>
  <c r="E997" i="1" s="1"/>
  <c r="E998" i="1" s="1"/>
  <c r="E999" i="1" s="1"/>
  <c r="E1001" i="1"/>
  <c r="E1002" i="1" s="1"/>
  <c r="E1003" i="1" s="1"/>
  <c r="E1004" i="1" s="1"/>
  <c r="E1006" i="1"/>
  <c r="E1007" i="1" s="1"/>
  <c r="E1008" i="1" s="1"/>
  <c r="E1009" i="1" s="1"/>
  <c r="E1011" i="1"/>
  <c r="E1012" i="1" s="1"/>
  <c r="E1013" i="1" s="1"/>
  <c r="E1014" i="1" s="1"/>
  <c r="E1016" i="1"/>
  <c r="E1017" i="1" s="1"/>
  <c r="E1018" i="1" s="1"/>
  <c r="E1019" i="1" s="1"/>
  <c r="E1021" i="1"/>
  <c r="E1022" i="1" s="1"/>
  <c r="E1023" i="1" s="1"/>
  <c r="E1024" i="1" s="1"/>
  <c r="E1026" i="1"/>
  <c r="E1027" i="1" s="1"/>
  <c r="E1028" i="1" s="1"/>
  <c r="E1029" i="1" s="1"/>
  <c r="E1031" i="1"/>
  <c r="E1032" i="1" s="1"/>
  <c r="E1033" i="1" s="1"/>
  <c r="E1034" i="1" s="1"/>
  <c r="E1036" i="1"/>
  <c r="E1037" i="1" s="1"/>
  <c r="E1038" i="1" s="1"/>
  <c r="E1039" i="1" s="1"/>
  <c r="E1041" i="1"/>
  <c r="E1042" i="1" s="1"/>
  <c r="E1043" i="1" s="1"/>
  <c r="E1044" i="1" s="1"/>
  <c r="E1046" i="1"/>
  <c r="E1047" i="1" s="1"/>
  <c r="E1048" i="1" s="1"/>
  <c r="E1049" i="1" s="1"/>
  <c r="E1051" i="1"/>
  <c r="E1052" i="1" s="1"/>
  <c r="E1053" i="1" s="1"/>
  <c r="E1054" i="1" s="1"/>
  <c r="E1056" i="1"/>
  <c r="E1057" i="1" s="1"/>
  <c r="E1058" i="1" s="1"/>
  <c r="E1059" i="1" s="1"/>
  <c r="E1061" i="1"/>
  <c r="E1062" i="1" s="1"/>
  <c r="E1063" i="1" s="1"/>
  <c r="E1064" i="1" s="1"/>
  <c r="E1066" i="1"/>
  <c r="E1067" i="1" s="1"/>
  <c r="E1068" i="1" s="1"/>
  <c r="E1069" i="1" s="1"/>
  <c r="E1071" i="1"/>
  <c r="E1072" i="1" s="1"/>
  <c r="E1073" i="1" s="1"/>
  <c r="E1074" i="1" s="1"/>
  <c r="E1076" i="1"/>
  <c r="E1077" i="1" s="1"/>
  <c r="E1078" i="1" s="1"/>
  <c r="E1079" i="1" s="1"/>
  <c r="E1106" i="1"/>
  <c r="E1107" i="1" s="1"/>
  <c r="E1108" i="1" s="1"/>
  <c r="E1109" i="1" s="1"/>
  <c r="E1125" i="1"/>
  <c r="E1126" i="1" s="1"/>
  <c r="E1127" i="1" s="1"/>
  <c r="E1129" i="1"/>
  <c r="E1130" i="1" s="1"/>
  <c r="E1131" i="1" s="1"/>
  <c r="E1132" i="1" s="1"/>
  <c r="E1134" i="1"/>
  <c r="E1135" i="1" s="1"/>
  <c r="E1136" i="1" s="1"/>
  <c r="E1137" i="1" s="1"/>
  <c r="E1139" i="1"/>
  <c r="E1140" i="1" s="1"/>
  <c r="E1141" i="1" s="1"/>
  <c r="E1142" i="1" s="1"/>
  <c r="E1143" i="1" s="1"/>
  <c r="E1145" i="1"/>
  <c r="E1146" i="1" s="1"/>
  <c r="E1147" i="1" s="1"/>
  <c r="E1148" i="1" s="1"/>
  <c r="E1149" i="1" s="1"/>
  <c r="E1213" i="1"/>
  <c r="E1214" i="1" s="1"/>
  <c r="E1215" i="1" s="1"/>
  <c r="E1216" i="1" s="1"/>
  <c r="E1217" i="1" s="1"/>
  <c r="E1218" i="1" s="1"/>
  <c r="E1219" i="1" s="1"/>
  <c r="E1220" i="1" s="1"/>
  <c r="E1221" i="1" s="1"/>
  <c r="E1222" i="1" s="1"/>
  <c r="E1223" i="1" s="1"/>
  <c r="E1224" i="1" s="1"/>
  <c r="E1225" i="1" s="1"/>
  <c r="E1226" i="1" s="1"/>
  <c r="E1227" i="1" s="1"/>
  <c r="E1228" i="1" s="1"/>
  <c r="E1229" i="1" s="1"/>
  <c r="E1231" i="1"/>
  <c r="E1232" i="1" s="1"/>
  <c r="E1233" i="1" s="1"/>
  <c r="E1234" i="1" s="1"/>
  <c r="E1235" i="1" s="1"/>
  <c r="E1236" i="1" s="1"/>
  <c r="E1237" i="1" s="1"/>
  <c r="E1238" i="1" s="1"/>
  <c r="E1250" i="1"/>
  <c r="E1251" i="1" s="1"/>
  <c r="E1252" i="1" s="1"/>
  <c r="E1253" i="1" s="1"/>
  <c r="E1254" i="1" s="1"/>
  <c r="E1255" i="1" s="1"/>
  <c r="E1256" i="1" s="1"/>
  <c r="E1257" i="1" s="1"/>
  <c r="E1258" i="1" s="1"/>
  <c r="E1259" i="1" s="1"/>
  <c r="E1260" i="1" s="1"/>
  <c r="E1261" i="1" s="1"/>
  <c r="E1262" i="1" s="1"/>
  <c r="E1263" i="1" s="1"/>
  <c r="E1264" i="1" s="1"/>
  <c r="E1265" i="1" s="1"/>
  <c r="E1266" i="1" s="1"/>
  <c r="E1286" i="1"/>
  <c r="E1287" i="1" s="1"/>
  <c r="E1288" i="1" s="1"/>
  <c r="E1289" i="1" s="1"/>
  <c r="E1290" i="1" s="1"/>
  <c r="E1291" i="1" s="1"/>
  <c r="E1292" i="1" s="1"/>
  <c r="E1293" i="1" s="1"/>
  <c r="E1294" i="1" s="1"/>
  <c r="E1295" i="1" s="1"/>
  <c r="E1296" i="1" s="1"/>
  <c r="E1297" i="1" s="1"/>
  <c r="E1298" i="1" s="1"/>
  <c r="E1299" i="1" s="1"/>
  <c r="E1300" i="1" s="1"/>
  <c r="E1301" i="1" s="1"/>
  <c r="E1302" i="1" s="1"/>
  <c r="E1322" i="1" s="1"/>
  <c r="E1323" i="1"/>
  <c r="E1324" i="1" s="1"/>
  <c r="E1325" i="1" s="1"/>
  <c r="E1326" i="1" s="1"/>
  <c r="E1327" i="1" s="1"/>
  <c r="E1328" i="1" s="1"/>
  <c r="E1329" i="1" s="1"/>
  <c r="E1330" i="1" s="1"/>
  <c r="E1331" i="1" s="1"/>
  <c r="E1332" i="1" s="1"/>
  <c r="E1333" i="1" s="1"/>
  <c r="E1334" i="1" s="1"/>
  <c r="E1335" i="1" s="1"/>
  <c r="E1336" i="1" s="1"/>
  <c r="E1347" i="1"/>
  <c r="E1348" i="1" s="1"/>
  <c r="E1349" i="1" s="1"/>
  <c r="E1350" i="1" s="1"/>
  <c r="E1351" i="1" s="1"/>
  <c r="E1352" i="1" s="1"/>
  <c r="E1353" i="1" s="1"/>
  <c r="E1374" i="1"/>
  <c r="E1375" i="1" s="1"/>
  <c r="E1376" i="1" s="1"/>
  <c r="E1377" i="1" s="1"/>
  <c r="E1378" i="1" s="1"/>
  <c r="E1379" i="1" s="1"/>
  <c r="E1428" i="1"/>
  <c r="E1429" i="1" s="1"/>
  <c r="E1430" i="1" s="1"/>
  <c r="E1432" i="1"/>
  <c r="E1433" i="1" s="1"/>
  <c r="E1443" i="1"/>
  <c r="E1444" i="1" s="1"/>
  <c r="E1449" i="1"/>
  <c r="E1450" i="1" s="1"/>
  <c r="E1493" i="1"/>
  <c r="E1494" i="1" s="1"/>
  <c r="E1495" i="1" s="1"/>
  <c r="E1496" i="1" s="1"/>
  <c r="E1497" i="1" s="1"/>
  <c r="E1498" i="1" s="1"/>
  <c r="E1499" i="1" s="1"/>
  <c r="E1500" i="1" s="1"/>
  <c r="E1501" i="1" s="1"/>
  <c r="E1502" i="1" s="1"/>
  <c r="E1503" i="1" s="1"/>
  <c r="E1504" i="1" s="1"/>
  <c r="E1505" i="1" s="1"/>
  <c r="E1506" i="1" s="1"/>
  <c r="E1507" i="1" s="1"/>
  <c r="E1508" i="1" s="1"/>
  <c r="E1509" i="1" s="1"/>
  <c r="E1511" i="1"/>
  <c r="E1512" i="1" s="1"/>
  <c r="E1513" i="1" s="1"/>
  <c r="E1514" i="1" s="1"/>
  <c r="E1524" i="1"/>
  <c r="E1525" i="1" s="1"/>
  <c r="E1526" i="1" s="1"/>
  <c r="E1527" i="1" s="1"/>
  <c r="E1528" i="1" s="1"/>
  <c r="E1530" i="1"/>
  <c r="E1531" i="1" s="1"/>
  <c r="E1532" i="1" s="1"/>
  <c r="E1533" i="1" s="1"/>
  <c r="E1534" i="1" s="1"/>
  <c r="E1535" i="1" s="1"/>
  <c r="E1536" i="1" s="1"/>
  <c r="E1552" i="1"/>
  <c r="E1553" i="1" s="1"/>
  <c r="E1554" i="1" s="1"/>
  <c r="E1555" i="1" s="1"/>
  <c r="E1556" i="1" s="1"/>
  <c r="E1557" i="1" s="1"/>
  <c r="E1558" i="1" s="1"/>
  <c r="E1559" i="1" s="1"/>
  <c r="E1560" i="1" s="1"/>
  <c r="E1561" i="1" s="1"/>
  <c r="E1562" i="1" s="1"/>
  <c r="E1563" i="1" s="1"/>
  <c r="E1564" i="1" s="1"/>
  <c r="E1565" i="1" s="1"/>
  <c r="E1566" i="1" s="1"/>
  <c r="E1573" i="1"/>
  <c r="E1574" i="1" s="1"/>
  <c r="E1575" i="1" s="1"/>
  <c r="E1576" i="1" s="1"/>
  <c r="E1577" i="1" s="1"/>
  <c r="E1578" i="1" s="1"/>
  <c r="E1579" i="1" s="1"/>
  <c r="E1585" i="1"/>
  <c r="E1586" i="1" s="1"/>
  <c r="E1587" i="1" s="1"/>
  <c r="E1588" i="1" s="1"/>
  <c r="E1589" i="1" s="1"/>
  <c r="E1590" i="1" s="1"/>
  <c r="E1611" i="1"/>
  <c r="E1614" i="1"/>
  <c r="E1615" i="1" s="1"/>
  <c r="E1616" i="1" s="1"/>
  <c r="E1617" i="1" s="1"/>
  <c r="E1618" i="1" s="1"/>
  <c r="E1619" i="1" s="1"/>
  <c r="E1620" i="1" s="1"/>
  <c r="E1622" i="1"/>
  <c r="E1623" i="1" s="1"/>
  <c r="E1624" i="1" s="1"/>
  <c r="E1625" i="1" s="1"/>
  <c r="E1626" i="1" s="1"/>
  <c r="E1627" i="1" s="1"/>
  <c r="E1628" i="1" s="1"/>
  <c r="E1629" i="1" s="1"/>
  <c r="E1630" i="1" s="1"/>
  <c r="E1631" i="1" s="1"/>
  <c r="E1632" i="1" s="1"/>
  <c r="E1633" i="1" s="1"/>
  <c r="E1634" i="1" s="1"/>
  <c r="E1635" i="1" s="1"/>
  <c r="E1636" i="1" s="1"/>
  <c r="E1637" i="1" s="1"/>
  <c r="E1638" i="1" s="1"/>
  <c r="E1641" i="1"/>
  <c r="E1642" i="1" s="1"/>
  <c r="E1643" i="1" s="1"/>
  <c r="E1644" i="1" s="1"/>
  <c r="E1645" i="1" s="1"/>
  <c r="E1654" i="1"/>
  <c r="E1655" i="1" s="1"/>
  <c r="E1656" i="1" s="1"/>
  <c r="E1657" i="1" s="1"/>
  <c r="E1658" i="1" s="1"/>
  <c r="E1659" i="1" s="1"/>
  <c r="E1660" i="1" s="1"/>
  <c r="E1661" i="1" s="1"/>
  <c r="E1662" i="1" s="1"/>
  <c r="E1663" i="1" s="1"/>
  <c r="E1664" i="1" s="1"/>
  <c r="E1665" i="1" s="1"/>
  <c r="E1666" i="1" s="1"/>
  <c r="E1667" i="1" s="1"/>
  <c r="E1668" i="1" s="1"/>
  <c r="E1669" i="1" s="1"/>
  <c r="E1670" i="1" s="1"/>
  <c r="E1697" i="1"/>
  <c r="E1698" i="1" s="1"/>
  <c r="E1699" i="1" s="1"/>
  <c r="E1700" i="1" s="1"/>
  <c r="E1716" i="1"/>
  <c r="E1717" i="1" s="1"/>
  <c r="E1740" i="1"/>
  <c r="E1741" i="1" s="1"/>
  <c r="E1764" i="1"/>
  <c r="E1765" i="1" s="1"/>
  <c r="E1766" i="1" s="1"/>
  <c r="E1767" i="1" s="1"/>
  <c r="E1768" i="1" s="1"/>
  <c r="E1769" i="1" s="1"/>
  <c r="E1786" i="1"/>
  <c r="E1787" i="1" s="1"/>
  <c r="E1788" i="1" s="1"/>
  <c r="E1789" i="1" s="1"/>
  <c r="E1790" i="1" s="1"/>
  <c r="E1824" i="1"/>
  <c r="E1830" i="1"/>
  <c r="E1831" i="1" s="1"/>
  <c r="E1832" i="1" s="1"/>
  <c r="E1833" i="1" s="1"/>
  <c r="E1835" i="1"/>
  <c r="E1836" i="1" s="1"/>
  <c r="E1837" i="1" s="1"/>
  <c r="E1838" i="1" s="1"/>
  <c r="E1845" i="1"/>
  <c r="E1846" i="1" s="1"/>
  <c r="E1847" i="1" s="1"/>
  <c r="E1859" i="1"/>
  <c r="E1860" i="1" s="1"/>
  <c r="E1861" i="1" s="1"/>
  <c r="E1866" i="1"/>
  <c r="E1867" i="1" s="1"/>
  <c r="E1868" i="1" s="1"/>
  <c r="E1869" i="1" s="1"/>
  <c r="E1870" i="1" s="1"/>
  <c r="E1871" i="1" s="1"/>
  <c r="E1872" i="1" s="1"/>
  <c r="E1873" i="1" s="1"/>
  <c r="E1874" i="1" s="1"/>
  <c r="E1875" i="1" s="1"/>
  <c r="E1876" i="1" s="1"/>
  <c r="E1877" i="1" s="1"/>
  <c r="E1878" i="1" s="1"/>
  <c r="E1879" i="1" s="1"/>
  <c r="E1880" i="1" s="1"/>
  <c r="E1881" i="1" s="1"/>
  <c r="E1882" i="1" s="1"/>
  <c r="E1885" i="1"/>
  <c r="E1886" i="1" s="1"/>
  <c r="E1887" i="1" s="1"/>
  <c r="E1888" i="1" s="1"/>
  <c r="E1899" i="1"/>
  <c r="E1900" i="1" s="1"/>
  <c r="E1901" i="1" s="1"/>
  <c r="E1902" i="1" s="1"/>
  <c r="E1903" i="1" s="1"/>
  <c r="E1904" i="1" s="1"/>
  <c r="E1905" i="1" s="1"/>
  <c r="E1946" i="1"/>
  <c r="E1947" i="1" s="1"/>
  <c r="E1948" i="1" s="1"/>
  <c r="E1949" i="1" s="1"/>
  <c r="E1950" i="1" s="1"/>
  <c r="E1951" i="1" s="1"/>
  <c r="E1952" i="1" s="1"/>
  <c r="E1958" i="1"/>
  <c r="E1959" i="1" s="1"/>
  <c r="E1960" i="1" s="1"/>
  <c r="E1961" i="1" s="1"/>
  <c r="E1962" i="1" s="1"/>
  <c r="E1963" i="1" s="1"/>
  <c r="E1976" i="1"/>
  <c r="E1977" i="1" s="1"/>
  <c r="E1978" i="1" s="1"/>
  <c r="E1979" i="1" s="1"/>
  <c r="E1980" i="1" s="1"/>
  <c r="E1981" i="1" s="1"/>
  <c r="D87" i="1"/>
  <c r="D94" i="1"/>
  <c r="D101" i="1"/>
  <c r="D102" i="1" s="1"/>
  <c r="D103" i="1" s="1"/>
  <c r="D104" i="1" s="1"/>
  <c r="D105" i="1" s="1"/>
  <c r="D106" i="1" s="1"/>
  <c r="D107" i="1" s="1"/>
  <c r="D108" i="1" s="1"/>
  <c r="D109" i="1" s="1"/>
  <c r="D110" i="1" s="1"/>
  <c r="D111" i="1" s="1"/>
  <c r="D113" i="1"/>
  <c r="D114" i="1" s="1"/>
  <c r="D115" i="1" s="1"/>
  <c r="D116" i="1" s="1"/>
  <c r="D122" i="1"/>
  <c r="D123" i="1" s="1"/>
  <c r="D124" i="1" s="1"/>
  <c r="D125" i="1" s="1"/>
  <c r="D126" i="1" s="1"/>
  <c r="D127" i="1" s="1"/>
  <c r="D128" i="1" s="1"/>
  <c r="D129" i="1" s="1"/>
  <c r="D130" i="1" s="1"/>
  <c r="D132" i="1"/>
  <c r="D133" i="1" s="1"/>
  <c r="D134" i="1" s="1"/>
  <c r="D135" i="1" s="1"/>
  <c r="D136" i="1" s="1"/>
  <c r="D137" i="1" s="1"/>
  <c r="D138" i="1" s="1"/>
  <c r="D139" i="1" s="1"/>
  <c r="D140" i="1" s="1"/>
  <c r="D142" i="1"/>
  <c r="D143" i="1" s="1"/>
  <c r="D145" i="1"/>
  <c r="D146" i="1" s="1"/>
  <c r="D148" i="1"/>
  <c r="D149" i="1" s="1"/>
  <c r="D150" i="1" s="1"/>
  <c r="D151" i="1" s="1"/>
  <c r="D152" i="1" s="1"/>
  <c r="D153" i="1" s="1"/>
  <c r="D157" i="1"/>
  <c r="D158" i="1" s="1"/>
  <c r="D159" i="1" s="1"/>
  <c r="D160" i="1" s="1"/>
  <c r="D171" i="1"/>
  <c r="D172" i="1" s="1"/>
  <c r="D173" i="1" s="1"/>
  <c r="D174" i="1" s="1"/>
  <c r="D175" i="1" s="1"/>
  <c r="D176" i="1" s="1"/>
  <c r="D177" i="1" s="1"/>
  <c r="D178" i="1" s="1"/>
  <c r="D180" i="1"/>
  <c r="D181" i="1" s="1"/>
  <c r="D182" i="1" s="1"/>
  <c r="D183" i="1" s="1"/>
  <c r="D194" i="1"/>
  <c r="D195" i="1" s="1"/>
  <c r="D196" i="1" s="1"/>
  <c r="D197" i="1" s="1"/>
  <c r="D198" i="1" s="1"/>
  <c r="D199" i="1" s="1"/>
  <c r="D203" i="1"/>
  <c r="D204" i="1" s="1"/>
  <c r="D205" i="1" s="1"/>
  <c r="D206" i="1" s="1"/>
  <c r="D217" i="1"/>
  <c r="D218" i="1" s="1"/>
  <c r="D219" i="1" s="1"/>
  <c r="D220" i="1" s="1"/>
  <c r="D221" i="1" s="1"/>
  <c r="D222" i="1" s="1"/>
  <c r="D223" i="1" s="1"/>
  <c r="D224" i="1" s="1"/>
  <c r="D226" i="1"/>
  <c r="D227" i="1" s="1"/>
  <c r="D228" i="1" s="1"/>
  <c r="D229" i="1" s="1"/>
  <c r="D230" i="1" s="1"/>
  <c r="D231" i="1" s="1"/>
  <c r="D232" i="1" s="1"/>
  <c r="D233" i="1" s="1"/>
  <c r="D235" i="1"/>
  <c r="D236" i="1" s="1"/>
  <c r="D237" i="1" s="1"/>
  <c r="D238" i="1" s="1"/>
  <c r="D239" i="1" s="1"/>
  <c r="D240" i="1" s="1"/>
  <c r="D242" i="1"/>
  <c r="D243" i="1" s="1"/>
  <c r="D244" i="1" s="1"/>
  <c r="D245" i="1" s="1"/>
  <c r="D251" i="1"/>
  <c r="D252" i="1" s="1"/>
  <c r="D253" i="1" s="1"/>
  <c r="D254" i="1" s="1"/>
  <c r="D255" i="1" s="1"/>
  <c r="D256" i="1" s="1"/>
  <c r="D258" i="1"/>
  <c r="D259" i="1" s="1"/>
  <c r="D260" i="1" s="1"/>
  <c r="D261" i="1" s="1"/>
  <c r="D267" i="1"/>
  <c r="D268" i="1" s="1"/>
  <c r="D269" i="1" s="1"/>
  <c r="D270" i="1" s="1"/>
  <c r="D271" i="1" s="1"/>
  <c r="D272" i="1" s="1"/>
  <c r="D273" i="1" s="1"/>
  <c r="D275" i="1"/>
  <c r="D276" i="1" s="1"/>
  <c r="D277" i="1" s="1"/>
  <c r="D278" i="1" s="1"/>
  <c r="D284" i="1"/>
  <c r="D285" i="1" s="1"/>
  <c r="D292" i="1"/>
  <c r="D293" i="1" s="1"/>
  <c r="D294" i="1" s="1"/>
  <c r="D295" i="1" s="1"/>
  <c r="D307" i="1"/>
  <c r="D308" i="1" s="1"/>
  <c r="D309" i="1" s="1"/>
  <c r="D310" i="1" s="1"/>
  <c r="D311" i="1" s="1"/>
  <c r="D312" i="1" s="1"/>
  <c r="D313" i="1" s="1"/>
  <c r="D314" i="1" s="1"/>
  <c r="D315" i="1" s="1"/>
  <c r="D316" i="1" s="1"/>
  <c r="D319" i="1"/>
  <c r="D320" i="1" s="1"/>
  <c r="D323" i="1"/>
  <c r="D324" i="1" s="1"/>
  <c r="D326" i="1"/>
  <c r="D328" i="1"/>
  <c r="D330" i="1"/>
  <c r="D332" i="1"/>
  <c r="D335" i="1"/>
  <c r="D336" i="1" s="1"/>
  <c r="D338" i="1"/>
  <c r="D340" i="1"/>
  <c r="D342" i="1"/>
  <c r="D344" i="1"/>
  <c r="D364" i="1"/>
  <c r="D365" i="1" s="1"/>
  <c r="D366" i="1" s="1"/>
  <c r="D367" i="1" s="1"/>
  <c r="D368" i="1" s="1"/>
  <c r="D369" i="1" s="1"/>
  <c r="D370" i="1" s="1"/>
  <c r="D371" i="1" s="1"/>
  <c r="D381" i="1"/>
  <c r="D382" i="1" s="1"/>
  <c r="D383" i="1" s="1"/>
  <c r="D384" i="1" s="1"/>
  <c r="D385" i="1" s="1"/>
  <c r="D386" i="1" s="1"/>
  <c r="D387" i="1" s="1"/>
  <c r="D388" i="1" s="1"/>
  <c r="D402" i="1"/>
  <c r="D403" i="1" s="1"/>
  <c r="D404" i="1" s="1"/>
  <c r="D405" i="1" s="1"/>
  <c r="D406" i="1" s="1"/>
  <c r="D407" i="1" s="1"/>
  <c r="D408" i="1" s="1"/>
  <c r="D409" i="1" s="1"/>
  <c r="D423" i="1"/>
  <c r="D424" i="1" s="1"/>
  <c r="D425" i="1" s="1"/>
  <c r="D426" i="1" s="1"/>
  <c r="D427" i="1" s="1"/>
  <c r="D428" i="1" s="1"/>
  <c r="D429" i="1" s="1"/>
  <c r="D430" i="1" s="1"/>
  <c r="D450" i="1"/>
  <c r="D452" i="1"/>
  <c r="D453" i="1" s="1"/>
  <c r="D454" i="1" s="1"/>
  <c r="D455" i="1" s="1"/>
  <c r="D456" i="1" s="1"/>
  <c r="D457" i="1" s="1"/>
  <c r="D458" i="1" s="1"/>
  <c r="D459" i="1" s="1"/>
  <c r="D472" i="1"/>
  <c r="D473" i="1" s="1"/>
  <c r="D474" i="1" s="1"/>
  <c r="D475" i="1" s="1"/>
  <c r="D476" i="1" s="1"/>
  <c r="D477" i="1" s="1"/>
  <c r="D478" i="1" s="1"/>
  <c r="D479" i="1" s="1"/>
  <c r="D481" i="1"/>
  <c r="D482" i="1" s="1"/>
  <c r="D483" i="1" s="1"/>
  <c r="D484" i="1" s="1"/>
  <c r="D485" i="1" s="1"/>
  <c r="D486" i="1" s="1"/>
  <c r="D487" i="1" s="1"/>
  <c r="D488" i="1" s="1"/>
  <c r="D490" i="1"/>
  <c r="D491" i="1" s="1"/>
  <c r="D492" i="1" s="1"/>
  <c r="D493" i="1" s="1"/>
  <c r="D494" i="1" s="1"/>
  <c r="D495" i="1" s="1"/>
  <c r="D496" i="1" s="1"/>
  <c r="D497" i="1" s="1"/>
  <c r="D499" i="1"/>
  <c r="D500" i="1" s="1"/>
  <c r="D501" i="1" s="1"/>
  <c r="D502" i="1" s="1"/>
  <c r="D503" i="1" s="1"/>
  <c r="D504" i="1" s="1"/>
  <c r="D505" i="1" s="1"/>
  <c r="D506" i="1" s="1"/>
  <c r="D508" i="1"/>
  <c r="D509" i="1" s="1"/>
  <c r="D510" i="1" s="1"/>
  <c r="D511" i="1" s="1"/>
  <c r="D512" i="1" s="1"/>
  <c r="D513" i="1" s="1"/>
  <c r="D514" i="1" s="1"/>
  <c r="D515" i="1" s="1"/>
  <c r="D517" i="1"/>
  <c r="D518" i="1" s="1"/>
  <c r="D519" i="1" s="1"/>
  <c r="D520" i="1" s="1"/>
  <c r="D521" i="1" s="1"/>
  <c r="D522" i="1" s="1"/>
  <c r="D523" i="1" s="1"/>
  <c r="D524" i="1" s="1"/>
  <c r="D526" i="1"/>
  <c r="D527" i="1" s="1"/>
  <c r="D528" i="1" s="1"/>
  <c r="D529" i="1" s="1"/>
  <c r="D530" i="1" s="1"/>
  <c r="D531" i="1" s="1"/>
  <c r="D532" i="1" s="1"/>
  <c r="D538" i="1"/>
  <c r="D539" i="1" s="1"/>
  <c r="D540" i="1" s="1"/>
  <c r="D541" i="1" s="1"/>
  <c r="D542" i="1" s="1"/>
  <c r="D543" i="1" s="1"/>
  <c r="D544" i="1" s="1"/>
  <c r="D550" i="1"/>
  <c r="D551" i="1" s="1"/>
  <c r="D552" i="1" s="1"/>
  <c r="D553" i="1" s="1"/>
  <c r="D554" i="1" s="1"/>
  <c r="D555" i="1" s="1"/>
  <c r="D556" i="1" s="1"/>
  <c r="D570" i="1"/>
  <c r="D571" i="1" s="1"/>
  <c r="D572" i="1" s="1"/>
  <c r="D573" i="1" s="1"/>
  <c r="D580" i="1"/>
  <c r="D584" i="1"/>
  <c r="D588" i="1"/>
  <c r="D592" i="1"/>
  <c r="D596" i="1"/>
  <c r="D600" i="1"/>
  <c r="D604" i="1"/>
  <c r="D608" i="1"/>
  <c r="D620" i="1"/>
  <c r="D624" i="1"/>
  <c r="D627" i="1"/>
  <c r="D628" i="1" s="1"/>
  <c r="D647" i="1"/>
  <c r="D655" i="1"/>
  <c r="D659" i="1"/>
  <c r="D664" i="1"/>
  <c r="D665" i="1" s="1"/>
  <c r="D666" i="1" s="1"/>
  <c r="D668" i="1"/>
  <c r="D669" i="1" s="1"/>
  <c r="D670" i="1" s="1"/>
  <c r="D672" i="1"/>
  <c r="D673" i="1" s="1"/>
  <c r="D675" i="1"/>
  <c r="D676" i="1" s="1"/>
  <c r="D678" i="1"/>
  <c r="D679" i="1" s="1"/>
  <c r="D681" i="1"/>
  <c r="D682" i="1" s="1"/>
  <c r="D726" i="1"/>
  <c r="D730" i="1"/>
  <c r="D734" i="1"/>
  <c r="D738" i="1"/>
  <c r="D766" i="1"/>
  <c r="D770" i="1"/>
  <c r="D774" i="1"/>
  <c r="D784" i="1"/>
  <c r="D790" i="1"/>
  <c r="D791" i="1" s="1"/>
  <c r="D792" i="1" s="1"/>
  <c r="D800" i="1"/>
  <c r="D801" i="1" s="1"/>
  <c r="D802" i="1" s="1"/>
  <c r="D811" i="1"/>
  <c r="D818" i="1"/>
  <c r="D819" i="1" s="1"/>
  <c r="D862" i="1"/>
  <c r="D863" i="1" s="1"/>
  <c r="D864" i="1" s="1"/>
  <c r="D865" i="1" s="1"/>
  <c r="D872" i="1"/>
  <c r="D873" i="1" s="1"/>
  <c r="D874" i="1" s="1"/>
  <c r="D875" i="1" s="1"/>
  <c r="D896" i="1"/>
  <c r="D897" i="1" s="1"/>
  <c r="D898" i="1" s="1"/>
  <c r="D899" i="1" s="1"/>
  <c r="D901" i="1"/>
  <c r="D902" i="1" s="1"/>
  <c r="D903" i="1" s="1"/>
  <c r="D904" i="1" s="1"/>
  <c r="D906" i="1"/>
  <c r="D907" i="1" s="1"/>
  <c r="D908" i="1" s="1"/>
  <c r="D909" i="1" s="1"/>
  <c r="D916" i="1"/>
  <c r="D917" i="1" s="1"/>
  <c r="D918" i="1" s="1"/>
  <c r="D919" i="1" s="1"/>
  <c r="D926" i="1"/>
  <c r="D927" i="1" s="1"/>
  <c r="D928" i="1" s="1"/>
  <c r="D929" i="1" s="1"/>
  <c r="D936" i="1"/>
  <c r="D937" i="1" s="1"/>
  <c r="D938" i="1" s="1"/>
  <c r="D939" i="1" s="1"/>
  <c r="D941" i="1"/>
  <c r="D942" i="1" s="1"/>
  <c r="D943" i="1" s="1"/>
  <c r="D944" i="1" s="1"/>
  <c r="D946" i="1"/>
  <c r="D947" i="1" s="1"/>
  <c r="D948" i="1" s="1"/>
  <c r="D949" i="1" s="1"/>
  <c r="D951" i="1"/>
  <c r="D952" i="1" s="1"/>
  <c r="D953" i="1" s="1"/>
  <c r="D954" i="1" s="1"/>
  <c r="D956" i="1"/>
  <c r="D957" i="1" s="1"/>
  <c r="D958" i="1" s="1"/>
  <c r="D959" i="1" s="1"/>
  <c r="D961" i="1"/>
  <c r="D962" i="1" s="1"/>
  <c r="D963" i="1" s="1"/>
  <c r="D964" i="1" s="1"/>
  <c r="D966" i="1"/>
  <c r="D967" i="1" s="1"/>
  <c r="D968" i="1" s="1"/>
  <c r="D969" i="1" s="1"/>
  <c r="D971" i="1"/>
  <c r="D972" i="1" s="1"/>
  <c r="D973" i="1" s="1"/>
  <c r="D974" i="1" s="1"/>
  <c r="D976" i="1"/>
  <c r="D977" i="1" s="1"/>
  <c r="D978" i="1" s="1"/>
  <c r="D979" i="1" s="1"/>
  <c r="D981" i="1"/>
  <c r="D982" i="1" s="1"/>
  <c r="D983" i="1" s="1"/>
  <c r="D984" i="1" s="1"/>
  <c r="D986" i="1"/>
  <c r="D987" i="1" s="1"/>
  <c r="D988" i="1" s="1"/>
  <c r="D989" i="1" s="1"/>
  <c r="D991" i="1"/>
  <c r="D992" i="1" s="1"/>
  <c r="D993" i="1" s="1"/>
  <c r="D994" i="1" s="1"/>
  <c r="D996" i="1"/>
  <c r="D997" i="1" s="1"/>
  <c r="D998" i="1" s="1"/>
  <c r="D999" i="1" s="1"/>
  <c r="D1001" i="1"/>
  <c r="D1002" i="1" s="1"/>
  <c r="D1003" i="1" s="1"/>
  <c r="D1004" i="1" s="1"/>
  <c r="D1006" i="1"/>
  <c r="D1007" i="1" s="1"/>
  <c r="D1008" i="1" s="1"/>
  <c r="D1009" i="1" s="1"/>
  <c r="D1011" i="1"/>
  <c r="D1012" i="1" s="1"/>
  <c r="D1013" i="1" s="1"/>
  <c r="D1014" i="1" s="1"/>
  <c r="D1016" i="1"/>
  <c r="D1017" i="1" s="1"/>
  <c r="D1018" i="1" s="1"/>
  <c r="D1019" i="1" s="1"/>
  <c r="D1021" i="1"/>
  <c r="D1022" i="1" s="1"/>
  <c r="D1023" i="1" s="1"/>
  <c r="D1024" i="1" s="1"/>
  <c r="D1026" i="1"/>
  <c r="D1027" i="1" s="1"/>
  <c r="D1028" i="1" s="1"/>
  <c r="D1029" i="1" s="1"/>
  <c r="D1031" i="1"/>
  <c r="D1032" i="1" s="1"/>
  <c r="D1033" i="1" s="1"/>
  <c r="D1034" i="1" s="1"/>
  <c r="D1036" i="1"/>
  <c r="D1037" i="1" s="1"/>
  <c r="D1038" i="1" s="1"/>
  <c r="D1039" i="1" s="1"/>
  <c r="D1041" i="1"/>
  <c r="D1042" i="1" s="1"/>
  <c r="D1043" i="1" s="1"/>
  <c r="D1044" i="1" s="1"/>
  <c r="D1046" i="1"/>
  <c r="D1047" i="1" s="1"/>
  <c r="D1048" i="1" s="1"/>
  <c r="D1049" i="1" s="1"/>
  <c r="D1051" i="1"/>
  <c r="D1052" i="1" s="1"/>
  <c r="D1053" i="1" s="1"/>
  <c r="D1054" i="1" s="1"/>
  <c r="D1056" i="1"/>
  <c r="D1057" i="1" s="1"/>
  <c r="D1058" i="1" s="1"/>
  <c r="D1059" i="1" s="1"/>
  <c r="D1061" i="1"/>
  <c r="D1062" i="1" s="1"/>
  <c r="D1063" i="1" s="1"/>
  <c r="D1064" i="1" s="1"/>
  <c r="D1066" i="1"/>
  <c r="D1067" i="1" s="1"/>
  <c r="D1068" i="1" s="1"/>
  <c r="D1069" i="1" s="1"/>
  <c r="D1071" i="1"/>
  <c r="D1072" i="1" s="1"/>
  <c r="D1073" i="1" s="1"/>
  <c r="D1074" i="1" s="1"/>
  <c r="D1076" i="1"/>
  <c r="D1077" i="1" s="1"/>
  <c r="D1078" i="1" s="1"/>
  <c r="D1079" i="1" s="1"/>
  <c r="D1106" i="1"/>
  <c r="D1107" i="1" s="1"/>
  <c r="D1108" i="1" s="1"/>
  <c r="D1109" i="1" s="1"/>
  <c r="D1125" i="1"/>
  <c r="D1126" i="1" s="1"/>
  <c r="D1127" i="1" s="1"/>
  <c r="D1129" i="1"/>
  <c r="D1130" i="1" s="1"/>
  <c r="D1131" i="1" s="1"/>
  <c r="D1132" i="1" s="1"/>
  <c r="D1134" i="1"/>
  <c r="D1135" i="1" s="1"/>
  <c r="D1136" i="1" s="1"/>
  <c r="D1137" i="1" s="1"/>
  <c r="D1139" i="1"/>
  <c r="D1140" i="1" s="1"/>
  <c r="D1141" i="1" s="1"/>
  <c r="D1142" i="1" s="1"/>
  <c r="D1143" i="1" s="1"/>
  <c r="D1145" i="1"/>
  <c r="D1146" i="1" s="1"/>
  <c r="D1147" i="1" s="1"/>
  <c r="D1148" i="1" s="1"/>
  <c r="D1149" i="1" s="1"/>
  <c r="D1155" i="1"/>
  <c r="D1156" i="1" s="1"/>
  <c r="D1157" i="1" s="1"/>
  <c r="D1158" i="1" s="1"/>
  <c r="D1213" i="1"/>
  <c r="D1214" i="1" s="1"/>
  <c r="D1215" i="1" s="1"/>
  <c r="D1216" i="1" s="1"/>
  <c r="D1217" i="1" s="1"/>
  <c r="D1218" i="1" s="1"/>
  <c r="D1219" i="1" s="1"/>
  <c r="D1220" i="1" s="1"/>
  <c r="D1221" i="1" s="1"/>
  <c r="D1222" i="1" s="1"/>
  <c r="D1223" i="1" s="1"/>
  <c r="D1224" i="1" s="1"/>
  <c r="D1225" i="1" s="1"/>
  <c r="D1226" i="1" s="1"/>
  <c r="D1227" i="1" s="1"/>
  <c r="D1228" i="1" s="1"/>
  <c r="D1229" i="1" s="1"/>
  <c r="D1231" i="1"/>
  <c r="D1232" i="1" s="1"/>
  <c r="D1233" i="1" s="1"/>
  <c r="D1234" i="1" s="1"/>
  <c r="D1235" i="1" s="1"/>
  <c r="D1236" i="1" s="1"/>
  <c r="D1237" i="1" s="1"/>
  <c r="D1238" i="1" s="1"/>
  <c r="D1250" i="1"/>
  <c r="D1251" i="1" s="1"/>
  <c r="D1252" i="1" s="1"/>
  <c r="D1253" i="1" s="1"/>
  <c r="D1254" i="1" s="1"/>
  <c r="D1255" i="1" s="1"/>
  <c r="D1256" i="1" s="1"/>
  <c r="D1257" i="1" s="1"/>
  <c r="D1258" i="1" s="1"/>
  <c r="D1259" i="1" s="1"/>
  <c r="D1260" i="1" s="1"/>
  <c r="D1261" i="1" s="1"/>
  <c r="D1262" i="1" s="1"/>
  <c r="D1263" i="1" s="1"/>
  <c r="D1264" i="1" s="1"/>
  <c r="D1265" i="1" s="1"/>
  <c r="D1266" i="1" s="1"/>
  <c r="D1286" i="1"/>
  <c r="D1287" i="1" s="1"/>
  <c r="D1288" i="1" s="1"/>
  <c r="D1289" i="1" s="1"/>
  <c r="D1290" i="1" s="1"/>
  <c r="D1291" i="1" s="1"/>
  <c r="D1292" i="1" s="1"/>
  <c r="D1293" i="1" s="1"/>
  <c r="D1294" i="1" s="1"/>
  <c r="D1295" i="1" s="1"/>
  <c r="D1296" i="1" s="1"/>
  <c r="D1297" i="1" s="1"/>
  <c r="D1298" i="1" s="1"/>
  <c r="D1299" i="1" s="1"/>
  <c r="D1300" i="1" s="1"/>
  <c r="D1301" i="1" s="1"/>
  <c r="D1302" i="1" s="1"/>
  <c r="D1322" i="1" s="1"/>
  <c r="D1323" i="1"/>
  <c r="D1324" i="1" s="1"/>
  <c r="D1325" i="1" s="1"/>
  <c r="D1326" i="1" s="1"/>
  <c r="D1327" i="1" s="1"/>
  <c r="D1328" i="1" s="1"/>
  <c r="D1329" i="1" s="1"/>
  <c r="D1330" i="1" s="1"/>
  <c r="D1331" i="1" s="1"/>
  <c r="D1332" i="1" s="1"/>
  <c r="D1333" i="1" s="1"/>
  <c r="D1334" i="1" s="1"/>
  <c r="D1335" i="1" s="1"/>
  <c r="D1336" i="1" s="1"/>
  <c r="D1347" i="1"/>
  <c r="D1348" i="1" s="1"/>
  <c r="D1349" i="1" s="1"/>
  <c r="D1350" i="1" s="1"/>
  <c r="D1351" i="1" s="1"/>
  <c r="D1352" i="1" s="1"/>
  <c r="D1353" i="1" s="1"/>
  <c r="D1374" i="1"/>
  <c r="D1375" i="1" s="1"/>
  <c r="D1376" i="1" s="1"/>
  <c r="D1377" i="1" s="1"/>
  <c r="D1378" i="1" s="1"/>
  <c r="D1379" i="1" s="1"/>
  <c r="D1383" i="1"/>
  <c r="D1384" i="1" s="1"/>
  <c r="D1385" i="1" s="1"/>
  <c r="D1428" i="1"/>
  <c r="D1429" i="1" s="1"/>
  <c r="D1430" i="1" s="1"/>
  <c r="D1432" i="1"/>
  <c r="D1433" i="1" s="1"/>
  <c r="D1443" i="1"/>
  <c r="D1444" i="1" s="1"/>
  <c r="D1449" i="1"/>
  <c r="D1450" i="1" s="1"/>
  <c r="D1493" i="1"/>
  <c r="D1494" i="1" s="1"/>
  <c r="D1495" i="1" s="1"/>
  <c r="D1496" i="1" s="1"/>
  <c r="D1497" i="1" s="1"/>
  <c r="D1498" i="1" s="1"/>
  <c r="D1499" i="1" s="1"/>
  <c r="D1500" i="1" s="1"/>
  <c r="D1501" i="1" s="1"/>
  <c r="D1502" i="1" s="1"/>
  <c r="D1503" i="1" s="1"/>
  <c r="D1504" i="1" s="1"/>
  <c r="D1505" i="1" s="1"/>
  <c r="D1506" i="1" s="1"/>
  <c r="D1507" i="1" s="1"/>
  <c r="D1508" i="1" s="1"/>
  <c r="D1509" i="1" s="1"/>
  <c r="D1511" i="1"/>
  <c r="D1512" i="1" s="1"/>
  <c r="D1513" i="1" s="1"/>
  <c r="D1514" i="1" s="1"/>
  <c r="D1524" i="1"/>
  <c r="D1525" i="1" s="1"/>
  <c r="D1526" i="1" s="1"/>
  <c r="D1527" i="1" s="1"/>
  <c r="D1528" i="1" s="1"/>
  <c r="D1530" i="1"/>
  <c r="D1531" i="1" s="1"/>
  <c r="D1532" i="1" s="1"/>
  <c r="D1533" i="1" s="1"/>
  <c r="D1534" i="1" s="1"/>
  <c r="D1535" i="1" s="1"/>
  <c r="D1536" i="1" s="1"/>
  <c r="D1552" i="1"/>
  <c r="D1553" i="1" s="1"/>
  <c r="D1554" i="1" s="1"/>
  <c r="D1555" i="1" s="1"/>
  <c r="D1556" i="1" s="1"/>
  <c r="D1557" i="1" s="1"/>
  <c r="D1558" i="1" s="1"/>
  <c r="D1559" i="1" s="1"/>
  <c r="D1560" i="1" s="1"/>
  <c r="D1561" i="1" s="1"/>
  <c r="D1562" i="1" s="1"/>
  <c r="D1563" i="1" s="1"/>
  <c r="D1564" i="1" s="1"/>
  <c r="D1565" i="1" s="1"/>
  <c r="D1566" i="1" s="1"/>
  <c r="D1573" i="1"/>
  <c r="D1574" i="1" s="1"/>
  <c r="D1575" i="1" s="1"/>
  <c r="D1576" i="1" s="1"/>
  <c r="D1577" i="1" s="1"/>
  <c r="D1578" i="1" s="1"/>
  <c r="D1579" i="1" s="1"/>
  <c r="D1585" i="1"/>
  <c r="D1586" i="1" s="1"/>
  <c r="D1587" i="1" s="1"/>
  <c r="D1588" i="1" s="1"/>
  <c r="D1589" i="1" s="1"/>
  <c r="D1590" i="1" s="1"/>
  <c r="D1611" i="1"/>
  <c r="D1614" i="1"/>
  <c r="D1615" i="1" s="1"/>
  <c r="D1616" i="1" s="1"/>
  <c r="D1617" i="1" s="1"/>
  <c r="D1618" i="1" s="1"/>
  <c r="D1619" i="1" s="1"/>
  <c r="D1620" i="1" s="1"/>
  <c r="D1622" i="1"/>
  <c r="D1623" i="1" s="1"/>
  <c r="D1624" i="1" s="1"/>
  <c r="D1625" i="1" s="1"/>
  <c r="D1626" i="1" s="1"/>
  <c r="D1627" i="1" s="1"/>
  <c r="D1628" i="1" s="1"/>
  <c r="D1629" i="1" s="1"/>
  <c r="D1630" i="1" s="1"/>
  <c r="D1631" i="1" s="1"/>
  <c r="D1632" i="1" s="1"/>
  <c r="D1633" i="1" s="1"/>
  <c r="D1634" i="1" s="1"/>
  <c r="D1635" i="1" s="1"/>
  <c r="D1636" i="1" s="1"/>
  <c r="D1637" i="1" s="1"/>
  <c r="D1638" i="1" s="1"/>
  <c r="D1641" i="1"/>
  <c r="D1642" i="1" s="1"/>
  <c r="D1643" i="1" s="1"/>
  <c r="D1644" i="1" s="1"/>
  <c r="D1645" i="1" s="1"/>
  <c r="D1654" i="1"/>
  <c r="D1655" i="1" s="1"/>
  <c r="D1656" i="1" s="1"/>
  <c r="D1657" i="1" s="1"/>
  <c r="D1658" i="1" s="1"/>
  <c r="D1659" i="1" s="1"/>
  <c r="D1660" i="1" s="1"/>
  <c r="D1661" i="1" s="1"/>
  <c r="D1662" i="1" s="1"/>
  <c r="D1663" i="1" s="1"/>
  <c r="D1664" i="1" s="1"/>
  <c r="D1665" i="1" s="1"/>
  <c r="D1666" i="1" s="1"/>
  <c r="D1667" i="1" s="1"/>
  <c r="D1668" i="1" s="1"/>
  <c r="D1669" i="1" s="1"/>
  <c r="D1670" i="1" s="1"/>
  <c r="D1697" i="1"/>
  <c r="D1698" i="1" s="1"/>
  <c r="D1699" i="1" s="1"/>
  <c r="D1700" i="1" s="1"/>
  <c r="D1716" i="1"/>
  <c r="D1717" i="1" s="1"/>
  <c r="D1740" i="1"/>
  <c r="D1741" i="1" s="1"/>
  <c r="D1764" i="1"/>
  <c r="D1765" i="1" s="1"/>
  <c r="D1766" i="1" s="1"/>
  <c r="D1767" i="1" s="1"/>
  <c r="D1768" i="1" s="1"/>
  <c r="D1769" i="1" s="1"/>
  <c r="D1786" i="1"/>
  <c r="D1787" i="1" s="1"/>
  <c r="D1788" i="1" s="1"/>
  <c r="D1789" i="1" s="1"/>
  <c r="D1790" i="1" s="1"/>
  <c r="D1824" i="1"/>
  <c r="D1830" i="1"/>
  <c r="D1831" i="1" s="1"/>
  <c r="D1832" i="1" s="1"/>
  <c r="D1833" i="1" s="1"/>
  <c r="D1835" i="1"/>
  <c r="D1836" i="1" s="1"/>
  <c r="D1837" i="1" s="1"/>
  <c r="D1838" i="1" s="1"/>
  <c r="D1845" i="1"/>
  <c r="D1846" i="1" s="1"/>
  <c r="D1847" i="1" s="1"/>
  <c r="D1859" i="1"/>
  <c r="D1860" i="1" s="1"/>
  <c r="D1861" i="1" s="1"/>
  <c r="D1866" i="1"/>
  <c r="D1867" i="1" s="1"/>
  <c r="D1868" i="1" s="1"/>
  <c r="D1869" i="1" s="1"/>
  <c r="D1870" i="1" s="1"/>
  <c r="D1871" i="1" s="1"/>
  <c r="D1872" i="1" s="1"/>
  <c r="D1873" i="1" s="1"/>
  <c r="D1874" i="1" s="1"/>
  <c r="D1875" i="1" s="1"/>
  <c r="D1876" i="1" s="1"/>
  <c r="D1877" i="1" s="1"/>
  <c r="D1878" i="1" s="1"/>
  <c r="D1879" i="1" s="1"/>
  <c r="D1880" i="1" s="1"/>
  <c r="D1881" i="1" s="1"/>
  <c r="D1882" i="1" s="1"/>
  <c r="D1885" i="1"/>
  <c r="D1886" i="1" s="1"/>
  <c r="D1887" i="1" s="1"/>
  <c r="D1888" i="1" s="1"/>
  <c r="D1899" i="1"/>
  <c r="D1900" i="1" s="1"/>
  <c r="D1901" i="1" s="1"/>
  <c r="D1902" i="1" s="1"/>
  <c r="D1903" i="1" s="1"/>
  <c r="D1904" i="1" s="1"/>
  <c r="D1905" i="1" s="1"/>
  <c r="D1920" i="1"/>
  <c r="D1921" i="1" s="1"/>
  <c r="D1922" i="1" s="1"/>
  <c r="D1923" i="1" s="1"/>
  <c r="D1924" i="1" s="1"/>
  <c r="D1925" i="1" s="1"/>
  <c r="D1926" i="1" s="1"/>
  <c r="D1927" i="1" s="1"/>
  <c r="D1928" i="1" s="1"/>
  <c r="D1929" i="1" s="1"/>
  <c r="D1930" i="1" s="1"/>
  <c r="D1931" i="1" s="1"/>
  <c r="D1932" i="1" s="1"/>
  <c r="D1933" i="1" s="1"/>
  <c r="D1946" i="1"/>
  <c r="D1947" i="1" s="1"/>
  <c r="D1948" i="1" s="1"/>
  <c r="D1949" i="1" s="1"/>
  <c r="D1950" i="1" s="1"/>
  <c r="D1951" i="1" s="1"/>
  <c r="D1952" i="1" s="1"/>
  <c r="D1958" i="1"/>
  <c r="D1959" i="1" s="1"/>
  <c r="D1960" i="1" s="1"/>
  <c r="D1961" i="1" s="1"/>
  <c r="D1962" i="1" s="1"/>
  <c r="D1963" i="1" s="1"/>
  <c r="D1976" i="1"/>
  <c r="D1977" i="1" s="1"/>
  <c r="D1978" i="1" s="1"/>
  <c r="D1979" i="1" s="1"/>
  <c r="D1980" i="1" s="1"/>
  <c r="D1981" i="1" s="1"/>
  <c r="C87" i="1"/>
  <c r="C94" i="1"/>
  <c r="C101" i="1"/>
  <c r="C102" i="1" s="1"/>
  <c r="C103" i="1" s="1"/>
  <c r="C104" i="1" s="1"/>
  <c r="C105" i="1" s="1"/>
  <c r="C106" i="1" s="1"/>
  <c r="C107" i="1" s="1"/>
  <c r="C108" i="1" s="1"/>
  <c r="C109" i="1" s="1"/>
  <c r="C110" i="1" s="1"/>
  <c r="C111" i="1" s="1"/>
  <c r="C113" i="1"/>
  <c r="C114" i="1" s="1"/>
  <c r="C115" i="1" s="1"/>
  <c r="C116" i="1" s="1"/>
  <c r="C122" i="1"/>
  <c r="C123" i="1" s="1"/>
  <c r="C124" i="1" s="1"/>
  <c r="C125" i="1" s="1"/>
  <c r="C126" i="1" s="1"/>
  <c r="C127" i="1" s="1"/>
  <c r="C128" i="1" s="1"/>
  <c r="C129" i="1" s="1"/>
  <c r="C130" i="1" s="1"/>
  <c r="C132" i="1"/>
  <c r="C133" i="1" s="1"/>
  <c r="C134" i="1" s="1"/>
  <c r="C135" i="1" s="1"/>
  <c r="C136" i="1" s="1"/>
  <c r="C137" i="1" s="1"/>
  <c r="C138" i="1" s="1"/>
  <c r="C139" i="1" s="1"/>
  <c r="C140" i="1" s="1"/>
  <c r="C142" i="1"/>
  <c r="C143" i="1" s="1"/>
  <c r="C145" i="1"/>
  <c r="C146" i="1" s="1"/>
  <c r="C148" i="1"/>
  <c r="C149" i="1" s="1"/>
  <c r="C150" i="1" s="1"/>
  <c r="C151" i="1" s="1"/>
  <c r="C152" i="1" s="1"/>
  <c r="C153" i="1" s="1"/>
  <c r="C157" i="1"/>
  <c r="C158" i="1" s="1"/>
  <c r="C159" i="1" s="1"/>
  <c r="C160" i="1" s="1"/>
  <c r="C171" i="1"/>
  <c r="C172" i="1" s="1"/>
  <c r="C173" i="1" s="1"/>
  <c r="C174" i="1" s="1"/>
  <c r="C175" i="1" s="1"/>
  <c r="C176" i="1" s="1"/>
  <c r="C177" i="1" s="1"/>
  <c r="C178" i="1" s="1"/>
  <c r="C180" i="1"/>
  <c r="C181" i="1" s="1"/>
  <c r="C182" i="1" s="1"/>
  <c r="C183" i="1" s="1"/>
  <c r="C194" i="1"/>
  <c r="C195" i="1" s="1"/>
  <c r="C196" i="1" s="1"/>
  <c r="C197" i="1" s="1"/>
  <c r="C198" i="1" s="1"/>
  <c r="C199" i="1" s="1"/>
  <c r="C203" i="1"/>
  <c r="C204" i="1" s="1"/>
  <c r="C205" i="1" s="1"/>
  <c r="C206" i="1" s="1"/>
  <c r="C217" i="1"/>
  <c r="C218" i="1" s="1"/>
  <c r="C219" i="1" s="1"/>
  <c r="C220" i="1" s="1"/>
  <c r="C221" i="1" s="1"/>
  <c r="C222" i="1" s="1"/>
  <c r="C223" i="1" s="1"/>
  <c r="C224" i="1" s="1"/>
  <c r="C226" i="1"/>
  <c r="C227" i="1" s="1"/>
  <c r="C228" i="1" s="1"/>
  <c r="C229" i="1" s="1"/>
  <c r="C230" i="1" s="1"/>
  <c r="C231" i="1" s="1"/>
  <c r="C232" i="1" s="1"/>
  <c r="C233" i="1" s="1"/>
  <c r="C235" i="1"/>
  <c r="C236" i="1" s="1"/>
  <c r="C237" i="1" s="1"/>
  <c r="C238" i="1" s="1"/>
  <c r="C239" i="1" s="1"/>
  <c r="C240" i="1" s="1"/>
  <c r="C242" i="1"/>
  <c r="C243" i="1" s="1"/>
  <c r="C244" i="1" s="1"/>
  <c r="C245" i="1" s="1"/>
  <c r="C251" i="1"/>
  <c r="C252" i="1" s="1"/>
  <c r="C253" i="1" s="1"/>
  <c r="C254" i="1" s="1"/>
  <c r="C255" i="1" s="1"/>
  <c r="C256" i="1" s="1"/>
  <c r="C258" i="1"/>
  <c r="C259" i="1" s="1"/>
  <c r="C260" i="1" s="1"/>
  <c r="C261" i="1" s="1"/>
  <c r="C267" i="1"/>
  <c r="C268" i="1" s="1"/>
  <c r="C269" i="1" s="1"/>
  <c r="C270" i="1" s="1"/>
  <c r="C271" i="1" s="1"/>
  <c r="C272" i="1" s="1"/>
  <c r="C273" i="1" s="1"/>
  <c r="C275" i="1"/>
  <c r="C276" i="1" s="1"/>
  <c r="C277" i="1" s="1"/>
  <c r="C278" i="1" s="1"/>
  <c r="C284" i="1"/>
  <c r="C285" i="1" s="1"/>
  <c r="C292" i="1"/>
  <c r="C293" i="1" s="1"/>
  <c r="C294" i="1" s="1"/>
  <c r="C295" i="1" s="1"/>
  <c r="C307" i="1"/>
  <c r="C308" i="1" s="1"/>
  <c r="C309" i="1" s="1"/>
  <c r="C310" i="1" s="1"/>
  <c r="C311" i="1" s="1"/>
  <c r="C312" i="1" s="1"/>
  <c r="C313" i="1" s="1"/>
  <c r="C314" i="1" s="1"/>
  <c r="C315" i="1" s="1"/>
  <c r="C316" i="1" s="1"/>
  <c r="C319" i="1"/>
  <c r="C320" i="1" s="1"/>
  <c r="C323" i="1"/>
  <c r="C324" i="1" s="1"/>
  <c r="C326" i="1"/>
  <c r="C328" i="1"/>
  <c r="C330" i="1"/>
  <c r="C332" i="1"/>
  <c r="C335" i="1"/>
  <c r="C336" i="1" s="1"/>
  <c r="C338" i="1"/>
  <c r="C340" i="1"/>
  <c r="C342" i="1"/>
  <c r="C344" i="1"/>
  <c r="C364" i="1"/>
  <c r="C365" i="1" s="1"/>
  <c r="C366" i="1" s="1"/>
  <c r="C367" i="1" s="1"/>
  <c r="C368" i="1" s="1"/>
  <c r="C369" i="1" s="1"/>
  <c r="C370" i="1" s="1"/>
  <c r="C371" i="1" s="1"/>
  <c r="C381" i="1"/>
  <c r="C382" i="1" s="1"/>
  <c r="C383" i="1" s="1"/>
  <c r="C384" i="1" s="1"/>
  <c r="C385" i="1" s="1"/>
  <c r="C386" i="1" s="1"/>
  <c r="C387" i="1" s="1"/>
  <c r="C388" i="1" s="1"/>
  <c r="C402" i="1"/>
  <c r="C403" i="1" s="1"/>
  <c r="C404" i="1" s="1"/>
  <c r="C405" i="1" s="1"/>
  <c r="C406" i="1" s="1"/>
  <c r="C407" i="1" s="1"/>
  <c r="C408" i="1" s="1"/>
  <c r="C409" i="1" s="1"/>
  <c r="C423" i="1"/>
  <c r="C424" i="1" s="1"/>
  <c r="C425" i="1" s="1"/>
  <c r="C426" i="1" s="1"/>
  <c r="C427" i="1" s="1"/>
  <c r="C428" i="1" s="1"/>
  <c r="C429" i="1" s="1"/>
  <c r="C430" i="1" s="1"/>
  <c r="C450" i="1"/>
  <c r="C452" i="1"/>
  <c r="C453" i="1" s="1"/>
  <c r="C454" i="1" s="1"/>
  <c r="C455" i="1" s="1"/>
  <c r="C456" i="1" s="1"/>
  <c r="C457" i="1" s="1"/>
  <c r="C458" i="1" s="1"/>
  <c r="C459" i="1" s="1"/>
  <c r="C461" i="1"/>
  <c r="C462" i="1" s="1"/>
  <c r="C463" i="1" s="1"/>
  <c r="C464" i="1" s="1"/>
  <c r="C465" i="1" s="1"/>
  <c r="C466" i="1" s="1"/>
  <c r="C467" i="1" s="1"/>
  <c r="C468" i="1" s="1"/>
  <c r="C469" i="1" s="1"/>
  <c r="C470" i="1" s="1"/>
  <c r="C472" i="1"/>
  <c r="C473" i="1" s="1"/>
  <c r="C474" i="1" s="1"/>
  <c r="C475" i="1" s="1"/>
  <c r="C476" i="1" s="1"/>
  <c r="C477" i="1" s="1"/>
  <c r="C478" i="1" s="1"/>
  <c r="C479" i="1" s="1"/>
  <c r="C481" i="1"/>
  <c r="C482" i="1" s="1"/>
  <c r="C483" i="1" s="1"/>
  <c r="C484" i="1" s="1"/>
  <c r="C485" i="1" s="1"/>
  <c r="C486" i="1" s="1"/>
  <c r="C487" i="1" s="1"/>
  <c r="C488" i="1" s="1"/>
  <c r="C490" i="1"/>
  <c r="C491" i="1" s="1"/>
  <c r="C492" i="1" s="1"/>
  <c r="C493" i="1" s="1"/>
  <c r="C494" i="1" s="1"/>
  <c r="C495" i="1" s="1"/>
  <c r="C496" i="1" s="1"/>
  <c r="C497" i="1" s="1"/>
  <c r="C499" i="1"/>
  <c r="C500" i="1" s="1"/>
  <c r="C501" i="1" s="1"/>
  <c r="C502" i="1" s="1"/>
  <c r="C503" i="1" s="1"/>
  <c r="C504" i="1" s="1"/>
  <c r="C505" i="1" s="1"/>
  <c r="C506" i="1" s="1"/>
  <c r="C508" i="1"/>
  <c r="C509" i="1" s="1"/>
  <c r="C510" i="1" s="1"/>
  <c r="C511" i="1" s="1"/>
  <c r="C512" i="1" s="1"/>
  <c r="C513" i="1" s="1"/>
  <c r="C514" i="1" s="1"/>
  <c r="C515" i="1" s="1"/>
  <c r="C517" i="1"/>
  <c r="C518" i="1" s="1"/>
  <c r="C519" i="1" s="1"/>
  <c r="C520" i="1" s="1"/>
  <c r="C521" i="1" s="1"/>
  <c r="C522" i="1" s="1"/>
  <c r="C523" i="1" s="1"/>
  <c r="C524" i="1" s="1"/>
  <c r="C526" i="1"/>
  <c r="C527" i="1" s="1"/>
  <c r="C528" i="1" s="1"/>
  <c r="C529" i="1" s="1"/>
  <c r="C530" i="1" s="1"/>
  <c r="C531" i="1" s="1"/>
  <c r="C532" i="1" s="1"/>
  <c r="C538" i="1"/>
  <c r="C539" i="1" s="1"/>
  <c r="C540" i="1" s="1"/>
  <c r="C541" i="1" s="1"/>
  <c r="C542" i="1" s="1"/>
  <c r="C543" i="1" s="1"/>
  <c r="C544" i="1" s="1"/>
  <c r="C550" i="1"/>
  <c r="C551" i="1" s="1"/>
  <c r="C552" i="1" s="1"/>
  <c r="C553" i="1" s="1"/>
  <c r="C554" i="1" s="1"/>
  <c r="C555" i="1" s="1"/>
  <c r="C556" i="1" s="1"/>
  <c r="C570" i="1"/>
  <c r="C571" i="1" s="1"/>
  <c r="C572" i="1" s="1"/>
  <c r="C573" i="1" s="1"/>
  <c r="C580" i="1"/>
  <c r="C584" i="1"/>
  <c r="C588" i="1"/>
  <c r="C592" i="1"/>
  <c r="C596" i="1"/>
  <c r="C600" i="1"/>
  <c r="C604" i="1"/>
  <c r="C608" i="1"/>
  <c r="C620" i="1"/>
  <c r="C624" i="1"/>
  <c r="C627" i="1"/>
  <c r="C628" i="1" s="1"/>
  <c r="C638" i="1"/>
  <c r="C639" i="1" s="1"/>
  <c r="C640" i="1" s="1"/>
  <c r="C647" i="1"/>
  <c r="C655" i="1"/>
  <c r="C659" i="1"/>
  <c r="C664" i="1"/>
  <c r="C665" i="1" s="1"/>
  <c r="C666" i="1" s="1"/>
  <c r="C668" i="1"/>
  <c r="C669" i="1" s="1"/>
  <c r="C670" i="1" s="1"/>
  <c r="C672" i="1"/>
  <c r="C673" i="1" s="1"/>
  <c r="C675" i="1"/>
  <c r="C676" i="1" s="1"/>
  <c r="C678" i="1"/>
  <c r="C679" i="1" s="1"/>
  <c r="C681" i="1"/>
  <c r="C682" i="1" s="1"/>
  <c r="C726" i="1"/>
  <c r="C730" i="1"/>
  <c r="C734" i="1"/>
  <c r="C738" i="1"/>
  <c r="C766" i="1"/>
  <c r="C770" i="1"/>
  <c r="C774" i="1"/>
  <c r="C784" i="1"/>
  <c r="C790" i="1"/>
  <c r="C791" i="1" s="1"/>
  <c r="C792" i="1" s="1"/>
  <c r="C798" i="1"/>
  <c r="C800" i="1"/>
  <c r="C801" i="1" s="1"/>
  <c r="C802" i="1" s="1"/>
  <c r="C811" i="1"/>
  <c r="C818" i="1"/>
  <c r="C819" i="1" s="1"/>
  <c r="C906" i="1"/>
  <c r="C907" i="1" s="1"/>
  <c r="C908" i="1" s="1"/>
  <c r="C909" i="1" s="1"/>
  <c r="C936" i="1"/>
  <c r="C937" i="1" s="1"/>
  <c r="C938" i="1" s="1"/>
  <c r="C939" i="1" s="1"/>
  <c r="C941" i="1"/>
  <c r="C942" i="1" s="1"/>
  <c r="C943" i="1" s="1"/>
  <c r="C944" i="1" s="1"/>
  <c r="C946" i="1"/>
  <c r="C947" i="1" s="1"/>
  <c r="C948" i="1" s="1"/>
  <c r="C949" i="1" s="1"/>
  <c r="C951" i="1"/>
  <c r="C952" i="1" s="1"/>
  <c r="C953" i="1" s="1"/>
  <c r="C954" i="1" s="1"/>
  <c r="C956" i="1"/>
  <c r="C957" i="1" s="1"/>
  <c r="C958" i="1" s="1"/>
  <c r="C959" i="1" s="1"/>
  <c r="C961" i="1"/>
  <c r="C962" i="1" s="1"/>
  <c r="C963" i="1" s="1"/>
  <c r="C964" i="1" s="1"/>
  <c r="C966" i="1"/>
  <c r="C967" i="1" s="1"/>
  <c r="C968" i="1" s="1"/>
  <c r="C969" i="1" s="1"/>
  <c r="C971" i="1"/>
  <c r="C972" i="1" s="1"/>
  <c r="C973" i="1" s="1"/>
  <c r="C974" i="1" s="1"/>
  <c r="C976" i="1"/>
  <c r="C977" i="1" s="1"/>
  <c r="C978" i="1" s="1"/>
  <c r="C979" i="1" s="1"/>
  <c r="C981" i="1"/>
  <c r="C982" i="1" s="1"/>
  <c r="C983" i="1" s="1"/>
  <c r="C984" i="1" s="1"/>
  <c r="C986" i="1"/>
  <c r="C987" i="1" s="1"/>
  <c r="C988" i="1" s="1"/>
  <c r="C989" i="1" s="1"/>
  <c r="C991" i="1"/>
  <c r="C992" i="1" s="1"/>
  <c r="C993" i="1" s="1"/>
  <c r="C994" i="1" s="1"/>
  <c r="C996" i="1"/>
  <c r="C997" i="1" s="1"/>
  <c r="C998" i="1" s="1"/>
  <c r="C999" i="1" s="1"/>
  <c r="C1001" i="1"/>
  <c r="C1002" i="1" s="1"/>
  <c r="C1003" i="1" s="1"/>
  <c r="C1004" i="1" s="1"/>
  <c r="C1006" i="1"/>
  <c r="C1007" i="1" s="1"/>
  <c r="C1008" i="1" s="1"/>
  <c r="C1009" i="1" s="1"/>
  <c r="C1011" i="1"/>
  <c r="C1012" i="1" s="1"/>
  <c r="C1013" i="1" s="1"/>
  <c r="C1014" i="1" s="1"/>
  <c r="C1016" i="1"/>
  <c r="C1017" i="1" s="1"/>
  <c r="C1018" i="1" s="1"/>
  <c r="C1019" i="1" s="1"/>
  <c r="C1021" i="1"/>
  <c r="C1022" i="1" s="1"/>
  <c r="C1023" i="1" s="1"/>
  <c r="C1024" i="1" s="1"/>
  <c r="C1026" i="1"/>
  <c r="C1027" i="1" s="1"/>
  <c r="C1028" i="1" s="1"/>
  <c r="C1029" i="1" s="1"/>
  <c r="C1031" i="1"/>
  <c r="C1032" i="1" s="1"/>
  <c r="C1033" i="1" s="1"/>
  <c r="C1034" i="1" s="1"/>
  <c r="C1041" i="1"/>
  <c r="C1042" i="1" s="1"/>
  <c r="C1043" i="1" s="1"/>
  <c r="C1044" i="1" s="1"/>
  <c r="C1046" i="1"/>
  <c r="C1047" i="1" s="1"/>
  <c r="C1048" i="1" s="1"/>
  <c r="C1049" i="1" s="1"/>
  <c r="C1066" i="1"/>
  <c r="C1067" i="1" s="1"/>
  <c r="C1068" i="1" s="1"/>
  <c r="C1069" i="1" s="1"/>
  <c r="C1071" i="1"/>
  <c r="C1072" i="1" s="1"/>
  <c r="C1073" i="1" s="1"/>
  <c r="C1074" i="1" s="1"/>
  <c r="C1106" i="1"/>
  <c r="C1107" i="1" s="1"/>
  <c r="C1108" i="1" s="1"/>
  <c r="C1109" i="1" s="1"/>
  <c r="C1125" i="1"/>
  <c r="C1126" i="1" s="1"/>
  <c r="C1127" i="1" s="1"/>
  <c r="C1129" i="1"/>
  <c r="C1130" i="1" s="1"/>
  <c r="C1131" i="1" s="1"/>
  <c r="C1132" i="1" s="1"/>
  <c r="C1134" i="1"/>
  <c r="C1135" i="1" s="1"/>
  <c r="C1136" i="1" s="1"/>
  <c r="C1137" i="1" s="1"/>
  <c r="C1139" i="1"/>
  <c r="C1140" i="1" s="1"/>
  <c r="C1141" i="1" s="1"/>
  <c r="C1142" i="1" s="1"/>
  <c r="C1143" i="1" s="1"/>
  <c r="C1145" i="1"/>
  <c r="C1146" i="1" s="1"/>
  <c r="C1147" i="1" s="1"/>
  <c r="C1148" i="1" s="1"/>
  <c r="C1149" i="1" s="1"/>
  <c r="C1155" i="1"/>
  <c r="C1156" i="1" s="1"/>
  <c r="C1157" i="1" s="1"/>
  <c r="C1158" i="1" s="1"/>
  <c r="C1213" i="1"/>
  <c r="C1214" i="1" s="1"/>
  <c r="C1215" i="1" s="1"/>
  <c r="C1216" i="1" s="1"/>
  <c r="C1217" i="1" s="1"/>
  <c r="C1218" i="1" s="1"/>
  <c r="C1219" i="1" s="1"/>
  <c r="C1220" i="1" s="1"/>
  <c r="C1221" i="1" s="1"/>
  <c r="C1222" i="1" s="1"/>
  <c r="C1223" i="1" s="1"/>
  <c r="C1224" i="1" s="1"/>
  <c r="C1225" i="1" s="1"/>
  <c r="C1226" i="1" s="1"/>
  <c r="C1227" i="1" s="1"/>
  <c r="C1228" i="1" s="1"/>
  <c r="C1229" i="1" s="1"/>
  <c r="C1231" i="1"/>
  <c r="C1232" i="1" s="1"/>
  <c r="C1233" i="1" s="1"/>
  <c r="C1234" i="1" s="1"/>
  <c r="C1235" i="1" s="1"/>
  <c r="C1236" i="1" s="1"/>
  <c r="C1237" i="1" s="1"/>
  <c r="C1238" i="1" s="1"/>
  <c r="C1250" i="1"/>
  <c r="C1251" i="1" s="1"/>
  <c r="C1252" i="1" s="1"/>
  <c r="C1253" i="1" s="1"/>
  <c r="C1254" i="1" s="1"/>
  <c r="C1255" i="1" s="1"/>
  <c r="C1256" i="1" s="1"/>
  <c r="C1257" i="1" s="1"/>
  <c r="C1258" i="1" s="1"/>
  <c r="C1259" i="1" s="1"/>
  <c r="C1260" i="1" s="1"/>
  <c r="C1261" i="1" s="1"/>
  <c r="C1262" i="1" s="1"/>
  <c r="C1263" i="1" s="1"/>
  <c r="C1264" i="1" s="1"/>
  <c r="C1265" i="1" s="1"/>
  <c r="C1266" i="1" s="1"/>
  <c r="C1286" i="1"/>
  <c r="C1287" i="1" s="1"/>
  <c r="C1288" i="1" s="1"/>
  <c r="C1289" i="1" s="1"/>
  <c r="C1290" i="1" s="1"/>
  <c r="C1291" i="1" s="1"/>
  <c r="C1292" i="1" s="1"/>
  <c r="C1293" i="1" s="1"/>
  <c r="C1294" i="1" s="1"/>
  <c r="C1295" i="1" s="1"/>
  <c r="C1296" i="1" s="1"/>
  <c r="C1297" i="1" s="1"/>
  <c r="C1298" i="1" s="1"/>
  <c r="C1299" i="1" s="1"/>
  <c r="C1300" i="1" s="1"/>
  <c r="C1301" i="1" s="1"/>
  <c r="C1302" i="1" s="1"/>
  <c r="C1322" i="1" s="1"/>
  <c r="C1323" i="1"/>
  <c r="C1324" i="1" s="1"/>
  <c r="C1325" i="1" s="1"/>
  <c r="C1326" i="1" s="1"/>
  <c r="C1327" i="1" s="1"/>
  <c r="C1328" i="1" s="1"/>
  <c r="C1329" i="1" s="1"/>
  <c r="C1330" i="1" s="1"/>
  <c r="C1331" i="1" s="1"/>
  <c r="C1332" i="1" s="1"/>
  <c r="C1333" i="1" s="1"/>
  <c r="C1334" i="1" s="1"/>
  <c r="C1335" i="1" s="1"/>
  <c r="C1336" i="1" s="1"/>
  <c r="C1347" i="1"/>
  <c r="C1348" i="1" s="1"/>
  <c r="C1349" i="1" s="1"/>
  <c r="C1350" i="1" s="1"/>
  <c r="C1351" i="1" s="1"/>
  <c r="C1352" i="1" s="1"/>
  <c r="C1353" i="1" s="1"/>
  <c r="C1374" i="1"/>
  <c r="C1375" i="1" s="1"/>
  <c r="C1376" i="1" s="1"/>
  <c r="C1377" i="1" s="1"/>
  <c r="C1378" i="1" s="1"/>
  <c r="C1379" i="1" s="1"/>
  <c r="C1383" i="1"/>
  <c r="C1384" i="1" s="1"/>
  <c r="C1385" i="1" s="1"/>
  <c r="C1428" i="1"/>
  <c r="C1429" i="1" s="1"/>
  <c r="C1430" i="1" s="1"/>
  <c r="C1432" i="1"/>
  <c r="C1433" i="1" s="1"/>
  <c r="C1443" i="1"/>
  <c r="C1444" i="1" s="1"/>
  <c r="C1449" i="1"/>
  <c r="C1450" i="1" s="1"/>
  <c r="C1493" i="1"/>
  <c r="C1494" i="1" s="1"/>
  <c r="C1495" i="1" s="1"/>
  <c r="C1496" i="1" s="1"/>
  <c r="C1497" i="1" s="1"/>
  <c r="C1498" i="1" s="1"/>
  <c r="C1499" i="1" s="1"/>
  <c r="C1500" i="1" s="1"/>
  <c r="C1501" i="1" s="1"/>
  <c r="C1502" i="1" s="1"/>
  <c r="C1503" i="1" s="1"/>
  <c r="C1504" i="1" s="1"/>
  <c r="C1505" i="1" s="1"/>
  <c r="C1506" i="1" s="1"/>
  <c r="C1507" i="1" s="1"/>
  <c r="C1508" i="1" s="1"/>
  <c r="C1509" i="1" s="1"/>
  <c r="C1511" i="1"/>
  <c r="C1512" i="1" s="1"/>
  <c r="C1513" i="1" s="1"/>
  <c r="C1514" i="1" s="1"/>
  <c r="C1524" i="1"/>
  <c r="C1525" i="1" s="1"/>
  <c r="C1526" i="1" s="1"/>
  <c r="C1527" i="1" s="1"/>
  <c r="C1528" i="1" s="1"/>
  <c r="C1552" i="1"/>
  <c r="C1553" i="1" s="1"/>
  <c r="C1554" i="1" s="1"/>
  <c r="C1555" i="1" s="1"/>
  <c r="C1556" i="1" s="1"/>
  <c r="C1557" i="1" s="1"/>
  <c r="C1558" i="1" s="1"/>
  <c r="C1559" i="1" s="1"/>
  <c r="C1560" i="1" s="1"/>
  <c r="C1561" i="1" s="1"/>
  <c r="C1562" i="1" s="1"/>
  <c r="C1563" i="1" s="1"/>
  <c r="C1564" i="1" s="1"/>
  <c r="C1565" i="1" s="1"/>
  <c r="C1566" i="1" s="1"/>
  <c r="C1573" i="1"/>
  <c r="C1574" i="1" s="1"/>
  <c r="C1575" i="1" s="1"/>
  <c r="C1576" i="1" s="1"/>
  <c r="C1577" i="1" s="1"/>
  <c r="C1578" i="1" s="1"/>
  <c r="C1579" i="1" s="1"/>
  <c r="C1585" i="1"/>
  <c r="C1586" i="1" s="1"/>
  <c r="C1587" i="1" s="1"/>
  <c r="C1588" i="1" s="1"/>
  <c r="C1589" i="1" s="1"/>
  <c r="C1590" i="1" s="1"/>
  <c r="C1611" i="1"/>
  <c r="C1614" i="1"/>
  <c r="C1615" i="1" s="1"/>
  <c r="C1616" i="1" s="1"/>
  <c r="C1617" i="1" s="1"/>
  <c r="C1618" i="1" s="1"/>
  <c r="C1619" i="1" s="1"/>
  <c r="C1620" i="1" s="1"/>
  <c r="C1622" i="1"/>
  <c r="C1623" i="1" s="1"/>
  <c r="C1624" i="1" s="1"/>
  <c r="C1625" i="1" s="1"/>
  <c r="C1626" i="1" s="1"/>
  <c r="C1627" i="1" s="1"/>
  <c r="C1628" i="1" s="1"/>
  <c r="C1629" i="1" s="1"/>
  <c r="C1630" i="1" s="1"/>
  <c r="C1631" i="1" s="1"/>
  <c r="C1632" i="1" s="1"/>
  <c r="C1633" i="1" s="1"/>
  <c r="C1634" i="1" s="1"/>
  <c r="C1635" i="1" s="1"/>
  <c r="C1636" i="1" s="1"/>
  <c r="C1637" i="1" s="1"/>
  <c r="C1638" i="1" s="1"/>
  <c r="C1641" i="1"/>
  <c r="C1642" i="1" s="1"/>
  <c r="C1643" i="1" s="1"/>
  <c r="C1644" i="1" s="1"/>
  <c r="C1645" i="1" s="1"/>
  <c r="C1654" i="1"/>
  <c r="C1655" i="1" s="1"/>
  <c r="C1656" i="1" s="1"/>
  <c r="C1657" i="1" s="1"/>
  <c r="C1658" i="1" s="1"/>
  <c r="C1659" i="1" s="1"/>
  <c r="C1660" i="1" s="1"/>
  <c r="C1661" i="1" s="1"/>
  <c r="C1662" i="1" s="1"/>
  <c r="C1663" i="1" s="1"/>
  <c r="C1664" i="1" s="1"/>
  <c r="C1665" i="1" s="1"/>
  <c r="C1666" i="1" s="1"/>
  <c r="C1667" i="1" s="1"/>
  <c r="C1668" i="1" s="1"/>
  <c r="C1669" i="1" s="1"/>
  <c r="C1670" i="1" s="1"/>
  <c r="C1697" i="1"/>
  <c r="C1698" i="1" s="1"/>
  <c r="C1699" i="1" s="1"/>
  <c r="C1700" i="1" s="1"/>
  <c r="C1716" i="1"/>
  <c r="C1717" i="1" s="1"/>
  <c r="C1740" i="1"/>
  <c r="C1741" i="1" s="1"/>
  <c r="C1764" i="1"/>
  <c r="C1765" i="1" s="1"/>
  <c r="C1766" i="1" s="1"/>
  <c r="C1767" i="1" s="1"/>
  <c r="C1768" i="1" s="1"/>
  <c r="C1769" i="1" s="1"/>
  <c r="C1786" i="1"/>
  <c r="C1787" i="1" s="1"/>
  <c r="C1788" i="1" s="1"/>
  <c r="C1789" i="1" s="1"/>
  <c r="C1790" i="1" s="1"/>
  <c r="C1824" i="1"/>
  <c r="C1830" i="1"/>
  <c r="C1831" i="1" s="1"/>
  <c r="C1832" i="1" s="1"/>
  <c r="C1833" i="1" s="1"/>
  <c r="C1835" i="1"/>
  <c r="C1836" i="1" s="1"/>
  <c r="C1837" i="1" s="1"/>
  <c r="C1838" i="1" s="1"/>
  <c r="C1845" i="1"/>
  <c r="C1846" i="1" s="1"/>
  <c r="C1847" i="1" s="1"/>
  <c r="C1859" i="1"/>
  <c r="C1860" i="1" s="1"/>
  <c r="C1861" i="1" s="1"/>
  <c r="C1866" i="1"/>
  <c r="C1867" i="1" s="1"/>
  <c r="C1868" i="1" s="1"/>
  <c r="C1869" i="1" s="1"/>
  <c r="C1870" i="1" s="1"/>
  <c r="C1871" i="1" s="1"/>
  <c r="C1872" i="1" s="1"/>
  <c r="C1873" i="1" s="1"/>
  <c r="C1874" i="1" s="1"/>
  <c r="C1875" i="1" s="1"/>
  <c r="C1876" i="1" s="1"/>
  <c r="C1877" i="1" s="1"/>
  <c r="C1878" i="1" s="1"/>
  <c r="C1879" i="1" s="1"/>
  <c r="C1880" i="1" s="1"/>
  <c r="C1881" i="1" s="1"/>
  <c r="C1882" i="1" s="1"/>
  <c r="C1885" i="1"/>
  <c r="C1886" i="1" s="1"/>
  <c r="C1887" i="1" s="1"/>
  <c r="C1888" i="1" s="1"/>
  <c r="C1899" i="1"/>
  <c r="C1900" i="1" s="1"/>
  <c r="C1901" i="1" s="1"/>
  <c r="C1902" i="1" s="1"/>
  <c r="C1903" i="1" s="1"/>
  <c r="C1904" i="1" s="1"/>
  <c r="C1905" i="1" s="1"/>
  <c r="C1920" i="1"/>
  <c r="C1921" i="1" s="1"/>
  <c r="C1922" i="1" s="1"/>
  <c r="C1923" i="1" s="1"/>
  <c r="C1924" i="1" s="1"/>
  <c r="C1925" i="1" s="1"/>
  <c r="C1926" i="1" s="1"/>
  <c r="C1927" i="1" s="1"/>
  <c r="C1928" i="1" s="1"/>
  <c r="C1929" i="1" s="1"/>
  <c r="C1930" i="1" s="1"/>
  <c r="C1931" i="1" s="1"/>
  <c r="C1932" i="1" s="1"/>
  <c r="C1933" i="1" s="1"/>
  <c r="C1946" i="1"/>
  <c r="C1947" i="1" s="1"/>
  <c r="C1948" i="1" s="1"/>
  <c r="C1949" i="1" s="1"/>
  <c r="C1950" i="1" s="1"/>
  <c r="C1951" i="1" s="1"/>
  <c r="C1952" i="1" s="1"/>
  <c r="C1958" i="1"/>
  <c r="C1959" i="1" s="1"/>
  <c r="C1960" i="1" s="1"/>
  <c r="C1961" i="1" s="1"/>
  <c r="C1962" i="1" s="1"/>
  <c r="C1963" i="1" s="1"/>
  <c r="C1976" i="1"/>
  <c r="C1977" i="1" s="1"/>
  <c r="C1978" i="1" s="1"/>
  <c r="C1979" i="1" s="1"/>
  <c r="C1980" i="1" s="1"/>
  <c r="C1981" i="1" s="1"/>
  <c r="B87" i="1"/>
  <c r="B94" i="1"/>
  <c r="B101" i="1"/>
  <c r="B102" i="1" s="1"/>
  <c r="B103" i="1" s="1"/>
  <c r="B104" i="1" s="1"/>
  <c r="B105" i="1" s="1"/>
  <c r="B106" i="1" s="1"/>
  <c r="B107" i="1" s="1"/>
  <c r="B108" i="1" s="1"/>
  <c r="B109" i="1" s="1"/>
  <c r="B110" i="1" s="1"/>
  <c r="B111" i="1" s="1"/>
  <c r="B113" i="1"/>
  <c r="B114" i="1" s="1"/>
  <c r="B115" i="1" s="1"/>
  <c r="B116" i="1" s="1"/>
  <c r="B122" i="1"/>
  <c r="B123" i="1" s="1"/>
  <c r="B124" i="1" s="1"/>
  <c r="B125" i="1" s="1"/>
  <c r="B126" i="1" s="1"/>
  <c r="B127" i="1" s="1"/>
  <c r="B128" i="1" s="1"/>
  <c r="B129" i="1" s="1"/>
  <c r="B130" i="1" s="1"/>
  <c r="B132" i="1"/>
  <c r="B133" i="1" s="1"/>
  <c r="B134" i="1" s="1"/>
  <c r="B135" i="1" s="1"/>
  <c r="B136" i="1" s="1"/>
  <c r="B137" i="1" s="1"/>
  <c r="B138" i="1" s="1"/>
  <c r="B139" i="1" s="1"/>
  <c r="B140" i="1" s="1"/>
  <c r="B142" i="1"/>
  <c r="B143" i="1" s="1"/>
  <c r="B145" i="1"/>
  <c r="B146" i="1" s="1"/>
  <c r="B148" i="1"/>
  <c r="B149" i="1" s="1"/>
  <c r="B150" i="1" s="1"/>
  <c r="B151" i="1" s="1"/>
  <c r="B152" i="1" s="1"/>
  <c r="B153" i="1" s="1"/>
  <c r="B157" i="1"/>
  <c r="B158" i="1" s="1"/>
  <c r="B159" i="1" s="1"/>
  <c r="B160" i="1" s="1"/>
  <c r="B171" i="1"/>
  <c r="B172" i="1" s="1"/>
  <c r="B173" i="1" s="1"/>
  <c r="B174" i="1" s="1"/>
  <c r="B175" i="1" s="1"/>
  <c r="B176" i="1" s="1"/>
  <c r="B177" i="1" s="1"/>
  <c r="B178" i="1" s="1"/>
  <c r="B180" i="1"/>
  <c r="B181" i="1" s="1"/>
  <c r="B182" i="1" s="1"/>
  <c r="B183" i="1" s="1"/>
  <c r="B194" i="1"/>
  <c r="B195" i="1" s="1"/>
  <c r="B196" i="1" s="1"/>
  <c r="B197" i="1" s="1"/>
  <c r="B198" i="1" s="1"/>
  <c r="B199" i="1" s="1"/>
  <c r="B203" i="1"/>
  <c r="B204" i="1" s="1"/>
  <c r="B205" i="1" s="1"/>
  <c r="B206" i="1" s="1"/>
  <c r="B217" i="1"/>
  <c r="B218" i="1" s="1"/>
  <c r="B219" i="1" s="1"/>
  <c r="B220" i="1" s="1"/>
  <c r="B221" i="1" s="1"/>
  <c r="B222" i="1" s="1"/>
  <c r="B223" i="1" s="1"/>
  <c r="B224" i="1" s="1"/>
  <c r="B226" i="1"/>
  <c r="B227" i="1" s="1"/>
  <c r="B228" i="1" s="1"/>
  <c r="B229" i="1" s="1"/>
  <c r="B230" i="1" s="1"/>
  <c r="B231" i="1" s="1"/>
  <c r="B232" i="1" s="1"/>
  <c r="B233" i="1" s="1"/>
  <c r="B235" i="1"/>
  <c r="B236" i="1" s="1"/>
  <c r="B237" i="1" s="1"/>
  <c r="B238" i="1" s="1"/>
  <c r="B239" i="1" s="1"/>
  <c r="B240" i="1" s="1"/>
  <c r="B242" i="1"/>
  <c r="B243" i="1" s="1"/>
  <c r="B244" i="1" s="1"/>
  <c r="B245" i="1" s="1"/>
  <c r="B251" i="1"/>
  <c r="B252" i="1" s="1"/>
  <c r="B253" i="1" s="1"/>
  <c r="B254" i="1" s="1"/>
  <c r="B255" i="1" s="1"/>
  <c r="B256" i="1" s="1"/>
  <c r="B258" i="1"/>
  <c r="B259" i="1" s="1"/>
  <c r="B260" i="1" s="1"/>
  <c r="B261" i="1" s="1"/>
  <c r="B267" i="1"/>
  <c r="B268" i="1" s="1"/>
  <c r="B269" i="1" s="1"/>
  <c r="B270" i="1" s="1"/>
  <c r="B271" i="1" s="1"/>
  <c r="B272" i="1" s="1"/>
  <c r="B273" i="1" s="1"/>
  <c r="B275" i="1"/>
  <c r="B276" i="1" s="1"/>
  <c r="B277" i="1" s="1"/>
  <c r="B278" i="1" s="1"/>
  <c r="B284" i="1"/>
  <c r="B285" i="1" s="1"/>
  <c r="B292" i="1"/>
  <c r="B293" i="1" s="1"/>
  <c r="B294" i="1" s="1"/>
  <c r="B295" i="1" s="1"/>
  <c r="B307" i="1"/>
  <c r="B308" i="1" s="1"/>
  <c r="B309" i="1" s="1"/>
  <c r="B310" i="1" s="1"/>
  <c r="B311" i="1" s="1"/>
  <c r="B312" i="1" s="1"/>
  <c r="B313" i="1" s="1"/>
  <c r="B314" i="1" s="1"/>
  <c r="B315" i="1" s="1"/>
  <c r="B316" i="1" s="1"/>
  <c r="B319" i="1"/>
  <c r="B320" i="1" s="1"/>
  <c r="B323" i="1"/>
  <c r="B324" i="1" s="1"/>
  <c r="B326" i="1"/>
  <c r="B328" i="1"/>
  <c r="B330" i="1"/>
  <c r="B332" i="1"/>
  <c r="B335" i="1"/>
  <c r="B336" i="1" s="1"/>
  <c r="B338" i="1"/>
  <c r="B340" i="1"/>
  <c r="B342" i="1"/>
  <c r="B344" i="1"/>
  <c r="B364" i="1"/>
  <c r="B365" i="1" s="1"/>
  <c r="B366" i="1" s="1"/>
  <c r="B367" i="1" s="1"/>
  <c r="B368" i="1" s="1"/>
  <c r="B369" i="1" s="1"/>
  <c r="B370" i="1" s="1"/>
  <c r="B371" i="1" s="1"/>
  <c r="B381" i="1"/>
  <c r="B382" i="1" s="1"/>
  <c r="B383" i="1" s="1"/>
  <c r="B384" i="1" s="1"/>
  <c r="B385" i="1" s="1"/>
  <c r="B386" i="1" s="1"/>
  <c r="B387" i="1" s="1"/>
  <c r="B388" i="1" s="1"/>
  <c r="B402" i="1"/>
  <c r="B403" i="1" s="1"/>
  <c r="B404" i="1" s="1"/>
  <c r="B405" i="1" s="1"/>
  <c r="B406" i="1" s="1"/>
  <c r="B407" i="1" s="1"/>
  <c r="B408" i="1" s="1"/>
  <c r="B409" i="1" s="1"/>
  <c r="B423" i="1"/>
  <c r="B424" i="1" s="1"/>
  <c r="B425" i="1" s="1"/>
  <c r="B426" i="1" s="1"/>
  <c r="B427" i="1" s="1"/>
  <c r="B428" i="1" s="1"/>
  <c r="B429" i="1" s="1"/>
  <c r="B430" i="1" s="1"/>
  <c r="B450" i="1"/>
  <c r="B452" i="1"/>
  <c r="B453" i="1" s="1"/>
  <c r="B454" i="1" s="1"/>
  <c r="B455" i="1" s="1"/>
  <c r="B456" i="1" s="1"/>
  <c r="B457" i="1" s="1"/>
  <c r="B458" i="1" s="1"/>
  <c r="B459" i="1" s="1"/>
  <c r="B461" i="1"/>
  <c r="B462" i="1" s="1"/>
  <c r="B463" i="1" s="1"/>
  <c r="B464" i="1" s="1"/>
  <c r="B465" i="1" s="1"/>
  <c r="B466" i="1" s="1"/>
  <c r="B467" i="1" s="1"/>
  <c r="B468" i="1" s="1"/>
  <c r="B469" i="1" s="1"/>
  <c r="B470" i="1" s="1"/>
  <c r="B472" i="1"/>
  <c r="B473" i="1" s="1"/>
  <c r="B474" i="1" s="1"/>
  <c r="B475" i="1" s="1"/>
  <c r="B476" i="1" s="1"/>
  <c r="B477" i="1" s="1"/>
  <c r="B478" i="1" s="1"/>
  <c r="B479" i="1" s="1"/>
  <c r="B481" i="1"/>
  <c r="B482" i="1" s="1"/>
  <c r="B483" i="1" s="1"/>
  <c r="B484" i="1" s="1"/>
  <c r="B485" i="1" s="1"/>
  <c r="B486" i="1" s="1"/>
  <c r="B487" i="1" s="1"/>
  <c r="B488" i="1" s="1"/>
  <c r="B490" i="1"/>
  <c r="B491" i="1" s="1"/>
  <c r="B492" i="1" s="1"/>
  <c r="B493" i="1" s="1"/>
  <c r="B494" i="1" s="1"/>
  <c r="B495" i="1" s="1"/>
  <c r="B496" i="1" s="1"/>
  <c r="B497" i="1" s="1"/>
  <c r="B499" i="1"/>
  <c r="B500" i="1" s="1"/>
  <c r="B501" i="1" s="1"/>
  <c r="B502" i="1" s="1"/>
  <c r="B503" i="1" s="1"/>
  <c r="B504" i="1" s="1"/>
  <c r="B505" i="1" s="1"/>
  <c r="B506" i="1" s="1"/>
  <c r="B508" i="1"/>
  <c r="B509" i="1" s="1"/>
  <c r="B510" i="1" s="1"/>
  <c r="B511" i="1" s="1"/>
  <c r="B512" i="1" s="1"/>
  <c r="B513" i="1" s="1"/>
  <c r="B514" i="1" s="1"/>
  <c r="B515" i="1" s="1"/>
  <c r="B517" i="1"/>
  <c r="B518" i="1" s="1"/>
  <c r="B519" i="1" s="1"/>
  <c r="B520" i="1" s="1"/>
  <c r="B521" i="1" s="1"/>
  <c r="B522" i="1" s="1"/>
  <c r="B523" i="1" s="1"/>
  <c r="B524" i="1" s="1"/>
  <c r="B526" i="1"/>
  <c r="B527" i="1" s="1"/>
  <c r="B528" i="1" s="1"/>
  <c r="B529" i="1" s="1"/>
  <c r="B530" i="1" s="1"/>
  <c r="B531" i="1" s="1"/>
  <c r="B532" i="1" s="1"/>
  <c r="B538" i="1"/>
  <c r="B539" i="1" s="1"/>
  <c r="B540" i="1" s="1"/>
  <c r="B541" i="1" s="1"/>
  <c r="B542" i="1" s="1"/>
  <c r="B543" i="1" s="1"/>
  <c r="B544" i="1" s="1"/>
  <c r="B550" i="1"/>
  <c r="B551" i="1" s="1"/>
  <c r="B552" i="1" s="1"/>
  <c r="B553" i="1" s="1"/>
  <c r="B554" i="1" s="1"/>
  <c r="B555" i="1" s="1"/>
  <c r="B556" i="1" s="1"/>
  <c r="B570" i="1"/>
  <c r="B571" i="1" s="1"/>
  <c r="B572" i="1" s="1"/>
  <c r="B573" i="1" s="1"/>
  <c r="B580" i="1"/>
  <c r="B584" i="1"/>
  <c r="B588" i="1"/>
  <c r="B592" i="1"/>
  <c r="B596" i="1"/>
  <c r="B600" i="1"/>
  <c r="B604" i="1"/>
  <c r="B608" i="1"/>
  <c r="B620" i="1"/>
  <c r="B624" i="1"/>
  <c r="B627" i="1"/>
  <c r="B628" i="1" s="1"/>
  <c r="B638" i="1"/>
  <c r="B639" i="1" s="1"/>
  <c r="B640" i="1" s="1"/>
  <c r="B647" i="1"/>
  <c r="B655" i="1"/>
  <c r="B659" i="1"/>
  <c r="B664" i="1"/>
  <c r="B665" i="1" s="1"/>
  <c r="B666" i="1" s="1"/>
  <c r="B668" i="1"/>
  <c r="B669" i="1" s="1"/>
  <c r="B670" i="1" s="1"/>
  <c r="B672" i="1"/>
  <c r="B673" i="1" s="1"/>
  <c r="B675" i="1"/>
  <c r="B676" i="1" s="1"/>
  <c r="B678" i="1"/>
  <c r="B679" i="1" s="1"/>
  <c r="B681" i="1"/>
  <c r="B682" i="1" s="1"/>
  <c r="B726" i="1"/>
  <c r="B730" i="1"/>
  <c r="B734" i="1"/>
  <c r="B738" i="1"/>
  <c r="B766" i="1"/>
  <c r="B770" i="1"/>
  <c r="B774" i="1"/>
  <c r="B784" i="1"/>
  <c r="B790" i="1"/>
  <c r="B791" i="1" s="1"/>
  <c r="B792" i="1" s="1"/>
  <c r="B798" i="1"/>
  <c r="B800" i="1"/>
  <c r="B801" i="1" s="1"/>
  <c r="B802" i="1" s="1"/>
  <c r="B811" i="1"/>
  <c r="B818" i="1"/>
  <c r="B819" i="1" s="1"/>
  <c r="B936" i="1"/>
  <c r="B937" i="1" s="1"/>
  <c r="B938" i="1" s="1"/>
  <c r="B939" i="1" s="1"/>
  <c r="B941" i="1"/>
  <c r="B942" i="1" s="1"/>
  <c r="B943" i="1" s="1"/>
  <c r="B944" i="1" s="1"/>
  <c r="B946" i="1"/>
  <c r="B947" i="1" s="1"/>
  <c r="B948" i="1" s="1"/>
  <c r="B949" i="1" s="1"/>
  <c r="B951" i="1"/>
  <c r="B952" i="1" s="1"/>
  <c r="B953" i="1" s="1"/>
  <c r="B954" i="1" s="1"/>
  <c r="B956" i="1"/>
  <c r="B957" i="1" s="1"/>
  <c r="B958" i="1" s="1"/>
  <c r="B959" i="1" s="1"/>
  <c r="B961" i="1"/>
  <c r="B962" i="1" s="1"/>
  <c r="B963" i="1" s="1"/>
  <c r="B964" i="1" s="1"/>
  <c r="B966" i="1"/>
  <c r="B967" i="1" s="1"/>
  <c r="B968" i="1" s="1"/>
  <c r="B969" i="1" s="1"/>
  <c r="B971" i="1"/>
  <c r="B972" i="1" s="1"/>
  <c r="B973" i="1" s="1"/>
  <c r="B974" i="1" s="1"/>
  <c r="B976" i="1"/>
  <c r="B977" i="1" s="1"/>
  <c r="B978" i="1" s="1"/>
  <c r="B979" i="1" s="1"/>
  <c r="B981" i="1"/>
  <c r="B982" i="1" s="1"/>
  <c r="B983" i="1" s="1"/>
  <c r="B984" i="1" s="1"/>
  <c r="B986" i="1"/>
  <c r="B987" i="1" s="1"/>
  <c r="B988" i="1" s="1"/>
  <c r="B989" i="1" s="1"/>
  <c r="B991" i="1"/>
  <c r="B992" i="1" s="1"/>
  <c r="B993" i="1" s="1"/>
  <c r="B994" i="1" s="1"/>
  <c r="B1006" i="1"/>
  <c r="B1007" i="1" s="1"/>
  <c r="B1008" i="1" s="1"/>
  <c r="B1009" i="1" s="1"/>
  <c r="B1011" i="1"/>
  <c r="B1012" i="1" s="1"/>
  <c r="B1013" i="1" s="1"/>
  <c r="B1014" i="1" s="1"/>
  <c r="B1016" i="1"/>
  <c r="B1017" i="1" s="1"/>
  <c r="B1018" i="1" s="1"/>
  <c r="B1019" i="1" s="1"/>
  <c r="B1021" i="1"/>
  <c r="B1022" i="1" s="1"/>
  <c r="B1023" i="1" s="1"/>
  <c r="B1024" i="1" s="1"/>
  <c r="B1026" i="1"/>
  <c r="B1027" i="1" s="1"/>
  <c r="B1028" i="1" s="1"/>
  <c r="B1029" i="1" s="1"/>
  <c r="B1046" i="1"/>
  <c r="B1047" i="1" s="1"/>
  <c r="B1048" i="1" s="1"/>
  <c r="B1049" i="1" s="1"/>
  <c r="B1069" i="1"/>
  <c r="B1074" i="1"/>
  <c r="B1079" i="1"/>
  <c r="B1106" i="1"/>
  <c r="B1107" i="1" s="1"/>
  <c r="B1108" i="1" s="1"/>
  <c r="B1109" i="1" s="1"/>
  <c r="B1125" i="1"/>
  <c r="B1126" i="1" s="1"/>
  <c r="B1127" i="1" s="1"/>
  <c r="B1129" i="1"/>
  <c r="B1130" i="1" s="1"/>
  <c r="B1131" i="1" s="1"/>
  <c r="B1132" i="1" s="1"/>
  <c r="B1134" i="1"/>
  <c r="B1135" i="1" s="1"/>
  <c r="B1136" i="1" s="1"/>
  <c r="B1137" i="1" s="1"/>
  <c r="B1139" i="1"/>
  <c r="B1140" i="1" s="1"/>
  <c r="B1141" i="1" s="1"/>
  <c r="B1142" i="1" s="1"/>
  <c r="B1143" i="1" s="1"/>
  <c r="B1145" i="1"/>
  <c r="B1146" i="1" s="1"/>
  <c r="B1147" i="1" s="1"/>
  <c r="B1148" i="1" s="1"/>
  <c r="B1149" i="1" s="1"/>
  <c r="B1155" i="1"/>
  <c r="B1156" i="1" s="1"/>
  <c r="B1157" i="1" s="1"/>
  <c r="B1158" i="1" s="1"/>
  <c r="B1213" i="1"/>
  <c r="B1214" i="1" s="1"/>
  <c r="B1215" i="1" s="1"/>
  <c r="B1216" i="1" s="1"/>
  <c r="B1217" i="1" s="1"/>
  <c r="B1218" i="1" s="1"/>
  <c r="B1219" i="1" s="1"/>
  <c r="B1220" i="1" s="1"/>
  <c r="B1221" i="1" s="1"/>
  <c r="B1222" i="1" s="1"/>
  <c r="B1223" i="1" s="1"/>
  <c r="B1224" i="1" s="1"/>
  <c r="B1225" i="1" s="1"/>
  <c r="B1226" i="1" s="1"/>
  <c r="B1227" i="1" s="1"/>
  <c r="B1228" i="1" s="1"/>
  <c r="B1229" i="1" s="1"/>
  <c r="B1231" i="1"/>
  <c r="B1232" i="1" s="1"/>
  <c r="B1233" i="1" s="1"/>
  <c r="B1234" i="1" s="1"/>
  <c r="B1235" i="1" s="1"/>
  <c r="B1236" i="1" s="1"/>
  <c r="B1237" i="1" s="1"/>
  <c r="B1238" i="1" s="1"/>
  <c r="B1250" i="1"/>
  <c r="B1251" i="1" s="1"/>
  <c r="B1252" i="1" s="1"/>
  <c r="B1253" i="1" s="1"/>
  <c r="B1254" i="1" s="1"/>
  <c r="B1255" i="1" s="1"/>
  <c r="B1256" i="1" s="1"/>
  <c r="B1257" i="1" s="1"/>
  <c r="B1258" i="1" s="1"/>
  <c r="B1259" i="1" s="1"/>
  <c r="B1260" i="1" s="1"/>
  <c r="B1261" i="1" s="1"/>
  <c r="B1262" i="1" s="1"/>
  <c r="B1263" i="1" s="1"/>
  <c r="B1264" i="1" s="1"/>
  <c r="B1265" i="1" s="1"/>
  <c r="B1266" i="1" s="1"/>
  <c r="B1286" i="1"/>
  <c r="B1287" i="1" s="1"/>
  <c r="B1288" i="1" s="1"/>
  <c r="B1289" i="1" s="1"/>
  <c r="B1290" i="1" s="1"/>
  <c r="B1291" i="1" s="1"/>
  <c r="B1292" i="1" s="1"/>
  <c r="B1293" i="1" s="1"/>
  <c r="B1294" i="1" s="1"/>
  <c r="B1295" i="1" s="1"/>
  <c r="B1296" i="1" s="1"/>
  <c r="B1297" i="1" s="1"/>
  <c r="B1298" i="1" s="1"/>
  <c r="B1299" i="1" s="1"/>
  <c r="B1300" i="1" s="1"/>
  <c r="B1301" i="1" s="1"/>
  <c r="B1302" i="1" s="1"/>
  <c r="B1322" i="1" s="1"/>
  <c r="B1323" i="1"/>
  <c r="B1324" i="1" s="1"/>
  <c r="B1325" i="1" s="1"/>
  <c r="B1326" i="1" s="1"/>
  <c r="B1327" i="1" s="1"/>
  <c r="B1328" i="1" s="1"/>
  <c r="B1329" i="1" s="1"/>
  <c r="B1330" i="1" s="1"/>
  <c r="B1331" i="1" s="1"/>
  <c r="B1332" i="1" s="1"/>
  <c r="B1333" i="1" s="1"/>
  <c r="B1334" i="1" s="1"/>
  <c r="B1335" i="1" s="1"/>
  <c r="B1336" i="1" s="1"/>
  <c r="B1347" i="1"/>
  <c r="B1348" i="1" s="1"/>
  <c r="B1349" i="1" s="1"/>
  <c r="B1350" i="1" s="1"/>
  <c r="B1351" i="1" s="1"/>
  <c r="B1352" i="1" s="1"/>
  <c r="B1353" i="1" s="1"/>
  <c r="B1374" i="1"/>
  <c r="B1375" i="1" s="1"/>
  <c r="B1383" i="1"/>
  <c r="B1384" i="1" s="1"/>
  <c r="B1385" i="1" s="1"/>
  <c r="B1428" i="1"/>
  <c r="B1429" i="1" s="1"/>
  <c r="B1430" i="1" s="1"/>
  <c r="B1432" i="1"/>
  <c r="B1433" i="1" s="1"/>
  <c r="B1443" i="1"/>
  <c r="B1444" i="1" s="1"/>
  <c r="B1449" i="1"/>
  <c r="B1450" i="1" s="1"/>
  <c r="B1493" i="1"/>
  <c r="B1494" i="1" s="1"/>
  <c r="B1495" i="1" s="1"/>
  <c r="B1496" i="1" s="1"/>
  <c r="B1497" i="1" s="1"/>
  <c r="B1498" i="1" s="1"/>
  <c r="B1499" i="1" s="1"/>
  <c r="B1500" i="1" s="1"/>
  <c r="B1501" i="1" s="1"/>
  <c r="B1502" i="1" s="1"/>
  <c r="B1503" i="1" s="1"/>
  <c r="B1504" i="1" s="1"/>
  <c r="B1505" i="1" s="1"/>
  <c r="B1506" i="1" s="1"/>
  <c r="B1507" i="1" s="1"/>
  <c r="B1508" i="1" s="1"/>
  <c r="B1509" i="1" s="1"/>
  <c r="B1511" i="1"/>
  <c r="B1512" i="1" s="1"/>
  <c r="B1513" i="1" s="1"/>
  <c r="B1514" i="1" s="1"/>
  <c r="B1524" i="1"/>
  <c r="B1525" i="1" s="1"/>
  <c r="B1526" i="1" s="1"/>
  <c r="B1527" i="1" s="1"/>
  <c r="B1528" i="1" s="1"/>
  <c r="B1530" i="1"/>
  <c r="B1531" i="1" s="1"/>
  <c r="B1532" i="1" s="1"/>
  <c r="B1533" i="1" s="1"/>
  <c r="B1534" i="1" s="1"/>
  <c r="B1535" i="1" s="1"/>
  <c r="B1536" i="1" s="1"/>
  <c r="B1552" i="1"/>
  <c r="B1553" i="1" s="1"/>
  <c r="B1554" i="1" s="1"/>
  <c r="B1555" i="1" s="1"/>
  <c r="B1556" i="1" s="1"/>
  <c r="B1557" i="1" s="1"/>
  <c r="B1558" i="1" s="1"/>
  <c r="B1559" i="1" s="1"/>
  <c r="B1560" i="1" s="1"/>
  <c r="B1561" i="1" s="1"/>
  <c r="B1562" i="1" s="1"/>
  <c r="B1563" i="1" s="1"/>
  <c r="B1564" i="1" s="1"/>
  <c r="B1565" i="1" s="1"/>
  <c r="B1566" i="1" s="1"/>
  <c r="B1573" i="1"/>
  <c r="B1574" i="1" s="1"/>
  <c r="B1575" i="1" s="1"/>
  <c r="B1576" i="1" s="1"/>
  <c r="B1577" i="1" s="1"/>
  <c r="B1578" i="1" s="1"/>
  <c r="B1579" i="1" s="1"/>
  <c r="B1585" i="1"/>
  <c r="B1586" i="1" s="1"/>
  <c r="B1587" i="1" s="1"/>
  <c r="B1588" i="1" s="1"/>
  <c r="B1589" i="1" s="1"/>
  <c r="B1590" i="1" s="1"/>
  <c r="B1611" i="1"/>
  <c r="B1614" i="1"/>
  <c r="B1615" i="1" s="1"/>
  <c r="B1616" i="1" s="1"/>
  <c r="B1617" i="1" s="1"/>
  <c r="B1618" i="1" s="1"/>
  <c r="B1619" i="1" s="1"/>
  <c r="B1620" i="1" s="1"/>
  <c r="B1622" i="1"/>
  <c r="B1623" i="1" s="1"/>
  <c r="B1624" i="1" s="1"/>
  <c r="B1625" i="1" s="1"/>
  <c r="B1626" i="1" s="1"/>
  <c r="B1627" i="1" s="1"/>
  <c r="B1628" i="1" s="1"/>
  <c r="B1629" i="1" s="1"/>
  <c r="B1630" i="1" s="1"/>
  <c r="B1631" i="1" s="1"/>
  <c r="B1632" i="1" s="1"/>
  <c r="B1633" i="1" s="1"/>
  <c r="B1634" i="1" s="1"/>
  <c r="B1635" i="1" s="1"/>
  <c r="B1636" i="1" s="1"/>
  <c r="B1637" i="1" s="1"/>
  <c r="B1638" i="1" s="1"/>
  <c r="B1641" i="1"/>
  <c r="B1642" i="1" s="1"/>
  <c r="B1643" i="1" s="1"/>
  <c r="B1644" i="1" s="1"/>
  <c r="B1645" i="1" s="1"/>
  <c r="B1654" i="1"/>
  <c r="B1655" i="1" s="1"/>
  <c r="B1656" i="1" s="1"/>
  <c r="B1657" i="1" s="1"/>
  <c r="B1658" i="1" s="1"/>
  <c r="B1659" i="1" s="1"/>
  <c r="B1660" i="1" s="1"/>
  <c r="B1661" i="1" s="1"/>
  <c r="B1662" i="1" s="1"/>
  <c r="B1663" i="1" s="1"/>
  <c r="B1664" i="1" s="1"/>
  <c r="B1665" i="1" s="1"/>
  <c r="B1666" i="1" s="1"/>
  <c r="B1667" i="1" s="1"/>
  <c r="B1668" i="1" s="1"/>
  <c r="B1669" i="1" s="1"/>
  <c r="B1670" i="1" s="1"/>
  <c r="B1697" i="1"/>
  <c r="B1698" i="1" s="1"/>
  <c r="B1699" i="1" s="1"/>
  <c r="B1700" i="1" s="1"/>
  <c r="B1716" i="1"/>
  <c r="B1717" i="1" s="1"/>
  <c r="B1740" i="1"/>
  <c r="B1741" i="1" s="1"/>
  <c r="B1764" i="1"/>
  <c r="B1765" i="1" s="1"/>
  <c r="B1766" i="1" s="1"/>
  <c r="B1767" i="1" s="1"/>
  <c r="B1768" i="1" s="1"/>
  <c r="B1769" i="1" s="1"/>
  <c r="B1786" i="1"/>
  <c r="B1787" i="1" s="1"/>
  <c r="B1788" i="1" s="1"/>
  <c r="B1789" i="1" s="1"/>
  <c r="B1790" i="1" s="1"/>
  <c r="B1824" i="1"/>
  <c r="B1830" i="1"/>
  <c r="B1831" i="1" s="1"/>
  <c r="B1832" i="1" s="1"/>
  <c r="B1833" i="1" s="1"/>
  <c r="B1835" i="1"/>
  <c r="B1836" i="1" s="1"/>
  <c r="B1837" i="1" s="1"/>
  <c r="B1838" i="1" s="1"/>
  <c r="B1845" i="1"/>
  <c r="B1846" i="1" s="1"/>
  <c r="B1847" i="1" s="1"/>
  <c r="B1848" i="1" s="1"/>
  <c r="B1849" i="1" s="1"/>
  <c r="B1859" i="1"/>
  <c r="B1860" i="1" s="1"/>
  <c r="B1861" i="1" s="1"/>
  <c r="B1866" i="1"/>
  <c r="B1867" i="1" s="1"/>
  <c r="B1868" i="1" s="1"/>
  <c r="B1869" i="1" s="1"/>
  <c r="B1870" i="1" s="1"/>
  <c r="B1871" i="1" s="1"/>
  <c r="B1872" i="1" s="1"/>
  <c r="B1873" i="1" s="1"/>
  <c r="B1874" i="1" s="1"/>
  <c r="B1875" i="1" s="1"/>
  <c r="B1876" i="1" s="1"/>
  <c r="B1877" i="1" s="1"/>
  <c r="B1878" i="1" s="1"/>
  <c r="B1879" i="1" s="1"/>
  <c r="B1880" i="1" s="1"/>
  <c r="B1881" i="1" s="1"/>
  <c r="B1882" i="1" s="1"/>
  <c r="B1885" i="1"/>
  <c r="B1886" i="1" s="1"/>
  <c r="B1887" i="1" s="1"/>
  <c r="B1888" i="1" s="1"/>
  <c r="B1899" i="1"/>
  <c r="B1900" i="1" s="1"/>
  <c r="B1901" i="1" s="1"/>
  <c r="B1902" i="1" s="1"/>
  <c r="B1903" i="1" s="1"/>
  <c r="B1904" i="1" s="1"/>
  <c r="B1905" i="1" s="1"/>
  <c r="B1920" i="1"/>
  <c r="B1921" i="1" s="1"/>
  <c r="B1922" i="1" s="1"/>
  <c r="B1923" i="1" s="1"/>
  <c r="B1924" i="1" s="1"/>
  <c r="B1925" i="1" s="1"/>
  <c r="B1926" i="1" s="1"/>
  <c r="B1927" i="1" s="1"/>
  <c r="B1928" i="1" s="1"/>
  <c r="B1929" i="1" s="1"/>
  <c r="B1930" i="1" s="1"/>
  <c r="B1931" i="1" s="1"/>
  <c r="B1932" i="1" s="1"/>
  <c r="B1933" i="1" s="1"/>
  <c r="B1946" i="1"/>
  <c r="B1947" i="1" s="1"/>
  <c r="B1948" i="1" s="1"/>
  <c r="B1949" i="1" s="1"/>
  <c r="B1950" i="1" s="1"/>
  <c r="B1951" i="1" s="1"/>
  <c r="B1952" i="1" s="1"/>
  <c r="B1958" i="1"/>
  <c r="B1959" i="1" s="1"/>
  <c r="B1960" i="1" s="1"/>
  <c r="B1961" i="1" s="1"/>
  <c r="B1962" i="1" s="1"/>
  <c r="B1963" i="1" s="1"/>
  <c r="B1976" i="1"/>
  <c r="B1977" i="1" s="1"/>
  <c r="B1978" i="1" s="1"/>
  <c r="B1979" i="1" s="1"/>
  <c r="B1980" i="1" s="1"/>
  <c r="B1981" i="1" s="1"/>
  <c r="B95" i="1" l="1"/>
  <c r="B96" i="1" s="1"/>
  <c r="C95" i="1"/>
  <c r="C96" i="1" s="1"/>
  <c r="E95" i="1"/>
  <c r="E96" i="1" s="1"/>
  <c r="D95" i="1"/>
  <c r="D96" i="1" s="1"/>
  <c r="Y95" i="1"/>
  <c r="Y96" i="1" s="1"/>
  <c r="Z95" i="1"/>
  <c r="Z96" i="1" s="1"/>
  <c r="E1539" i="1"/>
  <c r="E1538" i="1"/>
  <c r="E1537" i="1"/>
  <c r="D1539" i="1"/>
  <c r="D1537" i="1"/>
  <c r="D1538" i="1" s="1"/>
  <c r="Z1539" i="1"/>
  <c r="Z1537" i="1"/>
  <c r="Z1538" i="1" s="1"/>
  <c r="I1539" i="1"/>
  <c r="I1537" i="1"/>
  <c r="I1538" i="1" s="1"/>
  <c r="B1539" i="1"/>
  <c r="B1537" i="1"/>
  <c r="B1538" i="1" s="1"/>
  <c r="C286" i="1"/>
  <c r="C287" i="1" s="1"/>
  <c r="C288" i="1" s="1"/>
  <c r="E286" i="1"/>
  <c r="E287" i="1" s="1"/>
  <c r="E288" i="1" s="1"/>
  <c r="Y286" i="1"/>
  <c r="Y287" i="1" s="1"/>
  <c r="Y288" i="1" s="1"/>
  <c r="D286" i="1"/>
  <c r="D287" i="1" s="1"/>
  <c r="D288" i="1" s="1"/>
  <c r="Z286" i="1"/>
  <c r="Z287" i="1" s="1"/>
  <c r="Z288" i="1" s="1"/>
  <c r="B286" i="1"/>
  <c r="B287" i="1" s="1"/>
  <c r="B288" i="1" s="1"/>
  <c r="I286" i="1"/>
  <c r="I287" i="1" s="1"/>
  <c r="I288" i="1" s="1"/>
  <c r="B1376" i="1"/>
  <c r="B1377" i="1" s="1"/>
  <c r="B1378" i="1" s="1"/>
  <c r="B1379" i="1" s="1"/>
  <c r="B1381" i="1" s="1"/>
  <c r="I1513" i="1"/>
  <c r="I1517" i="1"/>
  <c r="Z260" i="1"/>
  <c r="Z261" i="1" s="1"/>
  <c r="Z262" i="1" s="1"/>
  <c r="Z263" i="1" s="1"/>
  <c r="Z264" i="1" s="1"/>
  <c r="Z265" i="1" s="1"/>
  <c r="I1848" i="1"/>
  <c r="I1849" i="1" s="1"/>
  <c r="Z1848" i="1"/>
  <c r="Z1849" i="1" s="1"/>
  <c r="D1848" i="1"/>
  <c r="D1849" i="1" s="1"/>
  <c r="E1848" i="1"/>
  <c r="E1849" i="1" s="1"/>
  <c r="Y1848" i="1"/>
  <c r="Y1849" i="1" s="1"/>
  <c r="D200" i="1"/>
  <c r="D201" i="1" s="1"/>
  <c r="B200" i="1"/>
  <c r="B201" i="1" s="1"/>
  <c r="C200" i="1"/>
  <c r="C201" i="1" s="1"/>
  <c r="C1848" i="1"/>
  <c r="C1849" i="1" s="1"/>
  <c r="D184" i="1"/>
  <c r="D185" i="1" s="1"/>
  <c r="D186" i="1" s="1"/>
  <c r="D187" i="1" s="1"/>
  <c r="B184" i="1"/>
  <c r="B185" i="1" s="1"/>
  <c r="B186" i="1" s="1"/>
  <c r="B187" i="1" s="1"/>
  <c r="C184" i="1"/>
  <c r="C185" i="1" s="1"/>
  <c r="C186" i="1" s="1"/>
  <c r="C187" i="1" s="1"/>
  <c r="D794" i="1"/>
  <c r="D793" i="1"/>
  <c r="Z794" i="1"/>
  <c r="Z793" i="1"/>
  <c r="E794" i="1"/>
  <c r="E793" i="1"/>
  <c r="C794" i="1"/>
  <c r="C793" i="1"/>
  <c r="B794" i="1"/>
  <c r="B793" i="1"/>
  <c r="I794" i="1"/>
  <c r="I793" i="1"/>
  <c r="Y794" i="1"/>
  <c r="Y793" i="1"/>
  <c r="Z804" i="1"/>
  <c r="Z803" i="1"/>
  <c r="E804" i="1"/>
  <c r="E803" i="1"/>
  <c r="C804" i="1"/>
  <c r="C803" i="1"/>
  <c r="B804" i="1"/>
  <c r="B803" i="1"/>
  <c r="I804" i="1"/>
  <c r="I803" i="1"/>
  <c r="D804" i="1"/>
  <c r="D803" i="1"/>
  <c r="Y804" i="1"/>
  <c r="Y803" i="1"/>
  <c r="Z1934" i="1"/>
  <c r="Z1935" i="1" s="1"/>
  <c r="Z1936" i="1" s="1"/>
  <c r="Z1937" i="1" s="1"/>
  <c r="B1934" i="1"/>
  <c r="B1935" i="1" s="1"/>
  <c r="B1936" i="1" s="1"/>
  <c r="B1937" i="1" s="1"/>
  <c r="I1934" i="1"/>
  <c r="I1935" i="1" s="1"/>
  <c r="I1936" i="1" s="1"/>
  <c r="I1937" i="1" s="1"/>
  <c r="C1934" i="1"/>
  <c r="C1935" i="1" s="1"/>
  <c r="C1936" i="1" s="1"/>
  <c r="C1937" i="1" s="1"/>
  <c r="D1934" i="1"/>
  <c r="D1935" i="1" s="1"/>
  <c r="D1936" i="1" s="1"/>
  <c r="D1937" i="1" s="1"/>
  <c r="I200" i="1"/>
  <c r="I201" i="1" s="1"/>
  <c r="I184" i="1"/>
  <c r="I185" i="1" s="1"/>
  <c r="I186" i="1" s="1"/>
  <c r="I187" i="1" s="1"/>
  <c r="D296" i="1"/>
  <c r="D297" i="1" s="1"/>
  <c r="D298" i="1" s="1"/>
  <c r="D299" i="1" s="1"/>
  <c r="D262" i="1"/>
  <c r="D263" i="1" s="1"/>
  <c r="D264" i="1" s="1"/>
  <c r="D265" i="1" s="1"/>
  <c r="D117" i="1"/>
  <c r="D118" i="1" s="1"/>
  <c r="D119" i="1" s="1"/>
  <c r="D120" i="1" s="1"/>
  <c r="E117" i="1"/>
  <c r="E118" i="1" s="1"/>
  <c r="E119" i="1" s="1"/>
  <c r="E120" i="1" s="1"/>
  <c r="Z296" i="1"/>
  <c r="Z297" i="1" s="1"/>
  <c r="Z298" i="1" s="1"/>
  <c r="Z299" i="1" s="1"/>
  <c r="B279" i="1"/>
  <c r="B280" i="1" s="1"/>
  <c r="B281" i="1" s="1"/>
  <c r="B282" i="1" s="1"/>
  <c r="B246" i="1"/>
  <c r="B247" i="1" s="1"/>
  <c r="B248" i="1" s="1"/>
  <c r="B249" i="1" s="1"/>
  <c r="B207" i="1"/>
  <c r="B208" i="1" s="1"/>
  <c r="B209" i="1" s="1"/>
  <c r="B210" i="1" s="1"/>
  <c r="B161" i="1"/>
  <c r="B162" i="1" s="1"/>
  <c r="B163" i="1" s="1"/>
  <c r="B164" i="1" s="1"/>
  <c r="C279" i="1"/>
  <c r="C280" i="1" s="1"/>
  <c r="C281" i="1" s="1"/>
  <c r="C282" i="1" s="1"/>
  <c r="C246" i="1"/>
  <c r="C247" i="1" s="1"/>
  <c r="C248" i="1" s="1"/>
  <c r="C249" i="1" s="1"/>
  <c r="C207" i="1"/>
  <c r="C208" i="1" s="1"/>
  <c r="C209" i="1" s="1"/>
  <c r="C210" i="1" s="1"/>
  <c r="C161" i="1"/>
  <c r="C162" i="1" s="1"/>
  <c r="C163" i="1" s="1"/>
  <c r="C164" i="1" s="1"/>
  <c r="I279" i="1"/>
  <c r="I280" i="1" s="1"/>
  <c r="I281" i="1" s="1"/>
  <c r="I282" i="1" s="1"/>
  <c r="I246" i="1"/>
  <c r="I247" i="1" s="1"/>
  <c r="I248" i="1" s="1"/>
  <c r="I249" i="1" s="1"/>
  <c r="I207" i="1"/>
  <c r="I208" i="1" s="1"/>
  <c r="I209" i="1" s="1"/>
  <c r="I210" i="1" s="1"/>
  <c r="I161" i="1"/>
  <c r="I162" i="1" s="1"/>
  <c r="I163" i="1" s="1"/>
  <c r="I164" i="1" s="1"/>
  <c r="Y296" i="1"/>
  <c r="Y297" i="1" s="1"/>
  <c r="Y298" i="1" s="1"/>
  <c r="Y299" i="1" s="1"/>
  <c r="Y207" i="1"/>
  <c r="Y208" i="1" s="1"/>
  <c r="Y209" i="1" s="1"/>
  <c r="Y210" i="1" s="1"/>
  <c r="Z246" i="1"/>
  <c r="Z247" i="1" s="1"/>
  <c r="Z248" i="1" s="1"/>
  <c r="Z249" i="1" s="1"/>
  <c r="Z207" i="1"/>
  <c r="Z208" i="1" s="1"/>
  <c r="Z209" i="1" s="1"/>
  <c r="Z210" i="1" s="1"/>
  <c r="Z161" i="1"/>
  <c r="Z162" i="1" s="1"/>
  <c r="Z163" i="1" s="1"/>
  <c r="Z164" i="1" s="1"/>
  <c r="B154" i="1"/>
  <c r="B155" i="1" s="1"/>
  <c r="C154" i="1"/>
  <c r="C155" i="1" s="1"/>
  <c r="D279" i="1"/>
  <c r="D280" i="1" s="1"/>
  <c r="D281" i="1" s="1"/>
  <c r="D282" i="1" s="1"/>
  <c r="D246" i="1"/>
  <c r="D247" i="1" s="1"/>
  <c r="D248" i="1" s="1"/>
  <c r="D249" i="1" s="1"/>
  <c r="D207" i="1"/>
  <c r="D208" i="1" s="1"/>
  <c r="D209" i="1" s="1"/>
  <c r="D210" i="1" s="1"/>
  <c r="D161" i="1"/>
  <c r="D162" i="1" s="1"/>
  <c r="D163" i="1" s="1"/>
  <c r="D164" i="1" s="1"/>
  <c r="E296" i="1"/>
  <c r="E297" i="1" s="1"/>
  <c r="E298" i="1" s="1"/>
  <c r="E299" i="1" s="1"/>
  <c r="E246" i="1"/>
  <c r="E247" i="1" s="1"/>
  <c r="E248" i="1" s="1"/>
  <c r="E249" i="1" s="1"/>
  <c r="E154" i="1"/>
  <c r="E155" i="1" s="1"/>
  <c r="I154" i="1"/>
  <c r="I155" i="1" s="1"/>
  <c r="Y200" i="1"/>
  <c r="Y201" i="1" s="1"/>
  <c r="Z279" i="1"/>
  <c r="Z280" i="1" s="1"/>
  <c r="Z281" i="1" s="1"/>
  <c r="Z282" i="1" s="1"/>
  <c r="Z200" i="1"/>
  <c r="Z201" i="1" s="1"/>
  <c r="Z154" i="1"/>
  <c r="Z155" i="1" s="1"/>
  <c r="B296" i="1"/>
  <c r="B297" i="1" s="1"/>
  <c r="B298" i="1" s="1"/>
  <c r="B299" i="1" s="1"/>
  <c r="B262" i="1"/>
  <c r="B263" i="1" s="1"/>
  <c r="B264" i="1" s="1"/>
  <c r="B265" i="1" s="1"/>
  <c r="B117" i="1"/>
  <c r="B118" i="1" s="1"/>
  <c r="B119" i="1" s="1"/>
  <c r="B120" i="1" s="1"/>
  <c r="C296" i="1"/>
  <c r="C297" i="1" s="1"/>
  <c r="C298" i="1" s="1"/>
  <c r="C299" i="1" s="1"/>
  <c r="C262" i="1"/>
  <c r="C263" i="1" s="1"/>
  <c r="C264" i="1" s="1"/>
  <c r="C265" i="1" s="1"/>
  <c r="C117" i="1"/>
  <c r="C118" i="1" s="1"/>
  <c r="C119" i="1" s="1"/>
  <c r="C120" i="1" s="1"/>
  <c r="D154" i="1"/>
  <c r="D155" i="1" s="1"/>
  <c r="I296" i="1"/>
  <c r="I297" i="1" s="1"/>
  <c r="I298" i="1" s="1"/>
  <c r="I299" i="1" s="1"/>
  <c r="I262" i="1"/>
  <c r="I263" i="1" s="1"/>
  <c r="I264" i="1" s="1"/>
  <c r="I265" i="1" s="1"/>
  <c r="I117" i="1"/>
  <c r="I118" i="1" s="1"/>
  <c r="I119" i="1" s="1"/>
  <c r="I120" i="1" s="1"/>
  <c r="Y184" i="1"/>
  <c r="Y185" i="1" s="1"/>
  <c r="Y186" i="1" s="1"/>
  <c r="Y187" i="1" s="1"/>
  <c r="Y117" i="1"/>
  <c r="Y118" i="1" s="1"/>
  <c r="Y119" i="1" s="1"/>
  <c r="Y120" i="1" s="1"/>
  <c r="Z117" i="1"/>
  <c r="Z118" i="1" s="1"/>
  <c r="Z119" i="1" s="1"/>
  <c r="Z120" i="1" s="1"/>
  <c r="D630" i="1"/>
  <c r="D631" i="1" s="1"/>
  <c r="D634" i="1" s="1"/>
  <c r="D629" i="1"/>
  <c r="B630" i="1"/>
  <c r="B631" i="1" s="1"/>
  <c r="B634" i="1" s="1"/>
  <c r="B629" i="1"/>
  <c r="C630" i="1"/>
  <c r="C631" i="1" s="1"/>
  <c r="C634" i="1" s="1"/>
  <c r="C629" i="1"/>
  <c r="I630" i="1"/>
  <c r="I631" i="1" s="1"/>
  <c r="I634" i="1" s="1"/>
  <c r="I629" i="1"/>
  <c r="Y1404" i="1"/>
  <c r="Y1405" i="1"/>
  <c r="Y1410" i="1" s="1"/>
  <c r="I1404" i="1"/>
  <c r="I1405" i="1"/>
  <c r="I1410" i="1" s="1"/>
  <c r="D1404" i="1"/>
  <c r="D1405" i="1"/>
  <c r="D1410" i="1" s="1"/>
  <c r="B814" i="1"/>
  <c r="B812" i="1"/>
  <c r="B813" i="1" s="1"/>
  <c r="C814" i="1"/>
  <c r="C812" i="1"/>
  <c r="C813" i="1" s="1"/>
  <c r="D814" i="1"/>
  <c r="D812" i="1"/>
  <c r="D813" i="1" s="1"/>
  <c r="E814" i="1"/>
  <c r="E812" i="1"/>
  <c r="E813" i="1" s="1"/>
  <c r="I814" i="1"/>
  <c r="I812" i="1"/>
  <c r="I813" i="1" s="1"/>
  <c r="Z814" i="1"/>
  <c r="Z812" i="1"/>
  <c r="Z813" i="1" s="1"/>
  <c r="Y814" i="1"/>
  <c r="Y812" i="1"/>
  <c r="Y813" i="1" s="1"/>
  <c r="C1985" i="1"/>
  <c r="C1982" i="1"/>
  <c r="C1983" i="1" s="1"/>
  <c r="C1984" i="1" s="1"/>
  <c r="D1985" i="1"/>
  <c r="D1982" i="1"/>
  <c r="D1983" i="1" s="1"/>
  <c r="D1984" i="1" s="1"/>
  <c r="B1985" i="1"/>
  <c r="B1982" i="1"/>
  <c r="B1983" i="1" s="1"/>
  <c r="B1984" i="1" s="1"/>
  <c r="E1985" i="1"/>
  <c r="E1982" i="1"/>
  <c r="E1983" i="1" s="1"/>
  <c r="E1984" i="1" s="1"/>
  <c r="I1985" i="1"/>
  <c r="I1982" i="1"/>
  <c r="I1983" i="1" s="1"/>
  <c r="I1984" i="1" s="1"/>
  <c r="B1956" i="1"/>
  <c r="B1953" i="1"/>
  <c r="B1954" i="1" s="1"/>
  <c r="B1955" i="1" s="1"/>
  <c r="C1956" i="1"/>
  <c r="C1953" i="1"/>
  <c r="C1954" i="1" s="1"/>
  <c r="C1955" i="1" s="1"/>
  <c r="D1956" i="1"/>
  <c r="D1953" i="1"/>
  <c r="D1954" i="1" s="1"/>
  <c r="D1955" i="1" s="1"/>
  <c r="E1956" i="1"/>
  <c r="E1953" i="1"/>
  <c r="E1954" i="1" s="1"/>
  <c r="E1955" i="1" s="1"/>
  <c r="I1956" i="1"/>
  <c r="I1953" i="1"/>
  <c r="I1954" i="1" s="1"/>
  <c r="I1955" i="1" s="1"/>
  <c r="Y1956" i="1"/>
  <c r="Y1953" i="1"/>
  <c r="Y1954" i="1" s="1"/>
  <c r="Y1955" i="1" s="1"/>
  <c r="B1853" i="1"/>
  <c r="B1850" i="1"/>
  <c r="B1851" i="1" s="1"/>
  <c r="B1852" i="1" s="1"/>
  <c r="Z1583" i="1"/>
  <c r="Z1580" i="1"/>
  <c r="Z1581" i="1" s="1"/>
  <c r="Z1582" i="1" s="1"/>
  <c r="D1583" i="1"/>
  <c r="D1580" i="1"/>
  <c r="D1581" i="1" s="1"/>
  <c r="D1582" i="1" s="1"/>
  <c r="I1583" i="1"/>
  <c r="I1580" i="1"/>
  <c r="I1581" i="1" s="1"/>
  <c r="I1582" i="1" s="1"/>
  <c r="B1583" i="1"/>
  <c r="B1580" i="1"/>
  <c r="B1581" i="1" s="1"/>
  <c r="B1582" i="1" s="1"/>
  <c r="C1583" i="1"/>
  <c r="C1580" i="1"/>
  <c r="C1581" i="1" s="1"/>
  <c r="C1582" i="1" s="1"/>
  <c r="E1583" i="1"/>
  <c r="E1580" i="1"/>
  <c r="E1581" i="1" s="1"/>
  <c r="E1582" i="1" s="1"/>
  <c r="Y1583" i="1"/>
  <c r="Y1580" i="1"/>
  <c r="Y1581" i="1" s="1"/>
  <c r="Y1582" i="1" s="1"/>
  <c r="I1338" i="1"/>
  <c r="I1337" i="1"/>
  <c r="Z1338" i="1"/>
  <c r="Z1337" i="1"/>
  <c r="B1338" i="1"/>
  <c r="B1337" i="1"/>
  <c r="C1338" i="1"/>
  <c r="C1337" i="1"/>
  <c r="D1338" i="1"/>
  <c r="D1337" i="1"/>
  <c r="E1338" i="1"/>
  <c r="E1337" i="1"/>
  <c r="Y1338" i="1"/>
  <c r="Y1337" i="1"/>
  <c r="B643" i="1"/>
  <c r="B641" i="1"/>
  <c r="B642" i="1" s="1"/>
  <c r="C643" i="1"/>
  <c r="C641" i="1"/>
  <c r="C642" i="1" s="1"/>
  <c r="I643" i="1"/>
  <c r="I641" i="1"/>
  <c r="I642" i="1" s="1"/>
  <c r="E560" i="1"/>
  <c r="E557" i="1"/>
  <c r="C560" i="1"/>
  <c r="C557" i="1"/>
  <c r="I560" i="1"/>
  <c r="I557" i="1"/>
  <c r="B560" i="1"/>
  <c r="B557" i="1"/>
  <c r="D560" i="1"/>
  <c r="D557" i="1"/>
  <c r="E548" i="1"/>
  <c r="E545" i="1"/>
  <c r="B548" i="1"/>
  <c r="B545" i="1"/>
  <c r="C548" i="1"/>
  <c r="C545" i="1"/>
  <c r="I548" i="1"/>
  <c r="I545" i="1"/>
  <c r="D548" i="1"/>
  <c r="D545" i="1"/>
  <c r="D536" i="1"/>
  <c r="D533" i="1"/>
  <c r="E536" i="1"/>
  <c r="E533" i="1"/>
  <c r="B536" i="1"/>
  <c r="B533" i="1"/>
  <c r="C536" i="1"/>
  <c r="C533" i="1"/>
  <c r="I536" i="1"/>
  <c r="I533" i="1"/>
  <c r="B442" i="1"/>
  <c r="B431" i="1"/>
  <c r="B432" i="1" s="1"/>
  <c r="B433" i="1" s="1"/>
  <c r="B434" i="1" s="1"/>
  <c r="B435" i="1" s="1"/>
  <c r="B436" i="1" s="1"/>
  <c r="B437" i="1" s="1"/>
  <c r="B438" i="1" s="1"/>
  <c r="C442" i="1"/>
  <c r="C431" i="1"/>
  <c r="C432" i="1" s="1"/>
  <c r="C433" i="1" s="1"/>
  <c r="C434" i="1" s="1"/>
  <c r="C435" i="1" s="1"/>
  <c r="C436" i="1" s="1"/>
  <c r="C437" i="1" s="1"/>
  <c r="C438" i="1" s="1"/>
  <c r="I442" i="1"/>
  <c r="I431" i="1"/>
  <c r="I432" i="1" s="1"/>
  <c r="I433" i="1" s="1"/>
  <c r="I434" i="1" s="1"/>
  <c r="I435" i="1" s="1"/>
  <c r="I436" i="1" s="1"/>
  <c r="I437" i="1" s="1"/>
  <c r="I438" i="1" s="1"/>
  <c r="D442" i="1"/>
  <c r="D431" i="1"/>
  <c r="D432" i="1" s="1"/>
  <c r="D433" i="1" s="1"/>
  <c r="D434" i="1" s="1"/>
  <c r="D435" i="1" s="1"/>
  <c r="D436" i="1" s="1"/>
  <c r="D437" i="1" s="1"/>
  <c r="D438" i="1" s="1"/>
  <c r="Y442" i="1"/>
  <c r="Y431" i="1"/>
  <c r="Y432" i="1" s="1"/>
  <c r="Y433" i="1" s="1"/>
  <c r="Y434" i="1" s="1"/>
  <c r="Y435" i="1" s="1"/>
  <c r="Y436" i="1" s="1"/>
  <c r="Y437" i="1" s="1"/>
  <c r="Y438" i="1" s="1"/>
  <c r="B421" i="1"/>
  <c r="B410" i="1"/>
  <c r="B411" i="1" s="1"/>
  <c r="B412" i="1" s="1"/>
  <c r="B413" i="1" s="1"/>
  <c r="B414" i="1" s="1"/>
  <c r="B415" i="1" s="1"/>
  <c r="B416" i="1" s="1"/>
  <c r="B417" i="1" s="1"/>
  <c r="C421" i="1"/>
  <c r="C410" i="1"/>
  <c r="C411" i="1" s="1"/>
  <c r="C412" i="1" s="1"/>
  <c r="C413" i="1" s="1"/>
  <c r="C414" i="1" s="1"/>
  <c r="C415" i="1" s="1"/>
  <c r="C416" i="1" s="1"/>
  <c r="C417" i="1" s="1"/>
  <c r="I421" i="1"/>
  <c r="I410" i="1"/>
  <c r="I411" i="1" s="1"/>
  <c r="I412" i="1" s="1"/>
  <c r="I413" i="1" s="1"/>
  <c r="I414" i="1" s="1"/>
  <c r="I415" i="1" s="1"/>
  <c r="I416" i="1" s="1"/>
  <c r="I417" i="1" s="1"/>
  <c r="Y421" i="1"/>
  <c r="Y410" i="1"/>
  <c r="Y411" i="1" s="1"/>
  <c r="Y412" i="1" s="1"/>
  <c r="Y413" i="1" s="1"/>
  <c r="Y414" i="1" s="1"/>
  <c r="Y415" i="1" s="1"/>
  <c r="Y416" i="1" s="1"/>
  <c r="Y417" i="1" s="1"/>
  <c r="D421" i="1"/>
  <c r="D410" i="1"/>
  <c r="D411" i="1" s="1"/>
  <c r="D412" i="1" s="1"/>
  <c r="D413" i="1" s="1"/>
  <c r="D414" i="1" s="1"/>
  <c r="D415" i="1" s="1"/>
  <c r="D416" i="1" s="1"/>
  <c r="D417" i="1" s="1"/>
  <c r="D379" i="1"/>
  <c r="D372" i="1"/>
  <c r="D373" i="1" s="1"/>
  <c r="D374" i="1" s="1"/>
  <c r="D375" i="1" s="1"/>
  <c r="B379" i="1"/>
  <c r="B372" i="1"/>
  <c r="B373" i="1" s="1"/>
  <c r="B374" i="1" s="1"/>
  <c r="B375" i="1" s="1"/>
  <c r="Y379" i="1"/>
  <c r="Y372" i="1"/>
  <c r="Y373" i="1" s="1"/>
  <c r="Y374" i="1" s="1"/>
  <c r="Y375" i="1" s="1"/>
  <c r="C379" i="1"/>
  <c r="C372" i="1"/>
  <c r="C373" i="1" s="1"/>
  <c r="C374" i="1" s="1"/>
  <c r="C375" i="1" s="1"/>
  <c r="I379" i="1"/>
  <c r="I372" i="1"/>
  <c r="I373" i="1" s="1"/>
  <c r="I374" i="1" s="1"/>
  <c r="I375" i="1" s="1"/>
  <c r="E379" i="1"/>
  <c r="E372" i="1"/>
  <c r="E373" i="1" s="1"/>
  <c r="E374" i="1" s="1"/>
  <c r="E375" i="1" s="1"/>
  <c r="B400" i="1"/>
  <c r="B389" i="1"/>
  <c r="B390" i="1" s="1"/>
  <c r="B391" i="1" s="1"/>
  <c r="B392" i="1" s="1"/>
  <c r="B393" i="1" s="1"/>
  <c r="B394" i="1" s="1"/>
  <c r="B395" i="1" s="1"/>
  <c r="B396" i="1" s="1"/>
  <c r="B397" i="1" s="1"/>
  <c r="Y400" i="1"/>
  <c r="Y389" i="1"/>
  <c r="Y390" i="1" s="1"/>
  <c r="Y391" i="1" s="1"/>
  <c r="Y392" i="1" s="1"/>
  <c r="Y393" i="1" s="1"/>
  <c r="Y394" i="1" s="1"/>
  <c r="Y395" i="1" s="1"/>
  <c r="Y396" i="1" s="1"/>
  <c r="Y397" i="1" s="1"/>
  <c r="I400" i="1"/>
  <c r="I389" i="1"/>
  <c r="I390" i="1" s="1"/>
  <c r="I391" i="1" s="1"/>
  <c r="I392" i="1" s="1"/>
  <c r="I393" i="1" s="1"/>
  <c r="I394" i="1" s="1"/>
  <c r="I395" i="1" s="1"/>
  <c r="I396" i="1" s="1"/>
  <c r="I397" i="1" s="1"/>
  <c r="C400" i="1"/>
  <c r="C389" i="1"/>
  <c r="C390" i="1" s="1"/>
  <c r="C391" i="1" s="1"/>
  <c r="C392" i="1" s="1"/>
  <c r="C393" i="1" s="1"/>
  <c r="C394" i="1" s="1"/>
  <c r="C395" i="1" s="1"/>
  <c r="C396" i="1" s="1"/>
  <c r="C397" i="1" s="1"/>
  <c r="D400" i="1"/>
  <c r="D389" i="1"/>
  <c r="D390" i="1" s="1"/>
  <c r="D391" i="1" s="1"/>
  <c r="D392" i="1" s="1"/>
  <c r="D393" i="1" s="1"/>
  <c r="D394" i="1" s="1"/>
  <c r="D395" i="1" s="1"/>
  <c r="D396" i="1" s="1"/>
  <c r="D397" i="1" s="1"/>
  <c r="E934" i="1"/>
  <c r="I934" i="1"/>
  <c r="Y934" i="1"/>
  <c r="Z934" i="1"/>
  <c r="D1435" i="1"/>
  <c r="D1436" i="1" s="1"/>
  <c r="D1437" i="1" s="1"/>
  <c r="D1434" i="1"/>
  <c r="E1435" i="1"/>
  <c r="E1436" i="1" s="1"/>
  <c r="E1437" i="1" s="1"/>
  <c r="E1438" i="1" s="1"/>
  <c r="E1439" i="1" s="1"/>
  <c r="E1440" i="1" s="1"/>
  <c r="E1441" i="1" s="1"/>
  <c r="E1434" i="1"/>
  <c r="I1435" i="1"/>
  <c r="I1436" i="1" s="1"/>
  <c r="I1437" i="1" s="1"/>
  <c r="I1434" i="1"/>
  <c r="Y1435" i="1"/>
  <c r="Y1436" i="1" s="1"/>
  <c r="Y1437" i="1" s="1"/>
  <c r="Y1434" i="1"/>
  <c r="C1435" i="1"/>
  <c r="C1436" i="1" s="1"/>
  <c r="C1437" i="1" s="1"/>
  <c r="C1434" i="1"/>
  <c r="B1435" i="1"/>
  <c r="B1436" i="1" s="1"/>
  <c r="B1437" i="1" s="1"/>
  <c r="B1434" i="1"/>
  <c r="Z1435" i="1"/>
  <c r="Z1436" i="1" s="1"/>
  <c r="Z1437" i="1" s="1"/>
  <c r="Z1434" i="1"/>
  <c r="D1744" i="1"/>
  <c r="D1745" i="1" s="1"/>
  <c r="D1746" i="1" s="1"/>
  <c r="D1747" i="1" s="1"/>
  <c r="D1748" i="1" s="1"/>
  <c r="D1742" i="1"/>
  <c r="D1743" i="1" s="1"/>
  <c r="E1744" i="1"/>
  <c r="E1745" i="1" s="1"/>
  <c r="E1746" i="1" s="1"/>
  <c r="E1747" i="1" s="1"/>
  <c r="E1748" i="1" s="1"/>
  <c r="E1742" i="1"/>
  <c r="E1743" i="1" s="1"/>
  <c r="I1744" i="1"/>
  <c r="I1745" i="1" s="1"/>
  <c r="I1746" i="1" s="1"/>
  <c r="I1747" i="1" s="1"/>
  <c r="I1748" i="1" s="1"/>
  <c r="I1742" i="1"/>
  <c r="I1743" i="1" s="1"/>
  <c r="C1744" i="1"/>
  <c r="C1745" i="1" s="1"/>
  <c r="C1746" i="1" s="1"/>
  <c r="C1747" i="1" s="1"/>
  <c r="C1748" i="1" s="1"/>
  <c r="C1742" i="1"/>
  <c r="C1743" i="1" s="1"/>
  <c r="Y1744" i="1"/>
  <c r="Y1745" i="1" s="1"/>
  <c r="Y1746" i="1" s="1"/>
  <c r="Y1747" i="1" s="1"/>
  <c r="Y1748" i="1" s="1"/>
  <c r="Y1742" i="1"/>
  <c r="Y1743" i="1" s="1"/>
  <c r="B1744" i="1"/>
  <c r="B1745" i="1" s="1"/>
  <c r="B1746" i="1" s="1"/>
  <c r="B1747" i="1" s="1"/>
  <c r="B1748" i="1" s="1"/>
  <c r="B1742" i="1"/>
  <c r="B1743" i="1" s="1"/>
  <c r="Z1744" i="1"/>
  <c r="Z1745" i="1" s="1"/>
  <c r="Z1746" i="1" s="1"/>
  <c r="Z1749" i="1" s="1"/>
  <c r="Z1750" i="1" s="1"/>
  <c r="Z1751" i="1" s="1"/>
  <c r="Z1752" i="1" s="1"/>
  <c r="Z1753" i="1" s="1"/>
  <c r="Z1754" i="1" s="1"/>
  <c r="Z1755" i="1" s="1"/>
  <c r="Z1756" i="1" s="1"/>
  <c r="Z1757" i="1" s="1"/>
  <c r="Z1758" i="1" s="1"/>
  <c r="Z1759" i="1" s="1"/>
  <c r="Z1760" i="1" s="1"/>
  <c r="Z1761" i="1" s="1"/>
  <c r="Z1742" i="1"/>
  <c r="Z1743" i="1" s="1"/>
  <c r="B1720" i="1"/>
  <c r="B1721" i="1" s="1"/>
  <c r="B1722" i="1" s="1"/>
  <c r="B1723" i="1" s="1"/>
  <c r="B1724" i="1" s="1"/>
  <c r="B1718" i="1"/>
  <c r="B1719" i="1" s="1"/>
  <c r="Z1720" i="1"/>
  <c r="Z1721" i="1" s="1"/>
  <c r="Z1722" i="1" s="1"/>
  <c r="Z1725" i="1" s="1"/>
  <c r="Z1726" i="1" s="1"/>
  <c r="Z1727" i="1" s="1"/>
  <c r="Z1728" i="1" s="1"/>
  <c r="Z1729" i="1" s="1"/>
  <c r="Z1730" i="1" s="1"/>
  <c r="Z1731" i="1" s="1"/>
  <c r="Z1732" i="1" s="1"/>
  <c r="Z1733" i="1" s="1"/>
  <c r="Z1734" i="1" s="1"/>
  <c r="Z1735" i="1" s="1"/>
  <c r="Z1736" i="1" s="1"/>
  <c r="Z1737" i="1" s="1"/>
  <c r="Z1718" i="1"/>
  <c r="Z1719" i="1" s="1"/>
  <c r="C1720" i="1"/>
  <c r="C1721" i="1" s="1"/>
  <c r="C1722" i="1" s="1"/>
  <c r="C1723" i="1" s="1"/>
  <c r="C1724" i="1" s="1"/>
  <c r="C1718" i="1"/>
  <c r="C1719" i="1" s="1"/>
  <c r="Y1720" i="1"/>
  <c r="Y1721" i="1" s="1"/>
  <c r="Y1722" i="1" s="1"/>
  <c r="Y1725" i="1" s="1"/>
  <c r="Y1726" i="1" s="1"/>
  <c r="Y1727" i="1" s="1"/>
  <c r="Y1728" i="1" s="1"/>
  <c r="Y1729" i="1" s="1"/>
  <c r="Y1730" i="1" s="1"/>
  <c r="Y1731" i="1" s="1"/>
  <c r="Y1732" i="1" s="1"/>
  <c r="Y1733" i="1" s="1"/>
  <c r="Y1734" i="1" s="1"/>
  <c r="Y1735" i="1" s="1"/>
  <c r="Y1736" i="1" s="1"/>
  <c r="Y1737" i="1" s="1"/>
  <c r="Y1718" i="1"/>
  <c r="Y1719" i="1" s="1"/>
  <c r="D1720" i="1"/>
  <c r="D1721" i="1" s="1"/>
  <c r="D1722" i="1" s="1"/>
  <c r="D1723" i="1" s="1"/>
  <c r="D1724" i="1" s="1"/>
  <c r="D1718" i="1"/>
  <c r="D1719" i="1" s="1"/>
  <c r="E1720" i="1"/>
  <c r="E1721" i="1" s="1"/>
  <c r="E1722" i="1" s="1"/>
  <c r="E1723" i="1" s="1"/>
  <c r="E1724" i="1" s="1"/>
  <c r="E1718" i="1"/>
  <c r="E1719" i="1" s="1"/>
  <c r="I1720" i="1"/>
  <c r="I1721" i="1" s="1"/>
  <c r="I1722" i="1" s="1"/>
  <c r="I1723" i="1" s="1"/>
  <c r="I1724" i="1" s="1"/>
  <c r="I1718" i="1"/>
  <c r="I1719" i="1" s="1"/>
  <c r="B1890" i="1"/>
  <c r="B1891" i="1" s="1"/>
  <c r="B1892" i="1" s="1"/>
  <c r="B1893" i="1" s="1"/>
  <c r="B1894" i="1" s="1"/>
  <c r="B1895" i="1" s="1"/>
  <c r="B1896" i="1" s="1"/>
  <c r="B1897" i="1" s="1"/>
  <c r="B1889" i="1"/>
  <c r="D1890" i="1"/>
  <c r="D1891" i="1" s="1"/>
  <c r="D1892" i="1" s="1"/>
  <c r="D1893" i="1" s="1"/>
  <c r="D1894" i="1" s="1"/>
  <c r="D1895" i="1" s="1"/>
  <c r="D1896" i="1" s="1"/>
  <c r="D1897" i="1" s="1"/>
  <c r="D1889" i="1"/>
  <c r="E1890" i="1"/>
  <c r="E1891" i="1" s="1"/>
  <c r="E1892" i="1" s="1"/>
  <c r="E1893" i="1" s="1"/>
  <c r="E1894" i="1" s="1"/>
  <c r="E1895" i="1" s="1"/>
  <c r="E1896" i="1" s="1"/>
  <c r="E1897" i="1" s="1"/>
  <c r="E1889" i="1"/>
  <c r="I1890" i="1"/>
  <c r="I1891" i="1" s="1"/>
  <c r="I1892" i="1" s="1"/>
  <c r="I1893" i="1" s="1"/>
  <c r="I1894" i="1" s="1"/>
  <c r="I1895" i="1" s="1"/>
  <c r="I1896" i="1" s="1"/>
  <c r="I1897" i="1" s="1"/>
  <c r="I1889" i="1"/>
  <c r="C1890" i="1"/>
  <c r="C1891" i="1" s="1"/>
  <c r="C1892" i="1" s="1"/>
  <c r="C1893" i="1" s="1"/>
  <c r="C1894" i="1" s="1"/>
  <c r="C1895" i="1" s="1"/>
  <c r="C1896" i="1" s="1"/>
  <c r="C1897" i="1" s="1"/>
  <c r="C1889" i="1"/>
  <c r="Y1890" i="1"/>
  <c r="Y1891" i="1" s="1"/>
  <c r="Y1892" i="1" s="1"/>
  <c r="Y1893" i="1" s="1"/>
  <c r="Y1894" i="1" s="1"/>
  <c r="Y1895" i="1" s="1"/>
  <c r="Y1896" i="1" s="1"/>
  <c r="Y1897" i="1" s="1"/>
  <c r="Y1889" i="1"/>
  <c r="Z1890" i="1"/>
  <c r="Z1891" i="1" s="1"/>
  <c r="Z1892" i="1" s="1"/>
  <c r="Z1893" i="1" s="1"/>
  <c r="Z1894" i="1" s="1"/>
  <c r="Z1895" i="1" s="1"/>
  <c r="Z1896" i="1" s="1"/>
  <c r="Z1897" i="1" s="1"/>
  <c r="Z1889" i="1"/>
  <c r="C1452" i="1"/>
  <c r="C1453" i="1" s="1"/>
  <c r="C1454" i="1" s="1"/>
  <c r="C1455" i="1" s="1"/>
  <c r="C1456" i="1" s="1"/>
  <c r="C1457" i="1" s="1"/>
  <c r="C1458" i="1" s="1"/>
  <c r="C1459" i="1" s="1"/>
  <c r="C1460" i="1" s="1"/>
  <c r="C1461" i="1" s="1"/>
  <c r="C1462" i="1" s="1"/>
  <c r="C1463" i="1" s="1"/>
  <c r="C1464" i="1" s="1"/>
  <c r="C1465" i="1" s="1"/>
  <c r="C1466" i="1" s="1"/>
  <c r="C1467" i="1" s="1"/>
  <c r="C1468" i="1" s="1"/>
  <c r="C1469" i="1" s="1"/>
  <c r="C1451" i="1"/>
  <c r="B1452" i="1"/>
  <c r="B1453" i="1" s="1"/>
  <c r="B1454" i="1" s="1"/>
  <c r="B1455" i="1" s="1"/>
  <c r="B1456" i="1" s="1"/>
  <c r="B1457" i="1" s="1"/>
  <c r="B1458" i="1" s="1"/>
  <c r="B1459" i="1" s="1"/>
  <c r="B1460" i="1" s="1"/>
  <c r="B1461" i="1" s="1"/>
  <c r="B1462" i="1" s="1"/>
  <c r="B1463" i="1" s="1"/>
  <c r="B1464" i="1" s="1"/>
  <c r="B1465" i="1" s="1"/>
  <c r="B1466" i="1" s="1"/>
  <c r="B1467" i="1" s="1"/>
  <c r="B1468" i="1" s="1"/>
  <c r="B1470" i="1" s="1"/>
  <c r="B1451" i="1"/>
  <c r="Z1452" i="1"/>
  <c r="Z1453" i="1" s="1"/>
  <c r="Z1454" i="1" s="1"/>
  <c r="Z1455" i="1" s="1"/>
  <c r="Z1456" i="1" s="1"/>
  <c r="Z1457" i="1" s="1"/>
  <c r="Z1458" i="1" s="1"/>
  <c r="Z1459" i="1" s="1"/>
  <c r="Z1460" i="1" s="1"/>
  <c r="Z1461" i="1" s="1"/>
  <c r="Z1462" i="1" s="1"/>
  <c r="Z1463" i="1" s="1"/>
  <c r="Z1464" i="1" s="1"/>
  <c r="Z1465" i="1" s="1"/>
  <c r="Z1466" i="1" s="1"/>
  <c r="Z1467" i="1" s="1"/>
  <c r="Z1468" i="1" s="1"/>
  <c r="Z1470" i="1" s="1"/>
  <c r="Z1451" i="1"/>
  <c r="D1452" i="1"/>
  <c r="D1453" i="1" s="1"/>
  <c r="D1454" i="1" s="1"/>
  <c r="D1455" i="1" s="1"/>
  <c r="D1456" i="1" s="1"/>
  <c r="D1457" i="1" s="1"/>
  <c r="D1458" i="1" s="1"/>
  <c r="D1459" i="1" s="1"/>
  <c r="D1460" i="1" s="1"/>
  <c r="D1461" i="1" s="1"/>
  <c r="D1462" i="1" s="1"/>
  <c r="D1463" i="1" s="1"/>
  <c r="D1464" i="1" s="1"/>
  <c r="D1465" i="1" s="1"/>
  <c r="D1466" i="1" s="1"/>
  <c r="D1467" i="1" s="1"/>
  <c r="D1468" i="1" s="1"/>
  <c r="D1470" i="1" s="1"/>
  <c r="D1451" i="1"/>
  <c r="E1452" i="1"/>
  <c r="E1453" i="1" s="1"/>
  <c r="E1454" i="1" s="1"/>
  <c r="E1455" i="1" s="1"/>
  <c r="E1456" i="1" s="1"/>
  <c r="E1457" i="1" s="1"/>
  <c r="E1458" i="1" s="1"/>
  <c r="E1459" i="1" s="1"/>
  <c r="E1460" i="1" s="1"/>
  <c r="E1461" i="1" s="1"/>
  <c r="E1462" i="1" s="1"/>
  <c r="E1463" i="1" s="1"/>
  <c r="E1464" i="1" s="1"/>
  <c r="E1465" i="1" s="1"/>
  <c r="E1466" i="1" s="1"/>
  <c r="E1467" i="1" s="1"/>
  <c r="E1468" i="1" s="1"/>
  <c r="E1469" i="1" s="1"/>
  <c r="E1451" i="1"/>
  <c r="I1452" i="1"/>
  <c r="I1453" i="1" s="1"/>
  <c r="I1454" i="1" s="1"/>
  <c r="I1455" i="1" s="1"/>
  <c r="I1456" i="1" s="1"/>
  <c r="I1457" i="1" s="1"/>
  <c r="I1458" i="1" s="1"/>
  <c r="I1459" i="1" s="1"/>
  <c r="I1460" i="1" s="1"/>
  <c r="I1461" i="1" s="1"/>
  <c r="I1462" i="1" s="1"/>
  <c r="I1463" i="1" s="1"/>
  <c r="I1464" i="1" s="1"/>
  <c r="I1465" i="1" s="1"/>
  <c r="I1466" i="1" s="1"/>
  <c r="I1467" i="1" s="1"/>
  <c r="I1468" i="1" s="1"/>
  <c r="I1469" i="1" s="1"/>
  <c r="I1451" i="1"/>
  <c r="C1515" i="1"/>
  <c r="Z1515" i="1"/>
  <c r="E1515" i="1"/>
  <c r="D1515" i="1"/>
  <c r="B1515" i="1"/>
  <c r="I1515" i="1"/>
  <c r="I1520" i="1" s="1"/>
  <c r="A1646" i="1"/>
  <c r="A1648" i="1" s="1"/>
  <c r="A1482" i="1"/>
  <c r="E575" i="1"/>
  <c r="E576" i="1" s="1"/>
  <c r="E574" i="1"/>
  <c r="B575" i="1"/>
  <c r="B576" i="1" s="1"/>
  <c r="B574" i="1"/>
  <c r="Y575" i="1"/>
  <c r="Y576" i="1" s="1"/>
  <c r="Y574" i="1"/>
  <c r="Z575" i="1"/>
  <c r="Z576" i="1" s="1"/>
  <c r="Z574" i="1"/>
  <c r="D575" i="1"/>
  <c r="D576" i="1" s="1"/>
  <c r="D574" i="1"/>
  <c r="C575" i="1"/>
  <c r="C576" i="1" s="1"/>
  <c r="C574" i="1"/>
  <c r="I575" i="1"/>
  <c r="I576" i="1" s="1"/>
  <c r="I574" i="1"/>
  <c r="C1592" i="1"/>
  <c r="C1591" i="1"/>
  <c r="C1593" i="1" s="1"/>
  <c r="C1595" i="1" s="1"/>
  <c r="B1592" i="1"/>
  <c r="B1591" i="1"/>
  <c r="B1593" i="1" s="1"/>
  <c r="B1595" i="1" s="1"/>
  <c r="E1592" i="1"/>
  <c r="E1591" i="1"/>
  <c r="E1593" i="1" s="1"/>
  <c r="E1595" i="1" s="1"/>
  <c r="D1592" i="1"/>
  <c r="D1591" i="1"/>
  <c r="D1593" i="1" s="1"/>
  <c r="D1595" i="1" s="1"/>
  <c r="I1592" i="1"/>
  <c r="I1591" i="1"/>
  <c r="I1593" i="1" s="1"/>
  <c r="I1595" i="1" s="1"/>
  <c r="D1965" i="1"/>
  <c r="D1964" i="1"/>
  <c r="D1966" i="1" s="1"/>
  <c r="D1968" i="1" s="1"/>
  <c r="I1965" i="1"/>
  <c r="I1964" i="1"/>
  <c r="I1966" i="1" s="1"/>
  <c r="I1968" i="1" s="1"/>
  <c r="Y1965" i="1"/>
  <c r="Y1964" i="1"/>
  <c r="Y1966" i="1" s="1"/>
  <c r="Y1968" i="1" s="1"/>
  <c r="B1965" i="1"/>
  <c r="B1964" i="1"/>
  <c r="B1966" i="1" s="1"/>
  <c r="B1968" i="1" s="1"/>
  <c r="C1965" i="1"/>
  <c r="C1964" i="1"/>
  <c r="C1966" i="1" s="1"/>
  <c r="C1968" i="1" s="1"/>
  <c r="Z1965" i="1"/>
  <c r="Z1964" i="1"/>
  <c r="Z1966" i="1" s="1"/>
  <c r="Z1968" i="1" s="1"/>
  <c r="E1965" i="1"/>
  <c r="E1964" i="1"/>
  <c r="E1966" i="1" s="1"/>
  <c r="E1968" i="1" s="1"/>
  <c r="D1381" i="1"/>
  <c r="D1380" i="1"/>
  <c r="Y1381" i="1"/>
  <c r="Y1380" i="1"/>
  <c r="I1381" i="1"/>
  <c r="I1380" i="1"/>
  <c r="C1381" i="1"/>
  <c r="C1380" i="1"/>
  <c r="Z1381" i="1"/>
  <c r="Z1380" i="1"/>
  <c r="E1381" i="1"/>
  <c r="E1380" i="1"/>
  <c r="B1646" i="1"/>
  <c r="B1647" i="1" s="1"/>
  <c r="C1646" i="1"/>
  <c r="C1647" i="1" s="1"/>
  <c r="D1646" i="1"/>
  <c r="D1647" i="1" s="1"/>
  <c r="I1646" i="1"/>
  <c r="I1647" i="1" s="1"/>
  <c r="Y1646" i="1"/>
  <c r="Y1647" i="1" s="1"/>
  <c r="E1646" i="1"/>
  <c r="E1647" i="1" s="1"/>
  <c r="A1977" i="1"/>
  <c r="A1959" i="1"/>
  <c r="A1947" i="1"/>
  <c r="A1921" i="1"/>
  <c r="A1900" i="1"/>
  <c r="A1860" i="1"/>
  <c r="A1849" i="1"/>
  <c r="A1850" i="1" s="1"/>
  <c r="A1851" i="1" s="1"/>
  <c r="A1852" i="1" s="1"/>
  <c r="A1846" i="1"/>
  <c r="A1836" i="1"/>
  <c r="A1831" i="1"/>
  <c r="A1787" i="1"/>
  <c r="A1765" i="1"/>
  <c r="A1741" i="1"/>
  <c r="A1742" i="1" s="1"/>
  <c r="A1743" i="1" s="1"/>
  <c r="A1717" i="1"/>
  <c r="A1718" i="1" s="1"/>
  <c r="A1719" i="1" s="1"/>
  <c r="A1698" i="1"/>
  <c r="A1642" i="1"/>
  <c r="A1647" i="1" s="1"/>
  <c r="A1650" i="1" s="1"/>
  <c r="A1623" i="1"/>
  <c r="A1615" i="1"/>
  <c r="A1586" i="1"/>
  <c r="A1553" i="1"/>
  <c r="A1531" i="1"/>
  <c r="A1525" i="1"/>
  <c r="A1512" i="1"/>
  <c r="A1436" i="1"/>
  <c r="A1433" i="1"/>
  <c r="A1434" i="1" s="1"/>
  <c r="A1429" i="1"/>
  <c r="A1384" i="1"/>
  <c r="A1375" i="1"/>
  <c r="A1348" i="1"/>
  <c r="A1232" i="1"/>
  <c r="A1156" i="1"/>
  <c r="A1146" i="1"/>
  <c r="A1140" i="1"/>
  <c r="A1135" i="1"/>
  <c r="A1130" i="1"/>
  <c r="A1107" i="1"/>
  <c r="A1077" i="1"/>
  <c r="A1072" i="1"/>
  <c r="A1067" i="1"/>
  <c r="A1062" i="1"/>
  <c r="A1057" i="1"/>
  <c r="A1052" i="1"/>
  <c r="A1047" i="1"/>
  <c r="A1042" i="1"/>
  <c r="A1037" i="1"/>
  <c r="A1032" i="1"/>
  <c r="A1027" i="1"/>
  <c r="A1022" i="1"/>
  <c r="A1017" i="1"/>
  <c r="A1012" i="1"/>
  <c r="A1007" i="1"/>
  <c r="A1002" i="1"/>
  <c r="A997" i="1"/>
  <c r="A992" i="1"/>
  <c r="A987" i="1"/>
  <c r="A982" i="1"/>
  <c r="A977" i="1"/>
  <c r="A972" i="1"/>
  <c r="A967" i="1"/>
  <c r="A962" i="1"/>
  <c r="A957" i="1"/>
  <c r="A952" i="1"/>
  <c r="A947" i="1"/>
  <c r="A942" i="1"/>
  <c r="A937" i="1"/>
  <c r="A927" i="1"/>
  <c r="A917" i="1"/>
  <c r="A907" i="1"/>
  <c r="A897" i="1"/>
  <c r="A883" i="1"/>
  <c r="A873" i="1"/>
  <c r="A863" i="1"/>
  <c r="A853" i="1"/>
  <c r="A843" i="1"/>
  <c r="A819" i="1"/>
  <c r="A814" i="1"/>
  <c r="A682" i="1"/>
  <c r="A679" i="1"/>
  <c r="A676" i="1"/>
  <c r="A673" i="1"/>
  <c r="A669" i="1"/>
  <c r="A670" i="1" s="1"/>
  <c r="A665" i="1"/>
  <c r="A656" i="1"/>
  <c r="A648" i="1"/>
  <c r="A651" i="1" s="1"/>
  <c r="A605" i="1"/>
  <c r="A597" i="1"/>
  <c r="A589" i="1"/>
  <c r="A592" i="1" s="1"/>
  <c r="A581" i="1"/>
  <c r="A571" i="1"/>
  <c r="A551" i="1"/>
  <c r="A539" i="1"/>
  <c r="A527" i="1"/>
  <c r="A518" i="1"/>
  <c r="A509" i="1"/>
  <c r="A500" i="1"/>
  <c r="A491" i="1"/>
  <c r="A482" i="1"/>
  <c r="A473" i="1"/>
  <c r="A462" i="1"/>
  <c r="A453" i="1"/>
  <c r="A424" i="1"/>
  <c r="A403" i="1"/>
  <c r="A382" i="1"/>
  <c r="A365" i="1"/>
  <c r="A336" i="1"/>
  <c r="A324" i="1"/>
  <c r="A320" i="1"/>
  <c r="A308" i="1"/>
  <c r="A285" i="1"/>
  <c r="A286" i="1" s="1"/>
  <c r="A268" i="1"/>
  <c r="A252" i="1"/>
  <c r="A236" i="1"/>
  <c r="A227" i="1"/>
  <c r="A218" i="1"/>
  <c r="A195" i="1"/>
  <c r="A172" i="1"/>
  <c r="A149" i="1"/>
  <c r="A143" i="1"/>
  <c r="A123" i="1"/>
  <c r="A102" i="1"/>
  <c r="A1886" i="1"/>
  <c r="A1867" i="1"/>
  <c r="A1655" i="1"/>
  <c r="A1494" i="1"/>
  <c r="A1324" i="1"/>
  <c r="A1287" i="1"/>
  <c r="A1251" i="1"/>
  <c r="A1214" i="1"/>
  <c r="A1126" i="1"/>
  <c r="A932" i="1"/>
  <c r="A922" i="1"/>
  <c r="A912" i="1"/>
  <c r="A902" i="1"/>
  <c r="A890" i="1"/>
  <c r="A878" i="1"/>
  <c r="A868" i="1"/>
  <c r="A858" i="1"/>
  <c r="A848" i="1"/>
  <c r="A293" i="1"/>
  <c r="A276" i="1"/>
  <c r="A259" i="1"/>
  <c r="A243" i="1"/>
  <c r="A204" i="1"/>
  <c r="A181" i="1"/>
  <c r="A158" i="1"/>
  <c r="A146" i="1"/>
  <c r="A133" i="1"/>
  <c r="A114" i="1"/>
  <c r="A1422" i="1"/>
  <c r="Z1906" i="1"/>
  <c r="Z1907" i="1" s="1"/>
  <c r="Z1908" i="1" s="1"/>
  <c r="Z1909" i="1" s="1"/>
  <c r="Z1910" i="1" s="1"/>
  <c r="Z1911" i="1" s="1"/>
  <c r="Z1912" i="1" s="1"/>
  <c r="Z1913" i="1" s="1"/>
  <c r="Z1914" i="1" s="1"/>
  <c r="Z1915" i="1" s="1"/>
  <c r="Z1916" i="1" s="1"/>
  <c r="Z1917" i="1" s="1"/>
  <c r="Z1918" i="1" s="1"/>
  <c r="Z1772" i="1"/>
  <c r="Z1773" i="1" s="1"/>
  <c r="Z1774" i="1" s="1"/>
  <c r="Z1775" i="1" s="1"/>
  <c r="Z1776" i="1" s="1"/>
  <c r="Z1777" i="1" s="1"/>
  <c r="Z1778" i="1" s="1"/>
  <c r="Z1779" i="1" s="1"/>
  <c r="Z1780" i="1" s="1"/>
  <c r="Z1781" i="1" s="1"/>
  <c r="Z1782" i="1" s="1"/>
  <c r="Z1770" i="1"/>
  <c r="Z1771" i="1" s="1"/>
  <c r="Z89" i="1"/>
  <c r="Z88" i="1"/>
  <c r="Z1793" i="1"/>
  <c r="Z1794" i="1" s="1"/>
  <c r="Z1795" i="1" s="1"/>
  <c r="Z1796" i="1" s="1"/>
  <c r="Z1797" i="1" s="1"/>
  <c r="Z1798" i="1" s="1"/>
  <c r="Z1799" i="1" s="1"/>
  <c r="Z1800" i="1" s="1"/>
  <c r="Z1801" i="1" s="1"/>
  <c r="Z1802" i="1" s="1"/>
  <c r="Z1803" i="1" s="1"/>
  <c r="Z1804" i="1" s="1"/>
  <c r="Z1805" i="1" s="1"/>
  <c r="Z1806" i="1" s="1"/>
  <c r="Z1791" i="1"/>
  <c r="Z1792" i="1" s="1"/>
  <c r="Z1703" i="1"/>
  <c r="Z1704" i="1" s="1"/>
  <c r="Z1705" i="1" s="1"/>
  <c r="Z1706" i="1" s="1"/>
  <c r="Z1707" i="1" s="1"/>
  <c r="Z1708" i="1" s="1"/>
  <c r="Z1709" i="1" s="1"/>
  <c r="Z1710" i="1" s="1"/>
  <c r="Z1711" i="1" s="1"/>
  <c r="Z1712" i="1" s="1"/>
  <c r="Z1713" i="1" s="1"/>
  <c r="Z1714" i="1" s="1"/>
  <c r="Z1701" i="1"/>
  <c r="Z1702" i="1" s="1"/>
  <c r="Y1793" i="1"/>
  <c r="Y1794" i="1" s="1"/>
  <c r="Y1795" i="1" s="1"/>
  <c r="Y1796" i="1" s="1"/>
  <c r="Y1797" i="1" s="1"/>
  <c r="Y1798" i="1" s="1"/>
  <c r="Y1799" i="1" s="1"/>
  <c r="Y1800" i="1" s="1"/>
  <c r="Y1801" i="1" s="1"/>
  <c r="Y1802" i="1" s="1"/>
  <c r="Y1803" i="1" s="1"/>
  <c r="Y1804" i="1" s="1"/>
  <c r="Y1805" i="1" s="1"/>
  <c r="Y1806" i="1" s="1"/>
  <c r="Y1791" i="1"/>
  <c r="Y1792" i="1" s="1"/>
  <c r="Y1703" i="1"/>
  <c r="Y1704" i="1" s="1"/>
  <c r="Y1705" i="1" s="1"/>
  <c r="Y1706" i="1" s="1"/>
  <c r="Y1707" i="1" s="1"/>
  <c r="Y1708" i="1" s="1"/>
  <c r="Y1709" i="1" s="1"/>
  <c r="Y1710" i="1" s="1"/>
  <c r="Y1711" i="1" s="1"/>
  <c r="Y1712" i="1" s="1"/>
  <c r="Y1713" i="1" s="1"/>
  <c r="Y1714" i="1" s="1"/>
  <c r="Y1701" i="1"/>
  <c r="Y1702" i="1" s="1"/>
  <c r="Y1908" i="1"/>
  <c r="Y1909" i="1" s="1"/>
  <c r="Y1910" i="1" s="1"/>
  <c r="Y1911" i="1" s="1"/>
  <c r="Y1912" i="1" s="1"/>
  <c r="Y1913" i="1" s="1"/>
  <c r="Y1914" i="1" s="1"/>
  <c r="Y1915" i="1" s="1"/>
  <c r="Y1916" i="1" s="1"/>
  <c r="Y1917" i="1" s="1"/>
  <c r="Y1918" i="1" s="1"/>
  <c r="Y1906" i="1"/>
  <c r="Y1907" i="1" s="1"/>
  <c r="Y1772" i="1"/>
  <c r="Y1773" i="1" s="1"/>
  <c r="Y1774" i="1" s="1"/>
  <c r="Y1775" i="1" s="1"/>
  <c r="Y1776" i="1" s="1"/>
  <c r="Y1777" i="1" s="1"/>
  <c r="Y1778" i="1" s="1"/>
  <c r="Y1779" i="1" s="1"/>
  <c r="Y1780" i="1" s="1"/>
  <c r="Y1781" i="1" s="1"/>
  <c r="Y1782" i="1" s="1"/>
  <c r="Y1770" i="1"/>
  <c r="Y1771" i="1" s="1"/>
  <c r="Y89" i="1"/>
  <c r="Y88" i="1"/>
  <c r="I89" i="1"/>
  <c r="I88" i="1"/>
  <c r="I1112" i="1"/>
  <c r="I1113" i="1" s="1"/>
  <c r="I1114" i="1" s="1"/>
  <c r="I1115" i="1" s="1"/>
  <c r="I1116" i="1" s="1"/>
  <c r="I1117" i="1" s="1"/>
  <c r="I1118" i="1" s="1"/>
  <c r="I1119" i="1" s="1"/>
  <c r="I1120" i="1" s="1"/>
  <c r="I1121" i="1" s="1"/>
  <c r="I1122" i="1" s="1"/>
  <c r="I1123" i="1" s="1"/>
  <c r="I1110" i="1"/>
  <c r="I1111" i="1" s="1"/>
  <c r="I1908" i="1"/>
  <c r="I1909" i="1" s="1"/>
  <c r="I1910" i="1" s="1"/>
  <c r="I1911" i="1" s="1"/>
  <c r="I1912" i="1" s="1"/>
  <c r="I1913" i="1" s="1"/>
  <c r="I1914" i="1" s="1"/>
  <c r="I1915" i="1" s="1"/>
  <c r="I1916" i="1" s="1"/>
  <c r="I1917" i="1" s="1"/>
  <c r="I1918" i="1" s="1"/>
  <c r="I1906" i="1"/>
  <c r="I1907" i="1" s="1"/>
  <c r="I1772" i="1"/>
  <c r="I1773" i="1" s="1"/>
  <c r="I1774" i="1" s="1"/>
  <c r="I1775" i="1" s="1"/>
  <c r="I1776" i="1" s="1"/>
  <c r="I1777" i="1" s="1"/>
  <c r="I1778" i="1" s="1"/>
  <c r="I1779" i="1" s="1"/>
  <c r="I1780" i="1" s="1"/>
  <c r="I1781" i="1" s="1"/>
  <c r="I1782" i="1" s="1"/>
  <c r="I1770" i="1"/>
  <c r="I1771" i="1" s="1"/>
  <c r="I1793" i="1"/>
  <c r="I1794" i="1" s="1"/>
  <c r="I1795" i="1" s="1"/>
  <c r="I1796" i="1" s="1"/>
  <c r="I1797" i="1" s="1"/>
  <c r="I1798" i="1" s="1"/>
  <c r="I1799" i="1" s="1"/>
  <c r="I1800" i="1" s="1"/>
  <c r="I1801" i="1" s="1"/>
  <c r="I1802" i="1" s="1"/>
  <c r="I1803" i="1" s="1"/>
  <c r="I1804" i="1" s="1"/>
  <c r="I1805" i="1" s="1"/>
  <c r="I1806" i="1" s="1"/>
  <c r="I1791" i="1"/>
  <c r="I1792" i="1" s="1"/>
  <c r="I1703" i="1"/>
  <c r="I1704" i="1" s="1"/>
  <c r="I1705" i="1" s="1"/>
  <c r="I1706" i="1" s="1"/>
  <c r="I1707" i="1" s="1"/>
  <c r="I1708" i="1" s="1"/>
  <c r="I1709" i="1" s="1"/>
  <c r="I1710" i="1" s="1"/>
  <c r="I1711" i="1" s="1"/>
  <c r="I1712" i="1" s="1"/>
  <c r="I1713" i="1" s="1"/>
  <c r="I1714" i="1" s="1"/>
  <c r="I1701" i="1"/>
  <c r="I1702" i="1" s="1"/>
  <c r="E1793" i="1"/>
  <c r="E1794" i="1" s="1"/>
  <c r="E1795" i="1" s="1"/>
  <c r="E1796" i="1" s="1"/>
  <c r="E1797" i="1" s="1"/>
  <c r="E1798" i="1" s="1"/>
  <c r="E1799" i="1" s="1"/>
  <c r="E1800" i="1" s="1"/>
  <c r="E1801" i="1" s="1"/>
  <c r="E1802" i="1" s="1"/>
  <c r="E1803" i="1" s="1"/>
  <c r="E1804" i="1" s="1"/>
  <c r="E1805" i="1" s="1"/>
  <c r="E1806" i="1" s="1"/>
  <c r="E1791" i="1"/>
  <c r="E1792" i="1" s="1"/>
  <c r="E1703" i="1"/>
  <c r="E1704" i="1" s="1"/>
  <c r="E1705" i="1" s="1"/>
  <c r="E1706" i="1" s="1"/>
  <c r="E1707" i="1" s="1"/>
  <c r="E1708" i="1" s="1"/>
  <c r="E1709" i="1" s="1"/>
  <c r="E1710" i="1" s="1"/>
  <c r="E1711" i="1" s="1"/>
  <c r="E1712" i="1" s="1"/>
  <c r="E1713" i="1" s="1"/>
  <c r="E1714" i="1" s="1"/>
  <c r="E1701" i="1"/>
  <c r="E1702" i="1" s="1"/>
  <c r="E1772" i="1"/>
  <c r="E1773" i="1" s="1"/>
  <c r="E1774" i="1" s="1"/>
  <c r="E1775" i="1" s="1"/>
  <c r="E1776" i="1" s="1"/>
  <c r="E1777" i="1" s="1"/>
  <c r="E1778" i="1" s="1"/>
  <c r="E1779" i="1" s="1"/>
  <c r="E1780" i="1" s="1"/>
  <c r="E1781" i="1" s="1"/>
  <c r="E1782" i="1" s="1"/>
  <c r="E1770" i="1"/>
  <c r="E1771" i="1" s="1"/>
  <c r="E1908" i="1"/>
  <c r="E1909" i="1" s="1"/>
  <c r="E1910" i="1" s="1"/>
  <c r="E1911" i="1" s="1"/>
  <c r="E1912" i="1" s="1"/>
  <c r="E1913" i="1" s="1"/>
  <c r="E1914" i="1" s="1"/>
  <c r="E1915" i="1" s="1"/>
  <c r="E1916" i="1" s="1"/>
  <c r="E1917" i="1" s="1"/>
  <c r="E1918" i="1" s="1"/>
  <c r="E1906" i="1"/>
  <c r="E1907" i="1" s="1"/>
  <c r="E1112" i="1"/>
  <c r="E1113" i="1" s="1"/>
  <c r="E1114" i="1" s="1"/>
  <c r="E1115" i="1" s="1"/>
  <c r="E1116" i="1" s="1"/>
  <c r="E1117" i="1" s="1"/>
  <c r="E1118" i="1" s="1"/>
  <c r="E1119" i="1" s="1"/>
  <c r="E1120" i="1" s="1"/>
  <c r="E1121" i="1" s="1"/>
  <c r="E1122" i="1" s="1"/>
  <c r="E1123" i="1" s="1"/>
  <c r="E1110" i="1"/>
  <c r="E1111" i="1" s="1"/>
  <c r="E89" i="1"/>
  <c r="E88" i="1"/>
  <c r="D1793" i="1"/>
  <c r="D1794" i="1" s="1"/>
  <c r="D1795" i="1" s="1"/>
  <c r="D1796" i="1" s="1"/>
  <c r="D1797" i="1" s="1"/>
  <c r="D1798" i="1" s="1"/>
  <c r="D1799" i="1" s="1"/>
  <c r="D1800" i="1" s="1"/>
  <c r="D1801" i="1" s="1"/>
  <c r="D1802" i="1" s="1"/>
  <c r="D1803" i="1" s="1"/>
  <c r="D1804" i="1" s="1"/>
  <c r="D1805" i="1" s="1"/>
  <c r="D1806" i="1" s="1"/>
  <c r="D1791" i="1"/>
  <c r="D1792" i="1" s="1"/>
  <c r="D1703" i="1"/>
  <c r="D1704" i="1" s="1"/>
  <c r="D1705" i="1" s="1"/>
  <c r="D1706" i="1" s="1"/>
  <c r="D1707" i="1" s="1"/>
  <c r="D1708" i="1" s="1"/>
  <c r="D1709" i="1" s="1"/>
  <c r="D1710" i="1" s="1"/>
  <c r="D1711" i="1" s="1"/>
  <c r="D1712" i="1" s="1"/>
  <c r="D1713" i="1" s="1"/>
  <c r="D1714" i="1" s="1"/>
  <c r="D1701" i="1"/>
  <c r="D1702" i="1" s="1"/>
  <c r="D1112" i="1"/>
  <c r="D1113" i="1" s="1"/>
  <c r="D1114" i="1" s="1"/>
  <c r="D1115" i="1" s="1"/>
  <c r="D1116" i="1" s="1"/>
  <c r="D1117" i="1" s="1"/>
  <c r="D1118" i="1" s="1"/>
  <c r="D1119" i="1" s="1"/>
  <c r="D1120" i="1" s="1"/>
  <c r="D1121" i="1" s="1"/>
  <c r="D1122" i="1" s="1"/>
  <c r="D1123" i="1" s="1"/>
  <c r="D1110" i="1"/>
  <c r="D1111" i="1" s="1"/>
  <c r="D1908" i="1"/>
  <c r="D1909" i="1" s="1"/>
  <c r="D1910" i="1" s="1"/>
  <c r="D1911" i="1" s="1"/>
  <c r="D1912" i="1" s="1"/>
  <c r="D1913" i="1" s="1"/>
  <c r="D1914" i="1" s="1"/>
  <c r="D1915" i="1" s="1"/>
  <c r="D1916" i="1" s="1"/>
  <c r="D1917" i="1" s="1"/>
  <c r="D1918" i="1" s="1"/>
  <c r="D1906" i="1"/>
  <c r="D1907" i="1" s="1"/>
  <c r="D1772" i="1"/>
  <c r="D1773" i="1" s="1"/>
  <c r="D1774" i="1" s="1"/>
  <c r="D1775" i="1" s="1"/>
  <c r="D1776" i="1" s="1"/>
  <c r="D1777" i="1" s="1"/>
  <c r="D1778" i="1" s="1"/>
  <c r="D1779" i="1" s="1"/>
  <c r="D1780" i="1" s="1"/>
  <c r="D1781" i="1" s="1"/>
  <c r="D1782" i="1" s="1"/>
  <c r="D1770" i="1"/>
  <c r="D1771" i="1" s="1"/>
  <c r="D89" i="1"/>
  <c r="D88" i="1"/>
  <c r="C1112" i="1"/>
  <c r="C1113" i="1" s="1"/>
  <c r="C1114" i="1" s="1"/>
  <c r="C1115" i="1" s="1"/>
  <c r="C1116" i="1" s="1"/>
  <c r="C1117" i="1" s="1"/>
  <c r="C1118" i="1" s="1"/>
  <c r="C1119" i="1" s="1"/>
  <c r="C1120" i="1" s="1"/>
  <c r="C1121" i="1" s="1"/>
  <c r="C1122" i="1" s="1"/>
  <c r="C1123" i="1" s="1"/>
  <c r="C1110" i="1"/>
  <c r="C1111" i="1" s="1"/>
  <c r="C1703" i="1"/>
  <c r="C1704" i="1" s="1"/>
  <c r="C1705" i="1" s="1"/>
  <c r="C1706" i="1" s="1"/>
  <c r="C1707" i="1" s="1"/>
  <c r="C1708" i="1" s="1"/>
  <c r="C1709" i="1" s="1"/>
  <c r="C1710" i="1" s="1"/>
  <c r="C1711" i="1" s="1"/>
  <c r="C1712" i="1" s="1"/>
  <c r="C1713" i="1" s="1"/>
  <c r="C1714" i="1" s="1"/>
  <c r="C1701" i="1"/>
  <c r="C1702" i="1" s="1"/>
  <c r="C89" i="1"/>
  <c r="C88" i="1"/>
  <c r="C1908" i="1"/>
  <c r="C1909" i="1" s="1"/>
  <c r="C1910" i="1" s="1"/>
  <c r="C1911" i="1" s="1"/>
  <c r="C1912" i="1" s="1"/>
  <c r="C1913" i="1" s="1"/>
  <c r="C1914" i="1" s="1"/>
  <c r="C1915" i="1" s="1"/>
  <c r="C1916" i="1" s="1"/>
  <c r="C1917" i="1" s="1"/>
  <c r="C1918" i="1" s="1"/>
  <c r="C1906" i="1"/>
  <c r="C1907" i="1" s="1"/>
  <c r="C1772" i="1"/>
  <c r="C1773" i="1" s="1"/>
  <c r="C1774" i="1" s="1"/>
  <c r="C1775" i="1" s="1"/>
  <c r="C1776" i="1" s="1"/>
  <c r="C1777" i="1" s="1"/>
  <c r="C1778" i="1" s="1"/>
  <c r="C1779" i="1" s="1"/>
  <c r="C1780" i="1" s="1"/>
  <c r="C1781" i="1" s="1"/>
  <c r="C1782" i="1" s="1"/>
  <c r="C1770" i="1"/>
  <c r="C1771" i="1" s="1"/>
  <c r="C1793" i="1"/>
  <c r="C1794" i="1" s="1"/>
  <c r="C1795" i="1" s="1"/>
  <c r="C1796" i="1" s="1"/>
  <c r="C1797" i="1" s="1"/>
  <c r="C1798" i="1" s="1"/>
  <c r="C1799" i="1" s="1"/>
  <c r="C1800" i="1" s="1"/>
  <c r="C1801" i="1" s="1"/>
  <c r="C1802" i="1" s="1"/>
  <c r="C1803" i="1" s="1"/>
  <c r="C1804" i="1" s="1"/>
  <c r="C1805" i="1" s="1"/>
  <c r="C1806" i="1" s="1"/>
  <c r="C1791" i="1"/>
  <c r="C1792" i="1" s="1"/>
  <c r="B1112" i="1"/>
  <c r="B1113" i="1" s="1"/>
  <c r="B1114" i="1" s="1"/>
  <c r="B1115" i="1" s="1"/>
  <c r="B1116" i="1" s="1"/>
  <c r="B1117" i="1" s="1"/>
  <c r="B1118" i="1" s="1"/>
  <c r="B1119" i="1" s="1"/>
  <c r="B1120" i="1" s="1"/>
  <c r="B1121" i="1" s="1"/>
  <c r="B1122" i="1" s="1"/>
  <c r="B1123" i="1" s="1"/>
  <c r="B1110" i="1"/>
  <c r="B1111" i="1" s="1"/>
  <c r="B89" i="1"/>
  <c r="B88" i="1"/>
  <c r="B1793" i="1"/>
  <c r="B1794" i="1" s="1"/>
  <c r="B1795" i="1" s="1"/>
  <c r="B1796" i="1" s="1"/>
  <c r="B1797" i="1" s="1"/>
  <c r="B1798" i="1" s="1"/>
  <c r="B1799" i="1" s="1"/>
  <c r="B1800" i="1" s="1"/>
  <c r="B1801" i="1" s="1"/>
  <c r="B1802" i="1" s="1"/>
  <c r="B1803" i="1" s="1"/>
  <c r="B1804" i="1" s="1"/>
  <c r="B1805" i="1" s="1"/>
  <c r="B1806" i="1" s="1"/>
  <c r="B1791" i="1"/>
  <c r="B1792" i="1" s="1"/>
  <c r="B1703" i="1"/>
  <c r="B1704" i="1" s="1"/>
  <c r="B1705" i="1" s="1"/>
  <c r="B1706" i="1" s="1"/>
  <c r="B1707" i="1" s="1"/>
  <c r="B1708" i="1" s="1"/>
  <c r="B1709" i="1" s="1"/>
  <c r="B1710" i="1" s="1"/>
  <c r="B1711" i="1" s="1"/>
  <c r="B1712" i="1" s="1"/>
  <c r="B1713" i="1" s="1"/>
  <c r="B1714" i="1" s="1"/>
  <c r="B1701" i="1"/>
  <c r="B1702" i="1" s="1"/>
  <c r="B1908" i="1"/>
  <c r="B1909" i="1" s="1"/>
  <c r="B1910" i="1" s="1"/>
  <c r="B1911" i="1" s="1"/>
  <c r="B1912" i="1" s="1"/>
  <c r="B1913" i="1" s="1"/>
  <c r="B1914" i="1" s="1"/>
  <c r="B1915" i="1" s="1"/>
  <c r="B1916" i="1" s="1"/>
  <c r="B1917" i="1" s="1"/>
  <c r="B1918" i="1" s="1"/>
  <c r="B1906" i="1"/>
  <c r="B1907" i="1" s="1"/>
  <c r="B1772" i="1"/>
  <c r="B1773" i="1" s="1"/>
  <c r="B1774" i="1" s="1"/>
  <c r="B1775" i="1" s="1"/>
  <c r="B1776" i="1" s="1"/>
  <c r="B1777" i="1" s="1"/>
  <c r="B1778" i="1" s="1"/>
  <c r="B1779" i="1" s="1"/>
  <c r="B1780" i="1" s="1"/>
  <c r="B1781" i="1" s="1"/>
  <c r="B1782" i="1" s="1"/>
  <c r="B1770" i="1"/>
  <c r="B1771" i="1" s="1"/>
  <c r="A89" i="1"/>
  <c r="A88" i="1"/>
  <c r="Z289" i="1" l="1"/>
  <c r="Z290" i="1" s="1"/>
  <c r="Y289" i="1"/>
  <c r="Y290" i="1" s="1"/>
  <c r="I289" i="1"/>
  <c r="I290" i="1" s="1"/>
  <c r="C289" i="1"/>
  <c r="C290" i="1" s="1"/>
  <c r="D289" i="1"/>
  <c r="D290" i="1" s="1"/>
  <c r="B289" i="1"/>
  <c r="B290" i="1" s="1"/>
  <c r="E289" i="1"/>
  <c r="E290" i="1" s="1"/>
  <c r="B1380" i="1"/>
  <c r="C1784" i="1"/>
  <c r="C1783" i="1"/>
  <c r="I1784" i="1"/>
  <c r="I1783" i="1"/>
  <c r="Z1784" i="1"/>
  <c r="Z1783" i="1"/>
  <c r="B1784" i="1"/>
  <c r="B1783" i="1"/>
  <c r="D1784" i="1"/>
  <c r="D1783" i="1"/>
  <c r="Y1784" i="1"/>
  <c r="Y1783" i="1"/>
  <c r="E1784" i="1"/>
  <c r="E1783" i="1"/>
  <c r="I1514" i="1"/>
  <c r="I1519" i="1" s="1"/>
  <c r="I1518" i="1"/>
  <c r="C1438" i="1"/>
  <c r="C1439" i="1" s="1"/>
  <c r="Y1438" i="1"/>
  <c r="Y1440" i="1" s="1"/>
  <c r="Y1441" i="1" s="1"/>
  <c r="Z1438" i="1"/>
  <c r="Z1439" i="1" s="1"/>
  <c r="Z1440" i="1" s="1"/>
  <c r="Z1441" i="1" s="1"/>
  <c r="D1438" i="1"/>
  <c r="D1440" i="1" s="1"/>
  <c r="D1441" i="1" s="1"/>
  <c r="B1438" i="1"/>
  <c r="B1439" i="1" s="1"/>
  <c r="I1438" i="1"/>
  <c r="I1439" i="1" s="1"/>
  <c r="Y1850" i="1"/>
  <c r="Y1851" i="1" s="1"/>
  <c r="Y1852" i="1" s="1"/>
  <c r="Y1853" i="1"/>
  <c r="E1853" i="1"/>
  <c r="E1850" i="1"/>
  <c r="E1851" i="1" s="1"/>
  <c r="E1852" i="1" s="1"/>
  <c r="D1853" i="1"/>
  <c r="D1850" i="1"/>
  <c r="D1851" i="1" s="1"/>
  <c r="D1852" i="1" s="1"/>
  <c r="Z1853" i="1"/>
  <c r="Z1850" i="1"/>
  <c r="Z1851" i="1" s="1"/>
  <c r="Z1852" i="1" s="1"/>
  <c r="I1853" i="1"/>
  <c r="I1850" i="1"/>
  <c r="I1851" i="1" s="1"/>
  <c r="I1852" i="1" s="1"/>
  <c r="C1850" i="1"/>
  <c r="C1851" i="1" s="1"/>
  <c r="C1852" i="1" s="1"/>
  <c r="C1853" i="1"/>
  <c r="I1938" i="1"/>
  <c r="I1940" i="1"/>
  <c r="D1938" i="1"/>
  <c r="D1940" i="1"/>
  <c r="B1938" i="1"/>
  <c r="B1940" i="1"/>
  <c r="C1938" i="1"/>
  <c r="C1940" i="1"/>
  <c r="Z1938" i="1"/>
  <c r="Z1940" i="1"/>
  <c r="D1939" i="1"/>
  <c r="I1939" i="1"/>
  <c r="B1939" i="1"/>
  <c r="C1939" i="1"/>
  <c r="Z1939" i="1"/>
  <c r="I632" i="1"/>
  <c r="I633" i="1" s="1"/>
  <c r="D632" i="1"/>
  <c r="D633" i="1" s="1"/>
  <c r="B632" i="1"/>
  <c r="B633" i="1" s="1"/>
  <c r="C632" i="1"/>
  <c r="C633" i="1" s="1"/>
  <c r="I1408" i="1"/>
  <c r="I1411" i="1" s="1"/>
  <c r="I1412" i="1" s="1"/>
  <c r="I1413" i="1" s="1"/>
  <c r="I1414" i="1" s="1"/>
  <c r="I1415" i="1" s="1"/>
  <c r="I1416" i="1" s="1"/>
  <c r="I1417" i="1" s="1"/>
  <c r="I1418" i="1" s="1"/>
  <c r="I1419" i="1" s="1"/>
  <c r="I1409" i="1"/>
  <c r="D1408" i="1"/>
  <c r="D1411" i="1" s="1"/>
  <c r="D1412" i="1" s="1"/>
  <c r="D1413" i="1" s="1"/>
  <c r="D1414" i="1" s="1"/>
  <c r="D1415" i="1" s="1"/>
  <c r="D1416" i="1" s="1"/>
  <c r="D1417" i="1" s="1"/>
  <c r="D1418" i="1" s="1"/>
  <c r="D1419" i="1" s="1"/>
  <c r="D1409" i="1"/>
  <c r="Y1408" i="1"/>
  <c r="Y1411" i="1" s="1"/>
  <c r="Y1412" i="1" s="1"/>
  <c r="Y1413" i="1" s="1"/>
  <c r="Y1414" i="1" s="1"/>
  <c r="Y1415" i="1" s="1"/>
  <c r="Y1416" i="1" s="1"/>
  <c r="Y1417" i="1" s="1"/>
  <c r="Y1418" i="1" s="1"/>
  <c r="Y1419" i="1" s="1"/>
  <c r="Y1409" i="1"/>
  <c r="D1969" i="1"/>
  <c r="D1967" i="1"/>
  <c r="E1969" i="1"/>
  <c r="E1967" i="1"/>
  <c r="C1969" i="1"/>
  <c r="C1967" i="1"/>
  <c r="Y1969" i="1"/>
  <c r="Y1967" i="1"/>
  <c r="I1969" i="1"/>
  <c r="I1967" i="1"/>
  <c r="Z1969" i="1"/>
  <c r="Z1967" i="1"/>
  <c r="B1969" i="1"/>
  <c r="B1967" i="1"/>
  <c r="Y1651" i="1"/>
  <c r="Y1648" i="1"/>
  <c r="Y1649" i="1" s="1"/>
  <c r="Y1650" i="1" s="1"/>
  <c r="I1651" i="1"/>
  <c r="I1648" i="1"/>
  <c r="I1649" i="1" s="1"/>
  <c r="I1650" i="1" s="1"/>
  <c r="D1651" i="1"/>
  <c r="D1648" i="1"/>
  <c r="B1651" i="1"/>
  <c r="B1648" i="1"/>
  <c r="C1651" i="1"/>
  <c r="C1648" i="1"/>
  <c r="E1651" i="1"/>
  <c r="E1648" i="1"/>
  <c r="I1596" i="1"/>
  <c r="I1594" i="1"/>
  <c r="E1596" i="1"/>
  <c r="E1594" i="1"/>
  <c r="C1596" i="1"/>
  <c r="C1594" i="1"/>
  <c r="D1596" i="1"/>
  <c r="D1594" i="1"/>
  <c r="B1596" i="1"/>
  <c r="B1594" i="1"/>
  <c r="Y440" i="1"/>
  <c r="Y441" i="1" s="1"/>
  <c r="Y439" i="1"/>
  <c r="I440" i="1"/>
  <c r="I441" i="1" s="1"/>
  <c r="I439" i="1"/>
  <c r="B440" i="1"/>
  <c r="B441" i="1" s="1"/>
  <c r="B439" i="1"/>
  <c r="D440" i="1"/>
  <c r="D441" i="1" s="1"/>
  <c r="D439" i="1"/>
  <c r="C440" i="1"/>
  <c r="C441" i="1" s="1"/>
  <c r="C439" i="1"/>
  <c r="D419" i="1"/>
  <c r="D420" i="1" s="1"/>
  <c r="D418" i="1"/>
  <c r="I419" i="1"/>
  <c r="I420" i="1" s="1"/>
  <c r="I418" i="1"/>
  <c r="B419" i="1"/>
  <c r="B420" i="1" s="1"/>
  <c r="B418" i="1"/>
  <c r="Y419" i="1"/>
  <c r="Y420" i="1" s="1"/>
  <c r="Y418" i="1"/>
  <c r="C419" i="1"/>
  <c r="C420" i="1" s="1"/>
  <c r="C418" i="1"/>
  <c r="C398" i="1"/>
  <c r="C399" i="1" s="1"/>
  <c r="B398" i="1"/>
  <c r="B399" i="1" s="1"/>
  <c r="D398" i="1"/>
  <c r="D399" i="1" s="1"/>
  <c r="I398" i="1"/>
  <c r="I399" i="1" s="1"/>
  <c r="Y398" i="1"/>
  <c r="Y399" i="1" s="1"/>
  <c r="B377" i="1"/>
  <c r="B378" i="1" s="1"/>
  <c r="B376" i="1"/>
  <c r="C377" i="1"/>
  <c r="C378" i="1" s="1"/>
  <c r="C376" i="1"/>
  <c r="I377" i="1"/>
  <c r="I378" i="1" s="1"/>
  <c r="I376" i="1"/>
  <c r="Y377" i="1"/>
  <c r="Y378" i="1" s="1"/>
  <c r="Y376" i="1"/>
  <c r="D377" i="1"/>
  <c r="D378" i="1" s="1"/>
  <c r="D376" i="1"/>
  <c r="E377" i="1"/>
  <c r="E378" i="1" s="1"/>
  <c r="E376" i="1"/>
  <c r="C559" i="1"/>
  <c r="C558" i="1"/>
  <c r="B559" i="1"/>
  <c r="B558" i="1"/>
  <c r="I559" i="1"/>
  <c r="I558" i="1"/>
  <c r="E559" i="1"/>
  <c r="E558" i="1"/>
  <c r="D559" i="1"/>
  <c r="D558" i="1"/>
  <c r="D547" i="1"/>
  <c r="D546" i="1"/>
  <c r="I547" i="1"/>
  <c r="I546" i="1"/>
  <c r="B547" i="1"/>
  <c r="B546" i="1"/>
  <c r="E547" i="1"/>
  <c r="E546" i="1"/>
  <c r="C547" i="1"/>
  <c r="C546" i="1"/>
  <c r="I535" i="1"/>
  <c r="I534" i="1"/>
  <c r="B535" i="1"/>
  <c r="B534" i="1"/>
  <c r="E535" i="1"/>
  <c r="E534" i="1"/>
  <c r="C535" i="1"/>
  <c r="C534" i="1"/>
  <c r="D535" i="1"/>
  <c r="D534" i="1"/>
  <c r="C1725" i="1"/>
  <c r="C1726" i="1" s="1"/>
  <c r="C1727" i="1" s="1"/>
  <c r="C1728" i="1" s="1"/>
  <c r="C1729" i="1" s="1"/>
  <c r="C1730" i="1" s="1"/>
  <c r="C1731" i="1" s="1"/>
  <c r="C1732" i="1" s="1"/>
  <c r="C1733" i="1" s="1"/>
  <c r="C1734" i="1" s="1"/>
  <c r="C1735" i="1" s="1"/>
  <c r="C1736" i="1" s="1"/>
  <c r="C1737" i="1" s="1"/>
  <c r="C1749" i="1"/>
  <c r="C1750" i="1" s="1"/>
  <c r="C1751" i="1" s="1"/>
  <c r="C1752" i="1" s="1"/>
  <c r="C1753" i="1" s="1"/>
  <c r="C1754" i="1" s="1"/>
  <c r="C1755" i="1" s="1"/>
  <c r="C1756" i="1" s="1"/>
  <c r="C1757" i="1" s="1"/>
  <c r="C1758" i="1" s="1"/>
  <c r="C1759" i="1" s="1"/>
  <c r="C1760" i="1" s="1"/>
  <c r="C1761" i="1" s="1"/>
  <c r="I1725" i="1"/>
  <c r="I1726" i="1" s="1"/>
  <c r="I1727" i="1" s="1"/>
  <c r="I1728" i="1" s="1"/>
  <c r="I1729" i="1" s="1"/>
  <c r="I1730" i="1" s="1"/>
  <c r="I1731" i="1" s="1"/>
  <c r="I1732" i="1" s="1"/>
  <c r="I1733" i="1" s="1"/>
  <c r="I1734" i="1" s="1"/>
  <c r="I1735" i="1" s="1"/>
  <c r="I1736" i="1" s="1"/>
  <c r="I1737" i="1" s="1"/>
  <c r="D1749" i="1"/>
  <c r="D1750" i="1" s="1"/>
  <c r="D1751" i="1" s="1"/>
  <c r="D1752" i="1" s="1"/>
  <c r="D1753" i="1" s="1"/>
  <c r="D1754" i="1" s="1"/>
  <c r="D1755" i="1" s="1"/>
  <c r="D1756" i="1" s="1"/>
  <c r="D1757" i="1" s="1"/>
  <c r="D1758" i="1" s="1"/>
  <c r="D1759" i="1" s="1"/>
  <c r="D1760" i="1" s="1"/>
  <c r="D1761" i="1" s="1"/>
  <c r="B1725" i="1"/>
  <c r="B1726" i="1" s="1"/>
  <c r="B1727" i="1" s="1"/>
  <c r="B1728" i="1" s="1"/>
  <c r="B1729" i="1" s="1"/>
  <c r="B1730" i="1" s="1"/>
  <c r="B1731" i="1" s="1"/>
  <c r="B1732" i="1" s="1"/>
  <c r="B1733" i="1" s="1"/>
  <c r="B1734" i="1" s="1"/>
  <c r="B1735" i="1" s="1"/>
  <c r="B1736" i="1" s="1"/>
  <c r="B1737" i="1" s="1"/>
  <c r="B1749" i="1"/>
  <c r="B1750" i="1" s="1"/>
  <c r="B1751" i="1" s="1"/>
  <c r="B1752" i="1" s="1"/>
  <c r="B1753" i="1" s="1"/>
  <c r="B1754" i="1" s="1"/>
  <c r="B1755" i="1" s="1"/>
  <c r="B1756" i="1" s="1"/>
  <c r="B1757" i="1" s="1"/>
  <c r="B1758" i="1" s="1"/>
  <c r="B1759" i="1" s="1"/>
  <c r="B1760" i="1" s="1"/>
  <c r="B1761" i="1" s="1"/>
  <c r="D1725" i="1"/>
  <c r="D1726" i="1" s="1"/>
  <c r="D1727" i="1" s="1"/>
  <c r="D1728" i="1" s="1"/>
  <c r="D1729" i="1" s="1"/>
  <c r="D1730" i="1" s="1"/>
  <c r="D1731" i="1" s="1"/>
  <c r="D1732" i="1" s="1"/>
  <c r="D1733" i="1" s="1"/>
  <c r="D1734" i="1" s="1"/>
  <c r="D1735" i="1" s="1"/>
  <c r="D1736" i="1" s="1"/>
  <c r="D1737" i="1" s="1"/>
  <c r="I1749" i="1"/>
  <c r="I1750" i="1" s="1"/>
  <c r="I1751" i="1" s="1"/>
  <c r="I1752" i="1" s="1"/>
  <c r="I1753" i="1" s="1"/>
  <c r="I1754" i="1" s="1"/>
  <c r="I1755" i="1" s="1"/>
  <c r="I1756" i="1" s="1"/>
  <c r="I1757" i="1" s="1"/>
  <c r="I1758" i="1" s="1"/>
  <c r="I1759" i="1" s="1"/>
  <c r="I1760" i="1" s="1"/>
  <c r="I1761" i="1" s="1"/>
  <c r="A1515" i="1"/>
  <c r="A1513" i="1"/>
  <c r="A1514" i="1" s="1"/>
  <c r="E1749" i="1"/>
  <c r="E1750" i="1" s="1"/>
  <c r="E1751" i="1" s="1"/>
  <c r="E1752" i="1" s="1"/>
  <c r="E1753" i="1" s="1"/>
  <c r="E1754" i="1" s="1"/>
  <c r="E1755" i="1" s="1"/>
  <c r="E1756" i="1" s="1"/>
  <c r="E1757" i="1" s="1"/>
  <c r="E1758" i="1" s="1"/>
  <c r="E1759" i="1" s="1"/>
  <c r="E1760" i="1" s="1"/>
  <c r="E1761" i="1" s="1"/>
  <c r="Y1749" i="1"/>
  <c r="Y1750" i="1" s="1"/>
  <c r="Y1751" i="1" s="1"/>
  <c r="Y1752" i="1" s="1"/>
  <c r="Y1753" i="1" s="1"/>
  <c r="Y1754" i="1" s="1"/>
  <c r="Y1755" i="1" s="1"/>
  <c r="Y1756" i="1" s="1"/>
  <c r="Y1757" i="1" s="1"/>
  <c r="Y1758" i="1" s="1"/>
  <c r="Y1759" i="1" s="1"/>
  <c r="Y1760" i="1" s="1"/>
  <c r="Y1761" i="1" s="1"/>
  <c r="E1725" i="1"/>
  <c r="E1726" i="1" s="1"/>
  <c r="E1727" i="1" s="1"/>
  <c r="E1728" i="1" s="1"/>
  <c r="E1729" i="1" s="1"/>
  <c r="E1730" i="1" s="1"/>
  <c r="E1731" i="1" s="1"/>
  <c r="E1732" i="1" s="1"/>
  <c r="E1733" i="1" s="1"/>
  <c r="E1734" i="1" s="1"/>
  <c r="E1735" i="1" s="1"/>
  <c r="E1736" i="1" s="1"/>
  <c r="E1737" i="1" s="1"/>
  <c r="Y1723" i="1"/>
  <c r="Y1724" i="1" s="1"/>
  <c r="Z1723" i="1"/>
  <c r="Z1724" i="1" s="1"/>
  <c r="Z1747" i="1"/>
  <c r="Z1748" i="1" s="1"/>
  <c r="C1470" i="1"/>
  <c r="E1470" i="1"/>
  <c r="D1469" i="1"/>
  <c r="I1470" i="1"/>
  <c r="Z1469" i="1"/>
  <c r="B1469" i="1"/>
  <c r="A598" i="1"/>
  <c r="A599" i="1" s="1"/>
  <c r="A608" i="1"/>
  <c r="A659" i="1"/>
  <c r="A1483" i="1"/>
  <c r="A582" i="1"/>
  <c r="A622" i="1"/>
  <c r="A623" i="1" s="1"/>
  <c r="A584" i="1"/>
  <c r="A624" i="1"/>
  <c r="A649" i="1"/>
  <c r="A650" i="1" s="1"/>
  <c r="A600" i="1"/>
  <c r="A606" i="1"/>
  <c r="A607" i="1" s="1"/>
  <c r="A657" i="1"/>
  <c r="A658" i="1" s="1"/>
  <c r="A590" i="1"/>
  <c r="A591" i="1" s="1"/>
  <c r="A1651" i="1"/>
  <c r="A1423" i="1"/>
  <c r="A115" i="1"/>
  <c r="A134" i="1"/>
  <c r="A159" i="1"/>
  <c r="A182" i="1"/>
  <c r="A205" i="1"/>
  <c r="A244" i="1"/>
  <c r="A260" i="1"/>
  <c r="A277" i="1"/>
  <c r="A294" i="1"/>
  <c r="A849" i="1"/>
  <c r="A859" i="1"/>
  <c r="A869" i="1"/>
  <c r="A879" i="1"/>
  <c r="A891" i="1"/>
  <c r="A903" i="1"/>
  <c r="A913" i="1"/>
  <c r="A923" i="1"/>
  <c r="A933" i="1"/>
  <c r="A934" i="1" s="1"/>
  <c r="A1127" i="1"/>
  <c r="A1215" i="1"/>
  <c r="A1252" i="1"/>
  <c r="A1288" i="1"/>
  <c r="A1325" i="1"/>
  <c r="A1495" i="1"/>
  <c r="A1656" i="1"/>
  <c r="A1868" i="1"/>
  <c r="A1887" i="1"/>
  <c r="A103" i="1"/>
  <c r="A124" i="1"/>
  <c r="A150" i="1"/>
  <c r="A173" i="1"/>
  <c r="A196" i="1"/>
  <c r="A219" i="1"/>
  <c r="A228" i="1"/>
  <c r="A237" i="1"/>
  <c r="A253" i="1"/>
  <c r="A269" i="1"/>
  <c r="A309" i="1"/>
  <c r="A366" i="1"/>
  <c r="A383" i="1"/>
  <c r="A404" i="1"/>
  <c r="A425" i="1"/>
  <c r="A454" i="1"/>
  <c r="A463" i="1"/>
  <c r="A474" i="1"/>
  <c r="A483" i="1"/>
  <c r="A492" i="1"/>
  <c r="A501" i="1"/>
  <c r="A510" i="1"/>
  <c r="A519" i="1"/>
  <c r="A528" i="1"/>
  <c r="A540" i="1"/>
  <c r="A552" i="1"/>
  <c r="A572" i="1"/>
  <c r="A666" i="1"/>
  <c r="A844" i="1"/>
  <c r="A854" i="1"/>
  <c r="A864" i="1"/>
  <c r="A874" i="1"/>
  <c r="A884" i="1"/>
  <c r="A898" i="1"/>
  <c r="A908" i="1"/>
  <c r="A918" i="1"/>
  <c r="A928" i="1"/>
  <c r="A938" i="1"/>
  <c r="A943" i="1"/>
  <c r="A948" i="1"/>
  <c r="A953" i="1"/>
  <c r="A958" i="1"/>
  <c r="A963" i="1"/>
  <c r="A968" i="1"/>
  <c r="A973" i="1"/>
  <c r="A978" i="1"/>
  <c r="A983" i="1"/>
  <c r="A988" i="1"/>
  <c r="A993" i="1"/>
  <c r="A998" i="1"/>
  <c r="A1003" i="1"/>
  <c r="A1008" i="1"/>
  <c r="A1013" i="1"/>
  <c r="A1018" i="1"/>
  <c r="A1023" i="1"/>
  <c r="A1028" i="1"/>
  <c r="A1033" i="1"/>
  <c r="A1038" i="1"/>
  <c r="A1043" i="1"/>
  <c r="A1048" i="1"/>
  <c r="A1053" i="1"/>
  <c r="A1058" i="1"/>
  <c r="A1063" i="1"/>
  <c r="A1068" i="1"/>
  <c r="A1073" i="1"/>
  <c r="A1078" i="1"/>
  <c r="A1108" i="1"/>
  <c r="A1131" i="1"/>
  <c r="A1136" i="1"/>
  <c r="A1141" i="1"/>
  <c r="A1147" i="1"/>
  <c r="A1157" i="1"/>
  <c r="A1233" i="1"/>
  <c r="A1349" i="1"/>
  <c r="A1376" i="1"/>
  <c r="A1385" i="1"/>
  <c r="A1430" i="1"/>
  <c r="A1437" i="1"/>
  <c r="A1438" i="1" s="1"/>
  <c r="A1439" i="1" s="1"/>
  <c r="A1526" i="1"/>
  <c r="A1532" i="1"/>
  <c r="A1554" i="1"/>
  <c r="A1587" i="1"/>
  <c r="A1616" i="1"/>
  <c r="A1624" i="1"/>
  <c r="A1643" i="1"/>
  <c r="A1699" i="1"/>
  <c r="A1720" i="1"/>
  <c r="A1744" i="1"/>
  <c r="A1766" i="1"/>
  <c r="A1788" i="1"/>
  <c r="A1832" i="1"/>
  <c r="A1837" i="1"/>
  <c r="A1847" i="1"/>
  <c r="A1853" i="1"/>
  <c r="A1861" i="1"/>
  <c r="A1901" i="1"/>
  <c r="A1922" i="1"/>
  <c r="A1948" i="1"/>
  <c r="A1960" i="1"/>
  <c r="A1978" i="1"/>
  <c r="D1439" i="1" l="1"/>
  <c r="Y1439" i="1"/>
  <c r="B1440" i="1"/>
  <c r="B1441" i="1" s="1"/>
  <c r="C1440" i="1"/>
  <c r="C1441" i="1" s="1"/>
  <c r="I1440" i="1"/>
  <c r="I1441" i="1" s="1"/>
  <c r="C1941" i="1"/>
  <c r="C1942" i="1" s="1"/>
  <c r="C1943" i="1" s="1"/>
  <c r="I1941" i="1"/>
  <c r="I1942" i="1" s="1"/>
  <c r="I1943" i="1" s="1"/>
  <c r="E1649" i="1"/>
  <c r="E1650" i="1" s="1"/>
  <c r="B1649" i="1"/>
  <c r="B1650" i="1" s="1"/>
  <c r="C1649" i="1"/>
  <c r="C1650" i="1" s="1"/>
  <c r="D1649" i="1"/>
  <c r="D1650" i="1" s="1"/>
  <c r="D1941" i="1"/>
  <c r="D1942" i="1" s="1"/>
  <c r="D1943" i="1" s="1"/>
  <c r="B1941" i="1"/>
  <c r="B1942" i="1" s="1"/>
  <c r="B1943" i="1" s="1"/>
  <c r="Z1941" i="1"/>
  <c r="Z1942" i="1" s="1"/>
  <c r="Z1943" i="1" s="1"/>
  <c r="A311" i="1"/>
  <c r="A1484" i="1"/>
  <c r="A1979" i="1"/>
  <c r="A1961" i="1"/>
  <c r="A1949" i="1"/>
  <c r="A1923" i="1"/>
  <c r="A1902" i="1"/>
  <c r="A1838" i="1"/>
  <c r="A1833" i="1"/>
  <c r="A1789" i="1"/>
  <c r="A1767" i="1"/>
  <c r="A1745" i="1"/>
  <c r="A1721" i="1"/>
  <c r="A1700" i="1"/>
  <c r="A1644" i="1"/>
  <c r="A1649" i="1" s="1"/>
  <c r="A1625" i="1"/>
  <c r="A1617" i="1"/>
  <c r="A1588" i="1"/>
  <c r="A1555" i="1"/>
  <c r="A1533" i="1"/>
  <c r="A1527" i="1"/>
  <c r="A1377" i="1"/>
  <c r="A1350" i="1"/>
  <c r="A1234" i="1"/>
  <c r="A1158" i="1"/>
  <c r="A1148" i="1"/>
  <c r="A1142" i="1"/>
  <c r="A1137" i="1"/>
  <c r="A1132" i="1"/>
  <c r="A1109" i="1"/>
  <c r="A1079" i="1"/>
  <c r="A1074" i="1"/>
  <c r="A1069" i="1"/>
  <c r="A1064" i="1"/>
  <c r="A1059" i="1"/>
  <c r="A1054" i="1"/>
  <c r="A1049" i="1"/>
  <c r="A1044" i="1"/>
  <c r="A1039" i="1"/>
  <c r="A1034" i="1"/>
  <c r="A1029" i="1"/>
  <c r="A1024" i="1"/>
  <c r="A1019" i="1"/>
  <c r="A1014" i="1"/>
  <c r="A1009" i="1"/>
  <c r="A1004" i="1"/>
  <c r="A999" i="1"/>
  <c r="A994" i="1"/>
  <c r="A989" i="1"/>
  <c r="A984" i="1"/>
  <c r="A979" i="1"/>
  <c r="A974" i="1"/>
  <c r="A969" i="1"/>
  <c r="A964" i="1"/>
  <c r="A959" i="1"/>
  <c r="A954" i="1"/>
  <c r="A949" i="1"/>
  <c r="A944" i="1"/>
  <c r="A939" i="1"/>
  <c r="A929" i="1"/>
  <c r="A919" i="1"/>
  <c r="A909" i="1"/>
  <c r="A899" i="1"/>
  <c r="A885" i="1"/>
  <c r="A875" i="1"/>
  <c r="A865" i="1"/>
  <c r="A855" i="1"/>
  <c r="A845" i="1"/>
  <c r="A573" i="1"/>
  <c r="A553" i="1"/>
  <c r="A541" i="1"/>
  <c r="A529" i="1"/>
  <c r="A520" i="1"/>
  <c r="A511" i="1"/>
  <c r="A502" i="1"/>
  <c r="A493" i="1"/>
  <c r="A484" i="1"/>
  <c r="A475" i="1"/>
  <c r="A464" i="1"/>
  <c r="A455" i="1"/>
  <c r="A426" i="1"/>
  <c r="A405" i="1"/>
  <c r="A384" i="1"/>
  <c r="A367" i="1"/>
  <c r="A310" i="1"/>
  <c r="A270" i="1"/>
  <c r="A254" i="1"/>
  <c r="A238" i="1"/>
  <c r="A229" i="1"/>
  <c r="A220" i="1"/>
  <c r="A197" i="1"/>
  <c r="A174" i="1"/>
  <c r="A151" i="1"/>
  <c r="A125" i="1"/>
  <c r="A104" i="1"/>
  <c r="A1888" i="1"/>
  <c r="A1889" i="1" s="1"/>
  <c r="A1869" i="1"/>
  <c r="A1657" i="1"/>
  <c r="A1496" i="1"/>
  <c r="A1326" i="1"/>
  <c r="A1289" i="1"/>
  <c r="A1253" i="1"/>
  <c r="A1216" i="1"/>
  <c r="A924" i="1"/>
  <c r="A914" i="1"/>
  <c r="A904" i="1"/>
  <c r="A892" i="1"/>
  <c r="A880" i="1"/>
  <c r="A870" i="1"/>
  <c r="A860" i="1"/>
  <c r="A850" i="1"/>
  <c r="A295" i="1"/>
  <c r="A296" i="1" s="1"/>
  <c r="A278" i="1"/>
  <c r="A279" i="1" s="1"/>
  <c r="A261" i="1"/>
  <c r="A262" i="1" s="1"/>
  <c r="A245" i="1"/>
  <c r="A246" i="1" s="1"/>
  <c r="A206" i="1"/>
  <c r="A207" i="1" s="1"/>
  <c r="A183" i="1"/>
  <c r="A184" i="1" s="1"/>
  <c r="A160" i="1"/>
  <c r="A161" i="1" s="1"/>
  <c r="A135" i="1"/>
  <c r="A116" i="1"/>
  <c r="A117" i="1" s="1"/>
  <c r="A1424" i="1"/>
  <c r="A1441" i="1" l="1"/>
  <c r="A1440" i="1"/>
  <c r="A574" i="1"/>
  <c r="A1485" i="1"/>
  <c r="A312" i="1"/>
  <c r="A230" i="1"/>
  <c r="A231" i="1"/>
  <c r="A221" i="1"/>
  <c r="A222" i="1"/>
  <c r="A1112" i="1"/>
  <c r="A1110" i="1"/>
  <c r="A1701" i="1"/>
  <c r="A1703" i="1"/>
  <c r="A1425" i="1"/>
  <c r="A136" i="1"/>
  <c r="A893" i="1"/>
  <c r="A1217" i="1"/>
  <c r="A1254" i="1"/>
  <c r="A1290" i="1"/>
  <c r="A1327" i="1"/>
  <c r="A1497" i="1"/>
  <c r="A1658" i="1"/>
  <c r="A1870" i="1"/>
  <c r="A1890" i="1"/>
  <c r="A105" i="1"/>
  <c r="A126" i="1"/>
  <c r="A152" i="1"/>
  <c r="A175" i="1"/>
  <c r="A198" i="1"/>
  <c r="A239" i="1"/>
  <c r="A255" i="1"/>
  <c r="A271" i="1"/>
  <c r="A287" i="1"/>
  <c r="A368" i="1"/>
  <c r="A385" i="1"/>
  <c r="A406" i="1"/>
  <c r="A427" i="1"/>
  <c r="A456" i="1"/>
  <c r="A465" i="1"/>
  <c r="A476" i="1"/>
  <c r="A485" i="1"/>
  <c r="A494" i="1"/>
  <c r="A503" i="1"/>
  <c r="A512" i="1"/>
  <c r="A521" i="1"/>
  <c r="A530" i="1"/>
  <c r="A542" i="1"/>
  <c r="A554" i="1"/>
  <c r="A575" i="1"/>
  <c r="A886" i="1"/>
  <c r="A1143" i="1"/>
  <c r="A1149" i="1"/>
  <c r="A1235" i="1"/>
  <c r="A1351" i="1"/>
  <c r="A1378" i="1"/>
  <c r="A1528" i="1"/>
  <c r="A1534" i="1"/>
  <c r="A1556" i="1"/>
  <c r="A1589" i="1"/>
  <c r="A1618" i="1"/>
  <c r="A1626" i="1"/>
  <c r="A1722" i="1"/>
  <c r="A1746" i="1"/>
  <c r="A1768" i="1"/>
  <c r="A1790" i="1"/>
  <c r="A1903" i="1"/>
  <c r="A1924" i="1"/>
  <c r="A1950" i="1"/>
  <c r="A1962" i="1"/>
  <c r="A1980" i="1"/>
  <c r="A313" i="1" l="1"/>
  <c r="A1486" i="1"/>
  <c r="A223" i="1"/>
  <c r="A1725" i="1"/>
  <c r="A1723" i="1"/>
  <c r="A1111" i="1"/>
  <c r="A232" i="1"/>
  <c r="A1704" i="1"/>
  <c r="A1113" i="1"/>
  <c r="A1793" i="1"/>
  <c r="A1791" i="1"/>
  <c r="A1749" i="1"/>
  <c r="A1747" i="1"/>
  <c r="A272" i="1"/>
  <c r="A273" i="1"/>
  <c r="A199" i="1"/>
  <c r="A200" i="1"/>
  <c r="A1702" i="1"/>
  <c r="A1981" i="1"/>
  <c r="A1982" i="1" s="1"/>
  <c r="A1983" i="1" s="1"/>
  <c r="A1984" i="1" s="1"/>
  <c r="A1963" i="1"/>
  <c r="A1951" i="1"/>
  <c r="A1925" i="1"/>
  <c r="A1904" i="1"/>
  <c r="A1769" i="1"/>
  <c r="A1627" i="1"/>
  <c r="A1619" i="1"/>
  <c r="A1590" i="1"/>
  <c r="A1557" i="1"/>
  <c r="A1535" i="1"/>
  <c r="A1379" i="1"/>
  <c r="A1352" i="1"/>
  <c r="A1236" i="1"/>
  <c r="A887" i="1"/>
  <c r="A576" i="1"/>
  <c r="A555" i="1"/>
  <c r="A543" i="1"/>
  <c r="A531" i="1"/>
  <c r="A522" i="1"/>
  <c r="A513" i="1"/>
  <c r="A504" i="1"/>
  <c r="A495" i="1"/>
  <c r="A486" i="1"/>
  <c r="A477" i="1"/>
  <c r="A466" i="1"/>
  <c r="A457" i="1"/>
  <c r="A428" i="1"/>
  <c r="A407" i="1"/>
  <c r="A386" i="1"/>
  <c r="A369" i="1"/>
  <c r="A288" i="1"/>
  <c r="A289" i="1" s="1"/>
  <c r="A256" i="1"/>
  <c r="A240" i="1"/>
  <c r="A176" i="1"/>
  <c r="A153" i="1"/>
  <c r="A154" i="1" s="1"/>
  <c r="A127" i="1"/>
  <c r="A106" i="1"/>
  <c r="A96" i="1"/>
  <c r="A1891" i="1"/>
  <c r="A1871" i="1"/>
  <c r="A1659" i="1"/>
  <c r="A1498" i="1"/>
  <c r="A1328" i="1"/>
  <c r="A1291" i="1"/>
  <c r="A1255" i="1"/>
  <c r="A1218" i="1"/>
  <c r="A894" i="1"/>
  <c r="A137" i="1"/>
  <c r="A1426" i="1"/>
  <c r="A1591" i="1" l="1"/>
  <c r="A1593" i="1" s="1"/>
  <c r="A1595" i="1" s="1"/>
  <c r="A1964" i="1"/>
  <c r="A1966" i="1" s="1"/>
  <c r="A1968" i="1" s="1"/>
  <c r="A1487" i="1"/>
  <c r="A1380" i="1"/>
  <c r="A314" i="1"/>
  <c r="A1770" i="1"/>
  <c r="A1772" i="1"/>
  <c r="A1750" i="1"/>
  <c r="A1705" i="1"/>
  <c r="A201" i="1"/>
  <c r="A1724" i="1"/>
  <c r="A1792" i="1"/>
  <c r="A1114" i="1"/>
  <c r="A233" i="1"/>
  <c r="A1726" i="1"/>
  <c r="A1748" i="1"/>
  <c r="A1794" i="1"/>
  <c r="A224" i="1"/>
  <c r="A138" i="1"/>
  <c r="A1219" i="1"/>
  <c r="A1256" i="1"/>
  <c r="A1292" i="1"/>
  <c r="A1329" i="1"/>
  <c r="A1499" i="1"/>
  <c r="A1660" i="1"/>
  <c r="A1872" i="1"/>
  <c r="A1892" i="1"/>
  <c r="A107" i="1"/>
  <c r="A128" i="1"/>
  <c r="A177" i="1"/>
  <c r="A370" i="1"/>
  <c r="A387" i="1"/>
  <c r="A408" i="1"/>
  <c r="A429" i="1"/>
  <c r="A458" i="1"/>
  <c r="A467" i="1"/>
  <c r="A478" i="1"/>
  <c r="A487" i="1"/>
  <c r="A496" i="1"/>
  <c r="A505" i="1"/>
  <c r="A514" i="1"/>
  <c r="A523" i="1"/>
  <c r="A532" i="1"/>
  <c r="A533" i="1" s="1"/>
  <c r="A544" i="1"/>
  <c r="A545" i="1" s="1"/>
  <c r="A556" i="1"/>
  <c r="A557" i="1" s="1"/>
  <c r="A1237" i="1"/>
  <c r="A1353" i="1"/>
  <c r="A1381" i="1"/>
  <c r="A1536" i="1"/>
  <c r="A1537" i="1" s="1"/>
  <c r="A1538" i="1" s="1"/>
  <c r="A1558" i="1"/>
  <c r="A1592" i="1"/>
  <c r="A1594" i="1" s="1"/>
  <c r="A1620" i="1"/>
  <c r="A1628" i="1"/>
  <c r="A1905" i="1"/>
  <c r="A1926" i="1"/>
  <c r="A1952" i="1"/>
  <c r="A1953" i="1" s="1"/>
  <c r="A1954" i="1" s="1"/>
  <c r="A1955" i="1" s="1"/>
  <c r="A1965" i="1"/>
  <c r="A1967" i="1" s="1"/>
  <c r="A1985" i="1"/>
  <c r="A559" i="1" l="1"/>
  <c r="A558" i="1"/>
  <c r="A547" i="1"/>
  <c r="A546" i="1"/>
  <c r="A535" i="1"/>
  <c r="A534" i="1"/>
  <c r="A315" i="1"/>
  <c r="A1488" i="1"/>
  <c r="A1906" i="1"/>
  <c r="A1908" i="1"/>
  <c r="A178" i="1"/>
  <c r="A1751" i="1"/>
  <c r="A1773" i="1"/>
  <c r="A1795" i="1"/>
  <c r="A1727" i="1"/>
  <c r="A1115" i="1"/>
  <c r="A1706" i="1"/>
  <c r="A1771" i="1"/>
  <c r="A1969" i="1"/>
  <c r="A1956" i="1"/>
  <c r="A1927" i="1"/>
  <c r="A1629" i="1"/>
  <c r="A1596" i="1"/>
  <c r="A1559" i="1"/>
  <c r="A1539" i="1"/>
  <c r="A1238" i="1"/>
  <c r="A560" i="1"/>
  <c r="A548" i="1"/>
  <c r="A536" i="1"/>
  <c r="A524" i="1"/>
  <c r="A515" i="1"/>
  <c r="A506" i="1"/>
  <c r="A497" i="1"/>
  <c r="A488" i="1"/>
  <c r="A479" i="1"/>
  <c r="A468" i="1"/>
  <c r="A459" i="1"/>
  <c r="A430" i="1"/>
  <c r="A431" i="1" s="1"/>
  <c r="A432" i="1" s="1"/>
  <c r="A433" i="1" s="1"/>
  <c r="A434" i="1" s="1"/>
  <c r="A435" i="1" s="1"/>
  <c r="A436" i="1" s="1"/>
  <c r="A437" i="1" s="1"/>
  <c r="A438" i="1" s="1"/>
  <c r="A409" i="1"/>
  <c r="A410" i="1" s="1"/>
  <c r="A411" i="1" s="1"/>
  <c r="A412" i="1" s="1"/>
  <c r="A413" i="1" s="1"/>
  <c r="A414" i="1" s="1"/>
  <c r="A415" i="1" s="1"/>
  <c r="A416" i="1" s="1"/>
  <c r="A417" i="1" s="1"/>
  <c r="A388" i="1"/>
  <c r="A389" i="1" s="1"/>
  <c r="A390" i="1" s="1"/>
  <c r="A391" i="1" s="1"/>
  <c r="A392" i="1" s="1"/>
  <c r="A393" i="1" s="1"/>
  <c r="A394" i="1" s="1"/>
  <c r="A395" i="1" s="1"/>
  <c r="A396" i="1" s="1"/>
  <c r="A397" i="1" s="1"/>
  <c r="A371" i="1"/>
  <c r="A372" i="1" s="1"/>
  <c r="A373" i="1" s="1"/>
  <c r="A374" i="1" s="1"/>
  <c r="A375" i="1" s="1"/>
  <c r="A129" i="1"/>
  <c r="A108" i="1"/>
  <c r="A1893" i="1"/>
  <c r="A1873" i="1"/>
  <c r="A1661" i="1"/>
  <c r="A1500" i="1"/>
  <c r="A1330" i="1"/>
  <c r="A1293" i="1"/>
  <c r="A1257" i="1"/>
  <c r="A1220" i="1"/>
  <c r="A297" i="1"/>
  <c r="A280" i="1"/>
  <c r="A263" i="1"/>
  <c r="A247" i="1"/>
  <c r="A208" i="1"/>
  <c r="A185" i="1"/>
  <c r="A162" i="1"/>
  <c r="A139" i="1"/>
  <c r="A118" i="1"/>
  <c r="A440" i="1" l="1"/>
  <c r="A441" i="1" s="1"/>
  <c r="A439" i="1"/>
  <c r="A419" i="1"/>
  <c r="A420" i="1" s="1"/>
  <c r="A418" i="1"/>
  <c r="A398" i="1"/>
  <c r="A399" i="1" s="1"/>
  <c r="A377" i="1"/>
  <c r="A378" i="1" s="1"/>
  <c r="A376" i="1"/>
  <c r="A316" i="1"/>
  <c r="A1489" i="1"/>
  <c r="A1707" i="1"/>
  <c r="A1728" i="1"/>
  <c r="A1774" i="1"/>
  <c r="A1909" i="1"/>
  <c r="A1907" i="1"/>
  <c r="A1116" i="1"/>
  <c r="A1796" i="1"/>
  <c r="A1752" i="1"/>
  <c r="A119" i="1"/>
  <c r="A140" i="1"/>
  <c r="A163" i="1"/>
  <c r="A186" i="1"/>
  <c r="A209" i="1"/>
  <c r="A248" i="1"/>
  <c r="A264" i="1"/>
  <c r="A281" i="1"/>
  <c r="A298" i="1"/>
  <c r="A1221" i="1"/>
  <c r="A1258" i="1"/>
  <c r="A1294" i="1"/>
  <c r="A1331" i="1"/>
  <c r="A1501" i="1"/>
  <c r="A1662" i="1"/>
  <c r="A1874" i="1"/>
  <c r="A1894" i="1"/>
  <c r="A109" i="1"/>
  <c r="A130" i="1"/>
  <c r="A155" i="1"/>
  <c r="A290" i="1"/>
  <c r="A379" i="1"/>
  <c r="A400" i="1"/>
  <c r="A421" i="1"/>
  <c r="A442" i="1"/>
  <c r="A469" i="1"/>
  <c r="A1560" i="1"/>
  <c r="A1630" i="1"/>
  <c r="A1928" i="1"/>
  <c r="A1490" i="1" l="1"/>
  <c r="A1797" i="1"/>
  <c r="A1729" i="1"/>
  <c r="A1117" i="1"/>
  <c r="A1753" i="1"/>
  <c r="A1910" i="1"/>
  <c r="A1775" i="1"/>
  <c r="A1708" i="1"/>
  <c r="A1929" i="1"/>
  <c r="A1631" i="1"/>
  <c r="A1561" i="1"/>
  <c r="A470" i="1"/>
  <c r="A110" i="1"/>
  <c r="A1895" i="1"/>
  <c r="A1875" i="1"/>
  <c r="A1663" i="1"/>
  <c r="A1502" i="1"/>
  <c r="A1332" i="1"/>
  <c r="A1295" i="1"/>
  <c r="A1259" i="1"/>
  <c r="A1222" i="1"/>
  <c r="A299" i="1"/>
  <c r="A282" i="1"/>
  <c r="A265" i="1"/>
  <c r="A249" i="1"/>
  <c r="A210" i="1"/>
  <c r="A187" i="1"/>
  <c r="A164" i="1"/>
  <c r="A120" i="1"/>
  <c r="A1491" i="1" l="1"/>
  <c r="A1709" i="1"/>
  <c r="A1911" i="1"/>
  <c r="A1118" i="1"/>
  <c r="A1754" i="1"/>
  <c r="A1798" i="1"/>
  <c r="A1776" i="1"/>
  <c r="A1730" i="1"/>
  <c r="A1223" i="1"/>
  <c r="A1260" i="1"/>
  <c r="A1296" i="1"/>
  <c r="A1333" i="1"/>
  <c r="A1503" i="1"/>
  <c r="A1664" i="1"/>
  <c r="A1876" i="1"/>
  <c r="A1896" i="1"/>
  <c r="A111" i="1"/>
  <c r="A1562" i="1"/>
  <c r="A1632" i="1"/>
  <c r="A1930" i="1"/>
  <c r="A1799" i="1" l="1"/>
  <c r="A1731" i="1"/>
  <c r="A1912" i="1"/>
  <c r="A1777" i="1"/>
  <c r="A1119" i="1"/>
  <c r="A1710" i="1"/>
  <c r="A1755" i="1"/>
  <c r="A1931" i="1"/>
  <c r="A1633" i="1"/>
  <c r="A1563" i="1"/>
  <c r="A1897" i="1"/>
  <c r="A1877" i="1"/>
  <c r="A1665" i="1"/>
  <c r="A1504" i="1"/>
  <c r="A1334" i="1"/>
  <c r="A1297" i="1"/>
  <c r="A1261" i="1"/>
  <c r="A1224" i="1"/>
  <c r="A1913" i="1" l="1"/>
  <c r="A1756" i="1"/>
  <c r="A1120" i="1"/>
  <c r="A1732" i="1"/>
  <c r="A1778" i="1"/>
  <c r="A1711" i="1"/>
  <c r="A1800" i="1"/>
  <c r="A1225" i="1"/>
  <c r="A1262" i="1"/>
  <c r="A1298" i="1"/>
  <c r="A1335" i="1"/>
  <c r="A1505" i="1"/>
  <c r="A1666" i="1"/>
  <c r="A1878" i="1"/>
  <c r="A1564" i="1"/>
  <c r="A1634" i="1"/>
  <c r="A1932" i="1"/>
  <c r="A1712" i="1" l="1"/>
  <c r="A1733" i="1"/>
  <c r="A1757" i="1"/>
  <c r="A1914" i="1"/>
  <c r="A1801" i="1"/>
  <c r="A1779" i="1"/>
  <c r="A1121" i="1"/>
  <c r="A1933" i="1"/>
  <c r="A1934" i="1" s="1"/>
  <c r="A1935" i="1" s="1"/>
  <c r="A1936" i="1" s="1"/>
  <c r="A1937" i="1" s="1"/>
  <c r="A1635" i="1"/>
  <c r="A1565" i="1"/>
  <c r="A1879" i="1"/>
  <c r="A1667" i="1"/>
  <c r="A1506" i="1"/>
  <c r="A1336" i="1"/>
  <c r="A1337" i="1" s="1"/>
  <c r="A1299" i="1"/>
  <c r="A1263" i="1"/>
  <c r="A1226" i="1"/>
  <c r="A1938" i="1" l="1"/>
  <c r="A1940" i="1"/>
  <c r="A1780" i="1"/>
  <c r="A1915" i="1"/>
  <c r="A1734" i="1"/>
  <c r="A1122" i="1"/>
  <c r="A1802" i="1"/>
  <c r="A1758" i="1"/>
  <c r="A1713" i="1"/>
  <c r="A1227" i="1"/>
  <c r="A1264" i="1"/>
  <c r="A1300" i="1"/>
  <c r="A1338" i="1"/>
  <c r="A1507" i="1"/>
  <c r="A1668" i="1"/>
  <c r="A1880" i="1"/>
  <c r="A1566" i="1"/>
  <c r="A1636" i="1"/>
  <c r="A1759" i="1" l="1"/>
  <c r="A1123" i="1"/>
  <c r="A1916" i="1"/>
  <c r="A1714" i="1"/>
  <c r="A1803" i="1"/>
  <c r="A1735" i="1"/>
  <c r="A1781" i="1"/>
  <c r="A1939" i="1"/>
  <c r="A1637" i="1"/>
  <c r="A1881" i="1"/>
  <c r="A1669" i="1"/>
  <c r="A1508" i="1"/>
  <c r="A1301" i="1"/>
  <c r="A1265" i="1"/>
  <c r="A1228" i="1"/>
  <c r="A1736" i="1" l="1"/>
  <c r="A1782" i="1"/>
  <c r="A1783" i="1" s="1"/>
  <c r="A1804" i="1"/>
  <c r="A1917" i="1"/>
  <c r="A1760" i="1"/>
  <c r="A1229" i="1"/>
  <c r="A1266" i="1"/>
  <c r="A1302" i="1"/>
  <c r="A1322" i="1" s="1"/>
  <c r="A1509" i="1"/>
  <c r="A1670" i="1"/>
  <c r="A1882" i="1"/>
  <c r="A1638" i="1"/>
  <c r="A1918" i="1" l="1"/>
  <c r="A1784" i="1"/>
  <c r="A1761" i="1"/>
  <c r="A1805" i="1"/>
  <c r="A1737" i="1"/>
  <c r="A1806" i="1" l="1"/>
  <c r="A1941" i="1"/>
  <c r="A1942" i="1" l="1"/>
  <c r="A1943"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<sst xmlns="http://schemas.openxmlformats.org/spreadsheetml/2006/main" count="19551" uniqueCount="2551">
  <si>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</si>
  <si>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</si>
  <si>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</si>
  <si>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</si>
  <si>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</si>
  <si>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</si>
  <si>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</si>
  <si>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</si>
  <si>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</si>
  <si>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</si>
  <si>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</si>
  <si>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</si>
  <si>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</si>
  <si>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</si>
  <si>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</si>
  <si>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</si>
  <si>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</si>
  <si>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</si>
  <si>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</si>
  <si>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</si>
  <si>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</si>
  <si>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</si>
  <si>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</si>
  <si>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</si>
  <si>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</si>
  <si>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</si>
  <si>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</si>
  <si>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</si>
  <si>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</si>
  <si>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</si>
  <si>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</si>
  <si>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</si>
  <si>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</si>
  <si>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</si>
  <si>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</si>
  <si>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</si>
  <si>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</si>
  <si>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</si>
  <si>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</si>
  <si>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</si>
  <si>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</si>
  <si>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</si>
  <si>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</si>
  <si>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</si>
  <si>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</si>
  <si>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</si>
  <si>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</si>
  <si>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</si>
  <si>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</si>
  <si>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</si>
  <si>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</si>
  <si>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</si>
  <si>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</si>
  <si>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</si>
  <si>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</si>
  <si>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</si>
  <si>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</si>
  <si>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</si>
  <si>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</si>
  <si>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E1399</t>
  </si>
  <si>
    <t>Durable Medical Equipment Mi</t>
  </si>
  <si>
    <t>Item</t>
  </si>
  <si>
    <t>G0176</t>
  </si>
  <si>
    <t>H0031</t>
  </si>
  <si>
    <t>H0034</t>
  </si>
  <si>
    <t>H0036</t>
  </si>
  <si>
    <t>SEDW</t>
  </si>
  <si>
    <t>H2000</t>
  </si>
  <si>
    <t>H2011</t>
  </si>
  <si>
    <t>H2015</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</si>
  <si>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</si>
  <si>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</si>
  <si>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</si>
  <si>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</si>
  <si>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</si>
  <si>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</si>
  <si>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</si>
  <si>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</si>
  <si>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</si>
  <si>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</si>
  <si>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</si>
  <si>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</si>
  <si>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</si>
  <si>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</si>
  <si>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</si>
  <si>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</si>
  <si>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</si>
  <si>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</si>
  <si>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</si>
  <si>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</si>
  <si>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</si>
  <si>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</si>
  <si>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</si>
  <si>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</si>
  <si>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</si>
  <si>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</si>
  <si>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</si>
  <si>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</si>
  <si>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</si>
  <si>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</si>
  <si>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</si>
  <si>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</si>
  <si>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</si>
  <si>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</si>
  <si>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</si>
  <si>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</si>
  <si>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</si>
  <si>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</si>
  <si>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</si>
  <si>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</si>
  <si>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</si>
  <si>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</si>
  <si>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</si>
  <si>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</si>
  <si>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</si>
  <si>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</si>
  <si>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</si>
  <si>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</si>
  <si>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</si>
  <si>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</si>
  <si>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</si>
  <si>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</si>
  <si>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</si>
  <si>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</si>
  <si>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</si>
  <si>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</si>
  <si>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</si>
  <si>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</si>
  <si>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</si>
  <si>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</si>
  <si>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</si>
  <si>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</si>
  <si>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</si>
  <si>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</si>
  <si>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</si>
  <si>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</si>
  <si>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</si>
  <si>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</si>
  <si>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</si>
  <si>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</si>
  <si>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</si>
  <si>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</si>
  <si>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</si>
  <si>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</si>
  <si>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</si>
  <si>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</si>
  <si>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</si>
  <si>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</si>
  <si>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</si>
  <si>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</si>
  <si>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</si>
  <si>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</si>
  <si>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</si>
  <si>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</si>
  <si>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</si>
  <si>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</si>
  <si>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</si>
  <si>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</si>
  <si>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</si>
  <si>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</si>
  <si>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</si>
  <si>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</si>
  <si>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</si>
  <si>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</si>
  <si>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</si>
  <si>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</si>
  <si>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</si>
  <si>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</si>
  <si>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</si>
  <si>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</si>
  <si>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</si>
  <si>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</si>
  <si>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</si>
  <si>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</si>
  <si>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</si>
  <si>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</si>
  <si>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</si>
  <si>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</si>
  <si>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</si>
  <si>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</si>
  <si>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</si>
  <si>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</si>
  <si>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</si>
  <si>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</si>
  <si>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</si>
  <si>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</si>
  <si>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</si>
  <si>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</si>
  <si>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</si>
  <si>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</si>
  <si>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</si>
  <si>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</si>
  <si>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</si>
  <si>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</si>
  <si>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</si>
  <si>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</si>
  <si>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</si>
  <si>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</si>
  <si>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</si>
  <si>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</si>
  <si>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</si>
  <si>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</si>
  <si>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</si>
  <si>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</si>
  <si>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</si>
  <si>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</si>
  <si>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</si>
  <si>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</si>
  <si>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</si>
  <si>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</si>
  <si>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</si>
  <si>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</si>
  <si>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</si>
  <si>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</si>
  <si>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</si>
  <si>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</si>
  <si>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</si>
  <si>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</si>
  <si>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</si>
  <si>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</si>
  <si>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</si>
  <si>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</si>
  <si>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BCBA, BCaBA, or QBHP, LP/LLP</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</si>
  <si>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</si>
  <si>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</si>
  <si>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</si>
  <si>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</si>
  <si>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</si>
  <si>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</si>
  <si>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</si>
  <si>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</si>
  <si>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</si>
  <si>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</si>
  <si>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</si>
  <si>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Daily Dosage
3 per month</t>
  </si>
  <si>
    <t>Daily Dosage
1 per day</t>
  </si>
  <si>
    <t>G2076</t>
  </si>
  <si>
    <t>Nursing assessments</t>
  </si>
  <si>
    <t>Nutrition assessments</t>
  </si>
  <si>
    <t>DT: 97802=40/day</t>
  </si>
  <si>
    <t>Psychiatric evaluation
90792: Psychiatric diagnostic evaluation with medical services</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</si>
  <si>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</si>
  <si>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</si>
  <si>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</si>
  <si>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</si>
  <si>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</si>
  <si>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</si>
  <si>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</si>
  <si>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</si>
  <si>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</si>
  <si>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</si>
  <si>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</si>
  <si>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</si>
  <si>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</si>
  <si>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</si>
  <si>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</si>
  <si>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</si>
  <si>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</si>
  <si>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</si>
  <si>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</si>
  <si>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</si>
  <si>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</si>
  <si>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</si>
  <si>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</si>
  <si>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</si>
  <si>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</si>
  <si>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Crisis Residential Services</t>
  </si>
  <si>
    <t>H0018</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</si>
  <si>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</si>
  <si>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</si>
  <si>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</si>
  <si>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</si>
  <si>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</si>
  <si>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</si>
  <si>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</si>
  <si>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</si>
  <si>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</si>
  <si>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</si>
  <si>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</si>
  <si>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</si>
  <si>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</si>
  <si>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</si>
  <si>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</si>
  <si>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</si>
  <si>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</si>
  <si>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</si>
  <si>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</si>
  <si>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</si>
  <si>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</si>
  <si>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</si>
  <si>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</si>
  <si>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</si>
  <si>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</si>
  <si>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</si>
  <si>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Housing Assistance</t>
  </si>
  <si>
    <t>T2038</t>
  </si>
  <si>
    <t>Community transition, waiver, per service</t>
  </si>
  <si>
    <t>Medication Administration</t>
  </si>
  <si>
    <t>Report procedure code only when provided as a separate service.</t>
  </si>
  <si>
    <t>Medication Review</t>
  </si>
  <si>
    <t>H2010</t>
  </si>
  <si>
    <t>Comprehensive Medication Services
Use only with Evidence-Based Practice – Medication Algorithm</t>
  </si>
  <si>
    <t>QMHP or QIDP or CMHP</t>
  </si>
  <si>
    <t>Occupational Therapy</t>
  </si>
  <si>
    <t>OT evaluation/re-evaluation</t>
  </si>
  <si>
    <t>OT individual</t>
  </si>
  <si>
    <t>H2014</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</si>
  <si>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</si>
  <si>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</si>
  <si>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</si>
  <si>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</si>
  <si>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</si>
  <si>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</si>
  <si>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</si>
  <si>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</si>
  <si>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</si>
  <si>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</si>
  <si>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</si>
  <si>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</si>
  <si>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</si>
  <si>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</si>
  <si>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</si>
  <si>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</si>
  <si>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</si>
  <si>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</si>
  <si>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Private Duty Nursing</t>
  </si>
  <si>
    <t>S9123</t>
  </si>
  <si>
    <t>S9124</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</si>
  <si>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</si>
  <si>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</si>
  <si>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</si>
  <si>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</si>
  <si>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</si>
  <si>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</si>
  <si>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</si>
  <si>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</si>
  <si>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</si>
  <si>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</si>
  <si>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</si>
  <si>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</si>
  <si>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</si>
  <si>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</si>
  <si>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</si>
  <si>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</si>
  <si>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</si>
  <si>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</si>
  <si>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</si>
  <si>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</si>
  <si>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</si>
  <si>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</si>
  <si>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</si>
  <si>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</si>
  <si>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</si>
  <si>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</si>
  <si>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</si>
  <si>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</si>
  <si>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</si>
  <si>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</si>
  <si>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</si>
  <si>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</si>
  <si>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</si>
  <si>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</si>
  <si>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</si>
  <si>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Supported Employment Services</t>
  </si>
  <si>
    <t>H2023</t>
  </si>
  <si>
    <t>Supported employment</t>
  </si>
  <si>
    <t>Services/activities identified in the IPOS. Qualifications of providers depends upon the service.
Transportation: DSP</t>
  </si>
  <si>
    <t>Targeted Case Management</t>
  </si>
  <si>
    <t>T1017</t>
  </si>
  <si>
    <t>H2019</t>
  </si>
  <si>
    <t>Dialectical Behavior Therapy (DBT)</t>
  </si>
  <si>
    <t>A0080</t>
  </si>
  <si>
    <t>A0090</t>
  </si>
  <si>
    <t>A0100</t>
  </si>
  <si>
    <t>A0110</t>
  </si>
  <si>
    <t>A0120</t>
  </si>
  <si>
    <t>A0130</t>
  </si>
  <si>
    <t>A0140</t>
  </si>
  <si>
    <t>Treatment Planning</t>
  </si>
  <si>
    <t>H0032</t>
  </si>
  <si>
    <t>Mental health service plan development by non-physician</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</si>
  <si>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</si>
  <si>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</si>
  <si>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</si>
  <si>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</si>
  <si>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</si>
  <si>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</si>
  <si>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Community Psychiatric Inpatient</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</si>
  <si>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</si>
  <si>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</si>
  <si>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</si>
  <si>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</si>
  <si>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</si>
  <si>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</si>
  <si>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</si>
  <si>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</si>
  <si>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</si>
  <si>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</si>
  <si>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</si>
  <si>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</si>
  <si>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</si>
  <si>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</si>
  <si>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</si>
  <si>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</si>
  <si>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</si>
  <si>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</si>
  <si>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When/how to report encounter:
-Per service
Allocating and reporting costs:
-Submit actual costs</t>
  </si>
  <si>
    <t>Encounter
DT=2/day</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</si>
  <si>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</si>
  <si>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</si>
  <si>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G0466</t>
  </si>
  <si>
    <t>G0466 FQHC Visit New Patient [Med Review]</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</si>
  <si>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</si>
  <si>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</si>
  <si>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</si>
  <si>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</si>
  <si>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</si>
  <si>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</si>
  <si>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</si>
  <si>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</si>
  <si>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</si>
  <si>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</si>
  <si>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</si>
  <si>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When/how to report encounter:
When service is performed – does not require face-to-face with beneficiary
Allocating and reporting costs
Submit actual monthly cost</t>
  </si>
  <si>
    <t>Per Item</t>
  </si>
  <si>
    <t>Pt education NOC non-physician indiv per session</t>
  </si>
  <si>
    <t>Refer to code descriptions – some are per 15 minutes, some per encounter
DT:
97803=40/day</t>
  </si>
  <si>
    <t>S0280</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</si>
  <si>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</si>
  <si>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</si>
  <si>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</si>
  <si>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</si>
  <si>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</si>
  <si>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</si>
  <si>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</si>
  <si>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</si>
  <si>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</si>
  <si>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</si>
  <si>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</si>
  <si>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</si>
  <si>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</si>
  <si>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</si>
  <si>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Hour
DT= 8 day</t>
  </si>
  <si>
    <t>0913</t>
  </si>
  <si>
    <t>0912</t>
  </si>
  <si>
    <t>Outpatient Partial Hospitalization</t>
  </si>
  <si>
    <t>Partial hospitalization</t>
  </si>
  <si>
    <t>Peer-Directed and -Operated Support Services (MH or DD)</t>
  </si>
  <si>
    <t>Drop-in center
H0023- Drop-in Center attendance, encounter [Note: Optional to report as encounter, but must report on MUNC]</t>
  </si>
  <si>
    <t>Day
DT=1/day</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</si>
  <si>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</si>
  <si>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Personal Emergency Response System (PERS)</t>
  </si>
  <si>
    <t>S5160</t>
  </si>
  <si>
    <t>S5161</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</si>
  <si>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</si>
  <si>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</si>
  <si>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</si>
  <si>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</si>
  <si>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</si>
  <si>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</si>
  <si>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</si>
  <si>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</si>
  <si>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</si>
  <si>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Hour</t>
  </si>
  <si>
    <t>S9123
Rev code: 0582</t>
  </si>
  <si>
    <t>S9124
Rev code: 0582</t>
  </si>
  <si>
    <t>Up to 15 minutes
DT=96/day</t>
  </si>
  <si>
    <t>Evaluation of oral and pharyngeal swallowing function
Evaluation of swallowing function</t>
  </si>
  <si>
    <t>Evaluation for prescription for speech-generating augmentative and alternative communication devices, face-to-face with patient, first hour.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</si>
  <si>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</si>
  <si>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</si>
  <si>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</si>
  <si>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</si>
  <si>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</si>
  <si>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</si>
  <si>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G0409</t>
  </si>
  <si>
    <t>G0409 = 15 minutes</t>
  </si>
  <si>
    <t>H0038 = 15 minutes</t>
  </si>
  <si>
    <t>Day
DT:
H0012=1/day</t>
  </si>
  <si>
    <t>Substance Abuse: Sub-Acute Detoxification
Sub-Acute Withdrawal Management (Sub-Acute Detoxification)</t>
  </si>
  <si>
    <t>1002 – Residential treatment – chemical dependency</t>
  </si>
  <si>
    <t>Day
DT:
H0018=1/day</t>
  </si>
  <si>
    <t>T1007: Treatment planning
Alcohol and/or substance abuse services, Treatment plan development and/or modification</t>
  </si>
  <si>
    <t>Physician</t>
  </si>
  <si>
    <t>Modifier</t>
  </si>
  <si>
    <t>Job Title</t>
  </si>
  <si>
    <t>AE</t>
  </si>
  <si>
    <t>CO</t>
  </si>
  <si>
    <t>CQ</t>
  </si>
  <si>
    <t>Behavioral Technician</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</si>
  <si>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</si>
  <si>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</si>
  <si>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</si>
  <si>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</si>
  <si>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</si>
  <si>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</si>
  <si>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</si>
  <si>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</si>
  <si>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</si>
  <si>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</si>
  <si>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</si>
  <si>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</si>
  <si>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</si>
  <si>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</si>
  <si>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</si>
  <si>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</si>
  <si>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</si>
  <si>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</si>
  <si>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</si>
  <si>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</si>
  <si>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</si>
  <si>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</si>
  <si>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</si>
  <si>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</si>
  <si>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</si>
  <si>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</si>
  <si>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U7 - Self Determination</t>
  </si>
  <si>
    <t>Registered Nurse</t>
  </si>
  <si>
    <t>97153</t>
  </si>
  <si>
    <t>97154</t>
  </si>
  <si>
    <t>97155</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</si>
  <si>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</si>
  <si>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</si>
  <si>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</si>
  <si>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</si>
  <si>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</si>
  <si>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</si>
  <si>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</si>
  <si>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</si>
  <si>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</si>
  <si>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</si>
  <si>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</si>
  <si>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</si>
  <si>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</si>
  <si>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</si>
  <si>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</si>
  <si>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</si>
  <si>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</si>
  <si>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</si>
  <si>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</si>
  <si>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</si>
  <si>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</si>
  <si>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</si>
  <si>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</si>
  <si>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H2027 = 15 min</t>
  </si>
  <si>
    <t>H2035 = Hour</t>
  </si>
  <si>
    <t>H2036 = Day</t>
  </si>
  <si>
    <t>Psychiatrist, psychiatric mental health nurse practitioner, or appropriately trained clinical nurse specialist</t>
  </si>
  <si>
    <t>Refer to code requirements for the code that is being added on to.</t>
  </si>
  <si>
    <t>Residential Room and Board</t>
  </si>
  <si>
    <t>S9976</t>
  </si>
  <si>
    <t>Series</t>
  </si>
  <si>
    <t>Room and board costs per day</t>
  </si>
  <si>
    <t>PT/OT/ST</t>
  </si>
  <si>
    <t>Line 
Professional</t>
  </si>
  <si>
    <t>Contracted</t>
  </si>
  <si>
    <t>Homebased</t>
  </si>
  <si>
    <t>Crisis</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</si>
  <si>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</si>
  <si>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</si>
  <si>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</si>
  <si>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</si>
  <si>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</si>
  <si>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</si>
  <si>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</si>
  <si>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</si>
  <si>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</si>
  <si>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</si>
  <si>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</si>
  <si>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</si>
  <si>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</si>
  <si>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</si>
  <si>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</si>
  <si>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</si>
  <si>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</si>
  <si>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</si>
  <si>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</si>
  <si>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</si>
  <si>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</si>
  <si>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</si>
  <si>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</si>
  <si>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</si>
  <si>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</si>
  <si>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</si>
  <si>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</si>
  <si>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</si>
  <si>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</si>
  <si>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</si>
  <si>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</si>
  <si>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</si>
  <si>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</si>
  <si>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</si>
  <si>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</si>
  <si>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</si>
  <si>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</si>
  <si>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</si>
  <si>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</si>
  <si>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</si>
  <si>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</si>
  <si>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</si>
  <si>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</si>
  <si>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</si>
  <si>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</si>
  <si>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</si>
  <si>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</si>
  <si>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</si>
  <si>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</si>
  <si>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</si>
  <si>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</si>
  <si>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</si>
  <si>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</si>
  <si>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</si>
  <si>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</si>
  <si>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</si>
  <si>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</si>
  <si>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</si>
  <si>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</si>
  <si>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</si>
  <si>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</si>
  <si>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</si>
  <si>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00104</t>
  </si>
  <si>
    <t>25 Minutes</t>
  </si>
  <si>
    <t>35 Minutes</t>
  </si>
  <si>
    <t>10 Minutes</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</si>
  <si>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</si>
  <si>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</si>
  <si>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</si>
  <si>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</si>
  <si>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</si>
  <si>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</si>
  <si>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</si>
  <si>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</si>
  <si>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</si>
  <si>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</si>
  <si>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WQ -  Independent Facilitator</t>
  </si>
  <si>
    <t>Community psychiatric supportive treatment</t>
  </si>
  <si>
    <t>Peer Directed Support Services</t>
  </si>
  <si>
    <t>ACT</t>
  </si>
  <si>
    <t>Respite care services in out-of-home setting</t>
  </si>
  <si>
    <t>Respite Team</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</si>
  <si>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</si>
  <si>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</si>
  <si>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</si>
  <si>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Supported Employment</t>
  </si>
  <si>
    <t>Clubhouse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</si>
  <si>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</si>
  <si>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</si>
  <si>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</si>
  <si>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</si>
  <si>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</si>
  <si>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</si>
  <si>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</si>
  <si>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</si>
  <si>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</si>
  <si>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</si>
  <si>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</si>
  <si>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</si>
  <si>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</si>
  <si>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</si>
  <si>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</si>
  <si>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</si>
  <si>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</si>
  <si>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</si>
  <si>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</si>
  <si>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</si>
  <si>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</si>
  <si>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</si>
  <si>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</si>
  <si>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</si>
  <si>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</si>
  <si>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</si>
  <si>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</si>
  <si>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</si>
  <si>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</si>
  <si>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</si>
  <si>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</si>
  <si>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</si>
  <si>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</si>
  <si>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</si>
  <si>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</si>
  <si>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</si>
  <si>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</si>
  <si>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</si>
  <si>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</si>
  <si>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</si>
  <si>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</si>
  <si>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</si>
  <si>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</si>
  <si>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</si>
  <si>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</si>
  <si>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</si>
  <si>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</si>
  <si>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</si>
  <si>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</si>
  <si>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</si>
  <si>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</si>
  <si>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</si>
  <si>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</si>
  <si>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</si>
  <si>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</si>
  <si>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</si>
  <si>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</si>
  <si>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</si>
  <si>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</si>
  <si>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</si>
  <si>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</si>
  <si>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</si>
  <si>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</si>
  <si>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</si>
  <si>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</si>
  <si>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</si>
  <si>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</si>
  <si>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</si>
  <si>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</si>
  <si>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</si>
  <si>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</si>
  <si>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</si>
  <si>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</si>
  <si>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</si>
  <si>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</si>
  <si>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</si>
  <si>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</si>
  <si>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</si>
  <si>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</si>
  <si>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</si>
  <si>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</si>
  <si>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</si>
  <si>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</si>
  <si>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</si>
  <si>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</si>
  <si>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</si>
  <si>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</si>
  <si>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</si>
  <si>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</si>
  <si>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</si>
  <si>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</si>
  <si>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</si>
  <si>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</si>
  <si>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</si>
  <si>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</si>
  <si>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</si>
  <si>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</si>
  <si>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</si>
  <si>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</si>
  <si>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</si>
  <si>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</si>
  <si>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</si>
  <si>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</si>
  <si>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</si>
  <si>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</si>
  <si>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</si>
  <si>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</si>
  <si>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</si>
  <si>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</si>
  <si>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</si>
  <si>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</si>
  <si>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</si>
  <si>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</si>
  <si>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</si>
  <si>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</si>
  <si>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</si>
  <si>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</si>
  <si>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</si>
  <si>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</si>
  <si>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</si>
  <si>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</si>
  <si>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</si>
  <si>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Previously TT or HQ; Used in SFY 2021 for H2015 and T2027 only</t>
  </si>
  <si>
    <t>UP</t>
  </si>
  <si>
    <t>UQ</t>
  </si>
  <si>
    <t>UR</t>
  </si>
  <si>
    <t>US</t>
  </si>
  <si>
    <t>W1</t>
  </si>
  <si>
    <t>Clinically Managed Low-Intensity Residential Services,  adolescent and adult level of care (ASAM 3.1)</t>
  </si>
  <si>
    <t>W3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</si>
  <si>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</si>
  <si>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</si>
  <si>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</si>
  <si>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</si>
  <si>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</si>
  <si>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</si>
  <si>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</si>
  <si>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</si>
  <si>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</si>
  <si>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</si>
  <si>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</si>
  <si>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</si>
  <si>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</si>
  <si>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</si>
  <si>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</si>
  <si>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</si>
  <si>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</si>
  <si>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</si>
  <si>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</si>
  <si>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</si>
  <si>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</si>
  <si>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</si>
  <si>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</si>
  <si>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</si>
  <si>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</si>
  <si>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</si>
  <si>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</si>
  <si>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</si>
  <si>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Physician-ordered, nonprescription “medicine chest” items as specified in the beneficiary’s support plan.
Miscellaneous therapeutic items and supplies, retail purchases, not otherwise classified; identify product in “remarks”</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</si>
  <si>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</si>
  <si>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</si>
  <si>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</si>
  <si>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</si>
  <si>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</si>
  <si>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</si>
  <si>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</si>
  <si>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</si>
  <si>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</si>
  <si>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</si>
  <si>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</si>
  <si>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</si>
  <si>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</si>
  <si>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</si>
  <si>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</si>
  <si>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</si>
  <si>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</si>
  <si>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</si>
  <si>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</si>
  <si>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</si>
  <si>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</si>
  <si>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</si>
  <si>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</si>
  <si>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</si>
  <si>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</si>
  <si>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</si>
  <si>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</si>
  <si>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</si>
  <si>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</si>
  <si>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</si>
  <si>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</si>
  <si>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</si>
  <si>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</si>
  <si>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</si>
  <si>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</si>
  <si>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</si>
  <si>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</si>
  <si>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</si>
  <si>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H0006</t>
  </si>
  <si>
    <t>Substance Use Disorder: Case Management</t>
  </si>
  <si>
    <t>Services provided to link clients to other essential medical, educational, social and/or other services.</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</si>
  <si>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</si>
  <si>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</si>
  <si>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</si>
  <si>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</si>
  <si>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</si>
  <si>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</si>
  <si>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</si>
  <si>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</si>
  <si>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</si>
  <si>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</si>
  <si>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</si>
  <si>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</si>
  <si>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</si>
  <si>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</si>
  <si>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</si>
  <si>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</si>
  <si>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</si>
  <si>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</si>
  <si>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</si>
  <si>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</si>
  <si>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</si>
  <si>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</si>
  <si>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</si>
  <si>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</si>
  <si>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</si>
  <si>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</si>
  <si>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</si>
  <si>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</si>
  <si>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</si>
  <si>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</si>
  <si>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</si>
  <si>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</si>
  <si>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</si>
  <si>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</si>
  <si>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</si>
  <si>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</si>
  <si>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</si>
  <si>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</si>
  <si>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</si>
  <si>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</si>
  <si>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</si>
  <si>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</si>
  <si>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</si>
  <si>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</si>
  <si>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</si>
  <si>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</si>
  <si>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</si>
  <si>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</si>
  <si>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</si>
  <si>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</si>
  <si>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</si>
  <si>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</si>
  <si>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</si>
  <si>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</si>
  <si>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</si>
  <si>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</si>
  <si>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</si>
  <si>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</si>
  <si>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</si>
  <si>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</si>
  <si>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</si>
  <si>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</si>
  <si>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</si>
  <si>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</si>
  <si>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</si>
  <si>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</si>
  <si>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</si>
  <si>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</si>
  <si>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</si>
  <si>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</si>
  <si>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</si>
  <si>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</si>
  <si>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</si>
  <si>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</si>
  <si>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</si>
  <si>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</si>
  <si>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</si>
  <si>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</si>
  <si>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</si>
  <si>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</si>
  <si>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</si>
  <si>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</si>
  <si>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</si>
  <si>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</si>
  <si>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</si>
  <si>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</si>
  <si>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</si>
  <si>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</si>
  <si>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</si>
  <si>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</si>
  <si>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</si>
  <si>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</si>
  <si>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</si>
  <si>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</si>
  <si>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</si>
  <si>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</si>
  <si>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</si>
  <si>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</si>
  <si>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</si>
  <si>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</si>
  <si>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</si>
  <si>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</si>
  <si>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</si>
  <si>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</si>
  <si>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</si>
  <si>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</si>
  <si>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</si>
  <si>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</si>
  <si>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</si>
  <si>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</si>
  <si>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</si>
  <si>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</si>
  <si>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</si>
  <si>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</si>
  <si>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</si>
  <si>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</si>
  <si>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</si>
  <si>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</si>
  <si>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</si>
  <si>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</si>
  <si>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</si>
  <si>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</si>
  <si>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</si>
  <si>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</si>
  <si>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</si>
  <si>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</si>
  <si>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</si>
  <si>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</si>
  <si>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</si>
  <si>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</si>
  <si>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</si>
  <si>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</si>
  <si>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</si>
  <si>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</si>
  <si>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</si>
  <si>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</si>
  <si>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</si>
  <si>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</si>
  <si>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</si>
  <si>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</si>
  <si>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</si>
  <si>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</si>
  <si>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</si>
  <si>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</si>
  <si>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</si>
  <si>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</si>
  <si>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W1 - ASAM 3.1
W3 - ASAM 3.3
W5 - ASAM 3.5
W7 - ASAM 3.7
Y4 - SAMHSA approved EBP for Co-occurring disorders</t>
  </si>
  <si>
    <t>Target Implementation</t>
  </si>
  <si>
    <r>
      <t>current use</t>
    </r>
    <r>
      <rPr>
        <vertAlign val="superscript"/>
        <sz val="10"/>
        <color rgb="FF000000"/>
        <rFont val="Arial"/>
        <family val="2"/>
      </rPr>
      <t>1</t>
    </r>
  </si>
  <si>
    <t>SFY2022</t>
  </si>
  <si>
    <t>Include within the RN provider grouping</t>
  </si>
  <si>
    <t>Previously AM</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</si>
  <si>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</si>
  <si>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</si>
  <si>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</si>
  <si>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</si>
  <si>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</si>
  <si>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</si>
  <si>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</si>
  <si>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</si>
  <si>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</si>
  <si>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</si>
  <si>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</si>
  <si>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</si>
  <si>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</si>
  <si>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Acupuncture Detoxification Specialist</t>
  </si>
  <si>
    <t>HN - Bachelor's level</t>
  </si>
  <si>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</si>
  <si>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</si>
  <si>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</si>
  <si>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</si>
  <si>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Table of Contents</t>
  </si>
  <si>
    <t>Background</t>
  </si>
  <si>
    <t>Home Help</t>
  </si>
  <si>
    <t>Needs Assessment</t>
  </si>
  <si>
    <t>Place of Service Code</t>
  </si>
  <si>
    <t>Relationship to Daytime Activities</t>
  </si>
  <si>
    <t>Psychiatric Inpatient in a Local Hospital</t>
  </si>
  <si>
    <t>Services Being Reported</t>
  </si>
  <si>
    <t>Hospital Reimbursement Adjustment (HRA)</t>
  </si>
  <si>
    <t>Same-Time Services Reporting</t>
  </si>
  <si>
    <t>Per Diem and Day Service Codes</t>
  </si>
  <si>
    <t>TOPIC:</t>
  </si>
  <si>
    <t>PURPOSE OF THIS DOCUMENT:</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</si>
  <si>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</si>
  <si>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</si>
  <si>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</si>
  <si>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</si>
  <si>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</si>
  <si>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</si>
  <si>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PIHP SERVICES COVERED:</t>
  </si>
  <si>
    <t>There are two Medicaid covered services provided in these settings: Personal Care (T1020) and CLS (H2016). A beneficiary receives at least one of these two services in this setting. They may not need both.</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</si>
  <si>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</si>
  <si>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</si>
  <si>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</si>
  <si>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</si>
  <si>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</si>
  <si>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</si>
  <si>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</si>
  <si>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</si>
  <si>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</si>
  <si>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</si>
  <si>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</si>
  <si>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</si>
  <si>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</si>
  <si>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</si>
  <si>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</si>
  <si>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</si>
  <si>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RELATIONSHIP TO DAY-TIME ACTIVITIES</t>
  </si>
  <si>
    <t>PRICING</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</si>
  <si>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</si>
  <si>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</si>
  <si>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It is important to note that if these other fund sources (SSI, SSD, 1st party payment, Bridge card) are not sufficient to cover the cost of housing and food, then any residual room/board expense MUST be charged to GF.</t>
  </si>
  <si>
    <t>BACKGROUND</t>
  </si>
  <si>
    <t>PURPOSE OF THIS DOCUMENT</t>
  </si>
  <si>
    <t>To provide a description of the various ways CLS as a non-licensed in-home support and daytime activity is used and to be reported with the 15-minute code (H2015).</t>
  </si>
  <si>
    <t>SERVICE DEFINITION</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</si>
  <si>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</si>
  <si>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</si>
  <si>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</si>
  <si>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</si>
  <si>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</si>
  <si>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</si>
  <si>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</si>
  <si>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</si>
  <si>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</si>
  <si>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</si>
  <si>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</si>
  <si>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</si>
  <si>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</si>
  <si>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</si>
  <si>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</si>
  <si>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</si>
  <si>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</si>
  <si>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</si>
  <si>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</si>
  <si>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</si>
  <si>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</si>
  <si>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</si>
  <si>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</si>
  <si>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</si>
  <si>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</si>
  <si>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</si>
  <si>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</si>
  <si>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</si>
  <si>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</si>
  <si>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</si>
  <si>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</si>
  <si>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</si>
  <si>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</si>
  <si>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12 - home</t>
  </si>
  <si>
    <t>Locations  EXCLUDED:</t>
  </si>
  <si>
    <t>ASSOCIATED TRANSPORTATION COSTS</t>
  </si>
  <si>
    <t xml:space="preserve">Crisis Intervention and Pre-Admission Screening Assessment </t>
  </si>
  <si>
    <t xml:space="preserve">About this document: </t>
  </si>
  <si>
    <t>Training and Discussion Points</t>
  </si>
  <si>
    <t>HCPCS Code</t>
  </si>
  <si>
    <t>Reporting Unit</t>
  </si>
  <si>
    <t>Reporting Technique</t>
  </si>
  <si>
    <t>State Plan</t>
  </si>
  <si>
    <t>Screening for Inpatient Program</t>
  </si>
  <si>
    <t>Background on Reporting of This Service</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</si>
  <si>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</si>
  <si>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</si>
  <si>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</si>
  <si>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</si>
  <si>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</si>
  <si>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</si>
  <si>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</si>
  <si>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</si>
  <si>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</si>
  <si>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</si>
  <si>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</si>
  <si>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</si>
  <si>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</si>
  <si>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</si>
  <si>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</si>
  <si>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</si>
  <si>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</si>
  <si>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</si>
  <si>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</si>
  <si>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</si>
  <si>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</si>
  <si>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 xml:space="preserve"> </t>
  </si>
  <si>
    <t>Service Description</t>
  </si>
  <si>
    <t>Transportation Costs for Daytime Activities</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</si>
  <si>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</si>
  <si>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</si>
  <si>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</si>
  <si>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</si>
  <si>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</si>
  <si>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</si>
  <si>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</si>
  <si>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</si>
  <si>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</si>
  <si>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Specific scenarios in which two services cannot be reported together (Compiled in response to questions from PIHPs and CMHSPs)</t>
  </si>
  <si>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</si>
  <si>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Code:</t>
    </r>
    <r>
      <rPr>
        <sz val="10"/>
        <color rgb="FF000000"/>
        <rFont val="Arial"/>
        <family val="2"/>
      </rPr>
      <t xml:space="preserve"> H2015 reported in 15-minute increments</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</si>
  <si>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</si>
  <si>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</si>
  <si>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</si>
  <si>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</si>
  <si>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</si>
  <si>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</si>
  <si>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</si>
  <si>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</si>
  <si>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</si>
  <si>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</si>
  <si>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</si>
  <si>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</si>
  <si>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</si>
  <si>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</si>
  <si>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</si>
  <si>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</si>
  <si>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</si>
  <si>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r>
      <rPr>
        <u/>
        <sz val="10"/>
        <color rgb="FF000000"/>
        <rFont val="Arial"/>
        <family val="2"/>
      </rPr>
      <t>Code:</t>
    </r>
    <r>
      <rPr>
        <sz val="10"/>
        <color rgb="FF000000"/>
        <rFont val="Arial"/>
        <family val="2"/>
      </rPr>
      <t xml:space="preserve"> 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</si>
  <si>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</si>
  <si>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</si>
  <si>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</si>
  <si>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</si>
  <si>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</si>
  <si>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</si>
  <si>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t>0100</t>
  </si>
  <si>
    <t>Revenue codes</t>
  </si>
  <si>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</si>
  <si>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</si>
  <si>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</si>
  <si>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</si>
  <si>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</si>
  <si>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</si>
  <si>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</si>
  <si>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</si>
  <si>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</si>
  <si>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</si>
  <si>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</si>
  <si>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</si>
  <si>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</si>
  <si>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</si>
  <si>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</si>
  <si>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</si>
  <si>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</si>
  <si>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</si>
  <si>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</si>
  <si>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</si>
  <si>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</si>
  <si>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</si>
  <si>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</si>
  <si>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</si>
  <si>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</si>
  <si>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</si>
  <si>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</si>
  <si>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</si>
  <si>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</si>
  <si>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</si>
  <si>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</si>
  <si>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</si>
  <si>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</si>
  <si>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</si>
  <si>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</si>
  <si>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</si>
  <si>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</si>
  <si>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</si>
  <si>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</si>
  <si>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</si>
  <si>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</si>
  <si>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</si>
  <si>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</si>
  <si>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</si>
  <si>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</si>
  <si>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</si>
  <si>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</si>
  <si>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</si>
  <si>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</si>
  <si>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</si>
  <si>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</si>
  <si>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</si>
  <si>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</si>
  <si>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</si>
  <si>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</si>
  <si>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</si>
  <si>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</si>
  <si>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</si>
  <si>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</si>
  <si>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</si>
  <si>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</si>
  <si>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</si>
  <si>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</si>
  <si>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</si>
  <si>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</si>
  <si>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</si>
  <si>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</si>
  <si>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</si>
  <si>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</si>
  <si>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</si>
  <si>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</si>
  <si>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</si>
  <si>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</si>
  <si>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</si>
  <si>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</si>
  <si>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</si>
  <si>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</si>
  <si>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</si>
  <si>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</si>
  <si>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</si>
  <si>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</si>
  <si>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</si>
  <si>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</si>
  <si>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</si>
  <si>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</si>
  <si>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</si>
  <si>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</si>
  <si>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</si>
  <si>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</si>
  <si>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</si>
  <si>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</si>
  <si>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</si>
  <si>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</si>
  <si>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</si>
  <si>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</si>
  <si>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</si>
  <si>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</si>
  <si>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</si>
  <si>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</si>
  <si>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</si>
  <si>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</si>
  <si>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</si>
  <si>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</si>
  <si>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</si>
  <si>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</si>
  <si>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</si>
  <si>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</si>
  <si>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</si>
  <si>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</si>
  <si>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</si>
  <si>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</si>
  <si>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</si>
  <si>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</si>
  <si>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</si>
  <si>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</si>
  <si>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</si>
  <si>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</si>
  <si>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</si>
  <si>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</si>
  <si>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</si>
  <si>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</si>
  <si>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</si>
  <si>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</si>
  <si>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</si>
  <si>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</si>
  <si>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</si>
  <si>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</si>
  <si>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</si>
  <si>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</si>
  <si>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</si>
  <si>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</si>
  <si>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</si>
  <si>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</si>
  <si>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</si>
  <si>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</si>
  <si>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</si>
  <si>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</si>
  <si>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</si>
  <si>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</si>
  <si>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</si>
  <si>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</si>
  <si>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</si>
  <si>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</si>
  <si>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</si>
  <si>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</si>
  <si>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</si>
  <si>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</si>
  <si>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</si>
  <si>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</si>
  <si>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</si>
  <si>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</si>
  <si>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</si>
  <si>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</si>
  <si>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</si>
  <si>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</si>
  <si>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</si>
  <si>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</si>
  <si>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</si>
  <si>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</si>
  <si>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</si>
  <si>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</si>
  <si>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</si>
  <si>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</si>
  <si>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</si>
  <si>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</si>
  <si>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</si>
  <si>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</si>
  <si>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</si>
  <si>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</si>
  <si>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</si>
  <si>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</si>
  <si>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</si>
  <si>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</si>
  <si>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</si>
  <si>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</si>
  <si>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</si>
  <si>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</si>
  <si>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</si>
  <si>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</si>
  <si>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</si>
  <si>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</si>
  <si>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</si>
  <si>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</si>
  <si>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</si>
  <si>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</si>
  <si>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</si>
  <si>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</si>
  <si>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</si>
  <si>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</si>
  <si>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</si>
  <si>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</si>
  <si>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</si>
  <si>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</si>
  <si>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</si>
  <si>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</si>
  <si>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</si>
  <si>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</si>
  <si>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</si>
  <si>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</si>
  <si>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</si>
  <si>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</si>
  <si>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</si>
  <si>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</si>
  <si>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</si>
  <si>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</si>
  <si>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</si>
  <si>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</si>
  <si>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</si>
  <si>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</si>
  <si>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</si>
  <si>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</si>
  <si>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Encounter
1 per calendar year</t>
  </si>
  <si>
    <t>Encounter
DT:
H0001=4 per calendar year</t>
  </si>
  <si>
    <t>Update Log</t>
  </si>
  <si>
    <t>Provide an ongoing list of changes to this document to provide a time ordered record of changes to the content of this workbook. This provides a log of all changes as they are updated in the workbook.</t>
  </si>
  <si>
    <t>Change</t>
  </si>
  <si>
    <t>Date</t>
  </si>
  <si>
    <t>SFY 22 - HF for SUD is removed
HD - Pregnant/Parenting Women's Program
HH - Co-Occuring Mental Health and Substance Abuse
GT - telemedicine through 12/31/2021</t>
  </si>
  <si>
    <t>Foster Care, Therapeutic</t>
  </si>
  <si>
    <t>SATP (Substance Abuse Treatment Practitioner)</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</si>
  <si>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</si>
  <si>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</si>
  <si>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</si>
  <si>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</si>
  <si>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</si>
  <si>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</si>
  <si>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</si>
  <si>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</si>
  <si>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</si>
  <si>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</si>
  <si>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</si>
  <si>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</si>
  <si>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</si>
  <si>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</si>
  <si>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</si>
  <si>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</si>
  <si>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</si>
  <si>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</si>
  <si>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</si>
  <si>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</si>
  <si>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</si>
  <si>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</si>
  <si>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</si>
  <si>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</si>
  <si>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</si>
  <si>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</si>
  <si>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</si>
  <si>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</si>
  <si>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</si>
  <si>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</si>
  <si>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</si>
  <si>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</si>
  <si>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</si>
  <si>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 xml:space="preserve">For psychotherapy (908xx series codes): SATS Only Master's prepared with appropriate licensure and working under appropriate supervision may provide services.  </t>
  </si>
  <si>
    <t>Bachelor's social worker - Child/CMHP Provider Only</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</si>
  <si>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</si>
  <si>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</si>
  <si>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</si>
  <si>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</si>
  <si>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</si>
  <si>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</si>
  <si>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</si>
  <si>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</si>
  <si>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</si>
  <si>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</si>
  <si>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</si>
  <si>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</si>
  <si>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</si>
  <si>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</si>
  <si>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</si>
  <si>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</si>
  <si>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</si>
  <si>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</si>
  <si>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</si>
  <si>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</si>
  <si>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</si>
  <si>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</si>
  <si>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</si>
  <si>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</si>
  <si>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</si>
  <si>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40 minutes
1/day</t>
  </si>
  <si>
    <t>60 minutes
1/day</t>
  </si>
  <si>
    <t>75 minutes
1/day</t>
  </si>
  <si>
    <t>15 minutes
1/day</t>
  </si>
  <si>
    <t>30 minutes
1/day</t>
  </si>
  <si>
    <t>ST - Related to Trauma or Injury 
Y1 - Prolonged Exposure Therapy (PET)
Y2 - Dialectical Behavior Therapy (DBT) for adolescents
Y3 - Parent Management Training Oregon Model
Y4 - SAMHSA approved EBP for Co-occurring disorders</t>
  </si>
  <si>
    <t>Tab Updated</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</si>
  <si>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</si>
  <si>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</si>
  <si>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</si>
  <si>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</si>
  <si>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</si>
  <si>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</si>
  <si>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</si>
  <si>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</si>
  <si>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</si>
  <si>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</si>
  <si>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</si>
  <si>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</si>
  <si>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</si>
  <si>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</si>
  <si>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</si>
  <si>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</si>
  <si>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</si>
  <si>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</si>
  <si>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</si>
  <si>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</si>
  <si>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</si>
  <si>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</si>
  <si>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</si>
  <si>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</si>
  <si>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</si>
  <si>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</si>
  <si>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</si>
  <si>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</si>
  <si>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</si>
  <si>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</si>
  <si>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</si>
  <si>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</si>
  <si>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</si>
  <si>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</si>
  <si>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</si>
  <si>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</si>
  <si>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</si>
  <si>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</si>
  <si>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</si>
  <si>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</si>
  <si>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</si>
  <si>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</si>
  <si>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</si>
  <si>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</si>
  <si>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</si>
  <si>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</si>
  <si>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</si>
  <si>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</si>
  <si>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</si>
  <si>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</si>
  <si>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</si>
  <si>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U7 - Self Determination
</t>
  </si>
  <si>
    <t xml:space="preserve">U7 - Self-Determination
</t>
  </si>
  <si>
    <t xml:space="preserve">U7 - Self Determination
</t>
  </si>
  <si>
    <t>• Bachelor's degree in Human Services (HN)
• Master's degree in Human Services (HO)
• Clinical Psychologist (AH)</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</si>
  <si>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</si>
  <si>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</si>
  <si>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</si>
  <si>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</si>
  <si>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Psychologist
LMSW/LLMSW
LPC/LLPC
Master's in Human Services
BCBA
BCaBA
BACB approved degree</t>
  </si>
  <si>
    <t>Y3 - Parent Management Training Oregon Model
Y4 - SAMHSA approved EBP for Co-occurring disorders
ST - Related to Trauma or Injury</t>
  </si>
  <si>
    <t xml:space="preserve">
Y2 - Dialectical Behavior Therapy (DBT) for adolescents
Y3 - Parent Management Training Oregon Model
Y4 - SAMHSA approved EBP for Co-occurring disorders
ST - Related to Trauma or Injury</t>
  </si>
  <si>
    <t>ST - Related to Trauma or Injury
Y3 - Parent Management Training Oregon Model
Y4 - SAMHSA approved EBP for Co-occurring disorders</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</si>
  <si>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</si>
  <si>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</si>
  <si>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</si>
  <si>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</si>
  <si>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</si>
  <si>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</si>
  <si>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</si>
  <si>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Pharmacological Mgmt w/ Psychotherapy</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</si>
  <si>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</si>
  <si>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</si>
  <si>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</si>
  <si>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</si>
  <si>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</si>
  <si>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</si>
  <si>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</si>
  <si>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</si>
  <si>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</si>
  <si>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</si>
  <si>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</si>
  <si>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</si>
  <si>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</si>
  <si>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</si>
  <si>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</si>
  <si>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</si>
  <si>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</si>
  <si>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</si>
  <si>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</si>
  <si>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</si>
  <si>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</si>
  <si>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</si>
  <si>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</si>
  <si>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</si>
  <si>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</si>
  <si>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</si>
  <si>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</si>
  <si>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</si>
  <si>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</si>
  <si>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</si>
  <si>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</si>
  <si>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</si>
  <si>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</si>
  <si>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</si>
  <si>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</si>
  <si>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</si>
  <si>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</si>
  <si>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</si>
  <si>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</si>
  <si>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</si>
  <si>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</si>
  <si>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</si>
  <si>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</si>
  <si>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</si>
  <si>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</si>
  <si>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</si>
  <si>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</si>
  <si>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</si>
  <si>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</si>
  <si>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</si>
  <si>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</si>
  <si>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</si>
  <si>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</si>
  <si>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</si>
  <si>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</si>
  <si>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</si>
  <si>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</si>
  <si>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</si>
  <si>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</si>
  <si>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</si>
  <si>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</si>
  <si>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</si>
  <si>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Comprehensive multidisciplinary evaluation
This code is only billed by the chairperson/facilitator of the meeting.
Service does not require face-to-face with beneficiary for reporting</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</si>
  <si>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</si>
  <si>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</si>
  <si>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</si>
  <si>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</si>
  <si>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</si>
  <si>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</si>
  <si>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</si>
  <si>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</si>
  <si>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U7 - Self Determination
</t>
  </si>
  <si>
    <t xml:space="preserve">HH - Integrated Mental Health and Substance Abuse
HS - Family/couple without client present
U7 - Self Determination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</si>
  <si>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</si>
  <si>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</si>
  <si>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</si>
  <si>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</si>
  <si>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</si>
  <si>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</si>
  <si>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</si>
  <si>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</si>
  <si>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</si>
  <si>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</si>
  <si>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</si>
  <si>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</si>
  <si>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</si>
  <si>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</si>
  <si>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</si>
  <si>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</si>
  <si>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</si>
  <si>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</si>
  <si>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</si>
  <si>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</si>
  <si>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</si>
  <si>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</si>
  <si>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</si>
  <si>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</si>
  <si>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</si>
  <si>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</si>
  <si>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</si>
  <si>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</si>
  <si>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</si>
  <si>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</si>
  <si>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</si>
  <si>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</si>
  <si>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</si>
  <si>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</si>
  <si>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</si>
  <si>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</si>
  <si>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</si>
  <si>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</si>
  <si>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</si>
  <si>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</si>
  <si>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</si>
  <si>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</si>
  <si>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</si>
  <si>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</si>
  <si>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</si>
  <si>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</si>
  <si>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</si>
  <si>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</si>
  <si>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</si>
  <si>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</si>
  <si>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</si>
  <si>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</si>
  <si>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</si>
  <si>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</si>
  <si>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</si>
  <si>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</si>
  <si>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</si>
  <si>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</si>
  <si>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</si>
  <si>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</si>
  <si>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</si>
  <si>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</si>
  <si>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</si>
  <si>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</si>
  <si>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</si>
  <si>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</si>
  <si>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</si>
  <si>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</si>
  <si>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</si>
  <si>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Respite Care Service, up to 15 minutes</t>
  </si>
  <si>
    <t>Up to  15 Minutes/SEDW: 1,248 Units per Month Child Waiver: 4,608 Units per Fiscal Year
 Holiday Rate</t>
  </si>
  <si>
    <t>Supported Employment Services - Job Coaching</t>
  </si>
  <si>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</si>
  <si>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</si>
  <si>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</si>
  <si>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</si>
  <si>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</si>
  <si>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</si>
  <si>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Repair or nonroutine service for durable medical equipment other than oxygen equipment requiring the skill of a technician, labor component</t>
  </si>
  <si>
    <t>Repair/Svc Dme Non-Oxygen Eq</t>
  </si>
  <si>
    <t>S0209</t>
  </si>
  <si>
    <t xml:space="preserve">	Wheelchair van, mileage, per mile</t>
  </si>
  <si>
    <t>The beneficiaries home where health services and health related services are provided or received, through a telecommunication system.According to CMS this should not be used for the originating/ hub site; it should be used at the distant site only.</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</si>
  <si>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</si>
  <si>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</si>
  <si>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</si>
  <si>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</si>
  <si>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 xml:space="preserve">Ongoing support to maintain employment
Job Coaching for individual competitive integrated employment includes identifying, through job analysis, and providing services and supports that assist the individual in maintaining such a job.  
</t>
  </si>
  <si>
    <t>No Modifier</t>
  </si>
  <si>
    <t xml:space="preserve">Substance Abuse Block Grant Only. Must be trained in C-CAR or have MCBAP peer mentor credential. </t>
  </si>
  <si>
    <t>Certified Peer Recovery Coach</t>
  </si>
  <si>
    <t>Certified Peer Support Specialist</t>
  </si>
  <si>
    <t>WR - Certified Peer Recovery Coach</t>
  </si>
  <si>
    <t>WS - Certified Peer Support Specialist</t>
  </si>
  <si>
    <t>Certified Peer Support Specialist: Must be certified by MDHHS if providing services</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</si>
  <si>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</si>
  <si>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**See Notes for Code Charts tab for the notes previously contained here</t>
  </si>
  <si>
    <t xml:space="preserve">               • Select Supports Services – H2015, T2027, H2014, and T2015 were identified by workgroups as not requiring a provider group modifier because the rate paid to providers to render these services </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</si>
  <si>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</si>
  <si>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</si>
  <si>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</si>
  <si>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</si>
  <si>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</si>
  <si>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</si>
  <si>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</si>
  <si>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</si>
  <si>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Encounter
DT: 1/day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</si>
  <si>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</si>
  <si>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</si>
  <si>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</si>
  <si>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</si>
  <si>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</si>
  <si>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</si>
  <si>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</si>
  <si>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</si>
  <si>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</si>
  <si>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</si>
  <si>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</si>
  <si>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</si>
  <si>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</si>
  <si>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</si>
  <si>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</si>
  <si>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</si>
  <si>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</si>
  <si>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</si>
  <si>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 xml:space="preserve">Physician’s prescription. Licensed builder, contractor
Children's Waiver: Assessment by an occupational therapist
Home modifications, per service.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</si>
  <si>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</si>
  <si>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</si>
  <si>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</si>
  <si>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</si>
  <si>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</si>
  <si>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</si>
  <si>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</si>
  <si>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</si>
  <si>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</si>
  <si>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</si>
  <si>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</si>
  <si>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</si>
  <si>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</si>
  <si>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</si>
  <si>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</si>
  <si>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t>
  </si>
  <si>
    <t xml:space="preserve">
HD - Pregnant/Parenting Women's Program
HH - Integrated Mental Health and Substance Abused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</si>
  <si>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</si>
  <si>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</si>
  <si>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Analysis of MDHHS Existing Modifiers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</si>
  <si>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</si>
  <si>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the assessment codes which will be used instead of H0031. Includes the type of service, a description, and provider qualifications.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</si>
  <si>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</si>
  <si>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</si>
  <si>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</si>
  <si>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</si>
  <si>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</si>
  <si>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</si>
  <si>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</si>
  <si>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</si>
  <si>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</si>
  <si>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Skill Building Assistance</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</si>
  <si>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</si>
  <si>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</si>
  <si>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</si>
  <si>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</si>
  <si>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</si>
  <si>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</si>
  <si>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</si>
  <si>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</si>
  <si>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</si>
  <si>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</si>
  <si>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</si>
  <si>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</si>
  <si>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</si>
  <si>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</si>
  <si>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</si>
  <si>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</si>
  <si>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</si>
  <si>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</si>
  <si>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</si>
  <si>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</si>
  <si>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</si>
  <si>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</si>
  <si>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</si>
  <si>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</si>
  <si>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</si>
  <si>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</si>
  <si>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</si>
  <si>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</si>
  <si>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</si>
  <si>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</si>
  <si>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</si>
  <si>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</si>
  <si>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</si>
  <si>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</si>
  <si>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</si>
  <si>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</si>
  <si>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</si>
  <si>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</si>
  <si>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</si>
  <si>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</si>
  <si>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</si>
  <si>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</si>
  <si>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</si>
  <si>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</si>
  <si>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</si>
  <si>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</si>
  <si>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</si>
  <si>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r>
      <rPr>
        <sz val="11"/>
        <color theme="1"/>
        <rFont val="Calibri"/>
        <family val="2"/>
        <scheme val="minor"/>
      </rPr>
      <t>Specialty Physician - Psychiatrists - MD/DO</t>
    </r>
  </si>
  <si>
    <t xml:space="preserve">DSP </t>
  </si>
  <si>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</si>
  <si>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t xml:space="preserve">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
</t>
  </si>
  <si>
    <t xml:space="preserve">Group adaptive behavior treatment by protocol, administered by a technician under the direction of a BCBA or other qualified professional, face-to-face with two or more beneficiaries (Maximum of  8 individuals), every 15 minutes.
</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</si>
  <si>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</si>
  <si>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</si>
  <si>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</si>
  <si>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</si>
  <si>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</si>
  <si>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When/how to report encounter 
Group skills training is reported only when more than one individual is present during the skills training session
</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</si>
  <si>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</si>
  <si>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</si>
  <si>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</si>
  <si>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</si>
  <si>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</si>
  <si>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</si>
  <si>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</si>
  <si>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</si>
  <si>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</si>
  <si>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</si>
  <si>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</si>
  <si>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</si>
  <si>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</si>
  <si>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</si>
  <si>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</si>
  <si>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Home Visit - 
New Patient</t>
  </si>
  <si>
    <t>Home Visit - 
Established Patient</t>
  </si>
  <si>
    <t xml:space="preserve">Assessments:
Health 
Psychiatric Evaluation Psychological testing 
Other assessments, tests
</t>
  </si>
  <si>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</si>
  <si>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</si>
  <si>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Provider Qualifications</t>
  </si>
  <si>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</si>
  <si>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</si>
  <si>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</si>
  <si>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</si>
  <si>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</si>
  <si>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</si>
  <si>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</si>
  <si>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</si>
  <si>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</si>
  <si>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</si>
  <si>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</si>
  <si>
    <t>20 minutes
1/day</t>
  </si>
  <si>
    <t>H2014-WZ</t>
  </si>
  <si>
    <t xml:space="preserve">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
</t>
  </si>
  <si>
    <t>Y4 - SAMHSA approved EBP for Co-occurring disorders
UN - Two patients served
UP - Three patients served
UQ - Four patients served
UR - Five patients served
US - Six or more patients served
WX - LOCUS Assessment</t>
  </si>
  <si>
    <t>Code effective January 1, 2023 but can be reported as early as 10/1/22
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</si>
  <si>
    <r>
      <rPr>
        <b/>
        <sz val="10"/>
        <color theme="1"/>
        <rFont val="Arial"/>
        <family val="2"/>
      </rPr>
      <t xml:space="preserve">Current Provider Qualifications: </t>
    </r>
    <r>
      <rPr>
        <sz val="10"/>
        <color theme="1"/>
        <rFont val="Arial"/>
        <family val="2"/>
      </rPr>
      <t xml:space="preserve">Behavioral Health Specialist , Nurse Care Manager,  Peer Support Specialist, Community Health Worker, Medical Assistant, Medical Consultant </t>
    </r>
    <r>
      <rPr>
        <b/>
        <sz val="10"/>
        <color theme="1"/>
        <rFont val="Arial"/>
        <family val="2"/>
      </rPr>
      <t xml:space="preserve">AND </t>
    </r>
    <r>
      <rPr>
        <sz val="10"/>
        <color theme="1"/>
        <rFont val="Arial"/>
        <family val="2"/>
      </rPr>
      <t xml:space="preserve">Psychiatric Consultant </t>
    </r>
  </si>
  <si>
    <r>
      <rPr>
        <b/>
        <sz val="10"/>
        <color theme="1"/>
        <rFont val="Arial"/>
        <family val="2"/>
      </rPr>
      <t xml:space="preserve">Current Provider Qualifications: </t>
    </r>
    <r>
      <rPr>
        <sz val="10"/>
        <color theme="1"/>
        <rFont val="Arial"/>
        <family val="2"/>
      </rPr>
      <t xml:space="preserve">Behavioral Health Specialist , Nurse Care Manager,  Peer Recovery Coach, Community Health Worker, Medical Assistant, Medical Consultant </t>
    </r>
    <r>
      <rPr>
        <b/>
        <sz val="10"/>
        <color theme="1"/>
        <rFont val="Arial"/>
        <family val="2"/>
      </rPr>
      <t xml:space="preserve">AND </t>
    </r>
    <r>
      <rPr>
        <sz val="10"/>
        <color theme="1"/>
        <rFont val="Arial"/>
        <family val="2"/>
      </rPr>
      <t xml:space="preserve">Psychiatric Consultant </t>
    </r>
  </si>
  <si>
    <t xml:space="preserve">When/how to report encounter:
-Face-to-face encounters with family (report one encounter per family no matter how many family members are present)
If provided as a group modality where families of several beneficiaries are present, report an encounter for each family present
Allocating and reporting costs:
-Include cost of indirect activity performed by staff
-Cost if staff provide multiple services
</t>
  </si>
  <si>
    <t>Foster Care, Therapeutic, per diem, ADULT</t>
  </si>
  <si>
    <t>Foster Care, Therapeutic, per diem, CHILD</t>
  </si>
  <si>
    <t>Habilitation, prevocational
Involve the provision of learning and work experiences where a participant can develop general, non-job-task-specific strengths and skills that contribute to individual competitive integrated employment</t>
  </si>
  <si>
    <t>When/how to report encounters
-Days of care for children 
-Licensed setting only
Only report for bundled GF-funded services – otherwise see personal care and CLS in specialized residential setting, or CLS in children’s foster care that is not a CCI (for children with SED),
or CLS in children’s foster care or CCI for children with DD.</t>
  </si>
  <si>
    <t>Allocating and reporting costs:
-Submit actual costs</t>
  </si>
  <si>
    <t xml:space="preserve">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t>
  </si>
  <si>
    <t>When/how to report encounters
-Days of care for adults
-Licensed setting only
Only report for bundled GF-funded services – otherwise see personal care and CLS in specialized residential setting, or CLS.</t>
  </si>
  <si>
    <t>Foster care licensure, MDHHS-certified, specialized training</t>
  </si>
  <si>
    <t>n/a weekly bundle</t>
  </si>
  <si>
    <t>Take-home supply of buprenorphine (oral); up to 7 additional day supply; list separately in addition to code for primary procedure. (3 per month)</t>
  </si>
  <si>
    <t>0114 
See Psych IP Local tab for important reporting details for encounters and cost reports.</t>
  </si>
  <si>
    <t>0124 
See Psych IP Local tab for important reporting details for encounters and cost reports.</t>
  </si>
  <si>
    <t>0134
See Psych IP Local tab for important reporting details for encounters and cost reports.</t>
  </si>
  <si>
    <t>0154
See Psych IP Local tab for important reporting details for encounters and cost reports.</t>
  </si>
  <si>
    <t>1002</t>
  </si>
  <si>
    <t>80305</t>
  </si>
  <si>
    <t>80306</t>
  </si>
  <si>
    <t>80307</t>
  </si>
  <si>
    <t>90785</t>
  </si>
  <si>
    <t>90791</t>
  </si>
  <si>
    <t>90792</t>
  </si>
  <si>
    <t>90832</t>
  </si>
  <si>
    <t>90833</t>
  </si>
  <si>
    <t>90834</t>
  </si>
  <si>
    <t>90836</t>
  </si>
  <si>
    <t>90837</t>
  </si>
  <si>
    <t>90838</t>
  </si>
  <si>
    <t>90839</t>
  </si>
  <si>
    <t>90840</t>
  </si>
  <si>
    <t>90846</t>
  </si>
  <si>
    <t>90847</t>
  </si>
  <si>
    <t>90849</t>
  </si>
  <si>
    <t>90853</t>
  </si>
  <si>
    <t>90863</t>
  </si>
  <si>
    <t>90870</t>
  </si>
  <si>
    <t>90887</t>
  </si>
  <si>
    <t>92507</t>
  </si>
  <si>
    <t>92508</t>
  </si>
  <si>
    <t>92521</t>
  </si>
  <si>
    <t>92522</t>
  </si>
  <si>
    <t>92523</t>
  </si>
  <si>
    <t>92524</t>
  </si>
  <si>
    <t>92526</t>
  </si>
  <si>
    <t>92607</t>
  </si>
  <si>
    <t>92608</t>
  </si>
  <si>
    <t>92609</t>
  </si>
  <si>
    <t>92610</t>
  </si>
  <si>
    <t>92626</t>
  </si>
  <si>
    <t>92627</t>
  </si>
  <si>
    <t>92630</t>
  </si>
  <si>
    <t>92633</t>
  </si>
  <si>
    <t>96105</t>
  </si>
  <si>
    <t>96110</t>
  </si>
  <si>
    <t>96112</t>
  </si>
  <si>
    <t>96113</t>
  </si>
  <si>
    <t>96116</t>
  </si>
  <si>
    <t>96121</t>
  </si>
  <si>
    <t>96127</t>
  </si>
  <si>
    <t>96130</t>
  </si>
  <si>
    <t>96131</t>
  </si>
  <si>
    <t>96132</t>
  </si>
  <si>
    <t>96133</t>
  </si>
  <si>
    <t>96136</t>
  </si>
  <si>
    <t>96137</t>
  </si>
  <si>
    <t>96138</t>
  </si>
  <si>
    <t>96139</t>
  </si>
  <si>
    <t>96146</t>
  </si>
  <si>
    <t>96372</t>
  </si>
  <si>
    <t>97110</t>
  </si>
  <si>
    <t>97112</t>
  </si>
  <si>
    <t>97113</t>
  </si>
  <si>
    <t>97116</t>
  </si>
  <si>
    <t>97124</t>
  </si>
  <si>
    <t>97129</t>
  </si>
  <si>
    <t>97130</t>
  </si>
  <si>
    <t>97140</t>
  </si>
  <si>
    <t>97150</t>
  </si>
  <si>
    <t>97161</t>
  </si>
  <si>
    <t>97162</t>
  </si>
  <si>
    <t>97163</t>
  </si>
  <si>
    <t>97164</t>
  </si>
  <si>
    <t>97165</t>
  </si>
  <si>
    <t>97166</t>
  </si>
  <si>
    <t>97167</t>
  </si>
  <si>
    <t>97168</t>
  </si>
  <si>
    <t>97530</t>
  </si>
  <si>
    <t>97533</t>
  </si>
  <si>
    <t>97535</t>
  </si>
  <si>
    <t>97537</t>
  </si>
  <si>
    <t>97542</t>
  </si>
  <si>
    <t>97750</t>
  </si>
  <si>
    <t>97755</t>
  </si>
  <si>
    <t>97760</t>
  </si>
  <si>
    <t>97761</t>
  </si>
  <si>
    <t>97763</t>
  </si>
  <si>
    <t>97802</t>
  </si>
  <si>
    <t>97803</t>
  </si>
  <si>
    <t>97804</t>
  </si>
  <si>
    <t>97810</t>
  </si>
  <si>
    <t>97811</t>
  </si>
  <si>
    <t>98966</t>
  </si>
  <si>
    <t>98967</t>
  </si>
  <si>
    <t>98968</t>
  </si>
  <si>
    <t>99202</t>
  </si>
  <si>
    <t>99203</t>
  </si>
  <si>
    <t>99204</t>
  </si>
  <si>
    <t>99205</t>
  </si>
  <si>
    <t>99211</t>
  </si>
  <si>
    <t>99212</t>
  </si>
  <si>
    <t>99213</t>
  </si>
  <si>
    <t>99214</t>
  </si>
  <si>
    <t>99215</t>
  </si>
  <si>
    <t>99221</t>
  </si>
  <si>
    <t>99222</t>
  </si>
  <si>
    <t>99223</t>
  </si>
  <si>
    <t>99224</t>
  </si>
  <si>
    <t>99225</t>
  </si>
  <si>
    <t>99226</t>
  </si>
  <si>
    <t>99231</t>
  </si>
  <si>
    <t>99232</t>
  </si>
  <si>
    <t>99233</t>
  </si>
  <si>
    <t>99238</t>
  </si>
  <si>
    <t>99239</t>
  </si>
  <si>
    <t>99304</t>
  </si>
  <si>
    <t>99305</t>
  </si>
  <si>
    <t>99306</t>
  </si>
  <si>
    <t>99307</t>
  </si>
  <si>
    <t>99308</t>
  </si>
  <si>
    <t>99309</t>
  </si>
  <si>
    <t>99310</t>
  </si>
  <si>
    <t>99341</t>
  </si>
  <si>
    <t>99342</t>
  </si>
  <si>
    <t>99344</t>
  </si>
  <si>
    <t>99345</t>
  </si>
  <si>
    <t>99347</t>
  </si>
  <si>
    <t>99348</t>
  </si>
  <si>
    <t>99349</t>
  </si>
  <si>
    <t>99350</t>
  </si>
  <si>
    <t>99415</t>
  </si>
  <si>
    <t>99416</t>
  </si>
  <si>
    <t>99417</t>
  </si>
  <si>
    <t>99506</t>
  </si>
  <si>
    <t>Synchronous Telemedicine Service rendered via telephone or other real-time interactive audio-only telecommunications system</t>
  </si>
  <si>
    <t>SFY2023</t>
  </si>
  <si>
    <t>When/how to report encounter:
-Days of attendance
-In as of midnight
- If individual/beneficiary enters and exits the same day it is not reportable
-HD modifier for all qualified WSS
Allocating and reporting costs:
-Bundled per diem
*Includes staff, operational costs, lease, physician</t>
  </si>
  <si>
    <t>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t>
  </si>
  <si>
    <t xml:space="preserve">When/how to report encounter:
-Days of attendance
-In as of midnight
- If individual/beneficiary enters and exits the same day it is not reportable
-HD modifier for all qualified WSS
Allocating and reporting costs:
-Bundled per diem
*Includes staff, operational costs, lease, physician
</t>
  </si>
  <si>
    <t xml:space="preserve">When/how to report encounter:
-Days of attendance
-In as of midnight, but not an overnight service
- If individual/beneficiary enters and exits the same day it is not reportable
-HD modifier for all qualified WSS
Allocating and reporting costs:
-Bundled per diem
*Includes staff, operational costs, lease, physician
</t>
  </si>
  <si>
    <t>When/how to report encounter:
-Days of attendance
- Do not report the day of discharge.
-If individual/beneficiary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</si>
  <si>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When/how to report encounter:
-Days of attendance
- Do not report the day of discharge.
- If individual/beneficiary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</si>
  <si>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 xml:space="preserve">Assessment by non-physician
Use WY for reporting SIS assessments face-to-face with individual/beneficiary or if a clinical detriment is identified as specified in the SIS manual indicating the individual/beneficiary is not required to be present. </t>
  </si>
  <si>
    <t>Assessment by non-physician
Use WX for reporting LOCUS assessments face-to-face with individual/beneficiary. Qualifications for LOCUS interviewers:</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</si>
  <si>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individual/beneficiary
</t>
  </si>
  <si>
    <t xml:space="preserve">When/how to report encounter:
Report one meeting per day per individual/beneficiary,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</si>
  <si>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individual/beneficiary transportation for out-of-home, community engagement CLS (H2015) activities.</t>
  </si>
  <si>
    <t xml:space="preserve"> -Cost includes staff, equipment, travel, staff and individual/beneficiary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</si>
  <si>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Mental Health Clubhouse Services
See Appendix for detailed information on reporting of individual/beneficiary transportation for attendance at Clubhouse.</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</si>
  <si>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individual/beneficiary transportation costs
-Capital/equipment costs need to comply with regulations
-Excludes certain vocational costs
-Exclude revenues from MRS, Aging, etc.</t>
  </si>
  <si>
    <t>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t>
  </si>
  <si>
    <t>Allocating and reporting costs:
-Cost of indirect activity
-Cost if staff provide multiple services</t>
  </si>
  <si>
    <t>When/how to report encounter:
-LPN activity is not reportable, it is an indirect cost</t>
  </si>
  <si>
    <t xml:space="preserve">Allocating and reporting costs:
-Difference in costs between skilled and unskilled staff: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</si>
  <si>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-Per item
Allocating and reporting costs:
-Submit actual costs
-May include:
*repairs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</si>
  <si>
    <t>When/how to report encounter:
Family friend model may be used and funded by Medicaid, however family friend must meet Medicaid qualifications and family may not be paid directly with Medicaid funds)
Boundaries:
-Respite care and Community Living Supports (CLS):
*Use CLS when providing such assistance as after-school care, or day care when caregiver is normally working and there are specific CLS goals in the IPOS
*Use Respite when providing relief to the caregiver</t>
  </si>
  <si>
    <t>Boundaries:
-Respite care and Community Living Supports (CLS):
*Use CLS when providing such assistance as after-school care, or day care when caregiver is normally working and there are specific CLS goals in the IPOS
*Use Respite when providing relief to the caregiver</t>
  </si>
  <si>
    <t>Mental Health Professional (MHP)
Qualified Mental Health Professional (QMHP)
Qualified Intellectual Disability Professional (QIDP)</t>
  </si>
  <si>
    <t>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t>
  </si>
  <si>
    <t>When/how to report encounter:
-Face-to-face only 
-Includes case manager’s activities of pre-planning, treatment planning, periodic review of plan (Collateral contacts are indirect time/activity)
- Please refer to the same-time services reporting tab for information
Allocating and reporting costs:
- Include indirect activity</t>
  </si>
  <si>
    <t>Prevocational Service</t>
  </si>
  <si>
    <r>
      <t xml:space="preserve">Family psychotherapy (without patient present), </t>
    </r>
    <r>
      <rPr>
        <strike/>
        <sz val="10"/>
        <color theme="1"/>
        <rFont val="Arial"/>
        <family val="2"/>
      </rPr>
      <t xml:space="preserve"> </t>
    </r>
    <r>
      <rPr>
        <sz val="10"/>
        <color theme="1"/>
        <rFont val="Arial"/>
        <family val="2"/>
      </rPr>
      <t>50 minutes
For 90846 and 90847 use modifier Y3 when reporting Parent Management Training Oregon Model.</t>
    </r>
  </si>
  <si>
    <t>Treatment of speech, language, voice, communication, and/or auditory processing disorder; individual, per session</t>
  </si>
  <si>
    <t>Treatment of speech, language, voice, communication, and/or auditory processing disorder; group, 2 or more individuals, per session</t>
  </si>
  <si>
    <t>Treatment of swallowing dysfunction and/or oral function for feeding</t>
  </si>
  <si>
    <t>Y1 - Prolonged Exposure Therapy (PET)
Y2 - Dialectical Behavior Therapy (DBT) for adolescents
Y4 - SAMHSA approved EBP for Co-occurring disorders</t>
  </si>
  <si>
    <t>Reduced qualified providers in SFY22</t>
  </si>
  <si>
    <t>Behavioral Science</t>
  </si>
  <si>
    <t>Chemical Dependence Administration</t>
  </si>
  <si>
    <t>Community Development</t>
  </si>
  <si>
    <t>Community Services</t>
  </si>
  <si>
    <t>Counseling (Psychology)</t>
  </si>
  <si>
    <t>Criminal Justice (Administration)</t>
  </si>
  <si>
    <t>Early Childhood Studies</t>
  </si>
  <si>
    <t>Education</t>
  </si>
  <si>
    <t>Education of the Emotionally Disturbed</t>
  </si>
  <si>
    <t>Education of the Gifted</t>
  </si>
  <si>
    <t>Family Ecology</t>
  </si>
  <si>
    <t>Family Life Education</t>
  </si>
  <si>
    <t>Family Studies</t>
  </si>
  <si>
    <t>Family and/or Child Development</t>
  </si>
  <si>
    <t>Forensic Psychology</t>
  </si>
  <si>
    <t>Gerontology</t>
  </si>
  <si>
    <t>Guidance/School Counseling</t>
  </si>
  <si>
    <t>Health Administration</t>
  </si>
  <si>
    <t>Health Education</t>
  </si>
  <si>
    <t>Human Development and Family Studies</t>
  </si>
  <si>
    <t>Human Services</t>
  </si>
  <si>
    <t>Interdisciplinary Studies in Social Science</t>
  </si>
  <si>
    <t>Law Enforcement</t>
  </si>
  <si>
    <t>Psychology</t>
  </si>
  <si>
    <t>Recreational Therapy</t>
  </si>
  <si>
    <t>Rehabilitation Counseling</t>
  </si>
  <si>
    <t>Social Work</t>
  </si>
  <si>
    <t>Sociology</t>
  </si>
  <si>
    <t>Special Education</t>
  </si>
  <si>
    <t>Speech Pathology</t>
  </si>
  <si>
    <t>“Human services” means a course of study producing a degree from an accredited college or university in any of the following:  </t>
  </si>
  <si>
    <t>Community Health</t>
  </si>
  <si>
    <r>
      <rPr>
        <b/>
        <sz val="10"/>
        <color theme="1"/>
        <rFont val="Arial"/>
        <family val="2"/>
      </rPr>
      <t>All telemedicine services must include the Place of Service Code of 02 or 10 and audio-only requires the addition of Modifier 93.</t>
    </r>
    <r>
      <rPr>
        <sz val="10"/>
        <color theme="1"/>
        <rFont val="Arial"/>
        <family val="2"/>
      </rPr>
      <t xml:space="preserve"> See database of allowable services for listing. These services shall occur through real-time interactions between beneficiaries and the designated staff person responsible for completing the service. For audio/visual allowable services, MDHHS requires a secure, real time interactive video system at both the originating and distant site, allowing an instantaneous, synchronous interaction between the patient and health care professional. </t>
    </r>
    <r>
      <rPr>
        <b/>
        <sz val="10"/>
        <color theme="1"/>
        <rFont val="Arial"/>
        <family val="2"/>
      </rPr>
      <t>Please refer to the telemedicine section within the Medicaid Provider Manual and all applicable bulletins for additional requirements.</t>
    </r>
    <r>
      <rPr>
        <sz val="10"/>
        <color theme="1"/>
        <rFont val="Arial"/>
        <family val="2"/>
      </rPr>
      <t xml:space="preserve">  </t>
    </r>
    <r>
      <rPr>
        <b/>
        <sz val="10"/>
        <color theme="1"/>
        <rFont val="Arial"/>
        <family val="2"/>
      </rPr>
      <t>Additionally, please refer to MMP 23-10, Telemedicine Policy Post-COVID-19 Public Health Emergency.</t>
    </r>
  </si>
  <si>
    <r>
      <t xml:space="preserve">4. 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</si>
  <si>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 xml:space="preserve">Certified Peer Recovery Coach </t>
  </si>
  <si>
    <t>Effective May 12, 2023.  Must be reported with the Place of Service (POS) code 02 or 10 along with modifier 93.  Only available for those services allowed audio only in the Bureau of Specialty Behavioral Health Services Telemedicine Database.</t>
  </si>
  <si>
    <t>Substance Abuse: 
Outpatient Care</t>
  </si>
  <si>
    <t>H0014 - Alcohol and/or drug services; withdrawal management; ambulatory (1-WM or 2-WM)</t>
  </si>
  <si>
    <t>Respite Care - which includes licensed camp for HSW beneficiaries</t>
  </si>
  <si>
    <t>When/how to report encounter:
-Per item
Allocating and reporting costs:
-Submit actual costs
-May include:
*costs for training to use the equipment
*repairs
* There must be documentation that the best value in warranty coverage was obtained for the item at the time of purchase. The PIHP should have a process in place that gives notice to a medical equipment supplier that purchase of the equipment or supply has been authorized.</t>
  </si>
  <si>
    <t>OT Individual -  Physical or manipulative therapy performed for maintenance rather than restoration</t>
  </si>
  <si>
    <t>PT Individual -  Physical or manipulative therapy performed for maintenance rather than restoration</t>
  </si>
  <si>
    <t>Registered nurse
The nurse (RN) must have a current license in good standing with the State of Michigan under MCL 333.17211</t>
  </si>
  <si>
    <t xml:space="preserve">When/how to report encounters:
Hour spent with adult HSW beneficiary 21 years and over by nurse, or PDN agency
</t>
  </si>
  <si>
    <t>Licensed practical nurse under the supervision of an RN
The nurse (RN / LPN) must have a current license in good standing with the State of Michigan under MCL 333.17211</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</si>
  <si>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Mobile Crisis must use H2011 HT for both children and adults</t>
    </r>
  </si>
  <si>
    <t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</si>
  <si>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OHSS is not available when need is medical in nature.
Note: Beneficiary must be living in a community-based setting (not in a hospital, ICF/IID, nursing facility, licensed foster care/AFC, licensed specialized residential setting, correctional facility, or child caring institution).
</t>
  </si>
  <si>
    <t>When/how to report encounter:
Per item when service or item was purchased.
Allocating and reporting costs:
Submit actual item cost
Goods and Services are available only to individuals who self direct their services and whose budget is lodged with a fiscal intermediary.</t>
  </si>
  <si>
    <t>H2023 - one year applicable experience:</t>
  </si>
  <si>
    <t xml:space="preserve">Proven success shown, but not limited to:  job development/ placement/ supports, community development, sales, successful volunteer experience, established employer connections.  Leadership qualities such as but not limited to; outcome-driven, problem solving, team focused, partnership builders with strong interpersonal skills and other relevant qualities to advance individual competitive integrated employment in the local community.		</t>
  </si>
  <si>
    <r>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t>
    </r>
    <r>
      <rPr>
        <b/>
        <sz val="10"/>
        <color theme="1"/>
        <rFont val="Arial"/>
        <family val="2"/>
      </rPr>
      <t>-Include cost of indirect job development</t>
    </r>
    <r>
      <rPr>
        <strike/>
        <sz val="10"/>
        <color theme="1"/>
        <rFont val="Arial"/>
        <family val="2"/>
      </rPr>
      <t xml:space="preserve">
</t>
    </r>
    <r>
      <rPr>
        <sz val="10"/>
        <color theme="1"/>
        <rFont val="Arial"/>
        <family val="2"/>
      </rPr>
      <t xml:space="preserve">
Boundaries:
-Between Supported Employment (SE) and Community Living Support (CLS) and Skill-Building
*For assistance with ADLs on the job: if job coaching report as H2025; if not, report CLS.
</t>
    </r>
  </si>
  <si>
    <t>Associates degree preferred but not required with at least a minimum of 1 year applicable experience (see new note on Qualifications Crosswalk tab with regard to applicable experience)</t>
  </si>
  <si>
    <t>TS - non face-to-face encounters after the initial in-person encounter
Y4 - SAMHSA approved EBP for Co-occurring disorders</t>
  </si>
  <si>
    <t>TF</t>
  </si>
  <si>
    <t>SFY2024</t>
  </si>
  <si>
    <t>Services provided to individuals with mild to moderate needs (based on CCBHC-developed definition) and will only be included on the T1040 code.</t>
  </si>
  <si>
    <t xml:space="preserve">TF - services provided to individuals with mild to moderate needs (based on CCBHC-developed definition) - effective 10/1/23 </t>
  </si>
  <si>
    <t xml:space="preserve">Only applicable for T1040.  
Implementation date: 10/1/23.  </t>
  </si>
  <si>
    <t>QJ - Service/items provided to a prisoner or patient in state or local custody</t>
  </si>
  <si>
    <t xml:space="preserve">QJ - Service/items provided to a prisoner or patient in state or local custody </t>
  </si>
  <si>
    <t xml:space="preserve"> QJ - Service/items provided to a prisoner or patient in state or local custody</t>
  </si>
  <si>
    <t>HD - Pregnant/Parenting Women's Program</t>
  </si>
  <si>
    <t>Hospital Discharge Day Management, 30 Minutes or Less</t>
  </si>
  <si>
    <t>Hospital Discharge Day Management, More than 30 Minutes</t>
  </si>
  <si>
    <t>Note: if a procedure code includes indirect time according to the most updated American Medical Association (AMA) CPT and HCPCS code definition, this indirect time can be included when the encounter is reported.  Additionally,  those services that allow indirect time can be reported with another service (rendered by a different provider) on the same day, considering that the service is being reported on the concluding day and may not involve in-person (direct) services with the person on that day.</t>
  </si>
  <si>
    <t>Lists all modifiers for SFY 2024. Includes descriptions, type of modifier, time periods for implementation, and informational notes.</t>
  </si>
  <si>
    <t xml:space="preserve">
HD - Pregnant/Parenting Women's Program
QJ - Service/items provided to a prisoner or patient in state or local custody</t>
  </si>
  <si>
    <t xml:space="preserve">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</si>
  <si>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
</t>
  </si>
  <si>
    <t>HH - Integrated Mental Health and Substance Abuse
QJ - Service/items provided to a prisoner or patient in state or local custody</t>
  </si>
  <si>
    <t xml:space="preserve">
HD - Pregnant/Parenting Women's Program
HH - Integrated Mental Health and Substance Abuse
QJ - Service/items provided to a prisoner or patient in state or local custody
</t>
  </si>
  <si>
    <t xml:space="preserve">HH - Integrated Mental Health and Substance Abuse
QJ - Service/items provided to a prisoner or patient in state or local custody
</t>
  </si>
  <si>
    <t xml:space="preserve">
HH - Integrated Mental Health and Substance Abuse
QJ - Service/items provided to a prisoner or patient in state or local custody
</t>
  </si>
  <si>
    <t>HD - Pregnant/Parenting Women's Program
HH - Integrated Mental Health and Substance Abuse
QJ - Service/items provided to a prisoner or patient in state or local custody</t>
  </si>
  <si>
    <t xml:space="preserve">HD - Pregnant/Parenting Women's Program
HH - Integrated Mental Health and Substance Abuse
QJ - Service/items provided to a prisoner or patient in state or local custody
</t>
  </si>
  <si>
    <t xml:space="preserve">HD - Pregnant/Parenting Women's Program
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</si>
  <si>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t>
  </si>
  <si>
    <t xml:space="preserve">HS -  Family/couple without client present
QJ - Service/items provided to a prisoner or patient in state or local custody
</t>
  </si>
  <si>
    <t>15 Minutes
4/day</t>
  </si>
  <si>
    <t>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t>
  </si>
  <si>
    <t xml:space="preserve">
HH - Integrated Mental Health and Substance Abuse
QJ - Service/items provided to a prisoner or patient in state or local custody</t>
  </si>
  <si>
    <t xml:space="preserve">HH - Integrated Mental Health and Substance Abuse
QJ - Service/items provided to a prisoner or patient in state or local custody
U7 - Self Determination
</t>
  </si>
  <si>
    <t xml:space="preserve">HH - Integrated Mental Health and Substance Abuse
QJ - Service/items provided to a prisoner or patient in state or local custody
U7 - Self Determination
UJ - Overnight Health &amp; Safety
WO - Children's Friendship Group
</t>
  </si>
  <si>
    <t>HH - Integrated Mental Health and Substance Abuse
QJ - Service/items provided to a prisoner or patient in state or local custody
U7 - Self Determination
WO - Children's Friendship Group</t>
  </si>
  <si>
    <t>UN - Two patients served
UP - Three patients served
UQ - Four patients served
UR - Five patients served
US - Six or more patients servedY4 - SAMHSA approved EBP for Co-occurring disorders</t>
  </si>
  <si>
    <t xml:space="preserve">Multiple-family group adaptive behavior treatment guidance, administered by a BCBA or other qualified professional (without the patient present), face-to-face with multiple sets of guardians/ caregivers (maximum 8 families), every 15 minutes.
</t>
  </si>
  <si>
    <t>Code Charts</t>
  </si>
  <si>
    <t>Product code for use for client who does not receive the pharmacy benefit.</t>
  </si>
  <si>
    <t>Mental Health Professional certified in DBT by MDHHS. Skills training (H2019-U modifier) by Mental Health Professional + bachelor’s level staff</t>
  </si>
  <si>
    <t>Clinically Managed Population-Specific High-Intensity Residential Services,  adult only level of care modifier used with H0018 or H0019 with ASAM Level 3.3</t>
  </si>
  <si>
    <t xml:space="preserve">Home Care Training, Non-Family </t>
  </si>
  <si>
    <t xml:space="preserve">Child Foster Care,  Therapeutic, per diem </t>
  </si>
  <si>
    <t>Psychology (Clinical, School, Forensic, Child designations)</t>
  </si>
  <si>
    <t>Applicable Human Service degrees (suggested list):</t>
  </si>
  <si>
    <t>Applicable 'Mental-Health Related Field' degrees for the Child Mental Health Professional (CMHP) (suggested list):</t>
  </si>
  <si>
    <r>
      <t xml:space="preserve">
During the COVID-19 Emergency the Bureau of Specialty Behavioral Health Services put together a database of allowable telemedicine codes. This database can be found here: </t>
    </r>
    <r>
      <rPr>
        <b/>
        <sz val="10"/>
        <color theme="1"/>
        <rFont val="Arial"/>
        <family val="2"/>
      </rPr>
      <t>https://www.michigan.gov/mdhhs/keep-mi-healthy/mentalhealth/reporting / COVID-19 Encounter Code Chart</t>
    </r>
    <r>
      <rPr>
        <sz val="10"/>
        <color theme="1"/>
        <rFont val="Arial"/>
        <family val="2"/>
      </rPr>
      <t xml:space="preserve">. </t>
    </r>
    <r>
      <rPr>
        <b/>
        <sz val="10"/>
        <color rgb="FFFF0000"/>
        <rFont val="Arial"/>
        <family val="2"/>
      </rPr>
      <t xml:space="preserve"> </t>
    </r>
    <r>
      <rPr>
        <b/>
        <sz val="10"/>
        <color theme="1"/>
        <rFont val="Arial"/>
        <family val="2"/>
      </rPr>
      <t>This database expires on: May 11, 2023.</t>
    </r>
    <r>
      <rPr>
        <sz val="10"/>
        <color theme="1"/>
        <rFont val="Arial"/>
        <family val="2"/>
      </rPr>
      <t xml:space="preserve">
Additionally, once the COVID-19 Emergency is over, the Bureau of Specialty Behavioral Health Services has developed a new database of allowable telemedicine services which </t>
    </r>
    <r>
      <rPr>
        <b/>
        <sz val="10"/>
        <color theme="1"/>
        <rFont val="Arial"/>
        <family val="2"/>
      </rPr>
      <t>went into effect on May 12, 2023</t>
    </r>
    <r>
      <rPr>
        <sz val="10"/>
        <color theme="1"/>
        <rFont val="Arial"/>
        <family val="2"/>
      </rPr>
      <t xml:space="preserve">. This database includes services allowed via simultaneous audio/visual and audio-only and  can be found here: </t>
    </r>
    <r>
      <rPr>
        <b/>
        <sz val="10"/>
        <color theme="1"/>
        <rFont val="Arial"/>
        <family val="2"/>
      </rPr>
      <t>https://www.michigan.gov/mdhhs/keep-mi-healthy/mentalhealth/reporting / Bureau of Specialty Behavioral Health Services Telemedicine Database.</t>
    </r>
    <r>
      <rPr>
        <sz val="10"/>
        <color theme="1"/>
        <rFont val="Arial"/>
        <family val="2"/>
      </rPr>
      <t xml:space="preserve">
Please note the Bureau of Specialty Behavioral Health Services is discontinuing modifiers GT and 95 to denote audio/visual telemedicine and will be only be using the Place of Service of 02 and 10 for simultaneous audio/visual services effective May 12, 2023.  Services authorized to be delivered via "audio only" as allowed in the Bureau of Specialty Behavioral Health Services Telemedicine Database will require both POS 02 or 10 AND Modifier 93 effective May 12, 2023.  Modifiers 95 and GT were discontinued on May 11, 2023.</t>
    </r>
  </si>
  <si>
    <t xml:space="preserve">Qualifications of professionals in attendance will depend upon their scope of practice.
</t>
  </si>
  <si>
    <t xml:space="preserve">
Incorporate all non-telemedicine phone time is an indirect cost
</t>
  </si>
  <si>
    <t>Please refer to the Medicaid Provider Manual as it relates to rules regarding to individuals 1915 HCBS Waivers.</t>
  </si>
  <si>
    <t>PIHPs can reimburse services Child caring institutions (CCIs) for children with SED when (a) the service is delivered through S5145 AND (b) the service is only funded by GF;</t>
  </si>
  <si>
    <t xml:space="preserve">Medicaid-funded behavioral health services may be provided to support children with intellectual and developmental disabilities (I/DD) in a CCI that exclusively serves children with I/DD when authorized by the respective PIHP/CMHSP. Authorization by the PIHP/CMHSP includes special considerations, services and/or funding arrangements. Enrollment of the CCI provider is the responsibility of the PIHP/CMHSP to ensure providers rendering services adhere to all state and federal regulations on the use of seclusion and restraint and are appropriately credentialed to perform I/DD services.
</t>
  </si>
  <si>
    <t xml:space="preserve">Medicaid does not cover services provided to children with serious emotional disturbance in Child Caring Institutions (CCI) unless it is licensed as a "children’s therapeutic group home" as defined in Section 722.111 Sec.1(f) under Act No. 116 of the Public Acts of 1973, as amended, or it is for the purpose of transitioning a child out of an institutional setting (CCI). </t>
  </si>
  <si>
    <t>Information Specific to Child Caring Institutions</t>
  </si>
  <si>
    <t>Reporting of EPSDT/State Plan Personal Care (T1020) and EPSDT/HSW/BH1915(i)SPA Community Living Supports (H2016) in a licensed/certified home.  These services are also covered under Healthy Michigan as of October 1, 2014.</t>
  </si>
  <si>
    <t>To provide a succinct but comprehensive description of the use and reporting of specialized residential services/supports - namely Personal Care (PC) and Community Living Support services (CLS) in licensed and certified settings.</t>
  </si>
  <si>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and 24/7 supervision,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</si>
  <si>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 T1020 and H2016 are the only two procedure codes used. Use of local procedure codes should not occur.</t>
  </si>
  <si>
    <r>
      <rPr>
        <b/>
        <sz val="10"/>
        <color theme="1"/>
        <rFont val="Arial"/>
        <family val="2"/>
      </rPr>
      <t>Reporting for BH-TEDS</t>
    </r>
    <r>
      <rPr>
        <sz val="10"/>
        <color theme="1"/>
        <rFont val="Arial"/>
        <family val="2"/>
      </rPr>
      <t xml:space="preserve">
Living Arrangement data element - See latest version of BH-Teds Coding Instructions 
</t>
    </r>
  </si>
  <si>
    <r>
      <t xml:space="preserve">* 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</si>
  <si>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t>Note -   Do not base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</si>
  <si>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MDHHS guidelines for CLS in other MDHHS programs also provides a guide.</t>
  </si>
  <si>
    <t>It is also hoped that state required assessment data will further illuminate need variance in per diem "rates".</t>
  </si>
  <si>
    <t xml:space="preserve">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t>
  </si>
  <si>
    <t xml:space="preserve">MDHHS continues to allow the reporting of CLS as a per diem (H2016) and as a CLS day-time activity using H2015. This is allowed if a) the daytime activity is from a different provider (the two providers reporting the H2016 and the H2015 must have either a different Billing Provider NPI or Billing Provider Name   b) there are appropriate separate daytime activity goals, and c) the place of service code is not one reflecting living arrangement.  The Place of Service code cannot be 14 for H2015.   </t>
  </si>
  <si>
    <t xml:space="preserve">Note there is a personal allowance component to the funds received by the consumer that is deducted before applying the rest of these funds to R&amp;B. SSI only personal allowance rate and other/non-SSI personal allowance rate. </t>
  </si>
  <si>
    <r>
      <t>The use of S9976 is not intended to be used to report costs that were netted out and thus submission of an encounter for that code is unnecessary. This code was primarily added as a GF-only code to capture GF costs in</t>
    </r>
    <r>
      <rPr>
        <sz val="10"/>
        <color rgb="FFFF0000"/>
        <rFont val="Arial"/>
        <family val="2"/>
      </rPr>
      <t xml:space="preserve"> </t>
    </r>
    <r>
      <rPr>
        <sz val="10"/>
        <color theme="1"/>
        <rFont val="Arial"/>
        <family val="2"/>
      </rPr>
      <t>residential programs.</t>
    </r>
  </si>
  <si>
    <t>The pricing of each service (PC and CLS) is expected to be done at the individual beneficiary level and be based on the assessment of need/hour. This is consistent with individual budgets and self-determination.</t>
  </si>
  <si>
    <r>
      <t xml:space="preserve">The pricing is derived from an average cost per staff hour which should take into account such "staffing" costs as salary, fringes, home administration,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</si>
  <si>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 xml:space="preserve">Personal Care and CLS hours are based on the level of need for an individual.  Personal care activities are usually provided on an individual basis whereas CLS maybe provided to an individual or be provided to more than one individual at a time. </t>
  </si>
  <si>
    <t xml:space="preserve">Community Living Supports (CLS) first appeared in Michigan as a new coverage under the Habilitation C-waiver in the 1990s. At that time, it was all about additional supports in the home (both licensed and non-licensed). With the advent of the B3 (currently BH1915(i)SPA)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non-licensed in-home supports – i.e., those units and costs to meet a basic living arrangement need. </t>
  </si>
  <si>
    <r>
      <rPr>
        <sz val="10"/>
        <color theme="1"/>
        <rFont val="Arial"/>
        <family val="2"/>
      </rPr>
      <t>Community Living Supports are used to increase or maintain personal self-sufficiency, 
facilitating an individual’s achievement of their goals of community inclusion and 
participation, independence or productivity. The supports may be provided in the 
participant’s residence or in community settings (including, but not limited to, libraries, 
city pools, camps, etc.)</t>
    </r>
    <r>
      <rPr>
        <strike/>
        <sz val="10"/>
        <color theme="1"/>
        <rFont val="Arial"/>
        <family val="2"/>
      </rPr>
      <t xml:space="preserve">
</t>
    </r>
    <r>
      <rPr>
        <sz val="10"/>
        <color theme="1"/>
        <rFont val="Arial"/>
        <family val="2"/>
      </rPr>
      <t>Refer to the Medicaid Provider Manual - Behavioral Health and Intellectual and Developmental Disability Supports and Services Chapter - 17.3.B Community Living Supports for complete service definition.</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</si>
  <si>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a person must be eligible for Medicaid and require physical assistance with at least one activity of daily living. This is a form of personal care. The distinction between CLS and Home Help personal care is that CLS has a teaching, guiding, prompting component that Home Help  does not have – sometimes described as “doing with vs doing for".</t>
    </r>
    <r>
      <rPr>
        <u/>
        <sz val="10"/>
        <color theme="1"/>
        <rFont val="Arial"/>
        <family val="2"/>
      </rPr>
      <t>The hours of Home Help a person gets should be deducted from the hours needed for supports to derive the CLS level of need.</t>
    </r>
  </si>
  <si>
    <t xml:space="preserve">“CLS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t>
  </si>
  <si>
    <t>The assessment should result in an identification of the level of need (average/typical hours/day) for this service. Such assessments should be done consistent with PIHP/CMHSP Utilization Management guidelines. The assessment should also take into account the hours being provided through Home Help or MIHealthLink.</t>
  </si>
  <si>
    <r>
      <t xml:space="preserve">ONLY </t>
    </r>
    <r>
      <rPr>
        <sz val="10"/>
        <color theme="1"/>
        <rFont val="Arial"/>
        <family val="2"/>
      </rPr>
      <t xml:space="preserve">use place of service 12 (home/private residence) when using H2015 as an in-home support in the person's non-licensed residence. It is not expected that the CLS worker change location codes as they accompany the consumers out into the community. </t>
    </r>
  </si>
  <si>
    <t xml:space="preserve">BH-TEDS: Living Arrangement - See latest version of BH-Teds Coding Instructions </t>
  </si>
  <si>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t>
    </r>
    <r>
      <rPr>
        <b/>
        <sz val="10"/>
        <color theme="1"/>
        <rFont val="Arial"/>
        <family val="2"/>
      </rPr>
      <t xml:space="preserve">Use modifier UJ with H2015 for CLS provided during consumer sleep hours at night.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</si>
  <si>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Many of the CMH system consumers are in need of constructive day-time activity. Approximately 20% of Medicaid costs are involved with day-time activity. These activities fall into the following service categories (see code charts tab for current codes and modifiers):</t>
  </si>
  <si>
    <r>
      <t>•	  Psycho-social Rehabilitation/Clubhouse 
•	  Skill Building Assistance</t>
    </r>
    <r>
      <rPr>
        <strike/>
        <sz val="10"/>
        <color theme="1"/>
        <rFont val="Arial"/>
        <family val="2"/>
      </rPr>
      <t xml:space="preserve"> </t>
    </r>
    <r>
      <rPr>
        <sz val="10"/>
        <color theme="1"/>
        <rFont val="Arial"/>
        <family val="2"/>
      </rPr>
      <t xml:space="preserve">
•	  Supported Employment &amp; Job Coaching
•	  Community Living Services
•	  Peer operated drop-in programs </t>
    </r>
    <r>
      <rPr>
        <strike/>
        <sz val="10"/>
        <color theme="1"/>
        <rFont val="Arial"/>
        <family val="2"/>
      </rPr>
      <t xml:space="preserve">
</t>
    </r>
    <r>
      <rPr>
        <sz val="10"/>
        <color theme="1"/>
        <rFont val="Arial"/>
        <family val="2"/>
      </rPr>
      <t>•	  Out of home non-vocational (HSW Only)
•	  Pre-vocational (HSW Only)</t>
    </r>
  </si>
  <si>
    <t>1.  H2015 - as used to provide support for regular/ongoing day-time community activities provided by a "day" program provider agency.</t>
  </si>
  <si>
    <r>
      <t>Place of Service Code</t>
    </r>
    <r>
      <rPr>
        <sz val="10"/>
        <color theme="1"/>
        <rFont val="Arial"/>
        <family val="2"/>
      </rPr>
      <t xml:space="preserve"> : 99 - other (community)</t>
    </r>
  </si>
  <si>
    <r>
      <t>Pricing</t>
    </r>
    <r>
      <rPr>
        <sz val="10"/>
        <color rgb="FF000000"/>
        <rFont val="Arial"/>
        <family val="2"/>
      </rPr>
      <t>: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</si>
  <si>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t>2.  H2015 - as used to provide support for regular/ongoing day-time community activities provided by a "day" program provider agency: Facility based community activities</t>
  </si>
  <si>
    <r>
      <t>Place of Service Code</t>
    </r>
    <r>
      <rPr>
        <sz val="10"/>
        <color theme="1"/>
        <rFont val="Arial"/>
        <family val="2"/>
      </rPr>
      <t>: 99 - other (community)</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</si>
  <si>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r>
      <rPr>
        <sz val="10"/>
        <color rgb="FFFF0000"/>
        <rFont val="Arial"/>
        <family val="2"/>
      </rPr>
      <t>.</t>
    </r>
  </si>
  <si>
    <t>3. H2015 - as used to provide support by CMH staff - generally an intermittent activity</t>
  </si>
  <si>
    <t xml:space="preserve">
a)	  Provision of some specialized CLS activity -- often done in a group at the CMH site
b)	  Outreach activities</t>
  </si>
  <si>
    <r>
      <rPr>
        <u/>
        <sz val="10"/>
        <color theme="1"/>
        <rFont val="Arial"/>
        <family val="2"/>
      </rPr>
      <t xml:space="preserve">Code: </t>
    </r>
    <r>
      <rPr>
        <sz val="10"/>
        <color theme="1"/>
        <rFont val="Arial"/>
        <family val="2"/>
      </rPr>
      <t>H2015 reported in 15-minute increments</t>
    </r>
  </si>
  <si>
    <t>99 - other (community)</t>
  </si>
  <si>
    <r>
      <rPr>
        <u/>
        <sz val="10"/>
        <color theme="1"/>
        <rFont val="Arial"/>
        <family val="2"/>
      </rPr>
      <t>Pricing:</t>
    </r>
    <r>
      <rPr>
        <sz val="10"/>
        <color theme="1"/>
        <rFont val="Arial"/>
        <family val="2"/>
      </rPr>
      <t xml:space="preserve"> This is primarily a staffing cost but may include facility costs if the CLS activity is being provided at a CMH office. Cost includes staff costs ( including supervisory staff), facility ( lease/mortgage, utilities, maintenance), equipment, travel,  supplies and materials , and provider administration</t>
    </r>
  </si>
  <si>
    <t>The costs for transportation will be either incorporated into the service encounter (usually when it is provided by the day-time activity provider) OR it will be shown as a cost in the various end of year reports.</t>
  </si>
  <si>
    <t>Crisis Services (refer to the Medicaid Provider Manual - Behavioral Health and Intellectual and Developmental Disability Supports and Services Chapter for complete description and guidance).</t>
  </si>
  <si>
    <t>Crisis Interventions are unscheduled activities conducted for the purpose of resolving a crisis situation requiring immediate attention. Activities include crisis response, crisis line, assessment, referral, and direct therapy.</t>
  </si>
  <si>
    <t>Inpatient Psychiatric Hospital Admissions (Refer to the Medicaid Provider Manual - Behavioral Health and Intellectual and Developmental Disability Supports and Services Chapter for complete description and guidance).</t>
  </si>
  <si>
    <r>
      <t xml:space="preserve">The PIHP is responsible to manage and pay for Medicaid mental health services in community-based psychiatric inpatient units for all Medicaid beneficiaries who reside within the service area covered by the PIHP. The PIHP may delegate these responsibilities to CMHSPs, or </t>
    </r>
    <r>
      <rPr>
        <sz val="11"/>
        <color theme="1"/>
        <rFont val="Calibri"/>
        <family val="2"/>
        <scheme val="minor"/>
      </rPr>
      <t>sub-contracted providers.</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</si>
  <si>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they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</si>
  <si>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t xml:space="preserve">H2011 should be used to report the services following the T1023.  The post T1023 time is spent </t>
    </r>
    <r>
      <rPr>
        <i/>
        <sz val="10"/>
        <color theme="1"/>
        <rFont val="Arial"/>
        <family val="2"/>
      </rPr>
      <t>actively providing treatment</t>
    </r>
    <r>
      <rPr>
        <sz val="10"/>
        <color theme="1"/>
        <rFont val="Arial"/>
        <family val="2"/>
      </rPr>
      <t xml:space="preserve"> with the consumer (working on a diversion plan, etc.).</t>
    </r>
  </si>
  <si>
    <t>Crisis Intervention -  This does not include mobile crisis (H2011-HT).  Mobile crisis cannot be provided via telemedicine.</t>
  </si>
  <si>
    <t>Incorporate all non-telemedicine phone time is an indirect cost</t>
  </si>
  <si>
    <t xml:space="preserve">The CMHSP/PIHP system has responsibility to authorize and pay for psychiatric inpatient services provided in either a full-array community hospital (PT73) or free standing psychiatric hospitals (PT68) for persons with a) Medicaid - including dual eligible - Medicare/Medicaid eligible, b) Healthy Michigan , c) MiChild, d) GF priority populations (un-insured and under-insured). </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</si>
  <si>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2016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</si>
  <si>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MDHHS is the keeper of the lists as to which facilities are PT68.</t>
  </si>
  <si>
    <r>
      <rPr>
        <b/>
        <u/>
        <sz val="10"/>
        <color theme="1"/>
        <rFont val="Arial"/>
        <family val="2"/>
      </rPr>
      <t>Reporting Encounters</t>
    </r>
    <r>
      <rPr>
        <b/>
        <sz val="10"/>
        <color theme="1"/>
        <rFont val="Arial"/>
        <family val="2"/>
      </rPr>
      <t xml:space="preserve"> - refer to current reporting guidelines.</t>
    </r>
  </si>
  <si>
    <t xml:space="preserve">For persons with a coordination of benefit (COB), it is expected that all the financial loops will be populated to show the other revenues used to support the episode. </t>
  </si>
  <si>
    <t>With the advent of encounter reporting using HCPC codes in FY04 and with the advent of 1115/(i)SPA authority for alternative services, the direction from EDIT/MDHHS for reporting transportation was that it was not a service that should be reported via encounters, and thus costs should be layered onto the service cost for which the person is being transported.</t>
  </si>
  <si>
    <t>Medicaid Policy Manual on TRANSPORTATION - see Medicaid Provider Manual for current language.</t>
  </si>
  <si>
    <r>
      <t>In general, any activity supporting the beneficiary while in a treatment service is not reportable and is considered indirect.  While there may be other staff present, the service reported is the one that is primary as experienced by the consumer</t>
    </r>
    <r>
      <rPr>
        <sz val="10"/>
        <color theme="1"/>
        <rFont val="Arial"/>
        <family val="2"/>
      </rPr>
      <t>.  While CMHSPs and/or providers may, for internal financial purposes, track the time/cost of additional staff or services during the primary service, not all information is reported to the state.</t>
    </r>
  </si>
  <si>
    <t>The per diem codes used by the CMH system (inpatient, MH/DD 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</si>
  <si>
    <t>Per diem codes have a day in/day out rule as the person transfers between services that are both reported as a per diem.  Examples are inpatient, personal care and community living support(T1020/H2016), detox (H0010/H0012), and SUD residential (H0018, H0019). The rule is that the ‘day out’ (i.e., discharge day) is not reported.</t>
  </si>
  <si>
    <t xml:space="preserve">(Please refer to CLS H2015 Daytime and CLS H2015 Non-Lic In-Home tab for exceptions for the use of these two codes). </t>
  </si>
  <si>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T1017, H0039, H0036, H0038, or H2021 (Not an all inclusive list). It should be noted that only one staff person can attend an IPOS in the behavioral health case management role. </t>
  </si>
  <si>
    <t>2. Only one encounter per individual/beneficiary can be reported for Behavior Treatment Committee (H2000) regardless of how many staff are present.  This service does not require face-to-face with consumer to be reported.</t>
  </si>
  <si>
    <t>3. A child may be receiving one service at the same time other services are being provided to their parent/guardian (on the child's behalf) by another provider.</t>
  </si>
  <si>
    <t xml:space="preserve">The individual/beneficiary must be present and have at least 15 minutes of documented interaction with the case manager for the monitoring activity and the service being monitored to be reported at same time. </t>
  </si>
  <si>
    <t>Community Living Supports in Non-licensed In-Home Settings: H2015 (15 minute) (Updated September 2023)</t>
  </si>
  <si>
    <t>Community Living Supports in Non-licensed In-Home Settings: H2015 (15 minute)</t>
  </si>
  <si>
    <t>APPENDIX: ENCOUNTER REPORTING AND FINANCIAL WORK GROUP
DATA INTEGRITY EFFORTS, Updated September 2023</t>
  </si>
  <si>
    <t>Infant Mental Health Clinical Staff
Requirement must minimally have Endorsement by the Michigan Association of Infant Mental Health as Infant Family Specialist; Infant Mental Health Specialist is preferred.</t>
  </si>
  <si>
    <t>Substance Use Disorder: BH Screening</t>
  </si>
  <si>
    <t>This only applies to providers and not the PIHPs</t>
  </si>
  <si>
    <t>Appendix with information regarding CCI.</t>
  </si>
  <si>
    <t xml:space="preserve">H2025
</t>
  </si>
  <si>
    <t>Physician, licensed physician's assistant, nurse practitioner, Clinical Nurse Specialist, registered nurse, or a licensed practical nurse assisting a physician</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</si>
  <si>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</si>
  <si>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Physician (MD or DO), licensed physician's assistant, nurse practitioner, Clinical Nurse Specialist, registered nurse, or a licensed practical nurse assisting a physician</t>
  </si>
  <si>
    <t>Not in Quals document. Initial medical exam typically done by program physician or a primary care physician, or an authorized health care professional (physician, registered nurse, physician assistant, nurse practitioner, Clinical Nurse Specialist, or dietician.)</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</si>
  <si>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</si>
  <si>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Physician (MD or DO), licensed physician's assistant, nurse practitioner, Clinical Nurse Specialist, or registered pharmacist within their scope of practice.</t>
  </si>
  <si>
    <t>Registered nurse, licensed physician's assistant,  nurse practitioner, Clinical Nurse Specialist, dietician or licensed nutritionist (operating within 
scope of practice)</t>
  </si>
  <si>
    <t>Licensed Physician’s Assistant</t>
  </si>
  <si>
    <t>Registered nurse, nurse practitioner, Clinical Nurse Specialist, dietician, or Licensed Physician’s Assistant according to their scope of practice.</t>
  </si>
  <si>
    <t>Physician (MD or DO), Licensed Physician’s Assistant, Clinical Nurse Specialist, or nurse practitioner under their scope of practice and under the supervision and delegation of a physician</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</si>
  <si>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</si>
  <si>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</si>
  <si>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</si>
  <si>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</si>
  <si>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</si>
  <si>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</si>
  <si>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Provider agency licensed and accredited as methadone clinic. Supervision by licensed physician. 
Administration of methadone by an MD, DO, Licensed Physician’s Assistant, Nurse Practitioner, Clinical Nurse Specialist, RN, LPN or pharmacist.</t>
  </si>
  <si>
    <t>Registered nurse, nurse practitioner, Clinical Nurse Specialist, dietician, or Licensed Physician’s Assistant according to their scope of practice</t>
  </si>
  <si>
    <t>Master’s Social Worker</t>
  </si>
  <si>
    <t>Family therapy: Mental Health Professional, including a limited-licensed Master’s Social Worker supervised by a licensed Master’s Social Worker.</t>
  </si>
  <si>
    <t>Licensed Professional Counselor</t>
  </si>
  <si>
    <t>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</si>
  <si>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</si>
  <si>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Team of a physician, psychologist, licensed Master’s Social Worker, or a licensed or limited-Licensed Professional Counselor and paraprofessional under the supervision of a psychiatrist</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</si>
  <si>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</si>
  <si>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Anesthesia Assistant</t>
  </si>
  <si>
    <t>Therapy (mental health)</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</si>
  <si>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individual/beneficiary in completing the task; OR
*Prompting, cueing, reminding and otherwise being in attendance for the purpose of assuring the individual/beneficiary will complete the task; OR
-The need for more than one staff to provide assistance to some individual/beneficiary's.
-Staffing ratios</t>
  </si>
  <si>
    <t>*See Notes for Code Charts tab for the notes previously contained here</t>
  </si>
  <si>
    <t>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</si>
  <si>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individual/beneficiary.(See Appendix for costing details).
-Cost includes staff, equipment, travel, staff and individual/beneficiary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individual/beneficiary to eventually perform one or more ADL task(s) independently; OR
*One staff to more than one individual/beneficiary provides training along with prompting and or guiding the individual/beneficiary's to perform the ADL tasks independently; OR
*One staff to more than one individual/beneficiary prompting, cueing, reminding and/or observing the individual/beneficiary's to perform one or more ADL tasks independently; OR
*One staff to one or more individual/beneficiary's supervising while individual/beneficiary's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</si>
  <si>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t>Marriage and Family Therapist</t>
  </si>
  <si>
    <t>Psychologist, physician, Licensed Physician’s Assistant, nurse practitioner, Master’s Social Worker, Licensed Professional Counselor, or Marriage and Family Therapist</t>
  </si>
  <si>
    <t>Psychologist, Master’s Social Worker, Licensed Professional Counselor, or Marriage and Family Therapist</t>
  </si>
  <si>
    <t>Psychologist, Master’s Social Worker, Licensed Professional Counselor, licensed Marriage and Family Therapist, occupational therapist, physical therapist, speech-language pathologist, or audiologist</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</si>
  <si>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</si>
  <si>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 xml:space="preserve">SFY2023 - Effective 1/1/23 but can be reported as early as 10/1/22.
</t>
  </si>
  <si>
    <t xml:space="preserve">Allocating and reporting costs:
-Cost and contact/productivity model assumptions used
-Incorporate all non-telemedicine phone time is an indirect cost
</t>
  </si>
  <si>
    <t>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t>
  </si>
  <si>
    <t xml:space="preserve">Incorporate all non-telemedicine phone time is an indirect cost
</t>
  </si>
  <si>
    <t>Use of the modifier in mental health therapy, or home based services (H0036) when pre-approved by MDHHS</t>
  </si>
  <si>
    <t>Financial Planning / Benefit Planning</t>
  </si>
  <si>
    <t>For use with H2023 - Financial planning (includes benefit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</si>
  <si>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r>
      <t xml:space="preserve">2.  </t>
    </r>
    <r>
      <rPr>
        <b/>
        <u/>
        <sz val="10"/>
        <color theme="1"/>
        <rFont val="Arial"/>
        <family val="2"/>
      </rPr>
      <t xml:space="preserve">Encounters and contacts
</t>
    </r>
    <r>
      <rPr>
        <sz val="10"/>
        <color theme="1"/>
        <rFont val="Arial"/>
        <family val="2"/>
      </rPr>
      <t>For service codes that are "encounter" based then only one encounter can be reported per day for that code.  Encounters that are interrupted during the day: report one encounter; encounters and contacts for evaluations, assessments and Behavior Management committee that are interrupted and span more than one day: report one encounter or contact on the concluding day.</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</si>
  <si>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MST (H2033), Housing Assistance and Substance Use Disorder Case Management (H0006). Family Training, Family Psycho-Education, and Family Therapy must be face-to-face with a family member. Prevention (Direct Models), Home-based, and Wraparound must be face-to-face with consumer or family member.  </t>
    </r>
    <r>
      <rPr>
        <b/>
        <sz val="10"/>
        <color theme="1"/>
        <rFont val="Arial"/>
        <family val="2"/>
      </rPr>
      <t xml:space="preserve">Additionally, codes available for "audio only" as permitted in the Bureau of Specialty Behavioral Health Services Telemedicine Database are not required to be face-to-face. </t>
    </r>
  </si>
  <si>
    <r>
      <rPr>
        <b/>
        <sz val="10"/>
        <color theme="1"/>
        <rFont val="Arial"/>
        <family val="2"/>
      </rPr>
      <t>Start/Stop Time Documentation</t>
    </r>
    <r>
      <rPr>
        <sz val="10"/>
        <color theme="1"/>
        <rFont val="Arial"/>
        <family val="2"/>
      </rPr>
      <t xml:space="preserve">
Service Verification documentation requirements are determined by the payor. Generally, providers must ensure services are documented in formats that provide sufficient support to assure accurate submissions of claims/encounters. </t>
    </r>
  </si>
  <si>
    <r>
      <rPr>
        <b/>
        <sz val="10"/>
        <color rgb="FF0070C0"/>
        <rFont val="Arial"/>
        <family val="2"/>
      </rPr>
      <t>Independent Facilitator</t>
    </r>
    <r>
      <rPr>
        <b/>
        <sz val="10"/>
        <color theme="1"/>
        <rFont val="Arial"/>
        <family val="2"/>
      </rPr>
      <t xml:space="preserve"> </t>
    </r>
    <r>
      <rPr>
        <sz val="10"/>
        <color theme="1"/>
        <rFont val="Arial"/>
        <family val="2"/>
      </rPr>
      <t>- Minimum of a high school diploma and one year experience, with training in person-centered planning.</t>
    </r>
  </si>
  <si>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</si>
  <si>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r>
      <rPr>
        <sz val="10"/>
        <color theme="1"/>
        <rFont val="Wingdings"/>
        <charset val="2"/>
      </rPr>
      <t></t>
    </r>
    <r>
      <rPr>
        <sz val="10"/>
        <color theme="1"/>
        <rFont val="Arial"/>
        <family val="2"/>
      </rPr>
      <t xml:space="preserve">  Community Living Support (CLS) staff invited to participate in the Individual Plan of Service (IPOS) meeting cannot report CLS services as this would be reported as indirect time. CLS can only be reported during this time when providing direct CLS support to the beneficiary.  </t>
    </r>
  </si>
  <si>
    <t>Outreach Site/ Street</t>
  </si>
  <si>
    <t>A non-permanent location on the street or found environment, not described by any other POS code, where health professionals provide preventive, screening, diagnostic, and/or treatment services to unsheltered homeless individuals.</t>
  </si>
  <si>
    <t xml:space="preserve">Family adaptive behavior treatment guidance, administered by a BCBA or other qualified professional (with or without the patient present), face-to-face with guardian(s)/ caregiver(s), every 15 minutes.
</t>
  </si>
  <si>
    <t xml:space="preserve">Certified Advanced Alcohol and Drug Counselor (CAADC) </t>
  </si>
  <si>
    <t>V1</t>
  </si>
  <si>
    <t>V2</t>
  </si>
  <si>
    <t>V3</t>
  </si>
  <si>
    <t>V4</t>
  </si>
  <si>
    <t>Demonstration Modifier: Tier 1 – Normal staffing level</t>
  </si>
  <si>
    <t>Demonstration Modifier: Tier 2 – 2:1 staffing ratio</t>
  </si>
  <si>
    <t>Demonstration Modifier: Tier 3 – 1:1 staffing ratio</t>
  </si>
  <si>
    <t>Demonstration Modifier: Tier 4 – 1:2 staffing ratio</t>
  </si>
  <si>
    <t>Initial 30 Minutes</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</si>
  <si>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initial 30 minutes</t>
  </si>
  <si>
    <t>Caregiver Training</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</si>
  <si>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each additional 15 minutes (List separately in addition to code for primary service)</t>
  </si>
  <si>
    <t xml:space="preserve">First 15 Minutes
DT: 1/day
</t>
  </si>
  <si>
    <t>Each Additional 15 minutes
DT: 16/day</t>
  </si>
  <si>
    <r>
      <rPr>
        <b/>
        <sz val="10"/>
        <color theme="4"/>
        <rFont val="Arial"/>
        <family val="2"/>
      </rPr>
      <t>Qualified Behavioral Health Professional (QBHP)</t>
    </r>
    <r>
      <rPr>
        <sz val="10"/>
        <color theme="1"/>
        <rFont val="Arial"/>
        <family val="2"/>
      </rPr>
      <t xml:space="preserve"> – Must be certified as a BCBA by September 30, 2025. License/Certification: Must be certified as a BCBA within two years of successfully completing ABA graduate coursework. 
• QBHP must meet one of the following state requirements: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works under the supervision of the BCBA,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</si>
  <si>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t>EPSDT</t>
  </si>
  <si>
    <t>Yes</t>
  </si>
  <si>
    <t>PA2</t>
  </si>
  <si>
    <t>Block Grant</t>
  </si>
  <si>
    <t>1115 Dem. Waiver</t>
  </si>
  <si>
    <t>CWP</t>
  </si>
  <si>
    <t>HSW</t>
  </si>
  <si>
    <t>GF Only</t>
  </si>
  <si>
    <t>(i)SPA</t>
  </si>
  <si>
    <t>SDA</t>
  </si>
  <si>
    <t xml:space="preserve"> Room &amp; Board Managed State Psychiatric Hospital Inpatient Days - Board Managed State
Private Room
Physician services are not included in the per diem.
See Appendix for instructions for reporting Provider Type and Hospital NPI.</t>
  </si>
  <si>
    <t xml:space="preserve"> Room &amp; Board Managed State Psychiatric Hospital Inpatient Days - Board Managed State
0124 - semi-private - two beds. 
Physician services are not included in the per diem.
See Appendix for instructions for reporting Provider Type and Hospital NPI.</t>
  </si>
  <si>
    <t xml:space="preserve"> Room &amp; Board Managed State Psychiatric Hospital Inpatient Days - Board Managed State
0134 - semi-private - three and four beds. 
Physician services are not included in the per diem.
See Appendix for instructions for reporting Provider Type and Hospital NPI.</t>
  </si>
  <si>
    <t xml:space="preserve"> Room &amp; Board Managed State Psychiatric Hospital Inpatient Days - Board Managed State
0154 - ward with five or more beds.
Physician services are not included in the per diem.
See Appendix for instructions for reporting Provider Type and Hospital NPI.</t>
  </si>
  <si>
    <t>Medicare-enrolled OTPs</t>
  </si>
  <si>
    <t>Note: Other eligibilities/ fund sources (coverages) can be used if,and only if, there is Medicare enrollment.</t>
  </si>
  <si>
    <t>This does not include the cost of the medication.
Note: Other eligibilities/ fund sources (coverages) can be used if,and only if, there is Medicare enrollment.</t>
  </si>
  <si>
    <t>Note: the filter option is available in each column; however, for columns Y through AA you made need to a search within the filter to find specific values.  
The text are in the same cells for these so will run together within the filter.</t>
  </si>
  <si>
    <t>ST - Related to Trauma or 
Y3 - Parent Management Training Oregon Model
Y4 - SAMHSA approved EBP for Co-occurring disorders</t>
  </si>
  <si>
    <r>
      <t xml:space="preserve">Adaptive behavior treatment with protocol modification, administered by a BCBA or other qualified professional, which </t>
    </r>
    <r>
      <rPr>
        <strike/>
        <sz val="10"/>
        <color theme="1"/>
        <rFont val="Arial"/>
        <family val="2"/>
      </rPr>
      <t>mus</t>
    </r>
    <r>
      <rPr>
        <sz val="10"/>
        <color theme="1"/>
        <rFont val="Arial"/>
        <family val="2"/>
      </rPr>
      <t>t may  include simultaneous direction of a technician, face-to-face with one beneficiary, every 15 minutes.
Must co-occur with 97153, 97154, and 0373T in order to be reported.
*Use POS 02 if MDHHS has authorized tele- practice for an individual</t>
    </r>
  </si>
  <si>
    <t>Certified Alcohol and Drug Counselor (CADC) or UMICAD equivalent</t>
  </si>
  <si>
    <r>
      <rPr>
        <sz val="10"/>
        <color theme="1"/>
        <rFont val="Wingdings"/>
        <charset val="2"/>
      </rPr>
      <t></t>
    </r>
    <r>
      <rPr>
        <sz val="10"/>
        <color theme="1"/>
        <rFont val="Arial"/>
        <family val="2"/>
      </rPr>
      <t xml:space="preserve">  MDHHS Certified Peer Support Specialists can report their time spent accompanying an individual/beneficiary to a medical, psychiatric, and/or medication review visit.  Their time must be reported as indirect.  </t>
    </r>
  </si>
  <si>
    <t>Indirect Costs</t>
  </si>
  <si>
    <t xml:space="preserve">Per the Same-Time Services Reporting tab there are times where it is permissible that time could be reported as indirect.  This means that an encounter is not submitted for this, and the cost is accounted under administrative costs; however, the provider is still being paid and would be reimbursed by PIHP.   
Example: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</si>
  <si>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For use on 0100 revenue code only.</t>
  </si>
  <si>
    <t xml:space="preserve"> 4. ABA Behavior Identification Re-Assessments (97151) can be reported at the same time as ABA Adaptive Behavior Treatment (97153 and 97154), ABA Exposure Adaptive Behavior Treatment (0373T), as well as potentially 97157 and 97158. IF there are two separate providers.</t>
  </si>
  <si>
    <t>5.97156 (family adaptive behavior treatment guidance) can be provided by the BCBA/LBA to the guardian/caregiver while 97153 (adaptive behavior treatment by protocol) is being provided face to face to the child by a behavior technician (BT).</t>
  </si>
  <si>
    <t>6. 97153 (adaptive behavior treatment by protocol) and 97155 (adaptive behavior treatment protocol modification) can occur at the same time, just not by the same person. 97153 is typically provided by the BT 97155 is provided by the BCBA/LBA while supervising the BT.</t>
  </si>
  <si>
    <t>7. For ABA, Targeted Case Management can be provided at the same time as a beneficiary is receiving a direct ABA covered service.</t>
  </si>
  <si>
    <t>8. Behavioral follow-up assessment (0362T) provided by a behavior technician can be reported at the same time as 97152 provided by a licensed behavior analyst.</t>
  </si>
  <si>
    <t>9. Community Living Supports (CLS H2015) and Behavior Identification Assessment (97151) for non-ABA individuals can be reported at the same time.</t>
  </si>
  <si>
    <t xml:space="preserve">10. Face-to-face interactive Case Management monitoring (T1017) can be reported at the same time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individual/beneficiary is receiving the service for which they are being monitored in the above settings. </t>
  </si>
  <si>
    <t xml:space="preserve">11. Face-to Face monitoring by home-based staff (H0036) and ACT (H0039) team members can be reported at the same time as day-time activity services.  The individual/beneficiary must be present and have at least 15 minutes of documented interaction with the home-based staff or ACT team member for the monitoring activity and the service being monitored to be reported at same time. </t>
  </si>
  <si>
    <t xml:space="preserve">12.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</si>
  <si>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13. Case managers/supports coordinators cannot report their time spent accompanying a consumer individual/beneficiary to a medical visit (including therapeutic activity such as, Recreation, Music and Art Therapy, psychological evaluation, or medication reviews, etc.) as this activity is not part of the case management function.  The CM/SC’s time should be accounted for as indirect time.</t>
  </si>
  <si>
    <t xml:space="preserve">14. Telemedicine Services: If the individual/beneficiary is not able to communicate effectively or independently they must be provided appropriate on-site support from natural supports or staff. This includes the appropriate support necessary to participate in assessments, services, and treatment. If Community Living Support (CLS) staff is providing this support, they should account for this time as indirect. </t>
  </si>
  <si>
    <t>15. When receiving training from professional or specialty staff, Community Living Support (CLS) and respite staff will account for this time as indirect.</t>
  </si>
  <si>
    <r>
      <rPr>
        <sz val="10"/>
        <color theme="1"/>
        <rFont val="Wingdings"/>
        <charset val="2"/>
      </rPr>
      <t></t>
    </r>
    <r>
      <rPr>
        <sz val="10"/>
        <color theme="1"/>
        <rFont val="Arial"/>
        <family val="2"/>
      </rPr>
      <t xml:space="preserve">  Cannot report H0045 or S5151 per diem </t>
    </r>
    <r>
      <rPr>
        <b/>
        <u/>
        <sz val="10"/>
        <color theme="1"/>
        <rFont val="Arial"/>
        <family val="2"/>
      </rPr>
      <t>respite</t>
    </r>
    <r>
      <rPr>
        <sz val="10"/>
        <color theme="1"/>
        <rFont val="Arial"/>
        <family val="2"/>
      </rPr>
      <t xml:space="preserve"> with 15 minute </t>
    </r>
    <r>
      <rPr>
        <b/>
        <u/>
        <sz val="10"/>
        <color theme="1"/>
        <rFont val="Arial"/>
        <family val="2"/>
      </rPr>
      <t>respite</t>
    </r>
    <r>
      <rPr>
        <sz val="10"/>
        <color theme="1"/>
        <rFont val="Arial"/>
        <family val="2"/>
      </rPr>
      <t xml:space="preserve"> </t>
    </r>
    <r>
      <rPr>
        <u/>
        <sz val="10"/>
        <color theme="1"/>
        <rFont val="Arial"/>
        <family val="2"/>
      </rPr>
      <t>(</t>
    </r>
    <r>
      <rPr>
        <sz val="10"/>
        <color theme="1"/>
        <rFont val="Arial"/>
        <family val="2"/>
      </rPr>
      <t>S5150, T1005).</t>
    </r>
  </si>
  <si>
    <r>
      <rPr>
        <sz val="10"/>
        <color theme="1"/>
        <rFont val="Wingdings"/>
        <charset val="2"/>
      </rPr>
      <t></t>
    </r>
    <r>
      <rPr>
        <sz val="10"/>
        <color theme="1"/>
        <rFont val="Arial"/>
        <family val="2"/>
      </rPr>
      <t xml:space="preserve">  Cannot report </t>
    </r>
    <r>
      <rPr>
        <b/>
        <u/>
        <sz val="10"/>
        <color theme="1"/>
        <rFont val="Arial"/>
        <family val="2"/>
      </rPr>
      <t>SUD treatment program</t>
    </r>
    <r>
      <rPr>
        <sz val="10"/>
        <color theme="1"/>
        <rFont val="Arial"/>
        <family val="2"/>
      </rPr>
      <t xml:space="preserve"> as both H2035 (hour) and H2036 (day) on the same day.</t>
    </r>
  </si>
  <si>
    <r>
      <rPr>
        <sz val="10"/>
        <color theme="1"/>
        <rFont val="Wingdings"/>
        <charset val="2"/>
      </rPr>
      <t></t>
    </r>
    <r>
      <rPr>
        <sz val="10"/>
        <color theme="1"/>
        <rFont val="Arial"/>
        <family val="2"/>
      </rPr>
      <t xml:space="preserve">  Cannot report </t>
    </r>
    <r>
      <rPr>
        <b/>
        <u/>
        <sz val="10"/>
        <color theme="1"/>
        <rFont val="Arial"/>
        <family val="2"/>
      </rPr>
      <t>CLS</t>
    </r>
    <r>
      <rPr>
        <sz val="10"/>
        <color theme="1"/>
        <rFont val="Arial"/>
        <family val="2"/>
      </rPr>
      <t xml:space="preserve"> H2016 (per diem) with </t>
    </r>
    <r>
      <rPr>
        <b/>
        <u/>
        <sz val="10"/>
        <color theme="1"/>
        <rFont val="Arial"/>
        <family val="2"/>
      </rPr>
      <t>CLS</t>
    </r>
    <r>
      <rPr>
        <sz val="10"/>
        <color theme="1"/>
        <rFont val="Arial"/>
        <family val="2"/>
      </rPr>
      <t xml:space="preserve"> H2015 (15 minute) previously used for emergency staffing as both are Community Living Support and in the same location.  </t>
    </r>
  </si>
  <si>
    <r>
      <rPr>
        <sz val="10"/>
        <color theme="1"/>
        <rFont val="Wingdings"/>
        <charset val="2"/>
      </rPr>
      <t></t>
    </r>
    <r>
      <rPr>
        <sz val="10"/>
        <color theme="1"/>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</si>
  <si>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theme="1"/>
        <rFont val="Wingdings"/>
        <charset val="2"/>
      </rPr>
      <t></t>
    </r>
    <r>
      <rPr>
        <sz val="10"/>
        <color theme="1"/>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</si>
  <si>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theme="1"/>
        <rFont val="Wingdings"/>
        <charset val="2"/>
      </rPr>
      <t></t>
    </r>
    <r>
      <rPr>
        <sz val="10"/>
        <color theme="1"/>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</si>
  <si>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theme="1"/>
        <rFont val="Wingdings"/>
        <charset val="2"/>
      </rPr>
      <t></t>
    </r>
    <r>
      <rPr>
        <sz val="10"/>
        <color theme="1"/>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</si>
  <si>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Individualized Educational Plan (IEP).</t>
    </r>
  </si>
  <si>
    <r>
      <t xml:space="preserve">Encounter
</t>
    </r>
    <r>
      <rPr>
        <strike/>
        <sz val="10"/>
        <color theme="1"/>
        <rFont val="Arial"/>
        <family val="2"/>
      </rPr>
      <t xml:space="preserve"> DT: 2/day</t>
    </r>
  </si>
  <si>
    <t>Removed #9. Community Living Supports (CLS H2015) and Behavior Identification Assessment (97151) for non-ABA individuals can be reported at the same time.</t>
  </si>
  <si>
    <t>Two total patients served</t>
  </si>
  <si>
    <t>Three total patients served</t>
  </si>
  <si>
    <t>Four total patients served</t>
  </si>
  <si>
    <t>Five total patients served</t>
  </si>
  <si>
    <t>SFY 2025 Behavioral Health Code Sets, Charts, and Provider Qualifications</t>
  </si>
  <si>
    <t>SFY 2025 Code Set</t>
  </si>
  <si>
    <t>A0428</t>
  </si>
  <si>
    <t>Ambulance service, basic life support, nonemergency transport, (BLS)</t>
  </si>
  <si>
    <t xml:space="preserve">SFY 2025 Provider/Staff Qualifications </t>
  </si>
  <si>
    <t>SFY 2025 Modifiers </t>
  </si>
  <si>
    <t>Added A0428 service code.</t>
  </si>
  <si>
    <t xml:space="preserve">97151 
</t>
  </si>
  <si>
    <t xml:space="preserve">U5 - Autism Only
</t>
  </si>
  <si>
    <t>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t>
  </si>
  <si>
    <t>Modified 97151 as it is no longer allowed for non-ABA</t>
  </si>
  <si>
    <t>HS - Family/couple without client present</t>
  </si>
  <si>
    <t>Added HS modifier to 97156</t>
  </si>
  <si>
    <t xml:space="preserve"> UN - Two patients served
UP - Three patients served
UQ - Four patients served
UR - Five patients served
US - Six or more patients served</t>
  </si>
  <si>
    <t>Added U (group) modifiers to the following codes: 97150 and 92508.</t>
  </si>
  <si>
    <t>Modified LOCUS assessment to be LOCUS Screening</t>
  </si>
  <si>
    <t>Modified LOCUS Assessment to be LOCUS Screening throughout chart</t>
  </si>
  <si>
    <t>Modifier with Impact to Costs</t>
  </si>
  <si>
    <t xml:space="preserve">Program Modifier </t>
  </si>
  <si>
    <t>Health Home-Behavioral Health Home and Substance Use Disorder Health Home</t>
  </si>
  <si>
    <t xml:space="preserve">S0280 HG - Substance Use Disorder Health Home </t>
  </si>
  <si>
    <t>S0280-Behavioral Health Home</t>
  </si>
  <si>
    <t>S0280 update name from OHH to SUDHH</t>
  </si>
  <si>
    <t>Qualifications Crosswalk</t>
  </si>
  <si>
    <t>Added "Crisis Professional"</t>
  </si>
  <si>
    <t>S5111-WP</t>
  </si>
  <si>
    <t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t>
  </si>
  <si>
    <t>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</si>
  <si>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t>
  </si>
  <si>
    <t>S5111 WP – Parent Support Partners can also report S5111 WP if they are face-to-face with the parent while another provider is working separately with the child (individual/beneficiary). Please note, this is not allowed for Wraparound services.</t>
  </si>
  <si>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</si>
  <si>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</si>
  <si>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S5111-WP - the "Trained Parent" has moved to its own line as it is now a State Plan covered service instead of being covered under the waiver.</t>
  </si>
  <si>
    <t>Removed EPSDT coverage for the following codes: H2014, H2015, H2016, H2023, H2025, S55111, and T1015</t>
  </si>
  <si>
    <t>Community Health Worker</t>
  </si>
  <si>
    <t>Education and Training for Patient Self-Management; individual patient</t>
  </si>
  <si>
    <t>Education and Training for Patient Self-Management; 2-4 patients</t>
  </si>
  <si>
    <t>Education and Training for Patient Self-Management; 5-8 patients</t>
  </si>
  <si>
    <t>Added 98960, 98961, and 98962 Community Health Worker codes</t>
  </si>
  <si>
    <t>Added Community Health Worker (CHW)</t>
  </si>
  <si>
    <t>15 minutes
DT: 8/day
Max of: 128/month</t>
  </si>
  <si>
    <t>H0031 - had a DT of 3 listed and encounter codes can only be reported as a max of 1 per day.</t>
  </si>
  <si>
    <t>See General Rules for Reporting tab.</t>
  </si>
  <si>
    <r>
      <t xml:space="preserve">HG-Opioid Health Home
</t>
    </r>
    <r>
      <rPr>
        <strike/>
        <sz val="10"/>
        <color theme="1"/>
        <rFont val="Arial"/>
        <family val="2"/>
      </rPr>
      <t>HH - Integrated Mental Health and Substance Abuse</t>
    </r>
  </si>
  <si>
    <t>Licensed Assistant Behavior Analyst</t>
  </si>
  <si>
    <t>H2011-HT</t>
  </si>
  <si>
    <t>Crisis Intervention Service for Adults and Children
Can also be used for crisis intervention related to Child Care Expulsions/Infant Early Childhood Mental Health Consultation (IECMHC)</t>
  </si>
  <si>
    <t xml:space="preserve">Use this code with the HT modifier for adult Mobile Intensive Crisis Stabilization Services and certified child Mobile Intensive Crisis Stabilization Services.  </t>
  </si>
  <si>
    <t xml:space="preserve">Crisis Professional: Any Crisis Professional who is not, at minimum, a fully licensed master’s clinician must have real time access while the service is provided to, at minimum, a fully licensed master’s clinician.   </t>
  </si>
  <si>
    <t xml:space="preserve">
Y4 - SAMHSA approved EBP for Co-occurring disorders</t>
  </si>
  <si>
    <t>HT - Mobile Crisis</t>
  </si>
  <si>
    <t>Allocating and reporting costs:
-Cost and contact/productivity model assumptions used
-Incorporate all non-telemedicine phone time is an indirect cost</t>
  </si>
  <si>
    <t>HT: Mobile Crisis</t>
  </si>
  <si>
    <t xml:space="preserve">Mental Health Professional or licensed bachelor’s social worker. Must be supervised by a registered professional nurse or other fully licensed mental health professional.  </t>
  </si>
  <si>
    <t>Created a H2011-HT (Mobile Crisis) dedicated row</t>
  </si>
  <si>
    <t>T1023 modified column E Provider Qualifications</t>
  </si>
  <si>
    <t>Removed HH modifier from both S0280 lines.</t>
  </si>
  <si>
    <t>Intensive Care Coordination With Wraparound</t>
  </si>
  <si>
    <t>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t>
  </si>
  <si>
    <t>Modified H2021 to be Intensive Care Coordination With Wraparound</t>
  </si>
  <si>
    <t>Added waiver names to the DSP</t>
  </si>
  <si>
    <t>Modified Autism Services providers for the following codes: 0362T, 0373T, 97151, 97153, 97155, 97156, 97157, and 97158</t>
  </si>
  <si>
    <t>LBA, LABA, or QBHP (until October 1, 2025)</t>
  </si>
  <si>
    <t xml:space="preserve">BT, LBA, LABA, or QBHP (until October 1, 2025) </t>
  </si>
  <si>
    <t xml:space="preserve">LBA, LABA, or QBHP (until October 1, 2025) </t>
  </si>
  <si>
    <t>General Fund coverage only.</t>
  </si>
  <si>
    <t>Intensive Care Coordination with Wraparound</t>
  </si>
  <si>
    <r>
      <t xml:space="preserve">Six or more </t>
    </r>
    <r>
      <rPr>
        <sz val="10"/>
        <color theme="1"/>
        <rFont val="Arial"/>
        <family val="2"/>
      </rPr>
      <t xml:space="preserve">total </t>
    </r>
    <r>
      <rPr>
        <sz val="10"/>
        <color rgb="FF000000"/>
        <rFont val="Arial"/>
        <family val="2"/>
      </rPr>
      <t>patients served 
(*for H2023 this should be six patients maximum)</t>
    </r>
  </si>
  <si>
    <t>Added Comprehensive Health Care Program (Healthy Michigan) coverage for H0006</t>
  </si>
  <si>
    <t>H2011 &amp; H2011-HT: added Bachelor’s Level Human Services Professional &amp; Master’s Level Human Services Professional</t>
  </si>
  <si>
    <t>H2011 &amp; H2011-HT modified column E to include Crisis Professional definition</t>
  </si>
  <si>
    <t>BT, LBA, LABA, or QBHP (until October 1, 2025)</t>
  </si>
  <si>
    <t>SFY 2025 Provider/Staff Qualifications and SFY2025 Modifiers:</t>
  </si>
  <si>
    <t>Healthy MI</t>
  </si>
  <si>
    <t>General Rules for Reporting</t>
  </si>
  <si>
    <t>Added additional information to Sleeping Providers section</t>
  </si>
  <si>
    <t>BCaBA</t>
  </si>
  <si>
    <t>SFY2025</t>
  </si>
  <si>
    <t xml:space="preserve">Use only for 97151 for Autism Only.  </t>
  </si>
  <si>
    <t>H2022</t>
  </si>
  <si>
    <t>Wraparound Services</t>
  </si>
  <si>
    <t>Comm Wrap-Around SV, Per Diem
Community-based wraparound services, per diem (SEDW only)</t>
  </si>
  <si>
    <t>Day
H2022: No limit</t>
  </si>
  <si>
    <t>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t>
  </si>
  <si>
    <t>Wraparound</t>
  </si>
  <si>
    <t>97151 for non-ABA was removed effective 10/1/24 so the H0031 with the 6Y is for these individuals</t>
  </si>
  <si>
    <t>This is a replacement for the 97151 for non-ABA individuals.</t>
  </si>
  <si>
    <t>97151 for non-ABA is no longer a permitted service code.</t>
  </si>
  <si>
    <t>H00316Y</t>
  </si>
  <si>
    <t xml:space="preserve">Removed the Tiered Rate modifiers from 0100 until MDHHS has final decision on reporting of this. </t>
  </si>
  <si>
    <t>QBHP (until October 1, 2025)</t>
  </si>
  <si>
    <t xml:space="preserve">T1005 removed provider level modifiers for both rows of T1005.  </t>
  </si>
  <si>
    <t>Added row for H0031-6Y for Behavior Identification Assessment (BPT) for non-ABA customers</t>
  </si>
  <si>
    <t>Please refer to Bulletins MMP 23-74 and MMP 24-29</t>
  </si>
  <si>
    <t>Added 6Y - Behavior Identification Assessment (BPT) for non-ABA customers to be used on H0031</t>
  </si>
  <si>
    <t>Fixed Filtering issues within code chart and a few #ref! errors.</t>
  </si>
  <si>
    <t>H2000 TS provider qualification typo change ALBA to BCaBA/LABA</t>
  </si>
  <si>
    <t>BCaBA/LABA</t>
  </si>
  <si>
    <r>
      <rPr>
        <strike/>
        <sz val="10"/>
        <rFont val="Arial"/>
        <family val="2"/>
      </rPr>
      <t xml:space="preserve">
</t>
    </r>
    <r>
      <rPr>
        <sz val="10"/>
        <rFont val="Arial"/>
        <family val="2"/>
      </rPr>
      <t xml:space="preserve">
</t>
    </r>
  </si>
  <si>
    <t xml:space="preserve">Substance Use Disorder Health Home when billed as SA/SUD
The HG service will only be reimbursed once per month per beneficiary; submit all encounters in the reporting month as they were delivered. </t>
  </si>
  <si>
    <t xml:space="preserve"> WX - LOCUS Screening</t>
  </si>
  <si>
    <t>WX - LOCUS Screening
Y4 - SAMHSA approved EBP for Co-occurring disorders</t>
  </si>
  <si>
    <t>WX - LOCUS Screening</t>
  </si>
  <si>
    <t>Y4 - SAMHSA approved EBP for Co-occurring disorders
WX - LOCUS Screening</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</si>
  <si>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t>
  </si>
  <si>
    <t>Speech Therapy</t>
  </si>
  <si>
    <t>Non Family Training</t>
  </si>
  <si>
    <t>Add HMP coverage to 98960, 98961, 98962</t>
  </si>
  <si>
    <t>H0047</t>
  </si>
  <si>
    <t>Recovery Incentives Pilot</t>
  </si>
  <si>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color rgb="FFFF0000"/>
        <rFont val="Arial"/>
        <family val="2"/>
      </rPr>
      <t>Services to children, youth and young adults age birth through 20 must be provided by a CMHP or QIDP trained in state required tools per contract.</t>
    </r>
    <r>
      <rPr>
        <sz val="10"/>
        <color theme="1"/>
        <rFont val="Arial"/>
        <family val="2"/>
      </rPr>
      <t xml:space="preserve">
Assessments of children with DD are done by a QIDP.</t>
    </r>
  </si>
  <si>
    <t>Updated to remove CAFAS/PECFAS/DECA language under staff qualifications for H0002, T1017, H0036, 96105, 96112, 96113, 96127</t>
  </si>
  <si>
    <t>Behavior Identification assessment to determine and support the development of a Behavior Treatment Plan.</t>
  </si>
  <si>
    <t>6Y- Assessment related to the development of a Behavior Treatment Plan.</t>
  </si>
  <si>
    <t>Contingency management visit, per 15 minutes</t>
  </si>
  <si>
    <t>Licensed Outpatient Treatment Provider</t>
  </si>
  <si>
    <t xml:space="preserve">Certified Alcohol and Drug Counselor (CADC), Certified Advanced Alcohol and Drug Counselor (CAADC), Certified Clinical Supervisor (CCS), Certified Peer Recovery Coach, Clinical Nurse Specialist, Registered Nurse, Licensed Practical Nurse, Physician Assistant, Physician, Certified Nurse Midwife, Nurse Practitioner </t>
  </si>
  <si>
    <t>Added LMSW to H00316Y and updated language</t>
  </si>
  <si>
    <t>Added SUD coverage to CHW codes 98960, 98961, 98962</t>
  </si>
  <si>
    <t>See MMP 23-74 and 24-29 for more information</t>
  </si>
  <si>
    <t>Added H2015 &amp; H0031:6Y reportability</t>
  </si>
  <si>
    <t>Removed 99441, 99442, 99443</t>
  </si>
  <si>
    <t>No Provider Level Modifiers Needed</t>
  </si>
  <si>
    <t>Removed the language from the code chart.</t>
  </si>
  <si>
    <t>Retired 12/31/24</t>
  </si>
  <si>
    <t>Added the CCBHC flag for H00316Y</t>
  </si>
  <si>
    <t>Added Recovery Incentive Pilot H0047</t>
  </si>
  <si>
    <t>16. H2015 and H0031:6Y can be billed together if an LBA is conducting a behavioral assessment H0031:6Y while the individual is receiving CLS supports from another provider.</t>
  </si>
  <si>
    <t>Retro-actively effective October 1, 2024.</t>
  </si>
  <si>
    <t>With H0031 for LOCUS Screening</t>
  </si>
  <si>
    <r>
      <rPr>
        <b/>
        <sz val="10"/>
        <color theme="1"/>
        <rFont val="Arial"/>
        <family val="2"/>
      </rPr>
      <t>SLEEPING PROVIDERS</t>
    </r>
    <r>
      <rPr>
        <sz val="10"/>
        <color theme="1"/>
        <rFont val="Arial"/>
        <family val="2"/>
      </rPr>
      <t xml:space="preserve">
There should not be sleeping staff at any time for any service on any waiver, state plan, or 1915 (i).  No matter the code/modifier you cannot report it when the staff are asleep.  They need to be awake in order to bill for this service.  
*For the use of T2036 Respite code, it is MDHHS expectation that camps are sufficiently staffed with staff members who can meet the needs of the waiver population to assure a successful camp experience. This may include the ability for camp staff to sleep while the youth is sleeping but only in circumstances when the youth does not have health and safety needs that would require camp staff to be awake. No other respite service allows for staff to sleep when providing respite services. </t>
    </r>
  </si>
  <si>
    <t>Updated 6Y language per the code chart change</t>
  </si>
  <si>
    <t>Master's Social Workers can report for this retroactively to October 1, 2024.</t>
  </si>
  <si>
    <t>Can report for this retroactively to October 1, 2024.</t>
  </si>
  <si>
    <t>This code is for assessments used to support the development of Behavior Treatment Plans. All BTPs must follow technical requirements.
Master's Social Workers can report for this retroactively to October 1, 2024.</t>
  </si>
  <si>
    <t xml:space="preserve">Behavior Identification Assessment </t>
  </si>
  <si>
    <t>Psychiatrist, nurse practitioner, or appropriately trained Clinical Nurse Specialist</t>
  </si>
  <si>
    <t>Psychiatrist, psychologist, physician, nurse practitioner, appropriately trained Clinical Nurse Specialist, Licensed Physician’s Assistant, Master’s Social Worker, Licensed Professional Counselor, or Marriage and Family Therapist</t>
  </si>
  <si>
    <t xml:space="preserve"> Psychiatrist, psychologist, physician, 
nurse practitioner,  appropriately trained Clinical Nurse Specialist,  Licensed Physician’s Assistant, Master’s Social Worker, Licensed Professional Counselor, or Marriage and Family Therapist</t>
  </si>
  <si>
    <r>
      <rPr>
        <b/>
        <sz val="10"/>
        <color theme="4"/>
        <rFont val="Arial"/>
        <family val="2"/>
      </rPr>
      <t>Community Health Worker (CHW)</t>
    </r>
    <r>
      <rPr>
        <sz val="10"/>
        <color theme="4"/>
        <rFont val="Arial"/>
        <family val="2"/>
      </rPr>
      <t xml:space="preserve"> </t>
    </r>
    <r>
      <rPr>
        <sz val="10"/>
        <rFont val="Arial"/>
        <family val="2"/>
      </rPr>
      <t>- please refer to policy bulletin MMP 23-74-CHW &amp; MMP 24-29 for requirements.</t>
    </r>
  </si>
  <si>
    <r>
      <rPr>
        <b/>
        <sz val="10"/>
        <color theme="4"/>
        <rFont val="Arial"/>
        <family val="2"/>
      </rPr>
      <t>Crisis Professional</t>
    </r>
    <r>
      <rPr>
        <sz val="10"/>
        <color theme="4"/>
        <rFont val="Arial"/>
        <family val="2"/>
      </rPr>
      <t xml:space="preserve"> </t>
    </r>
    <r>
      <rPr>
        <sz val="10"/>
        <rFont val="Arial"/>
        <family val="2"/>
      </rPr>
      <t xml:space="preserve">-  An individual who is trained and experienced in the area of mental illness or developmental disabilities, meets the specialized crisis training requirements from MDHHS and is one of the following:
	* a physician, psychologist, registered professional nurse licensed or otherwise authorized to engage in the practice of nursing under part 172 of the public health code (1978 PA 368, MCL 333.17201 to 333.17242),
	* licensed master’s social worker licensed or otherwise authorized to engage in the practice of social work at the master’s level under part 185 of the public health code (1978 PA 368, MCL 333.18501 to 333.18518),
	* licensed professional counselor licensed or otherwise authorized to engage in the practice of counseling under part 181 of the public health code (1978 PA 368, MCL 333.18101 to 333.18177),
	* a marriage and family therapist licensed or otherwise authorized to engage in the practice of marriage and family therapy under part 169 of the public health code (1978 PA 368, MCL 333.16901 to 333.16915). NOTE: The approved licensures for  disciplines identified as a Crisis   
 Professional include the full, limited, and temporary limited categories.
</t>
    </r>
    <r>
      <rPr>
        <b/>
        <u/>
        <sz val="10"/>
        <rFont val="Arial"/>
        <family val="2"/>
      </rPr>
      <t>OR</t>
    </r>
    <r>
      <rPr>
        <sz val="10"/>
        <rFont val="Arial"/>
        <family val="2"/>
      </rPr>
      <t xml:space="preserve"> An individual who has a master’s or bachelor’s degree from a human services field and relevant Behavioral Health services experience; a minimum of 1 year for those with a master’s degree and a minimum of 2 years for those with a bachelor’s degree. Any Crisis Professional who is not, at minimum, a fully licensed master’s clinician must have real time access while the service is provided to, at minimum, a fully licensed master’s clinician.   
** Note: If the individual is providing ICSS crisis services to minors, the minimum behavioral health experience must include at least 1 year treating or working with children, adolescents, and families in a Behavioral Health clinical, educational, or crisis intervention setting. They must have completed MDHHS child-specific training requirements to ensure an understanding of, but not limited to, child development, the impact of trauma on children, and child protection laws and reporting requirements. Additionally, they must have real- time access to a supervisor who is a master’s level child mental health professional.</t>
    </r>
  </si>
  <si>
    <r>
      <rPr>
        <b/>
        <sz val="10"/>
        <color theme="4"/>
        <rFont val="Arial"/>
        <family val="2"/>
      </rPr>
      <t>Direct Support Professional (DSP)/Aide</t>
    </r>
    <r>
      <rPr>
        <sz val="10"/>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1915(i)SPA and C-waivers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</si>
  <si>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t>Revised: December 2024</t>
  </si>
  <si>
    <t>Added Speech Therapy to codes 97550 &amp; 97551</t>
  </si>
  <si>
    <t>Removed "Family Home Care Training" from S5116</t>
  </si>
  <si>
    <t>Effective January 1, 2025</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</si>
  <si>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u/>
        <sz val="10"/>
        <rFont val="Arial"/>
        <family val="2"/>
      </rPr>
      <t xml:space="preserve">March 17th, 2025
</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</si>
  <si>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Added CCBHC reporting service flag to H0031WY, H0031WX &amp; S5111WP</t>
  </si>
  <si>
    <t>Remove CCBHC reporting service flag from S9484</t>
  </si>
  <si>
    <r>
      <t xml:space="preserve">When/how to report encounter:
-Report any face-to-face monitoring by supports coordinator
</t>
    </r>
    <r>
      <rPr>
        <sz val="10"/>
        <color rgb="FFFF0000"/>
        <rFont val="Arial"/>
        <family val="2"/>
      </rPr>
      <t>Please note: Prevocational services are ending 6/1/25</t>
    </r>
    <r>
      <rPr>
        <sz val="10"/>
        <color theme="1"/>
        <rFont val="Arial"/>
        <family val="2"/>
      </rPr>
      <t xml:space="preserve">
</t>
    </r>
  </si>
  <si>
    <t>Added note to T2015 in column X that this code is ending 6/1/25</t>
  </si>
  <si>
    <t>Added note/clarification to social worker description for clinical services.</t>
  </si>
  <si>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r>
      <rPr>
        <sz val="10"/>
        <color theme="1"/>
        <rFont val="Arial"/>
        <family val="2"/>
      </rPr>
      <t xml:space="preserve"> </t>
    </r>
    <r>
      <rPr>
        <sz val="10"/>
        <color rgb="FFFF0000"/>
        <rFont val="Arial"/>
        <family val="2"/>
      </rPr>
      <t>Please note: any clinical/individual services being rendered must be completed by a clinical social worker.</t>
    </r>
  </si>
  <si>
    <t>1Z</t>
  </si>
  <si>
    <t>2Z</t>
  </si>
  <si>
    <t>3Z</t>
  </si>
  <si>
    <t>4Z</t>
  </si>
  <si>
    <t>5Z</t>
  </si>
  <si>
    <t>6Z</t>
  </si>
  <si>
    <t>7Z</t>
  </si>
  <si>
    <t>SFY 2025- Effective 4/1/25</t>
  </si>
  <si>
    <t>Added modifiers Z1-Z7 for Children's EBPs</t>
  </si>
  <si>
    <r>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t>
    </r>
    <r>
      <rPr>
        <sz val="10"/>
        <rFont val="Arial"/>
        <family val="2"/>
      </rPr>
      <t>Services to children, youth and young adults age birth through 20 must be provided by a CMHP or QIDP trained in state required tools per contract.</t>
    </r>
  </si>
  <si>
    <r>
      <t xml:space="preserve">Home-based services worker: CMHP* 
Home-based services assistant: DSP
Supervisor: master’s prepared CMHP with three years' professional experience.
TFCBT: Master's level home-based clinician, certified by MDHHS to provide this service
</t>
    </r>
    <r>
      <rPr>
        <sz val="10"/>
        <rFont val="Arial"/>
        <family val="2"/>
      </rPr>
      <t>Services to children, youth and young adults age birth through 20 must be provided by a CMHP or QIDP trained in state required tools per contract.</t>
    </r>
    <r>
      <rPr>
        <sz val="10"/>
        <color theme="1"/>
        <rFont val="Arial"/>
        <family val="2"/>
      </rPr>
      <t xml:space="preserve">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</si>
  <si>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 xml:space="preserve">Services to children, youth and young adults age birth through 20 must be provided by a CMHP or QIDP trained in state required tools per contract.
</t>
    </r>
    <r>
      <rPr>
        <sz val="10"/>
        <color theme="1"/>
        <rFont val="Arial"/>
        <family val="2"/>
      </rPr>
      <t xml:space="preserve">
Assessments of children with DD are done by a QIDP.</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</si>
  <si>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Services to children, youth and young adults age birth through 20 must be provided by a CMHP or QIDP trained in state required tools per contract.</t>
    </r>
    <r>
      <rPr>
        <sz val="10"/>
        <color theme="1"/>
        <rFont val="Arial"/>
        <family val="2"/>
      </rPr>
      <t xml:space="preserve">
Assessments of children with DD are done by a QIDP.</t>
    </r>
  </si>
  <si>
    <t>Added modifiers for Michi-CANs screener</t>
  </si>
  <si>
    <t>Behavioral Health Counseling</t>
  </si>
  <si>
    <t xml:space="preserve">
HH - Integrated Mental Health and Substance Abuse</t>
  </si>
  <si>
    <t>Alcohol and/or drug services; case management</t>
  </si>
  <si>
    <t xml:space="preserve">
HD - Pregnant/Parenting Women's Program
QJ - Service/items provided to a prisoner or patient in state or local custody
</t>
  </si>
  <si>
    <t>Motivational Interviewing for Adolescents</t>
  </si>
  <si>
    <t>Families Moving Forward</t>
  </si>
  <si>
    <t>Strengths and Strategies</t>
  </si>
  <si>
    <t>Treatment Foster Care- Oregon (TFCO)</t>
  </si>
  <si>
    <t>Transition Independence Process</t>
  </si>
  <si>
    <t>Navigate (First Episode Psychosis Model)</t>
  </si>
  <si>
    <t>For use with codes: T1017, H2023, H0025, H0038, 90832, 90834, 90837, 90846, 90847, 90853, 90791, 96372.</t>
  </si>
  <si>
    <t>For use with codes: 90832, 90834, 90837, 90847, 90846, 90853, T1017.</t>
  </si>
  <si>
    <t>For use with code S5145.</t>
  </si>
  <si>
    <t>For use with codes H0036 &amp; S9482</t>
  </si>
  <si>
    <t>For use with codes: H0036, S5111, 90832, 90834, 90837, 90846, 90847.</t>
  </si>
  <si>
    <t>For use with codes H0036 &amp; S5111.</t>
  </si>
  <si>
    <t>For use with codes: 90785, 90832, 90834, 90837, 90846, 90847, 90849, 90853 H0032, H0036 H2022, T1017.</t>
  </si>
  <si>
    <t>Z1- Motivational Interviewing for Adolescents</t>
  </si>
  <si>
    <r>
      <t xml:space="preserve">HH - Integrated Mental Health and Substance Abuse
QJ - Service/items provided to a prisoner or patient in state or local custody
</t>
    </r>
    <r>
      <rPr>
        <sz val="10"/>
        <color rgb="FFFF0000"/>
        <rFont val="Arial"/>
        <family val="2"/>
      </rPr>
      <t>Z1- Motivational Interviewing for Adolescents</t>
    </r>
  </si>
  <si>
    <r>
      <t xml:space="preserve">HH - Integrated Mental Health and Substance Abuse
HS -  Family/couple without client present
</t>
    </r>
    <r>
      <rPr>
        <sz val="10"/>
        <color rgb="FFFF0000"/>
        <rFont val="Arial"/>
        <family val="2"/>
      </rPr>
      <t>Z1- Motivational Interviewing for Adolescents</t>
    </r>
    <r>
      <rPr>
        <sz val="10"/>
        <color theme="1"/>
        <rFont val="Arial"/>
        <family val="2"/>
      </rPr>
      <t xml:space="preserve">
</t>
    </r>
  </si>
  <si>
    <r>
      <t xml:space="preserve">HH - Integrated Mental Health and Substance Abuse
HS -  Family/couple without client present
QJ - Service/items provided to a prisoner or patient in state or local custody
</t>
    </r>
    <r>
      <rPr>
        <sz val="10"/>
        <color rgb="FFFF0000"/>
        <rFont val="Arial"/>
        <family val="2"/>
      </rPr>
      <t>Z1- Motivational Interviewing for Adolescents</t>
    </r>
    <r>
      <rPr>
        <sz val="10"/>
        <color theme="1"/>
        <rFont val="Arial"/>
        <family val="2"/>
      </rPr>
      <t xml:space="preserve">
</t>
    </r>
    <r>
      <rPr>
        <sz val="10"/>
        <color rgb="FFFF0000"/>
        <rFont val="Arial"/>
        <family val="2"/>
      </rPr>
      <t>Z2- Families Moving Forward
Z3- Strengths and Strategies
Z4- Infant Mental Health- Home Visiting</t>
    </r>
  </si>
  <si>
    <r>
      <t xml:space="preserve">HH - Integrated Mental Health and Substance Abuse
HS - Family/couple without client present
U7 - Self Determination
</t>
    </r>
    <r>
      <rPr>
        <sz val="10"/>
        <color rgb="FFFF0000"/>
        <rFont val="Arial"/>
        <family val="2"/>
      </rPr>
      <t>Z2- Families Moving Forward
Z3- Strengths and Strategies</t>
    </r>
  </si>
  <si>
    <r>
      <t xml:space="preserve">HH - Integrated Mental Health and Substance Abuse
</t>
    </r>
    <r>
      <rPr>
        <sz val="10"/>
        <color rgb="FFFF0000"/>
        <rFont val="Arial"/>
        <family val="2"/>
      </rPr>
      <t>Z4- Infant Mental Health- Home Visiting</t>
    </r>
  </si>
  <si>
    <t xml:space="preserve">Z5- Treatment Foster Care- Oregon (TFCO) </t>
  </si>
  <si>
    <r>
      <rPr>
        <sz val="10"/>
        <color rgb="FFFF0000"/>
        <rFont val="Arial"/>
        <family val="2"/>
      </rPr>
      <t xml:space="preserve">Z5- Treatment Foster Care- Oregon (TFCO) </t>
    </r>
    <r>
      <rPr>
        <sz val="10"/>
        <color theme="1"/>
        <rFont val="Arial"/>
        <family val="2"/>
      </rPr>
      <t xml:space="preserve"> </t>
    </r>
  </si>
  <si>
    <r>
      <t xml:space="preserve">HH - Integrated Mental Health and Substance Abuse 
QJ - Service/items provided to a prisoner or patient in state or local custody
</t>
    </r>
    <r>
      <rPr>
        <sz val="10"/>
        <color rgb="FFFF0000"/>
        <rFont val="Arial"/>
        <family val="2"/>
      </rPr>
      <t>Z1- Motivational Interviewing for Adolescents</t>
    </r>
    <r>
      <rPr>
        <sz val="10"/>
        <color theme="1"/>
        <rFont val="Arial"/>
        <family val="2"/>
      </rPr>
      <t xml:space="preserve">
</t>
    </r>
    <r>
      <rPr>
        <sz val="10"/>
        <color rgb="FFFF0000"/>
        <rFont val="Arial"/>
        <family val="2"/>
      </rPr>
      <t xml:space="preserve">
Z6- Transition Independence Process
Z7- Navigate (First Episode Psychosis Model)</t>
    </r>
  </si>
  <si>
    <r>
      <t xml:space="preserve">HH - Integrated Mental Health and Substance Abuse
QJ - Service/items provided to a prisoner or patient in state or local custody
</t>
    </r>
    <r>
      <rPr>
        <sz val="10"/>
        <color rgb="FFFF0000"/>
        <rFont val="Arial"/>
        <family val="2"/>
      </rPr>
      <t>Z7- Navigate (First Episode Psychosis Model)</t>
    </r>
    <r>
      <rPr>
        <sz val="10"/>
        <color theme="1"/>
        <rFont val="Arial"/>
        <family val="2"/>
      </rPr>
      <t xml:space="preserve">
</t>
    </r>
  </si>
  <si>
    <r>
      <t xml:space="preserve">HH - Integrated Mental Health and Substance Abuse
</t>
    </r>
    <r>
      <rPr>
        <sz val="10"/>
        <color rgb="FFFF0000"/>
        <rFont val="Arial"/>
        <family val="2"/>
      </rPr>
      <t>Z7- Navigate (First Episode Psychosis Model)</t>
    </r>
  </si>
  <si>
    <r>
      <t xml:space="preserve">HH - Integrated Mental Health and Substance Abuse
QJ - Service/items provided to a prisoner or patient in state or local custody
</t>
    </r>
    <r>
      <rPr>
        <sz val="10"/>
        <color rgb="FFFF0000"/>
        <rFont val="Arial"/>
        <family val="2"/>
      </rPr>
      <t>Z7- Navigate (First Episode Psychosis Model)</t>
    </r>
    <r>
      <rPr>
        <sz val="10"/>
        <color theme="1"/>
        <rFont val="Arial"/>
        <family val="2"/>
      </rPr>
      <t xml:space="preserve">
</t>
    </r>
  </si>
  <si>
    <r>
      <t xml:space="preserve">HH - Integrated Mental Health and Substance Abuse
QJ - Service/items provided to a prisoner or patient in state or local custody
</t>
    </r>
    <r>
      <rPr>
        <sz val="10"/>
        <color rgb="FFFF0000"/>
        <rFont val="Arial"/>
        <family val="2"/>
      </rPr>
      <t>Z1- Motivational Interviewing for Adolescents</t>
    </r>
    <r>
      <rPr>
        <sz val="10"/>
        <color theme="1"/>
        <rFont val="Arial"/>
        <family val="2"/>
      </rPr>
      <t xml:space="preserve">
</t>
    </r>
    <r>
      <rPr>
        <sz val="10"/>
        <color rgb="FFFF0000"/>
        <rFont val="Arial"/>
        <family val="2"/>
      </rPr>
      <t>Z3- Strengths and Strategies
Z6- Transition Independence Process</t>
    </r>
    <r>
      <rPr>
        <sz val="10"/>
        <color theme="1"/>
        <rFont val="Arial"/>
        <family val="2"/>
      </rPr>
      <t xml:space="preserve">
</t>
    </r>
    <r>
      <rPr>
        <sz val="10"/>
        <color rgb="FFFF0000"/>
        <rFont val="Arial"/>
        <family val="2"/>
      </rPr>
      <t>Z7- Navigate (First Episode Psychosis Model)</t>
    </r>
  </si>
  <si>
    <r>
      <t xml:space="preserve">HH - Integrated Mental Health and Substance Abuse
QJ - Service/items provided to a prisoner or patient in state or local custody
</t>
    </r>
    <r>
      <rPr>
        <sz val="10"/>
        <color rgb="FFFF0000"/>
        <rFont val="Arial"/>
        <family val="2"/>
      </rPr>
      <t xml:space="preserve">
Z1- Motivational Interviewing for Adolescents</t>
    </r>
    <r>
      <rPr>
        <sz val="10"/>
        <color theme="1"/>
        <rFont val="Arial"/>
        <family val="2"/>
      </rPr>
      <t xml:space="preserve">
</t>
    </r>
    <r>
      <rPr>
        <sz val="10"/>
        <color rgb="FFFF0000"/>
        <rFont val="Arial"/>
        <family val="2"/>
      </rPr>
      <t>Z3- Strengths and Strategies
Z6- Transition Independence Process</t>
    </r>
    <r>
      <rPr>
        <sz val="10"/>
        <color theme="1"/>
        <rFont val="Arial"/>
        <family val="2"/>
      </rPr>
      <t xml:space="preserve">
</t>
    </r>
    <r>
      <rPr>
        <sz val="10"/>
        <color rgb="FFFF0000"/>
        <rFont val="Arial"/>
        <family val="2"/>
      </rPr>
      <t>Z7- Navigate (First Episode Psychosis Model)</t>
    </r>
  </si>
  <si>
    <r>
      <t xml:space="preserve">HH - Integrated Mental Health and Substance Abuse
QJ - Service/items provided to a prisoner or patient in state or local custody
</t>
    </r>
    <r>
      <rPr>
        <sz val="10"/>
        <color rgb="FFFF0000"/>
        <rFont val="Arial"/>
        <family val="2"/>
      </rPr>
      <t xml:space="preserve">
Z1- Motivational Interviewing for Adolescents
Z3- Strengths and Strategies
Z6- Transition Independence Process
Z7- Navigate (First Episode Psychosis Model)</t>
    </r>
  </si>
  <si>
    <r>
      <t xml:space="preserve">HH - Integrated Mental Health and Substance Abuse
</t>
    </r>
    <r>
      <rPr>
        <sz val="10"/>
        <color rgb="FFFF0000"/>
        <rFont val="Arial"/>
        <family val="2"/>
      </rPr>
      <t xml:space="preserve">
Z1- Motivational Interviewing for Adolescents
Z3- Strengths and Strategies
Z6- Transition Independence Process
Z7- Navigate (First Episode Psychosis Model)</t>
    </r>
  </si>
  <si>
    <r>
      <t xml:space="preserve">HH - Integrated Mental Health and Substance Abuse
</t>
    </r>
    <r>
      <rPr>
        <sz val="10"/>
        <color rgb="FFFF0000"/>
        <rFont val="Arial"/>
        <family val="2"/>
      </rPr>
      <t>Z1- Motivational Interviewing for Adolescents</t>
    </r>
    <r>
      <rPr>
        <sz val="10"/>
        <color theme="1"/>
        <rFont val="Arial"/>
        <family val="2"/>
      </rPr>
      <t xml:space="preserve">
</t>
    </r>
    <r>
      <rPr>
        <sz val="10"/>
        <color rgb="FFFF0000"/>
        <rFont val="Arial"/>
        <family val="2"/>
      </rPr>
      <t>Z3- Strengths and Strategies
Z6- Transition Independence Process
Z7- Navigate (First Episode Psychosis Model)</t>
    </r>
  </si>
  <si>
    <r>
      <t xml:space="preserve">HH - Integrated Mental Health and Substance Abuse
QJ - Service/items provided to a prisoner or patient in state or local custody
</t>
    </r>
    <r>
      <rPr>
        <sz val="10"/>
        <color rgb="FFFF0000"/>
        <rFont val="Arial"/>
        <family val="2"/>
      </rPr>
      <t xml:space="preserve">Z1- Motivational Interviewing for Adolescents
</t>
    </r>
    <r>
      <rPr>
        <sz val="10"/>
        <color theme="1"/>
        <rFont val="Arial"/>
        <family val="2"/>
      </rPr>
      <t xml:space="preserve">
</t>
    </r>
    <r>
      <rPr>
        <sz val="10"/>
        <color rgb="FFFF0000"/>
        <rFont val="Arial"/>
        <family val="2"/>
      </rPr>
      <t>Z6- Transition Independence Process
Z7- Navigate (First Episode Psychosis Model)</t>
    </r>
  </si>
  <si>
    <r>
      <t xml:space="preserve">QJ - Service/items provided to a prisoner or patient in state or local custody
</t>
    </r>
    <r>
      <rPr>
        <sz val="10"/>
        <color rgb="FFFF0000"/>
        <rFont val="Arial"/>
        <family val="2"/>
      </rPr>
      <t>Z7- Navigate (First Episode Psychosis Model)</t>
    </r>
  </si>
  <si>
    <r>
      <t xml:space="preserve">HH - Integrated Mental Health and Substance Abuse
QJ - Service/items provided to a prisoner or patient in state or local custody
</t>
    </r>
    <r>
      <rPr>
        <sz val="10"/>
        <color rgb="FFFF0000"/>
        <rFont val="Arial"/>
        <family val="2"/>
      </rPr>
      <t>Z7- Navigate (First Episode Psychosis Model)</t>
    </r>
  </si>
  <si>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</si>
  <si>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</si>
  <si>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</si>
  <si>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Removed CAFAS/PECFAS language from 90832, 90834, 90837, 90853, 90887</t>
  </si>
  <si>
    <t>Michi-CANs Screener</t>
  </si>
  <si>
    <r>
      <t xml:space="preserve">QJ - Service/items provided to a prisoner or patient in state or local custody 
</t>
    </r>
    <r>
      <rPr>
        <sz val="10"/>
        <color rgb="FFFF0000"/>
        <rFont val="Arial"/>
        <family val="2"/>
      </rPr>
      <t>7Y- Michi-CANs Screener</t>
    </r>
  </si>
  <si>
    <t>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t>
  </si>
  <si>
    <t>H0002 provider qualifications language updated</t>
  </si>
  <si>
    <t>Added modifier for Michi-CANs to H0002</t>
  </si>
  <si>
    <r>
      <rPr>
        <b/>
        <sz val="10"/>
        <rFont val="Arial"/>
        <family val="2"/>
      </rPr>
      <t>NOTE: Providers should bill H2022 for children enrolled in the SEDW.</t>
    </r>
    <r>
      <rPr>
        <sz val="10"/>
        <rFont val="Arial"/>
        <family val="2"/>
      </rPr>
      <t xml:space="preserve">
Activities that can be billed under H2021 include: 
o	Planning and/or facilitating planning using the Wraparound process. 
o	Developing an Individual Plan of Service (IPOS) utilizing person-centered planning process. 
o	Develop a Wraparound plan utilizing the Wraparound planning process.
o	Monitoring of services with the Wraparound Team and other community services and supports. (in-person, audio-visual or audio for monitoring only)
o	DEFINITION OF MONITORING: Activities and contacts that are necessary to ensure the care plan is implemented and adequately addresses the eligible individual’s needs, and which may be with the individual, family members, service providers, or other entities or individuals and conducted as frequently as necessary, and including at least one annual monitoring, to determine whether the following conditions are met:
•	Services are being furnished in accordance with the individual’s care plan;
•	Services in the care plan are adequate; and
•	Changes in the needs or status of the individual are reflected in the care plan. Monitoring and follow-up activities include making necessary adjustments in the care plan and service arrangements with providers. 
o	Participating in treatment planning, including collaborating with providers of services with the assistance of the Wraparound Team
Billing Indirect 
o	Coordination with the Medicaid Health Plan (MHP) or other health care providers 
o	Other collateral contacts (DEFINITION OF COLLATERAL CONTACTS: Care coordination includes </t>
    </r>
    <r>
      <rPr>
        <sz val="10"/>
        <color rgb="FFFF0000"/>
        <rFont val="Arial"/>
        <family val="2"/>
      </rPr>
      <t>face-to-face (in-person or virtual)</t>
    </r>
    <r>
      <rPr>
        <sz val="10"/>
        <rFont val="Arial"/>
        <family val="2"/>
      </rPr>
      <t xml:space="preserve"> contacts with non-eligible individuals that are directly related to identifying the eligible individual’s needs and care, for the purposes of helping the eligible individual access services; identifying needs and supports to assist the eligible individual in obtaining services; providing care coordinators with useful feedback, and alerting care coordinators to changes in the eligible individual’s needs.)
Activities that cannot be billed under H2021 include: 
o	Case management that is the responsibility of the child welfare, juvenile justice, or foster care systems 
o	Direct service provision provided by the ICCW Care Coordinator 
o	Services and supports that are the responsibility of other agencies on the Community Team 
When/how to report encounters:
-Report face-to-face (with individual/beneficiary or family member) planning and coordination activities as ICCW;
-When Home-based staff attend meetings their activity is not reported as either Wraparound or Home-based. However, the cost of their time can be counted as indirect to Homebased
Allocating and reporting costs:
-Since the ICCW model involves other community agencies that may contribute funds for the support or treatment of the beneficiary, care should be taken to report only those costs to the CMHSP/PIHP
-ICCW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t>
    </r>
  </si>
  <si>
    <t>Updated language under reporting and costing considerations for H2021</t>
  </si>
  <si>
    <t>Added modifiers Z1-Z7 for Children's EBPs to various codes</t>
  </si>
  <si>
    <t>Added MH line to H0004 &amp; H0005</t>
  </si>
  <si>
    <t>Added G8431 &amp; G8510</t>
  </si>
  <si>
    <t>G8431</t>
  </si>
  <si>
    <t>G8510</t>
  </si>
  <si>
    <t>Screening for Depression</t>
  </si>
  <si>
    <t>Screening for depression is documented as being positive and a follow-up plan is documented</t>
  </si>
  <si>
    <t>Screening for depression is documented as negative, a follow-up plan is not required</t>
  </si>
  <si>
    <t>To be utilized with another assessment code, reportable for Screening of Depression and Follow-up (CDF) Measure</t>
  </si>
  <si>
    <t>Allocating and reporting costs:
- Include cost of indirect activity
To be utilized only with HH modifer</t>
  </si>
  <si>
    <t>When/how to report encounter:
-Face-to-face with qualified professional only
Allocating and reporting costs:
- Include cost of indirect activity
To be utilized only with HH modifer</t>
  </si>
  <si>
    <t>Effective April 1, 2025</t>
  </si>
  <si>
    <t>For use with code H0002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</si>
</sst>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72">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b/>
      <sz val="10"/>
      <color rgb="FF92D050"/>
      <name val="Arial"/>
      <family val="2"/>
    </font>
    <font>
      <i/>
      <sz val="10"/>
      <color theme="1"/>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strike/>
      <sz val="10"/>
      <color theme="1"/>
      <name val="Arial"/>
      <family val="2"/>
    </font>
    <font>
      <u/>
      <sz val="10"/>
      <color rgb="FF000000"/>
      <name val="Arial"/>
      <family val="2"/>
    </font>
    <font>
      <sz val="10"/>
      <color rgb="FFFFFFFF"/>
      <name val="Arial"/>
      <family val="2"/>
    </font>
    <font>
      <u/>
      <sz val="10"/>
      <name val="Arial"/>
      <family val="2"/>
    </font>
    <font>
      <b/>
      <sz val="12"/>
      <color theme="1"/>
      <name val="Arial"/>
      <family val="2"/>
    </font>
    <font>
      <b/>
      <sz val="12"/>
      <color rgb="FF000000"/>
      <name val="Arial"/>
      <family val="2"/>
    </font>
    <font>
      <sz val="12"/>
      <name val="Arial"/>
      <family val="2"/>
    </font>
    <font>
      <sz val="10"/>
      <color theme="1"/>
      <name val="Times New Roman"/>
      <family val="2"/>
    </font>
    <font>
      <sz val="10"/>
      <name val="MS Sans Serif"/>
      <family val="2"/>
    </font>
    <font>
      <sz val="11"/>
      <color rgb="FFFF0000"/>
      <name val="Calibri"/>
      <family val="2"/>
      <scheme val="minor"/>
    </font>
    <font>
      <b/>
      <sz val="8"/>
      <color theme="1"/>
      <name val="Arial"/>
      <family val="2"/>
    </font>
    <font>
      <b/>
      <sz val="11"/>
      <color theme="1"/>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strike/>
      <sz val="10"/>
      <color rgb="FFFF0000"/>
      <name val="Arial"/>
      <family val="2"/>
    </font>
    <font>
      <sz val="12"/>
      <color theme="1"/>
      <name val="Arial"/>
      <family val="2"/>
    </font>
    <font>
      <b/>
      <sz val="11"/>
      <color rgb="FFFF0000"/>
      <name val="Calibri"/>
      <family val="2"/>
      <scheme val="minor"/>
    </font>
    <font>
      <b/>
      <u/>
      <sz val="11"/>
      <color rgb="FFFF0000"/>
      <name val="Calibri"/>
      <family val="2"/>
      <scheme val="minor"/>
    </font>
    <font>
      <sz val="10"/>
      <color theme="5"/>
      <name val="Arial"/>
      <family val="2"/>
    </font>
    <font>
      <sz val="10"/>
      <color theme="4"/>
      <name val="Arial"/>
      <family val="2"/>
    </font>
    <font>
      <b/>
      <sz val="9"/>
      <color theme="4"/>
      <name val="Segoe UI"/>
      <family val="2"/>
    </font>
    <font>
      <b/>
      <sz val="10"/>
      <color rgb="FF0070C0"/>
      <name val="Arial"/>
      <family val="2"/>
    </font>
    <font>
      <b/>
      <u/>
      <sz val="10"/>
      <name val="Arial"/>
      <family val="2"/>
    </font>
    <font>
      <strike/>
      <sz val="10"/>
      <color theme="0"/>
      <name val="Arial"/>
      <family val="2"/>
    </font>
    <font>
      <strike/>
      <sz val="10"/>
      <name val="Arial"/>
      <family val="2"/>
    </font>
    <font>
      <sz val="11"/>
      <name val="Calibri"/>
      <family val="2"/>
      <scheme val="minor"/>
    </font>
    <font>
      <sz val="10"/>
      <name val="Aptos Narrow"/>
      <family val="2"/>
    </font>
  </fonts>
  <fills count="19">
    <fill>
      <patternFill patternType="none"/>
    </fill>
    <fill>
      <patternFill patternType="gray125"/>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B050"/>
        <bgColor indexed="64"/>
      </patternFill>
    </fill>
  </fills>
  <borders count="74">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4" fillId="0" borderId="0"/>
    <xf numFmtId="0" fontId="11" fillId="0" borderId="0"/>
    <xf numFmtId="0" fontId="10" fillId="0" borderId="0"/>
    <xf numFmtId="0" fontId="11" fillId="0" borderId="0"/>
    <xf numFmtId="0" fontId="10" fillId="0" borderId="0"/>
    <xf numFmtId="0" fontId="10" fillId="0" borderId="0"/>
    <xf numFmtId="0" fontId="10" fillId="0" borderId="0"/>
    <xf numFmtId="0" fontId="7" fillId="0" borderId="0"/>
    <xf numFmtId="9" fontId="10" fillId="0" borderId="0" applyFont="0" applyFill="0" applyBorder="0" applyAlignment="0" applyProtection="0"/>
    <xf numFmtId="0" fontId="6" fillId="0" borderId="0"/>
    <xf numFmtId="0" fontId="39" fillId="0" borderId="0" applyNumberFormat="0" applyFill="0" applyBorder="0" applyAlignment="0" applyProtection="0"/>
    <xf numFmtId="0" fontId="41" fillId="0" borderId="0" applyNumberFormat="0" applyFill="0" applyBorder="0" applyAlignment="0" applyProtection="0"/>
    <xf numFmtId="0" fontId="5" fillId="0" borderId="0"/>
    <xf numFmtId="0" fontId="10" fillId="0" borderId="0"/>
    <xf numFmtId="0" fontId="4" fillId="0" borderId="0"/>
    <xf numFmtId="0" fontId="3" fillId="0" borderId="0"/>
    <xf numFmtId="0" fontId="3"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0" fillId="0" borderId="0"/>
    <xf numFmtId="0" fontId="10" fillId="0" borderId="0"/>
    <xf numFmtId="0" fontId="49" fillId="0" borderId="0"/>
    <xf numFmtId="0" fontId="49" fillId="0" borderId="0"/>
    <xf numFmtId="43" fontId="14" fillId="0" borderId="0" applyFont="0" applyFill="0" applyBorder="0" applyAlignment="0" applyProtection="0"/>
    <xf numFmtId="43" fontId="5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1" fillId="0" borderId="0"/>
    <xf numFmtId="0" fontId="3" fillId="0" borderId="0"/>
    <xf numFmtId="44" fontId="49" fillId="0" borderId="0" applyFont="0" applyFill="0" applyBorder="0" applyAlignment="0" applyProtection="0"/>
    <xf numFmtId="0" fontId="3" fillId="0" borderId="0"/>
    <xf numFmtId="44" fontId="49" fillId="0" borderId="0" applyFont="0" applyFill="0" applyBorder="0" applyAlignment="0" applyProtection="0"/>
    <xf numFmtId="0" fontId="49" fillId="0" borderId="0"/>
    <xf numFmtId="0" fontId="3" fillId="0" borderId="0"/>
    <xf numFmtId="0" fontId="3" fillId="0" borderId="0"/>
    <xf numFmtId="0" fontId="3" fillId="0" borderId="0"/>
    <xf numFmtId="43" fontId="1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4" fillId="0" borderId="0"/>
    <xf numFmtId="0" fontId="10" fillId="0" borderId="0"/>
    <xf numFmtId="0" fontId="10" fillId="0" borderId="0"/>
    <xf numFmtId="0" fontId="10" fillId="0" borderId="0"/>
    <xf numFmtId="0" fontId="3" fillId="0" borderId="0"/>
    <xf numFmtId="0" fontId="49" fillId="0" borderId="0"/>
  </cellStyleXfs>
  <cellXfs count="788">
    <xf numFmtId="0" fontId="0" fillId="0" borderId="0" xfId="0"/>
    <xf numFmtId="0" fontId="11" fillId="0" borderId="0" xfId="0" applyFont="1"/>
    <xf numFmtId="0" fontId="11" fillId="3" borderId="0" xfId="0" applyFont="1" applyFill="1" applyAlignment="1">
      <alignment horizontal="center"/>
    </xf>
    <xf numFmtId="0" fontId="11" fillId="3" borderId="0" xfId="0" applyFont="1" applyFill="1"/>
    <xf numFmtId="0" fontId="11" fillId="0" borderId="13" xfId="0" applyFont="1" applyBorder="1" applyAlignment="1">
      <alignment horizontal="center" vertical="center"/>
    </xf>
    <xf numFmtId="0" fontId="11" fillId="0" borderId="13" xfId="0" applyFont="1" applyBorder="1" applyAlignment="1">
      <alignment vertical="center" wrapText="1"/>
    </xf>
    <xf numFmtId="0" fontId="11" fillId="0" borderId="13" xfId="0" applyFont="1" applyBorder="1" applyAlignment="1">
      <alignment vertical="center"/>
    </xf>
    <xf numFmtId="0" fontId="19" fillId="3" borderId="0" xfId="0" applyFont="1" applyFill="1"/>
    <xf numFmtId="0" fontId="19" fillId="0" borderId="0" xfId="0" applyFont="1"/>
    <xf numFmtId="0" fontId="11"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6" fillId="5" borderId="18" xfId="0" applyFont="1" applyFill="1" applyBorder="1" applyAlignment="1">
      <alignment horizontal="left" wrapText="1"/>
    </xf>
    <xf numFmtId="0" fontId="16" fillId="5" borderId="19" xfId="0" applyFont="1" applyFill="1" applyBorder="1" applyAlignment="1">
      <alignment horizontal="center" wrapText="1"/>
    </xf>
    <xf numFmtId="0" fontId="0" fillId="0" borderId="13" xfId="0" applyBorder="1" applyAlignment="1">
      <alignment horizontal="center" wrapText="1"/>
    </xf>
    <xf numFmtId="0" fontId="8"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left" vertical="center"/>
    </xf>
    <xf numFmtId="0" fontId="6" fillId="0" borderId="0" xfId="0" applyFont="1"/>
    <xf numFmtId="0" fontId="28" fillId="0" borderId="13" xfId="0" applyFont="1" applyBorder="1" applyAlignment="1">
      <alignment vertical="center"/>
    </xf>
    <xf numFmtId="0" fontId="28" fillId="0" borderId="13" xfId="0" applyFont="1" applyBorder="1" applyAlignment="1">
      <alignment vertical="center" wrapText="1"/>
    </xf>
    <xf numFmtId="0" fontId="28" fillId="0" borderId="0" xfId="0" applyFont="1" applyAlignment="1">
      <alignment horizontal="left" vertical="center" wrapText="1" indent="1"/>
    </xf>
    <xf numFmtId="0" fontId="30" fillId="0" borderId="13" xfId="0" applyFont="1" applyBorder="1" applyAlignment="1">
      <alignment horizontal="left" vertical="center" wrapText="1" indent="1"/>
    </xf>
    <xf numFmtId="0" fontId="0" fillId="0" borderId="0" xfId="0" applyAlignment="1">
      <alignment vertical="center" wrapText="1"/>
    </xf>
    <xf numFmtId="0" fontId="32" fillId="0" borderId="0" xfId="0" applyFont="1"/>
    <xf numFmtId="0" fontId="26" fillId="10" borderId="30" xfId="0" applyFont="1" applyFill="1" applyBorder="1" applyAlignment="1">
      <alignment horizontal="left" vertical="center" wrapText="1"/>
    </xf>
    <xf numFmtId="0" fontId="26" fillId="10" borderId="39" xfId="0" applyFont="1" applyFill="1" applyBorder="1" applyAlignment="1">
      <alignment horizontal="left" vertical="center" wrapText="1"/>
    </xf>
    <xf numFmtId="0" fontId="32" fillId="0" borderId="0" xfId="0" applyFont="1" applyAlignment="1">
      <alignment wrapText="1"/>
    </xf>
    <xf numFmtId="0" fontId="26" fillId="10" borderId="30" xfId="0" applyFont="1" applyFill="1" applyBorder="1" applyAlignment="1">
      <alignment horizontal="center" vertical="center" wrapText="1"/>
    </xf>
    <xf numFmtId="0" fontId="26" fillId="10" borderId="13" xfId="0" applyFont="1" applyFill="1" applyBorder="1" applyAlignment="1">
      <alignment horizontal="left" vertical="center" wrapText="1"/>
    </xf>
    <xf numFmtId="0" fontId="28" fillId="0" borderId="13" xfId="0" applyFont="1" applyBorder="1" applyAlignment="1">
      <alignment horizontal="center" vertical="center"/>
    </xf>
    <xf numFmtId="0" fontId="28" fillId="0" borderId="13" xfId="0" applyFont="1" applyBorder="1" applyAlignment="1">
      <alignment horizontal="center" vertical="center" wrapText="1"/>
    </xf>
    <xf numFmtId="0" fontId="13" fillId="2" borderId="8" xfId="10" applyFont="1" applyFill="1" applyBorder="1" applyAlignment="1">
      <alignment horizontal="centerContinuous" vertical="center"/>
    </xf>
    <xf numFmtId="0" fontId="13" fillId="2" borderId="9" xfId="10" applyFont="1" applyFill="1" applyBorder="1" applyAlignment="1">
      <alignment horizontal="centerContinuous" vertical="center"/>
    </xf>
    <xf numFmtId="0" fontId="13" fillId="2" borderId="36" xfId="10" applyFont="1" applyFill="1" applyBorder="1" applyAlignment="1">
      <alignment horizontal="centerContinuous" vertical="center"/>
    </xf>
    <xf numFmtId="0" fontId="6" fillId="0" borderId="0" xfId="10" applyAlignment="1">
      <alignment vertical="center"/>
    </xf>
    <xf numFmtId="0" fontId="13" fillId="2" borderId="7" xfId="10" applyFont="1" applyFill="1" applyBorder="1" applyAlignment="1">
      <alignment horizontal="centerContinuous" vertical="center"/>
    </xf>
    <xf numFmtId="0" fontId="13" fillId="2" borderId="0" xfId="10" applyFont="1" applyFill="1" applyAlignment="1">
      <alignment horizontal="centerContinuous" vertical="center"/>
    </xf>
    <xf numFmtId="0" fontId="13" fillId="2" borderId="24" xfId="10" applyFont="1" applyFill="1" applyBorder="1" applyAlignment="1">
      <alignment horizontal="centerContinuous" vertical="center"/>
    </xf>
    <xf numFmtId="0" fontId="16" fillId="5" borderId="40" xfId="10" applyFont="1" applyFill="1" applyBorder="1" applyAlignment="1">
      <alignment horizontal="left" vertical="center" wrapText="1"/>
    </xf>
    <xf numFmtId="0" fontId="16" fillId="5" borderId="41" xfId="10" applyFont="1" applyFill="1" applyBorder="1" applyAlignment="1">
      <alignment horizontal="center" vertical="center" wrapText="1"/>
    </xf>
    <xf numFmtId="0" fontId="16" fillId="5" borderId="37" xfId="10" applyFont="1" applyFill="1" applyBorder="1" applyAlignment="1">
      <alignment horizontal="center" vertical="center" wrapText="1"/>
    </xf>
    <xf numFmtId="0" fontId="12" fillId="0" borderId="13" xfId="10" applyFont="1" applyBorder="1" applyAlignment="1">
      <alignment horizontal="center" vertical="center"/>
    </xf>
    <xf numFmtId="0" fontId="12" fillId="0" borderId="13" xfId="10" applyFont="1" applyBorder="1" applyAlignment="1">
      <alignment vertical="center" wrapText="1"/>
    </xf>
    <xf numFmtId="0" fontId="12" fillId="7" borderId="13" xfId="10" applyFont="1" applyFill="1" applyBorder="1" applyAlignment="1">
      <alignment horizontal="center" vertical="center" wrapText="1"/>
    </xf>
    <xf numFmtId="0" fontId="12" fillId="0" borderId="13" xfId="10" applyFont="1" applyBorder="1" applyAlignment="1">
      <alignment horizontal="center" vertical="center" wrapText="1"/>
    </xf>
    <xf numFmtId="0" fontId="12" fillId="0" borderId="13" xfId="10" applyFont="1" applyBorder="1" applyAlignment="1">
      <alignment vertical="center"/>
    </xf>
    <xf numFmtId="0" fontId="12" fillId="8" borderId="13" xfId="10" applyFont="1" applyFill="1" applyBorder="1" applyAlignment="1">
      <alignment horizontal="center" vertical="center" wrapText="1"/>
    </xf>
    <xf numFmtId="0" fontId="6" fillId="0" borderId="13" xfId="10" applyBorder="1" applyAlignment="1">
      <alignment vertical="center" wrapText="1"/>
    </xf>
    <xf numFmtId="0" fontId="6" fillId="0" borderId="13" xfId="10" applyBorder="1" applyAlignment="1">
      <alignment vertical="center"/>
    </xf>
    <xf numFmtId="0" fontId="12" fillId="0" borderId="13" xfId="10" applyFont="1" applyBorder="1" applyAlignment="1">
      <alignment horizontal="left" vertical="center" wrapText="1"/>
    </xf>
    <xf numFmtId="0" fontId="15" fillId="0" borderId="0" xfId="10" applyFont="1" applyAlignment="1">
      <alignment vertical="center"/>
    </xf>
    <xf numFmtId="0" fontId="12" fillId="9" borderId="13" xfId="10" applyFont="1" applyFill="1" applyBorder="1" applyAlignment="1">
      <alignment horizontal="center" vertical="center" wrapText="1"/>
    </xf>
    <xf numFmtId="0" fontId="31" fillId="10" borderId="13" xfId="10" applyFont="1" applyFill="1" applyBorder="1" applyAlignment="1">
      <alignment horizontal="center" vertical="center" wrapText="1"/>
    </xf>
    <xf numFmtId="0" fontId="31" fillId="11" borderId="13" xfId="10" applyFont="1" applyFill="1" applyBorder="1" applyAlignment="1">
      <alignment horizontal="center" vertical="center" wrapText="1"/>
    </xf>
    <xf numFmtId="0" fontId="6" fillId="0" borderId="13" xfId="10" applyBorder="1" applyAlignment="1">
      <alignment horizontal="center" vertical="center"/>
    </xf>
    <xf numFmtId="0" fontId="6" fillId="0" borderId="0" xfId="10" applyAlignment="1">
      <alignment horizontal="center" vertical="center"/>
    </xf>
    <xf numFmtId="0" fontId="13" fillId="2" borderId="0" xfId="0" applyFont="1" applyFill="1" applyAlignment="1">
      <alignment horizontal="centerContinuous"/>
    </xf>
    <xf numFmtId="0" fontId="13" fillId="2" borderId="7" xfId="0" applyFont="1" applyFill="1" applyBorder="1" applyAlignment="1">
      <alignment horizontal="centerContinuous"/>
    </xf>
    <xf numFmtId="0" fontId="13" fillId="2" borderId="8" xfId="0" applyFont="1" applyFill="1" applyBorder="1" applyAlignment="1">
      <alignment horizontal="centerContinuous"/>
    </xf>
    <xf numFmtId="0" fontId="13" fillId="2" borderId="9" xfId="0" applyFont="1" applyFill="1" applyBorder="1" applyAlignment="1">
      <alignment horizontal="centerContinuous"/>
    </xf>
    <xf numFmtId="0" fontId="13" fillId="2" borderId="12" xfId="0" applyFont="1" applyFill="1" applyBorder="1" applyAlignment="1">
      <alignment horizontal="centerContinuous"/>
    </xf>
    <xf numFmtId="0" fontId="13" fillId="2" borderId="20" xfId="0" applyFont="1" applyFill="1" applyBorder="1" applyAlignment="1">
      <alignment horizontal="centerContinuous"/>
    </xf>
    <xf numFmtId="0" fontId="16" fillId="5" borderId="42" xfId="0" applyFont="1" applyFill="1" applyBorder="1" applyAlignment="1">
      <alignment horizontal="center" wrapText="1"/>
    </xf>
    <xf numFmtId="0" fontId="6" fillId="0" borderId="13" xfId="0" applyFont="1" applyBorder="1" applyAlignment="1">
      <alignment vertical="center" wrapText="1"/>
    </xf>
    <xf numFmtId="0" fontId="18" fillId="0" borderId="0" xfId="0" applyFont="1" applyAlignment="1">
      <alignment vertical="center" wrapText="1"/>
    </xf>
    <xf numFmtId="0" fontId="16" fillId="0" borderId="0" xfId="0" applyFont="1" applyAlignment="1">
      <alignment vertical="center" wrapText="1"/>
    </xf>
    <xf numFmtId="0" fontId="6" fillId="3" borderId="0" xfId="0" applyFont="1" applyFill="1"/>
    <xf numFmtId="0" fontId="6" fillId="3" borderId="0" xfId="0" applyFont="1" applyFill="1" applyAlignment="1">
      <alignment horizontal="left" vertical="center" indent="7"/>
    </xf>
    <xf numFmtId="0" fontId="14" fillId="3" borderId="0" xfId="0" applyFont="1" applyFill="1"/>
    <xf numFmtId="0" fontId="46" fillId="3" borderId="0" xfId="12" applyFont="1" applyFill="1" applyAlignment="1">
      <alignment horizontal="left"/>
    </xf>
    <xf numFmtId="0" fontId="6" fillId="3" borderId="0" xfId="0" applyFont="1" applyFill="1" applyAlignment="1">
      <alignment vertical="center"/>
    </xf>
    <xf numFmtId="0" fontId="36" fillId="3" borderId="0" xfId="0" applyFont="1" applyFill="1" applyAlignment="1">
      <alignment horizontal="left"/>
    </xf>
    <xf numFmtId="0" fontId="16" fillId="5" borderId="13" xfId="0" applyFont="1" applyFill="1" applyBorder="1" applyAlignment="1">
      <alignment horizontal="left" wrapText="1"/>
    </xf>
    <xf numFmtId="0" fontId="16" fillId="5" borderId="13" xfId="0" applyFont="1" applyFill="1" applyBorder="1" applyAlignment="1">
      <alignment horizontal="center" wrapText="1"/>
    </xf>
    <xf numFmtId="0" fontId="12" fillId="3" borderId="0" xfId="0" applyFont="1" applyFill="1" applyAlignment="1">
      <alignment vertical="center" wrapText="1"/>
    </xf>
    <xf numFmtId="0" fontId="47" fillId="3" borderId="0" xfId="0" applyFont="1" applyFill="1" applyAlignment="1">
      <alignment wrapText="1"/>
    </xf>
    <xf numFmtId="0" fontId="23" fillId="3" borderId="0" xfId="0" applyFont="1" applyFill="1" applyAlignment="1">
      <alignment horizontal="left" vertical="center" wrapText="1" indent="4"/>
    </xf>
    <xf numFmtId="0" fontId="18" fillId="3" borderId="0" xfId="0" applyFont="1" applyFill="1" applyAlignment="1">
      <alignment horizontal="center" vertical="center" wrapText="1"/>
    </xf>
    <xf numFmtId="0" fontId="44" fillId="3" borderId="0" xfId="0" applyFont="1" applyFill="1" applyAlignment="1">
      <alignment vertical="center" wrapText="1"/>
    </xf>
    <xf numFmtId="0" fontId="17" fillId="3" borderId="0" xfId="0" applyFont="1" applyFill="1" applyAlignment="1">
      <alignment vertical="center" wrapText="1"/>
    </xf>
    <xf numFmtId="0" fontId="6" fillId="0" borderId="0" xfId="0" applyFont="1" applyAlignment="1">
      <alignment horizontal="left" vertical="center" wrapText="1"/>
    </xf>
    <xf numFmtId="0" fontId="13" fillId="2" borderId="40" xfId="0" applyFont="1" applyFill="1" applyBorder="1" applyAlignment="1">
      <alignment horizontal="centerContinuous"/>
    </xf>
    <xf numFmtId="0" fontId="13" fillId="2" borderId="41" xfId="0" applyFont="1" applyFill="1" applyBorder="1" applyAlignment="1">
      <alignment horizontal="centerContinuous"/>
    </xf>
    <xf numFmtId="0" fontId="13" fillId="2" borderId="45" xfId="0" applyFont="1" applyFill="1" applyBorder="1" applyAlignment="1">
      <alignment horizontal="centerContinuous"/>
    </xf>
    <xf numFmtId="0" fontId="14" fillId="8" borderId="13" xfId="0" applyFont="1" applyFill="1" applyBorder="1" applyAlignment="1">
      <alignment horizontal="left" vertical="center" wrapText="1"/>
    </xf>
    <xf numFmtId="0" fontId="13" fillId="0" borderId="0" xfId="0" applyFont="1" applyAlignment="1">
      <alignment horizontal="centerContinuous"/>
    </xf>
    <xf numFmtId="0" fontId="14" fillId="0" borderId="13" xfId="0" applyFont="1" applyBorder="1" applyAlignment="1">
      <alignment horizontal="left"/>
    </xf>
    <xf numFmtId="0" fontId="0" fillId="0" borderId="13" xfId="0" applyBorder="1" applyAlignment="1">
      <alignment horizontal="centerContinuous" vertical="center" wrapText="1"/>
    </xf>
    <xf numFmtId="0" fontId="14" fillId="13" borderId="13" xfId="0" applyFont="1" applyFill="1" applyBorder="1" applyAlignment="1">
      <alignment horizontal="left" vertical="center"/>
    </xf>
    <xf numFmtId="0" fontId="16" fillId="5" borderId="49" xfId="0" applyFont="1" applyFill="1" applyBorder="1" applyAlignment="1">
      <alignment horizontal="center" wrapText="1"/>
    </xf>
    <xf numFmtId="0" fontId="16" fillId="5" borderId="47" xfId="0" applyFont="1" applyFill="1" applyBorder="1" applyAlignment="1">
      <alignment horizontal="center" wrapText="1"/>
    </xf>
    <xf numFmtId="0" fontId="16" fillId="5" borderId="48" xfId="0" applyFont="1" applyFill="1" applyBorder="1" applyAlignment="1">
      <alignment horizontal="left" wrapText="1"/>
    </xf>
    <xf numFmtId="0" fontId="41"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18" fillId="3" borderId="51" xfId="0" applyFont="1" applyFill="1" applyBorder="1" applyAlignment="1">
      <alignment horizontal="center" vertical="center" wrapText="1"/>
    </xf>
    <xf numFmtId="0" fontId="14" fillId="3" borderId="51" xfId="0" applyFont="1" applyFill="1" applyBorder="1" applyAlignment="1">
      <alignment vertical="center"/>
    </xf>
    <xf numFmtId="0" fontId="41" fillId="0" borderId="0" xfId="12" applyAlignment="1"/>
    <xf numFmtId="0" fontId="32" fillId="3" borderId="0" xfId="0" applyFont="1" applyFill="1"/>
    <xf numFmtId="0" fontId="28" fillId="3" borderId="0" xfId="0" applyFont="1" applyFill="1"/>
    <xf numFmtId="0" fontId="28" fillId="0" borderId="13" xfId="0" applyFont="1" applyBorder="1"/>
    <xf numFmtId="0" fontId="28" fillId="0" borderId="13" xfId="0" applyFont="1" applyBorder="1" applyAlignment="1">
      <alignment wrapText="1"/>
    </xf>
    <xf numFmtId="0" fontId="36" fillId="0" borderId="52" xfId="0" applyFont="1" applyBorder="1" applyAlignment="1">
      <alignment horizontal="centerContinuous"/>
    </xf>
    <xf numFmtId="0" fontId="14" fillId="0" borderId="52" xfId="0" applyFont="1" applyBorder="1" applyAlignment="1">
      <alignment horizontal="left"/>
    </xf>
    <xf numFmtId="0" fontId="13" fillId="0" borderId="7" xfId="0" applyFont="1" applyBorder="1" applyAlignment="1">
      <alignment horizontal="centerContinuous"/>
    </xf>
    <xf numFmtId="0" fontId="18" fillId="0" borderId="53" xfId="0" quotePrefix="1" applyFont="1" applyBorder="1" applyAlignment="1">
      <alignment horizontal="center" vertical="center" wrapText="1"/>
    </xf>
    <xf numFmtId="0" fontId="18" fillId="8" borderId="54" xfId="0" quotePrefix="1" applyFont="1" applyFill="1" applyBorder="1" applyAlignment="1">
      <alignment horizontal="center" vertical="center" wrapText="1"/>
    </xf>
    <xf numFmtId="0" fontId="6" fillId="0" borderId="7" xfId="0" applyFont="1" applyBorder="1" applyAlignment="1">
      <alignment horizontal="center" vertical="center" wrapText="1"/>
    </xf>
    <xf numFmtId="0" fontId="2" fillId="0" borderId="13" xfId="0" applyFont="1" applyBorder="1" applyAlignment="1">
      <alignment horizontal="left" vertical="center" wrapText="1"/>
    </xf>
    <xf numFmtId="0" fontId="17" fillId="0" borderId="0" xfId="0" applyFont="1"/>
    <xf numFmtId="0" fontId="2" fillId="0" borderId="0" xfId="0" applyFont="1"/>
    <xf numFmtId="0" fontId="13" fillId="2" borderId="60" xfId="0" applyFont="1" applyFill="1" applyBorder="1" applyAlignment="1">
      <alignment horizontal="centerContinuous"/>
    </xf>
    <xf numFmtId="0" fontId="13" fillId="2" borderId="49" xfId="0" applyFont="1" applyFill="1" applyBorder="1" applyAlignment="1">
      <alignment horizontal="centerContinuous"/>
    </xf>
    <xf numFmtId="0" fontId="13" fillId="2" borderId="61" xfId="0" applyFont="1" applyFill="1" applyBorder="1" applyAlignment="1">
      <alignment horizontal="centerContinuous"/>
    </xf>
    <xf numFmtId="0" fontId="13" fillId="2" borderId="29" xfId="0" applyFont="1" applyFill="1" applyBorder="1" applyAlignment="1">
      <alignment horizontal="centerContinuous"/>
    </xf>
    <xf numFmtId="0" fontId="13" fillId="2" borderId="24" xfId="0" applyFont="1" applyFill="1" applyBorder="1" applyAlignment="1">
      <alignment horizontal="centerContinuous"/>
    </xf>
    <xf numFmtId="0" fontId="13" fillId="2" borderId="62" xfId="0" applyFont="1" applyFill="1" applyBorder="1" applyAlignment="1">
      <alignment horizontal="centerContinuous"/>
    </xf>
    <xf numFmtId="0" fontId="13" fillId="2" borderId="37" xfId="0" applyFont="1" applyFill="1" applyBorder="1" applyAlignment="1">
      <alignment horizontal="centerContinuous"/>
    </xf>
    <xf numFmtId="0" fontId="1" fillId="13"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8" borderId="25" xfId="0" applyFont="1" applyFill="1" applyBorder="1" applyAlignment="1">
      <alignment horizontal="left" vertical="center" wrapText="1"/>
    </xf>
    <xf numFmtId="0" fontId="6" fillId="0" borderId="17" xfId="0" applyFont="1" applyBorder="1" applyAlignment="1">
      <alignment horizontal="left" vertical="center" wrapText="1"/>
    </xf>
    <xf numFmtId="0" fontId="6" fillId="3" borderId="0" xfId="0" applyFont="1" applyFill="1" applyAlignment="1">
      <alignment horizontal="left" vertical="center" wrapText="1"/>
    </xf>
    <xf numFmtId="0" fontId="11" fillId="0" borderId="0" xfId="0" applyFont="1" applyAlignment="1">
      <alignment horizontal="center"/>
    </xf>
    <xf numFmtId="0" fontId="25" fillId="3" borderId="0" xfId="0" applyFont="1" applyFill="1" applyAlignment="1">
      <alignment horizontal="left" vertical="center" wrapText="1" indent="3"/>
    </xf>
    <xf numFmtId="0" fontId="20" fillId="3" borderId="0" xfId="0" applyFont="1" applyFill="1" applyAlignment="1">
      <alignment vertical="center" wrapText="1"/>
    </xf>
    <xf numFmtId="0" fontId="18" fillId="3" borderId="0" xfId="0" applyFont="1" applyFill="1" applyAlignment="1">
      <alignment vertical="center" wrapText="1"/>
    </xf>
    <xf numFmtId="0" fontId="16" fillId="3" borderId="0" xfId="0" applyFont="1" applyFill="1" applyAlignment="1">
      <alignment vertical="center" wrapText="1"/>
    </xf>
    <xf numFmtId="0" fontId="6" fillId="0" borderId="0" xfId="0" applyFont="1" applyAlignment="1">
      <alignment horizontal="left" wrapText="1"/>
    </xf>
    <xf numFmtId="0" fontId="6" fillId="3" borderId="0" xfId="0" applyFont="1" applyFill="1" applyAlignment="1">
      <alignment horizontal="left" wrapText="1"/>
    </xf>
    <xf numFmtId="0" fontId="18"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left" vertical="center"/>
    </xf>
    <xf numFmtId="0" fontId="1" fillId="0" borderId="17" xfId="0" applyFont="1" applyBorder="1" applyAlignment="1">
      <alignment horizontal="left" vertical="center" wrapText="1"/>
    </xf>
    <xf numFmtId="0" fontId="13" fillId="4" borderId="46" xfId="0" applyFont="1" applyFill="1" applyBorder="1" applyAlignment="1">
      <alignment horizontal="center" vertical="center" wrapText="1"/>
    </xf>
    <xf numFmtId="0" fontId="13" fillId="4" borderId="46" xfId="0" applyFont="1" applyFill="1" applyBorder="1" applyAlignment="1">
      <alignment vertical="center" wrapText="1"/>
    </xf>
    <xf numFmtId="0" fontId="13" fillId="4" borderId="47" xfId="0" applyFont="1" applyFill="1" applyBorder="1" applyAlignment="1">
      <alignment vertical="center" wrapText="1"/>
    </xf>
    <xf numFmtId="0" fontId="1" fillId="3" borderId="0" xfId="0" applyFont="1" applyFill="1" applyAlignment="1">
      <alignment horizontal="left" vertical="center" wrapText="1"/>
    </xf>
    <xf numFmtId="0" fontId="1" fillId="0" borderId="13" xfId="10" applyFont="1" applyBorder="1" applyAlignment="1">
      <alignment horizontal="center" vertical="center"/>
    </xf>
    <xf numFmtId="0" fontId="12" fillId="3" borderId="13" xfId="10" applyFont="1" applyFill="1" applyBorder="1" applyAlignment="1">
      <alignment horizontal="center" vertical="center" wrapText="1"/>
    </xf>
    <xf numFmtId="0" fontId="12" fillId="3" borderId="13" xfId="10" applyFont="1" applyFill="1" applyBorder="1" applyAlignment="1">
      <alignment vertical="center" wrapText="1"/>
    </xf>
    <xf numFmtId="0" fontId="6" fillId="3"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28" fillId="3" borderId="13" xfId="0" applyFont="1" applyFill="1" applyBorder="1" applyAlignment="1">
      <alignment horizontal="center" vertical="center" wrapText="1"/>
    </xf>
    <xf numFmtId="0" fontId="28" fillId="3" borderId="13" xfId="0" applyFont="1" applyFill="1" applyBorder="1" applyAlignment="1">
      <alignment vertical="center" wrapText="1"/>
    </xf>
    <xf numFmtId="0" fontId="0" fillId="16" borderId="0" xfId="0" applyFill="1"/>
    <xf numFmtId="0" fontId="1" fillId="3" borderId="13" xfId="0" applyFont="1" applyFill="1" applyBorder="1" applyAlignment="1">
      <alignment horizontal="left" vertical="center" wrapText="1"/>
    </xf>
    <xf numFmtId="0" fontId="13" fillId="2" borderId="9" xfId="0" applyFont="1" applyFill="1" applyBorder="1" applyAlignment="1">
      <alignment horizontal="center"/>
    </xf>
    <xf numFmtId="0" fontId="13" fillId="2" borderId="0" xfId="0" applyFont="1" applyFill="1" applyAlignment="1">
      <alignment horizontal="center"/>
    </xf>
    <xf numFmtId="0" fontId="13" fillId="2" borderId="41" xfId="0" applyFont="1" applyFill="1" applyBorder="1" applyAlignment="1">
      <alignment horizontal="center"/>
    </xf>
    <xf numFmtId="0" fontId="0" fillId="0" borderId="0" xfId="0" applyAlignment="1">
      <alignment horizontal="center" vertical="center" wrapText="1"/>
    </xf>
    <xf numFmtId="0" fontId="13" fillId="0" borderId="0" xfId="0" applyFont="1" applyAlignment="1">
      <alignment horizontal="center"/>
    </xf>
    <xf numFmtId="0" fontId="13" fillId="4"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24" xfId="0" applyFont="1" applyBorder="1" applyAlignment="1">
      <alignment horizontal="center" vertical="center" wrapText="1"/>
    </xf>
    <xf numFmtId="0" fontId="13" fillId="2" borderId="49" xfId="0" applyFont="1" applyFill="1" applyBorder="1" applyAlignment="1">
      <alignment horizontal="centerContinuous" wrapText="1"/>
    </xf>
    <xf numFmtId="0" fontId="13" fillId="2" borderId="41" xfId="0" applyFont="1" applyFill="1" applyBorder="1" applyAlignment="1">
      <alignment horizontal="centerContinuous" wrapText="1"/>
    </xf>
    <xf numFmtId="0" fontId="0" fillId="16" borderId="0" xfId="0" applyFill="1" applyAlignment="1">
      <alignment wrapText="1"/>
    </xf>
    <xf numFmtId="0" fontId="41" fillId="0" borderId="52" xfId="12" applyFill="1" applyBorder="1"/>
    <xf numFmtId="0" fontId="12" fillId="0" borderId="13" xfId="0" applyFont="1" applyBorder="1"/>
    <xf numFmtId="0" fontId="12" fillId="0" borderId="66" xfId="0" applyFont="1" applyBorder="1" applyAlignment="1">
      <alignment wrapText="1"/>
    </xf>
    <xf numFmtId="0" fontId="41" fillId="0" borderId="58" xfId="12" applyFill="1" applyBorder="1"/>
    <xf numFmtId="0" fontId="1" fillId="3" borderId="17" xfId="0" applyFont="1" applyFill="1" applyBorder="1" applyAlignment="1">
      <alignment horizontal="left" vertical="center" wrapText="1"/>
    </xf>
    <xf numFmtId="0" fontId="1" fillId="13"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13" borderId="25" xfId="0" applyFont="1" applyFill="1" applyBorder="1" applyAlignment="1">
      <alignment horizontal="center" vertical="center" wrapText="1"/>
    </xf>
    <xf numFmtId="0" fontId="12" fillId="0" borderId="30" xfId="0" applyFont="1" applyBorder="1"/>
    <xf numFmtId="0" fontId="12" fillId="0" borderId="69" xfId="0" applyFont="1" applyBorder="1"/>
    <xf numFmtId="0" fontId="1" fillId="8" borderId="15" xfId="0" applyFont="1" applyFill="1" applyBorder="1" applyAlignment="1">
      <alignment horizontal="left" vertical="center" wrapText="1"/>
    </xf>
    <xf numFmtId="0" fontId="1" fillId="0" borderId="68"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13" borderId="10" xfId="0" applyFont="1" applyFill="1" applyBorder="1" applyAlignment="1">
      <alignment horizontal="left" vertical="center" wrapText="1"/>
    </xf>
    <xf numFmtId="0" fontId="1" fillId="8" borderId="25" xfId="0" quotePrefix="1" applyFont="1" applyFill="1" applyBorder="1" applyAlignment="1">
      <alignment horizontal="left" vertical="center" wrapText="1"/>
    </xf>
    <xf numFmtId="0" fontId="1" fillId="0" borderId="0" xfId="0" applyFont="1" applyAlignment="1">
      <alignment horizontal="left" vertical="center" wrapText="1"/>
    </xf>
    <xf numFmtId="0" fontId="1" fillId="0" borderId="13" xfId="10" applyFont="1" applyBorder="1" applyAlignment="1">
      <alignment horizontal="center" vertical="center" wrapText="1"/>
    </xf>
    <xf numFmtId="0" fontId="52" fillId="3" borderId="0" xfId="0" applyFont="1" applyFill="1" applyAlignment="1">
      <alignment vertical="top" wrapText="1"/>
    </xf>
    <xf numFmtId="0" fontId="18" fillId="0" borderId="25" xfId="0" applyFont="1" applyBorder="1" applyAlignment="1">
      <alignment horizontal="center" vertical="center" wrapText="1"/>
    </xf>
    <xf numFmtId="0" fontId="18" fillId="8"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0" fillId="0" borderId="70" xfId="0" applyBorder="1" applyAlignment="1">
      <alignment vertical="center" wrapText="1"/>
    </xf>
    <xf numFmtId="0" fontId="57" fillId="0" borderId="0" xfId="0" applyFont="1" applyAlignment="1">
      <alignment horizontal="left" vertical="center"/>
    </xf>
    <xf numFmtId="0" fontId="41" fillId="0" borderId="0" xfId="12" applyBorder="1"/>
    <xf numFmtId="0" fontId="56" fillId="0" borderId="0" xfId="0" applyFont="1" applyAlignment="1">
      <alignment horizontal="left" vertical="top"/>
    </xf>
    <xf numFmtId="0" fontId="12" fillId="0" borderId="73"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56" fillId="0" borderId="8" xfId="0" applyFont="1" applyBorder="1"/>
    <xf numFmtId="0" fontId="0" fillId="0" borderId="9" xfId="0" applyBorder="1"/>
    <xf numFmtId="0" fontId="0" fillId="0" borderId="12" xfId="0" applyBorder="1"/>
    <xf numFmtId="0" fontId="0" fillId="0" borderId="14" xfId="0" applyBorder="1"/>
    <xf numFmtId="0" fontId="41" fillId="0" borderId="14" xfId="12" applyBorder="1"/>
    <xf numFmtId="0" fontId="1" fillId="3" borderId="0" xfId="0" applyFont="1" applyFill="1" applyAlignment="1">
      <alignment horizontal="left" vertical="center" wrapText="1" indent="4"/>
    </xf>
    <xf numFmtId="0" fontId="1" fillId="3" borderId="0" xfId="0" applyFont="1" applyFill="1" applyAlignment="1">
      <alignment horizontal="left" vertical="center" wrapText="1" indent="3"/>
    </xf>
    <xf numFmtId="0" fontId="18" fillId="0" borderId="17" xfId="0" applyFont="1" applyBorder="1" applyAlignment="1">
      <alignment horizontal="left" vertical="center" wrapText="1"/>
    </xf>
    <xf numFmtId="0" fontId="1" fillId="0" borderId="35" xfId="0" applyFont="1" applyBorder="1" applyAlignment="1">
      <alignment horizontal="center" vertical="center" wrapText="1"/>
    </xf>
    <xf numFmtId="0" fontId="1" fillId="13"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22" xfId="0" applyFont="1" applyBorder="1" applyAlignment="1">
      <alignment horizontal="center" vertical="center" wrapText="1"/>
    </xf>
    <xf numFmtId="0" fontId="1" fillId="8" borderId="17" xfId="0" applyFont="1" applyFill="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center" vertical="center" wrapText="1"/>
    </xf>
    <xf numFmtId="0" fontId="18" fillId="0" borderId="54" xfId="0" quotePrefix="1" applyFont="1" applyBorder="1" applyAlignment="1">
      <alignment horizontal="center" vertical="center" wrapText="1"/>
    </xf>
    <xf numFmtId="0" fontId="1" fillId="8" borderId="10" xfId="0" applyFont="1" applyFill="1" applyBorder="1" applyAlignment="1">
      <alignment horizontal="left" vertical="center" wrapText="1"/>
    </xf>
    <xf numFmtId="0" fontId="1" fillId="0" borderId="10" xfId="0" applyFont="1" applyBorder="1" applyAlignment="1">
      <alignment horizontal="left" vertical="center" wrapText="1"/>
    </xf>
    <xf numFmtId="0" fontId="1" fillId="13" borderId="24" xfId="0" applyFont="1" applyFill="1" applyBorder="1" applyAlignment="1">
      <alignment horizontal="center" vertical="center" wrapText="1"/>
    </xf>
    <xf numFmtId="0" fontId="1" fillId="14" borderId="1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8" fillId="0" borderId="55"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xf>
    <xf numFmtId="0" fontId="18" fillId="8" borderId="54" xfId="0" quotePrefix="1" applyFont="1" applyFill="1" applyBorder="1" applyAlignment="1">
      <alignment horizontal="center" vertical="center"/>
    </xf>
    <xf numFmtId="0" fontId="18" fillId="8" borderId="53" xfId="0" quotePrefix="1" applyFont="1" applyFill="1" applyBorder="1" applyAlignment="1">
      <alignment horizontal="center" vertical="center"/>
    </xf>
    <xf numFmtId="0" fontId="18" fillId="13" borderId="24" xfId="0" quotePrefix="1" applyFont="1" applyFill="1" applyBorder="1" applyAlignment="1">
      <alignment horizontal="center" vertical="center" wrapText="1"/>
    </xf>
    <xf numFmtId="0" fontId="18" fillId="8" borderId="53" xfId="0" quotePrefix="1" applyFont="1" applyFill="1" applyBorder="1" applyAlignment="1">
      <alignment horizontal="center" vertical="center" wrapText="1"/>
    </xf>
    <xf numFmtId="0" fontId="18" fillId="13" borderId="53" xfId="0" quotePrefix="1"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5" xfId="0" quotePrefix="1" applyFont="1" applyFill="1" applyBorder="1" applyAlignment="1">
      <alignment horizontal="center" vertical="center" wrapText="1"/>
    </xf>
    <xf numFmtId="0" fontId="18" fillId="8" borderId="55" xfId="0" quotePrefix="1" applyFont="1" applyFill="1" applyBorder="1" applyAlignment="1">
      <alignment horizontal="center" vertical="center" wrapText="1"/>
    </xf>
    <xf numFmtId="0" fontId="18" fillId="13" borderId="54" xfId="0" quotePrefix="1" applyFont="1" applyFill="1" applyBorder="1" applyAlignment="1">
      <alignment horizontal="center" vertical="center" wrapText="1"/>
    </xf>
    <xf numFmtId="0" fontId="1" fillId="0" borderId="25" xfId="0" quotePrefix="1" applyFont="1" applyBorder="1" applyAlignment="1">
      <alignment vertical="center" wrapText="1"/>
    </xf>
    <xf numFmtId="0" fontId="20" fillId="17" borderId="0" xfId="0" applyFont="1" applyFill="1" applyAlignment="1">
      <alignment horizontal="left" vertical="center"/>
    </xf>
    <xf numFmtId="0" fontId="6" fillId="17" borderId="0" xfId="0" applyFont="1" applyFill="1"/>
    <xf numFmtId="0" fontId="18" fillId="17" borderId="0" xfId="0" applyFont="1" applyFill="1" applyAlignment="1">
      <alignment vertical="center"/>
    </xf>
    <xf numFmtId="0" fontId="18" fillId="17" borderId="1" xfId="0" applyFont="1" applyFill="1" applyBorder="1" applyAlignment="1">
      <alignment horizontal="left" vertical="center" wrapText="1" indent="2"/>
    </xf>
    <xf numFmtId="0" fontId="16" fillId="17" borderId="2" xfId="0" applyFont="1" applyFill="1" applyBorder="1" applyAlignment="1">
      <alignment horizontal="left" vertical="center" wrapText="1" indent="4"/>
    </xf>
    <xf numFmtId="0" fontId="16" fillId="17" borderId="2" xfId="0" applyFont="1" applyFill="1" applyBorder="1" applyAlignment="1">
      <alignment horizontal="left" vertical="center" wrapText="1" indent="5"/>
    </xf>
    <xf numFmtId="0" fontId="16" fillId="17" borderId="2" xfId="0" applyFont="1" applyFill="1" applyBorder="1" applyAlignment="1">
      <alignment horizontal="left" vertical="center" wrapText="1" indent="6"/>
    </xf>
    <xf numFmtId="0" fontId="6" fillId="17" borderId="3" xfId="0" applyFont="1" applyFill="1" applyBorder="1" applyAlignment="1">
      <alignment horizontal="left" vertical="center" wrapText="1" indent="3"/>
    </xf>
    <xf numFmtId="0" fontId="6" fillId="17" borderId="4" xfId="0" applyFont="1" applyFill="1" applyBorder="1" applyAlignment="1">
      <alignment horizontal="left" vertical="center" wrapText="1" indent="3"/>
    </xf>
    <xf numFmtId="0" fontId="6" fillId="17" borderId="4" xfId="0" applyFont="1" applyFill="1" applyBorder="1" applyAlignment="1">
      <alignment vertical="center" wrapText="1"/>
    </xf>
    <xf numFmtId="0" fontId="6" fillId="17" borderId="3" xfId="0" applyFont="1" applyFill="1" applyBorder="1" applyAlignment="1">
      <alignment vertical="center" wrapText="1"/>
    </xf>
    <xf numFmtId="0" fontId="6" fillId="17" borderId="0" xfId="0" applyFont="1" applyFill="1" applyAlignment="1">
      <alignment horizontal="left" vertical="center" indent="14"/>
    </xf>
    <xf numFmtId="0" fontId="16" fillId="17" borderId="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4" xfId="0" applyFont="1" applyFill="1" applyBorder="1" applyAlignment="1">
      <alignment horizontal="left" vertical="center" wrapText="1" indent="4"/>
    </xf>
    <xf numFmtId="0" fontId="6" fillId="17" borderId="0" xfId="0" applyFont="1" applyFill="1" applyAlignment="1">
      <alignment horizontal="left" vertical="center" indent="7"/>
    </xf>
    <xf numFmtId="0" fontId="1" fillId="8" borderId="16" xfId="0" applyFont="1" applyFill="1" applyBorder="1" applyAlignment="1">
      <alignment horizontal="left" vertical="center" wrapText="1"/>
    </xf>
    <xf numFmtId="0" fontId="1" fillId="9" borderId="13" xfId="10" applyFont="1" applyFill="1" applyBorder="1" applyAlignment="1">
      <alignment horizontal="center" vertical="center" wrapText="1"/>
    </xf>
    <xf numFmtId="0" fontId="1" fillId="0" borderId="17" xfId="0" applyFont="1" applyBorder="1" applyAlignment="1">
      <alignment horizontal="left" vertical="center"/>
    </xf>
    <xf numFmtId="0" fontId="18" fillId="8" borderId="25" xfId="0" applyFont="1" applyFill="1" applyBorder="1" applyAlignment="1">
      <alignment horizontal="left" vertical="center" wrapText="1"/>
    </xf>
    <xf numFmtId="0" fontId="14" fillId="3" borderId="0" xfId="0" applyFont="1" applyFill="1" applyAlignment="1">
      <alignment horizontal="left" vertical="center" wrapText="1" indent="4"/>
    </xf>
    <xf numFmtId="0" fontId="18" fillId="3" borderId="0" xfId="0" applyFont="1" applyFill="1" applyAlignment="1">
      <alignment horizontal="left" vertical="center" wrapText="1"/>
    </xf>
    <xf numFmtId="0" fontId="1" fillId="0" borderId="0" xfId="0" applyFont="1" applyAlignment="1">
      <alignment wrapText="1"/>
    </xf>
    <xf numFmtId="0" fontId="60" fillId="0" borderId="0" xfId="0" applyFont="1" applyAlignment="1">
      <alignment wrapText="1"/>
    </xf>
    <xf numFmtId="0" fontId="60" fillId="3" borderId="0" xfId="0" applyFont="1" applyFill="1" applyAlignment="1">
      <alignment horizontal="left" vertical="center" wrapText="1"/>
    </xf>
    <xf numFmtId="0" fontId="60" fillId="3" borderId="0" xfId="0" applyFont="1" applyFill="1" applyAlignment="1">
      <alignment vertical="center" wrapText="1"/>
    </xf>
    <xf numFmtId="0" fontId="52" fillId="0" borderId="0" xfId="0" applyFont="1" applyAlignment="1">
      <alignment vertical="center" wrapText="1"/>
    </xf>
    <xf numFmtId="0" fontId="47" fillId="0" borderId="0" xfId="0" applyFont="1" applyAlignment="1">
      <alignment horizontal="center" wrapText="1"/>
    </xf>
    <xf numFmtId="0" fontId="1" fillId="3" borderId="0" xfId="0" applyFont="1" applyFill="1" applyAlignment="1">
      <alignment wrapText="1"/>
    </xf>
    <xf numFmtId="0" fontId="1" fillId="3" borderId="0" xfId="0" applyFont="1" applyFill="1" applyAlignment="1">
      <alignment vertical="center" wrapText="1"/>
    </xf>
    <xf numFmtId="0" fontId="1" fillId="3" borderId="0" xfId="0" applyFont="1" applyFill="1" applyAlignment="1">
      <alignment horizontal="left" wrapText="1" indent="3"/>
    </xf>
    <xf numFmtId="0" fontId="15" fillId="0" borderId="0" xfId="0" applyFont="1" applyAlignment="1">
      <alignment wrapText="1"/>
    </xf>
    <xf numFmtId="0" fontId="43" fillId="3" borderId="0" xfId="0" applyFont="1" applyFill="1" applyAlignment="1">
      <alignment vertical="center" wrapText="1"/>
    </xf>
    <xf numFmtId="0" fontId="1" fillId="3" borderId="0" xfId="0" applyFont="1" applyFill="1" applyAlignment="1">
      <alignment horizontal="left" wrapText="1" indent="4"/>
    </xf>
    <xf numFmtId="0" fontId="1" fillId="3" borderId="0" xfId="0" applyFont="1" applyFill="1" applyAlignment="1">
      <alignment horizontal="center" vertical="center" wrapText="1"/>
    </xf>
    <xf numFmtId="0" fontId="42" fillId="0" borderId="0" xfId="0" applyFont="1" applyAlignment="1">
      <alignment wrapText="1"/>
    </xf>
    <xf numFmtId="0" fontId="61" fillId="0" borderId="0" xfId="0" applyFont="1" applyAlignment="1">
      <alignment vertical="center"/>
    </xf>
    <xf numFmtId="0" fontId="62" fillId="0" borderId="0" xfId="12" applyFont="1" applyAlignment="1">
      <alignment vertical="center"/>
    </xf>
    <xf numFmtId="0" fontId="61" fillId="0" borderId="0" xfId="0" applyFont="1"/>
    <xf numFmtId="0" fontId="1" fillId="12" borderId="33" xfId="0" applyFont="1" applyFill="1" applyBorder="1" applyAlignment="1">
      <alignment vertical="center" wrapText="1"/>
    </xf>
    <xf numFmtId="0" fontId="1" fillId="12" borderId="34" xfId="0" applyFont="1" applyFill="1" applyBorder="1" applyAlignment="1">
      <alignment vertical="center" wrapText="1"/>
    </xf>
    <xf numFmtId="0" fontId="1" fillId="0" borderId="43" xfId="0" applyFont="1" applyBorder="1" applyAlignment="1">
      <alignment vertical="center" wrapText="1"/>
    </xf>
    <xf numFmtId="0" fontId="1" fillId="0" borderId="21" xfId="0" applyFont="1" applyBorder="1" applyAlignment="1">
      <alignment vertical="center" wrapText="1"/>
    </xf>
    <xf numFmtId="0" fontId="15" fillId="3" borderId="0" xfId="0" applyFont="1" applyFill="1" applyAlignment="1">
      <alignment wrapText="1"/>
    </xf>
    <xf numFmtId="0" fontId="63" fillId="0" borderId="0" xfId="0" applyFont="1" applyAlignment="1">
      <alignment wrapText="1"/>
    </xf>
    <xf numFmtId="0" fontId="64" fillId="0" borderId="0" xfId="0" applyFont="1" applyAlignment="1">
      <alignment wrapText="1"/>
    </xf>
    <xf numFmtId="0" fontId="65" fillId="0" borderId="0" xfId="0" applyFont="1" applyAlignment="1">
      <alignment vertical="center" wrapText="1"/>
    </xf>
    <xf numFmtId="0" fontId="41" fillId="0" borderId="0" xfId="12"/>
    <xf numFmtId="0" fontId="13" fillId="2" borderId="0" xfId="0" applyFont="1" applyFill="1" applyAlignment="1">
      <alignment horizontal="centerContinuous" wrapText="1"/>
    </xf>
    <xf numFmtId="0" fontId="28" fillId="8" borderId="25" xfId="0" applyFont="1" applyFill="1" applyBorder="1" applyAlignment="1">
      <alignment horizontal="left" vertical="center" wrapText="1"/>
    </xf>
    <xf numFmtId="0" fontId="1" fillId="7" borderId="13" xfId="10" applyFont="1" applyFill="1" applyBorder="1" applyAlignment="1">
      <alignment horizontal="center" vertical="center" wrapText="1"/>
    </xf>
    <xf numFmtId="0" fontId="1" fillId="3" borderId="0" xfId="0" applyFont="1" applyFill="1" applyAlignment="1">
      <alignment horizontal="center" vertical="top" wrapText="1"/>
    </xf>
    <xf numFmtId="0" fontId="18" fillId="8" borderId="27" xfId="0" applyFont="1" applyFill="1" applyBorder="1" applyAlignment="1">
      <alignment horizontal="center" vertical="center" wrapText="1"/>
    </xf>
    <xf numFmtId="0" fontId="18" fillId="0" borderId="17" xfId="0" applyFont="1" applyBorder="1" applyAlignment="1">
      <alignment horizontal="center" vertical="center" wrapText="1"/>
    </xf>
    <xf numFmtId="0" fontId="54" fillId="0" borderId="41" xfId="0" applyFont="1" applyBorder="1" applyAlignment="1">
      <alignment wrapText="1"/>
    </xf>
    <xf numFmtId="0" fontId="13" fillId="18" borderId="47" xfId="0" applyFont="1" applyFill="1" applyBorder="1" applyAlignment="1">
      <alignment horizontal="center" vertical="center" wrapText="1"/>
    </xf>
    <xf numFmtId="0" fontId="54" fillId="0" borderId="0" xfId="0" applyFont="1" applyAlignment="1">
      <alignment wrapText="1"/>
    </xf>
    <xf numFmtId="0" fontId="54" fillId="0" borderId="17" xfId="0" applyFont="1" applyBorder="1" applyAlignment="1">
      <alignment horizontal="center" wrapText="1"/>
    </xf>
    <xf numFmtId="0" fontId="14" fillId="3" borderId="0" xfId="0" applyFont="1" applyFill="1" applyAlignment="1">
      <alignment horizontal="center" vertical="center" wrapText="1"/>
    </xf>
    <xf numFmtId="0" fontId="59" fillId="0" borderId="13" xfId="10" applyFont="1" applyBorder="1" applyAlignment="1">
      <alignment horizontal="center" vertical="center"/>
    </xf>
    <xf numFmtId="0" fontId="43" fillId="3" borderId="0" xfId="0" applyFont="1" applyFill="1" applyAlignment="1">
      <alignment horizontal="left" vertical="center" wrapText="1" indent="3"/>
    </xf>
    <xf numFmtId="0" fontId="23" fillId="3" borderId="0" xfId="0" applyFont="1" applyFill="1" applyAlignment="1">
      <alignment vertical="center" wrapText="1"/>
    </xf>
    <xf numFmtId="0" fontId="23" fillId="0" borderId="0" xfId="0" applyFont="1"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14" fontId="1" fillId="0" borderId="0" xfId="0" applyNumberFormat="1" applyFont="1" applyAlignment="1">
      <alignment horizontal="center" vertical="center"/>
    </xf>
    <xf numFmtId="0" fontId="1" fillId="0" borderId="13" xfId="10" applyFont="1" applyBorder="1" applyAlignment="1">
      <alignment vertical="center"/>
    </xf>
    <xf numFmtId="0" fontId="14" fillId="14" borderId="13" xfId="0" applyFont="1" applyFill="1" applyBorder="1" applyAlignment="1">
      <alignment horizontal="left"/>
    </xf>
    <xf numFmtId="0" fontId="1" fillId="0" borderId="13" xfId="0" applyFont="1" applyBorder="1" applyAlignment="1">
      <alignment horizontal="center" vertical="center"/>
    </xf>
    <xf numFmtId="0" fontId="43" fillId="0" borderId="38" xfId="0" applyFont="1" applyBorder="1" applyAlignment="1">
      <alignment horizontal="center" vertical="center" wrapText="1"/>
    </xf>
    <xf numFmtId="0" fontId="1" fillId="14" borderId="27" xfId="0" applyFont="1" applyFill="1" applyBorder="1" applyAlignment="1">
      <alignment horizontal="left" vertical="center" wrapText="1"/>
    </xf>
    <xf numFmtId="0" fontId="18" fillId="13" borderId="28"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27" xfId="0" applyFont="1" applyFill="1" applyBorder="1" applyAlignment="1">
      <alignment horizontal="center" vertical="center" wrapText="1"/>
    </xf>
    <xf numFmtId="0" fontId="15" fillId="0" borderId="13" xfId="10" applyFont="1" applyBorder="1" applyAlignment="1">
      <alignment horizontal="center" vertical="center"/>
    </xf>
    <xf numFmtId="0" fontId="43" fillId="3" borderId="13" xfId="10" applyFont="1" applyFill="1" applyBorder="1" applyAlignment="1">
      <alignment horizontal="center" vertical="center"/>
    </xf>
    <xf numFmtId="0" fontId="43" fillId="3" borderId="13" xfId="10" applyFont="1" applyFill="1" applyBorder="1" applyAlignment="1">
      <alignment vertical="center" wrapText="1"/>
    </xf>
    <xf numFmtId="0" fontId="68" fillId="11" borderId="13" xfId="10" applyFont="1" applyFill="1" applyBorder="1" applyAlignment="1">
      <alignment horizontal="center" vertical="center" wrapText="1"/>
    </xf>
    <xf numFmtId="14" fontId="43" fillId="3" borderId="13" xfId="10" applyNumberFormat="1" applyFont="1" applyFill="1" applyBorder="1" applyAlignment="1">
      <alignment horizontal="center" vertical="center" wrapText="1"/>
    </xf>
    <xf numFmtId="0" fontId="43" fillId="3" borderId="13" xfId="10" applyFont="1" applyFill="1" applyBorder="1" applyAlignment="1">
      <alignment horizontal="center" vertical="center" wrapText="1"/>
    </xf>
    <xf numFmtId="0" fontId="43" fillId="3" borderId="13" xfId="10" applyFont="1" applyFill="1" applyBorder="1" applyAlignment="1">
      <alignment horizontal="left" vertical="center" wrapText="1"/>
    </xf>
    <xf numFmtId="0" fontId="1" fillId="0" borderId="13" xfId="0" applyFont="1" applyBorder="1" applyAlignment="1">
      <alignment horizontal="center" vertical="center" wrapText="1"/>
    </xf>
    <xf numFmtId="0" fontId="1" fillId="0" borderId="36" xfId="0" applyFont="1" applyBorder="1" applyAlignment="1">
      <alignment horizontal="center" vertical="center" wrapText="1"/>
    </xf>
    <xf numFmtId="14" fontId="1" fillId="0" borderId="13"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3" xfId="0" applyFont="1" applyBorder="1" applyAlignment="1">
      <alignment horizontal="center" vertical="center" wrapText="1"/>
    </xf>
    <xf numFmtId="0" fontId="14" fillId="0" borderId="13" xfId="0" applyFont="1" applyBorder="1" applyAlignment="1">
      <alignment horizontal="left" vertical="center" wrapText="1"/>
    </xf>
    <xf numFmtId="14" fontId="14" fillId="0" borderId="13" xfId="0" applyNumberFormat="1" applyFont="1" applyBorder="1" applyAlignment="1">
      <alignment horizontal="center" vertical="center"/>
    </xf>
    <xf numFmtId="0" fontId="14" fillId="16" borderId="13"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3" xfId="0" applyFont="1" applyFill="1" applyBorder="1" applyAlignment="1">
      <alignment horizontal="left" vertical="center" wrapText="1"/>
    </xf>
    <xf numFmtId="14" fontId="14" fillId="16" borderId="13" xfId="0" applyNumberFormat="1" applyFont="1" applyFill="1" applyBorder="1" applyAlignment="1">
      <alignment horizontal="center" vertical="center"/>
    </xf>
    <xf numFmtId="0" fontId="14" fillId="0" borderId="23" xfId="0" applyFont="1" applyBorder="1" applyAlignment="1">
      <alignment horizontal="center" vertical="center" wrapText="1"/>
    </xf>
    <xf numFmtId="0" fontId="14" fillId="0" borderId="27" xfId="0" applyFont="1" applyBorder="1" applyAlignment="1">
      <alignment horizontal="left" vertical="center" wrapText="1"/>
    </xf>
    <xf numFmtId="0" fontId="14" fillId="0" borderId="17" xfId="0" applyFont="1" applyBorder="1" applyAlignment="1">
      <alignment horizontal="left" vertical="center" wrapText="1"/>
    </xf>
    <xf numFmtId="0" fontId="36" fillId="0" borderId="23"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22" xfId="0" applyFont="1" applyBorder="1" applyAlignment="1">
      <alignment horizontal="left" vertical="center" wrapText="1"/>
    </xf>
    <xf numFmtId="0" fontId="14" fillId="14" borderId="13" xfId="0" applyFont="1" applyFill="1" applyBorder="1" applyAlignment="1">
      <alignment horizontal="left" vertical="center" wrapText="1"/>
    </xf>
    <xf numFmtId="0" fontId="14" fillId="14" borderId="17" xfId="0" applyFont="1" applyFill="1" applyBorder="1" applyAlignment="1">
      <alignment horizontal="left" vertical="center" wrapText="1"/>
    </xf>
    <xf numFmtId="0" fontId="14" fillId="14" borderId="27" xfId="0" applyFont="1" applyFill="1" applyBorder="1" applyAlignment="1">
      <alignment horizontal="left" vertical="center" wrapText="1"/>
    </xf>
    <xf numFmtId="0" fontId="14" fillId="14" borderId="22" xfId="0" applyFont="1" applyFill="1" applyBorder="1" applyAlignment="1">
      <alignment horizontal="left" vertical="center" wrapText="1"/>
    </xf>
    <xf numFmtId="0" fontId="36" fillId="0" borderId="38" xfId="0" applyFont="1" applyBorder="1" applyAlignment="1">
      <alignment horizontal="center" vertical="center" wrapText="1"/>
    </xf>
    <xf numFmtId="0" fontId="36" fillId="0" borderId="25" xfId="0" applyFont="1" applyBorder="1" applyAlignment="1">
      <alignment horizontal="center" vertical="center" wrapText="1"/>
    </xf>
    <xf numFmtId="0" fontId="14" fillId="0" borderId="25" xfId="0" applyFont="1" applyBorder="1" applyAlignment="1">
      <alignment horizontal="left" vertical="center" wrapText="1"/>
    </xf>
    <xf numFmtId="0" fontId="14" fillId="0" borderId="25" xfId="0" applyFont="1" applyBorder="1" applyAlignment="1">
      <alignment horizontal="center" vertical="center" wrapText="1"/>
    </xf>
    <xf numFmtId="0" fontId="70" fillId="0" borderId="0" xfId="0" applyFont="1" applyAlignment="1">
      <alignment wrapText="1"/>
    </xf>
    <xf numFmtId="0" fontId="14" fillId="0" borderId="0" xfId="0" applyFont="1" applyAlignment="1">
      <alignment vertical="center"/>
    </xf>
    <xf numFmtId="0" fontId="36" fillId="0" borderId="53" xfId="0" quotePrefix="1" applyFont="1" applyBorder="1" applyAlignment="1">
      <alignment horizontal="center" vertical="center" wrapText="1"/>
    </xf>
    <xf numFmtId="0" fontId="14" fillId="0" borderId="15" xfId="0" applyFont="1" applyBorder="1" applyAlignment="1">
      <alignment horizontal="left" vertical="center" wrapText="1"/>
    </xf>
    <xf numFmtId="0" fontId="14" fillId="0" borderId="15" xfId="0" applyFont="1" applyBorder="1" applyAlignment="1">
      <alignment horizontal="center" vertical="center" wrapText="1"/>
    </xf>
    <xf numFmtId="0" fontId="36" fillId="8" borderId="25" xfId="0" applyFont="1" applyFill="1" applyBorder="1" applyAlignment="1">
      <alignment horizontal="center" vertical="center" wrapText="1"/>
    </xf>
    <xf numFmtId="0" fontId="14" fillId="8" borderId="25" xfId="0" applyFont="1" applyFill="1" applyBorder="1" applyAlignment="1">
      <alignment horizontal="left" vertical="center" wrapText="1"/>
    </xf>
    <xf numFmtId="0" fontId="36" fillId="0" borderId="53" xfId="0" applyFont="1" applyBorder="1" applyAlignment="1">
      <alignment horizontal="center" vertical="center" wrapText="1"/>
    </xf>
    <xf numFmtId="0" fontId="36" fillId="13" borderId="53" xfId="0" applyFont="1" applyFill="1" applyBorder="1" applyAlignment="1">
      <alignment horizontal="center" vertical="center" wrapText="1"/>
    </xf>
    <xf numFmtId="0" fontId="36" fillId="13" borderId="25" xfId="0" applyFont="1" applyFill="1" applyBorder="1" applyAlignment="1">
      <alignment horizontal="center" vertical="center" wrapText="1"/>
    </xf>
    <xf numFmtId="0" fontId="14" fillId="13" borderId="25" xfId="0" applyFont="1" applyFill="1" applyBorder="1" applyAlignment="1">
      <alignment horizontal="left" vertical="center" wrapText="1"/>
    </xf>
    <xf numFmtId="0" fontId="14" fillId="13" borderId="25" xfId="0" applyFont="1" applyFill="1" applyBorder="1" applyAlignment="1">
      <alignment horizontal="center" vertical="center" wrapText="1"/>
    </xf>
    <xf numFmtId="0" fontId="14" fillId="8" borderId="25" xfId="0" quotePrefix="1" applyFont="1" applyFill="1" applyBorder="1" applyAlignment="1">
      <alignment horizontal="left" vertical="center" wrapText="1"/>
    </xf>
    <xf numFmtId="0" fontId="36" fillId="8" borderId="38"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69" fillId="3" borderId="0" xfId="0" applyFont="1" applyFill="1" applyAlignment="1">
      <alignment horizontal="left" vertical="center" wrapText="1" indent="3"/>
    </xf>
    <xf numFmtId="0" fontId="14" fillId="3" borderId="0" xfId="0" applyFont="1" applyFill="1" applyAlignment="1">
      <alignment horizontal="left" vertical="center" wrapText="1"/>
    </xf>
    <xf numFmtId="0" fontId="14" fillId="0" borderId="16" xfId="0" applyFont="1" applyBorder="1" applyAlignment="1">
      <alignment horizontal="left" vertical="center" wrapText="1"/>
    </xf>
    <xf numFmtId="0" fontId="14" fillId="8" borderId="13" xfId="0" applyFont="1" applyFill="1" applyBorder="1" applyAlignment="1">
      <alignment horizontal="center" vertical="center" wrapText="1"/>
    </xf>
    <xf numFmtId="0" fontId="1" fillId="0" borderId="0" xfId="10" applyFont="1" applyAlignment="1">
      <alignment vertical="center"/>
    </xf>
    <xf numFmtId="0" fontId="15" fillId="0" borderId="13" xfId="10" applyFont="1" applyBorder="1" applyAlignment="1">
      <alignment horizontal="center" vertical="center" wrapText="1"/>
    </xf>
    <xf numFmtId="0" fontId="15" fillId="0" borderId="13" xfId="10" applyFont="1" applyBorder="1" applyAlignment="1">
      <alignment vertical="center" wrapText="1"/>
    </xf>
    <xf numFmtId="0" fontId="15" fillId="0" borderId="13" xfId="10" applyFont="1" applyBorder="1" applyAlignment="1">
      <alignment vertical="center"/>
    </xf>
    <xf numFmtId="0" fontId="14" fillId="0" borderId="13" xfId="10" applyFont="1" applyBorder="1" applyAlignment="1">
      <alignment vertical="center" wrapText="1"/>
    </xf>
    <xf numFmtId="0" fontId="14" fillId="3" borderId="0" xfId="0" applyFont="1" applyFill="1" applyAlignment="1">
      <alignment horizontal="left" vertical="center" wrapText="1" indent="3"/>
    </xf>
    <xf numFmtId="0" fontId="36" fillId="8" borderId="13" xfId="0" applyFont="1" applyFill="1" applyBorder="1" applyAlignment="1">
      <alignment horizontal="center" vertical="center"/>
    </xf>
    <xf numFmtId="0" fontId="36" fillId="8" borderId="13" xfId="0" applyFont="1" applyFill="1" applyBorder="1" applyAlignment="1">
      <alignment horizontal="center" vertical="center" wrapText="1"/>
    </xf>
    <xf numFmtId="0" fontId="14" fillId="8" borderId="13" xfId="0" applyFont="1" applyFill="1" applyBorder="1" applyAlignment="1">
      <alignment horizontal="center" vertical="center"/>
    </xf>
    <xf numFmtId="0" fontId="71" fillId="8" borderId="13" xfId="0" applyFont="1" applyFill="1" applyBorder="1" applyAlignment="1">
      <alignment horizontal="center" vertical="center" wrapText="1"/>
    </xf>
    <xf numFmtId="0" fontId="36" fillId="0" borderId="0" xfId="0" applyFont="1" applyAlignment="1">
      <alignment horizontal="center" vertical="center"/>
    </xf>
    <xf numFmtId="0" fontId="15" fillId="0" borderId="35" xfId="0" applyFont="1" applyBorder="1" applyAlignment="1">
      <alignment horizontal="center" vertical="center" wrapText="1"/>
    </xf>
    <xf numFmtId="0" fontId="15" fillId="0" borderId="17" xfId="0" applyFont="1" applyBorder="1" applyAlignment="1">
      <alignment horizontal="left" vertical="center" wrapText="1"/>
    </xf>
    <xf numFmtId="0" fontId="15" fillId="0" borderId="22" xfId="0" applyFont="1" applyBorder="1" applyAlignment="1">
      <alignment horizontal="left" vertical="center" wrapText="1"/>
    </xf>
    <xf numFmtId="0" fontId="15" fillId="0" borderId="16" xfId="0" applyFont="1" applyBorder="1" applyAlignment="1">
      <alignment horizontal="left" vertical="center" wrapText="1"/>
    </xf>
    <xf numFmtId="0" fontId="15" fillId="0" borderId="27" xfId="0" applyFont="1" applyBorder="1" applyAlignment="1">
      <alignment horizontal="left" vertical="center" wrapText="1"/>
    </xf>
    <xf numFmtId="0" fontId="15" fillId="0" borderId="13" xfId="0" applyFont="1" applyBorder="1" applyAlignment="1">
      <alignment horizontal="left" vertical="center" wrapText="1"/>
    </xf>
    <xf numFmtId="0" fontId="15" fillId="0" borderId="23" xfId="0" applyFont="1" applyBorder="1" applyAlignment="1">
      <alignment horizontal="left" vertical="center" wrapText="1"/>
    </xf>
    <xf numFmtId="0" fontId="42" fillId="0" borderId="24" xfId="0" applyFont="1" applyBorder="1" applyAlignment="1">
      <alignment horizontal="center" vertical="center"/>
    </xf>
    <xf numFmtId="0" fontId="15" fillId="0" borderId="24" xfId="0" applyFont="1" applyBorder="1" applyAlignment="1">
      <alignment horizontal="left" vertical="center" wrapText="1"/>
    </xf>
    <xf numFmtId="0" fontId="15" fillId="0" borderId="24" xfId="0" applyFont="1" applyBorder="1" applyAlignment="1">
      <alignment horizontal="center" vertical="center"/>
    </xf>
    <xf numFmtId="0" fontId="15" fillId="0" borderId="24" xfId="0" applyFont="1" applyBorder="1" applyAlignment="1">
      <alignment horizontal="center" vertical="center" wrapText="1"/>
    </xf>
    <xf numFmtId="0" fontId="42" fillId="0" borderId="24" xfId="0" applyFont="1" applyBorder="1" applyAlignment="1">
      <alignment horizontal="center" vertical="center" wrapText="1"/>
    </xf>
    <xf numFmtId="0" fontId="52" fillId="0" borderId="0" xfId="0" applyFont="1" applyAlignment="1">
      <alignment wrapText="1"/>
    </xf>
    <xf numFmtId="0" fontId="15" fillId="0" borderId="0" xfId="0" applyFont="1" applyAlignment="1">
      <alignment vertical="center"/>
    </xf>
    <xf numFmtId="0" fontId="42" fillId="0" borderId="38" xfId="0" applyFont="1" applyBorder="1" applyAlignment="1">
      <alignment horizontal="center" vertical="center"/>
    </xf>
    <xf numFmtId="0" fontId="15" fillId="0" borderId="38" xfId="0" applyFont="1" applyBorder="1" applyAlignment="1">
      <alignment horizontal="left" vertical="center" wrapText="1"/>
    </xf>
    <xf numFmtId="0" fontId="15" fillId="0" borderId="38" xfId="0" applyFont="1" applyBorder="1" applyAlignment="1">
      <alignment horizontal="center" vertical="center"/>
    </xf>
    <xf numFmtId="0" fontId="15" fillId="0" borderId="25" xfId="0" applyFont="1" applyBorder="1" applyAlignment="1">
      <alignment horizontal="left" vertical="center" wrapText="1"/>
    </xf>
    <xf numFmtId="0" fontId="15" fillId="0" borderId="38" xfId="0" applyFont="1" applyBorder="1" applyAlignment="1">
      <alignment horizontal="center" vertical="center" wrapText="1"/>
    </xf>
    <xf numFmtId="0" fontId="42" fillId="0" borderId="38" xfId="0" applyFont="1" applyBorder="1" applyAlignment="1">
      <alignment horizontal="center" vertical="center" wrapText="1"/>
    </xf>
    <xf numFmtId="0" fontId="15" fillId="0" borderId="38" xfId="0" applyFont="1" applyBorder="1" applyAlignment="1">
      <alignment horizontal="left" vertical="center"/>
    </xf>
    <xf numFmtId="0" fontId="14" fillId="3" borderId="40" xfId="0" applyFont="1" applyFill="1" applyBorder="1" applyAlignment="1">
      <alignment horizontal="left" vertical="center" wrapText="1"/>
    </xf>
    <xf numFmtId="0" fontId="45" fillId="3" borderId="41" xfId="0" applyFont="1" applyFill="1" applyBorder="1" applyAlignment="1">
      <alignment horizontal="left" vertical="center"/>
    </xf>
    <xf numFmtId="0" fontId="45" fillId="3" borderId="45" xfId="0" applyFont="1" applyFill="1" applyBorder="1" applyAlignment="1">
      <alignment horizontal="left" vertical="center"/>
    </xf>
    <xf numFmtId="0" fontId="18" fillId="3" borderId="0" xfId="0" applyFont="1" applyFill="1" applyAlignment="1">
      <alignment horizontal="center"/>
    </xf>
    <xf numFmtId="0" fontId="18" fillId="17" borderId="5" xfId="0" applyFont="1" applyFill="1" applyBorder="1" applyAlignment="1">
      <alignment horizontal="left" vertical="center" wrapText="1" indent="5"/>
    </xf>
    <xf numFmtId="0" fontId="18" fillId="17" borderId="6" xfId="0" applyFont="1" applyFill="1" applyBorder="1" applyAlignment="1">
      <alignment horizontal="left" vertical="center" wrapText="1" indent="5"/>
    </xf>
    <xf numFmtId="0" fontId="16" fillId="17" borderId="5" xfId="0" applyFont="1" applyFill="1" applyBorder="1" applyAlignment="1">
      <alignment horizontal="left" vertical="center" wrapText="1" indent="6"/>
    </xf>
    <xf numFmtId="0" fontId="16" fillId="17" borderId="6" xfId="0" applyFont="1" applyFill="1" applyBorder="1" applyAlignment="1">
      <alignment horizontal="left" vertical="center" wrapText="1" indent="6"/>
    </xf>
    <xf numFmtId="0" fontId="6" fillId="17" borderId="0" xfId="0" applyFont="1" applyFill="1" applyAlignment="1">
      <alignment horizontal="left" vertical="center" wrapText="1"/>
    </xf>
    <xf numFmtId="0" fontId="6" fillId="7" borderId="0" xfId="0" applyFont="1" applyFill="1" applyAlignment="1">
      <alignment horizontal="left" vertical="center" wrapText="1"/>
    </xf>
    <xf numFmtId="0" fontId="14" fillId="17" borderId="0" xfId="0" applyFont="1" applyFill="1" applyAlignment="1">
      <alignment horizontal="left" vertical="center" wrapText="1" indent="4"/>
    </xf>
    <xf numFmtId="0" fontId="1" fillId="17" borderId="0" xfId="0" applyFont="1" applyFill="1" applyAlignment="1">
      <alignment vertical="center" wrapText="1"/>
    </xf>
    <xf numFmtId="0" fontId="36" fillId="17" borderId="0" xfId="0" applyFont="1" applyFill="1" applyAlignment="1">
      <alignment horizontal="center" vertical="center"/>
    </xf>
    <xf numFmtId="0" fontId="18" fillId="7" borderId="0" xfId="0" applyFont="1" applyFill="1" applyAlignment="1">
      <alignment horizontal="left" vertical="center" wrapText="1"/>
    </xf>
    <xf numFmtId="0" fontId="1" fillId="17" borderId="0" xfId="0" applyFont="1" applyFill="1" applyAlignment="1">
      <alignment horizontal="left" vertical="center" wrapText="1"/>
    </xf>
    <xf numFmtId="0" fontId="18" fillId="3" borderId="0" xfId="0" applyFont="1" applyFill="1" applyAlignment="1">
      <alignment horizontal="left" vertical="center" indent="2"/>
    </xf>
    <xf numFmtId="0" fontId="1" fillId="7" borderId="0" xfId="0" applyFont="1" applyFill="1" applyAlignment="1">
      <alignment horizontal="left" vertical="center" wrapText="1"/>
    </xf>
    <xf numFmtId="0" fontId="18" fillId="17" borderId="0" xfId="0" applyFont="1" applyFill="1" applyAlignment="1">
      <alignment horizontal="left" vertical="center" wrapText="1"/>
    </xf>
    <xf numFmtId="0" fontId="1" fillId="7" borderId="0" xfId="0" applyFont="1" applyFill="1" applyAlignment="1">
      <alignment horizontal="center" vertical="top" wrapText="1"/>
    </xf>
    <xf numFmtId="0" fontId="1" fillId="17" borderId="0" xfId="0" applyFont="1" applyFill="1" applyAlignment="1">
      <alignment horizontal="center" vertical="top" wrapText="1"/>
    </xf>
    <xf numFmtId="0" fontId="18" fillId="7" borderId="0" xfId="0" applyFont="1" applyFill="1" applyAlignment="1">
      <alignment horizontal="center" vertical="center" wrapText="1"/>
    </xf>
    <xf numFmtId="0" fontId="1" fillId="7" borderId="0" xfId="0" applyFont="1" applyFill="1" applyAlignment="1">
      <alignment horizontal="center" vertical="center" wrapText="1"/>
    </xf>
    <xf numFmtId="0" fontId="1" fillId="0" borderId="0" xfId="0" applyFont="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center"/>
    </xf>
    <xf numFmtId="0" fontId="36" fillId="17" borderId="0" xfId="0" applyFont="1" applyFill="1" applyAlignment="1">
      <alignment horizontal="center"/>
    </xf>
    <xf numFmtId="0" fontId="6" fillId="7" borderId="0" xfId="0" applyFont="1" applyFill="1" applyAlignment="1">
      <alignment horizontal="left" wrapText="1"/>
    </xf>
    <xf numFmtId="0" fontId="36" fillId="7" borderId="0" xfId="0" applyFont="1" applyFill="1" applyAlignment="1">
      <alignment horizontal="center" wrapText="1"/>
    </xf>
    <xf numFmtId="0" fontId="14" fillId="3" borderId="0" xfId="0" applyFont="1" applyFill="1" applyAlignment="1">
      <alignment horizontal="center" vertical="center" wrapText="1"/>
    </xf>
    <xf numFmtId="0" fontId="18" fillId="17" borderId="0" xfId="0" applyFont="1" applyFill="1" applyAlignment="1">
      <alignment horizontal="center"/>
    </xf>
    <xf numFmtId="0" fontId="1" fillId="17" borderId="0" xfId="0" applyFont="1" applyFill="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5" fillId="15" borderId="18" xfId="0" applyFont="1" applyFill="1" applyBorder="1" applyAlignment="1">
      <alignment horizontal="left" wrapText="1"/>
    </xf>
    <xf numFmtId="0" fontId="53" fillId="15" borderId="39" xfId="0" applyFont="1" applyFill="1" applyBorder="1" applyAlignment="1">
      <alignment horizontal="left" wrapText="1"/>
    </xf>
    <xf numFmtId="0" fontId="56" fillId="0" borderId="8" xfId="0" applyFont="1" applyBorder="1" applyAlignment="1">
      <alignment horizontal="left" vertical="top" wrapText="1"/>
    </xf>
    <xf numFmtId="0" fontId="56" fillId="0" borderId="9" xfId="0" applyFont="1" applyBorder="1" applyAlignment="1">
      <alignment horizontal="left" vertical="top" wrapText="1"/>
    </xf>
    <xf numFmtId="0" fontId="56" fillId="0" borderId="12" xfId="0" applyFont="1" applyBorder="1" applyAlignment="1">
      <alignment horizontal="left" vertical="top" wrapText="1"/>
    </xf>
    <xf numFmtId="0" fontId="56" fillId="0" borderId="8" xfId="0" applyFont="1" applyBorder="1" applyAlignment="1">
      <alignment horizontal="left"/>
    </xf>
    <xf numFmtId="0" fontId="56"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56" fillId="0" borderId="44" xfId="0" applyFont="1" applyBorder="1" applyAlignment="1">
      <alignment horizontal="left" vertical="center" wrapText="1"/>
    </xf>
    <xf numFmtId="0" fontId="56" fillId="0" borderId="26" xfId="0" applyFont="1" applyBorder="1" applyAlignment="1">
      <alignment horizontal="left" vertical="center" wrapText="1"/>
    </xf>
    <xf numFmtId="0" fontId="56" fillId="0" borderId="34" xfId="0" applyFont="1" applyBorder="1" applyAlignment="1">
      <alignment horizontal="left"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13" borderId="28" xfId="0" applyFont="1" applyFill="1" applyBorder="1" applyAlignment="1">
      <alignment horizontal="left"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36" fillId="0" borderId="28"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23" xfId="0" applyFont="1" applyBorder="1" applyAlignment="1">
      <alignment horizontal="center" vertical="center" wrapText="1"/>
    </xf>
    <xf numFmtId="0" fontId="1" fillId="13"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54" xfId="0" applyFont="1" applyFill="1" applyBorder="1" applyAlignment="1">
      <alignment horizontal="center" vertical="center" wrapText="1"/>
    </xf>
    <xf numFmtId="0" fontId="18" fillId="13" borderId="28"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8" borderId="2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0"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18" fillId="8" borderId="10"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54" fillId="15" borderId="30" xfId="0" applyFont="1" applyFill="1" applyBorder="1" applyAlignment="1">
      <alignment horizontal="center" wrapText="1"/>
    </xf>
    <xf numFmtId="0" fontId="54" fillId="15" borderId="42" xfId="0" applyFont="1" applyFill="1" applyBorder="1" applyAlignment="1">
      <alignment horizontal="center" wrapText="1"/>
    </xf>
    <xf numFmtId="0" fontId="54" fillId="15" borderId="39" xfId="0" applyFont="1" applyFill="1" applyBorder="1" applyAlignment="1">
      <alignment horizontal="center" wrapText="1"/>
    </xf>
    <xf numFmtId="0" fontId="18" fillId="14" borderId="13" xfId="0" applyFont="1" applyFill="1" applyBorder="1" applyAlignment="1">
      <alignment horizontal="center" vertical="center" wrapText="1"/>
    </xf>
    <xf numFmtId="0" fontId="1" fillId="0" borderId="28" xfId="0" applyFont="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36" fillId="14" borderId="27" xfId="0" applyFont="1" applyFill="1" applyBorder="1" applyAlignment="1">
      <alignment horizontal="center" vertical="center" wrapText="1"/>
    </xf>
    <xf numFmtId="0" fontId="36" fillId="14" borderId="13" xfId="0" applyFont="1" applyFill="1" applyBorder="1" applyAlignment="1">
      <alignment horizontal="center" vertical="center" wrapText="1"/>
    </xf>
    <xf numFmtId="0" fontId="36" fillId="14" borderId="22" xfId="0" applyFont="1" applyFill="1" applyBorder="1" applyAlignment="1">
      <alignment horizontal="center" vertical="center" wrapText="1"/>
    </xf>
    <xf numFmtId="0" fontId="18" fillId="14" borderId="27"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57" fillId="3" borderId="71" xfId="0" applyFont="1" applyFill="1" applyBorder="1" applyAlignment="1">
      <alignment horizontal="left" vertical="top" wrapText="1"/>
    </xf>
    <xf numFmtId="0" fontId="57" fillId="3" borderId="72" xfId="0" applyFont="1" applyFill="1" applyBorder="1" applyAlignment="1">
      <alignment horizontal="left" vertical="top" wrapText="1"/>
    </xf>
    <xf numFmtId="0" fontId="18" fillId="8" borderId="55" xfId="0" quotePrefix="1"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7" xfId="0" applyFont="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left" vertical="center" wrapText="1"/>
    </xf>
    <xf numFmtId="0" fontId="18" fillId="0" borderId="55" xfId="0" quotePrefix="1" applyFont="1" applyBorder="1" applyAlignment="1">
      <alignment horizontal="center" vertical="center" wrapText="1"/>
    </xf>
    <xf numFmtId="0" fontId="43" fillId="0" borderId="16" xfId="0" applyFont="1" applyBorder="1" applyAlignment="1">
      <alignment horizontal="left" vertical="center" wrapText="1"/>
    </xf>
    <xf numFmtId="0" fontId="43" fillId="0" borderId="23" xfId="0" applyFont="1" applyBorder="1" applyAlignment="1">
      <alignment horizontal="left" vertical="center" wrapText="1"/>
    </xf>
    <xf numFmtId="0" fontId="43" fillId="0" borderId="2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23" xfId="0" applyFont="1" applyBorder="1" applyAlignment="1">
      <alignment horizontal="center" vertical="center" wrapText="1"/>
    </xf>
    <xf numFmtId="0" fontId="14" fillId="0" borderId="28" xfId="0" applyFont="1" applyBorder="1" applyAlignment="1">
      <alignment horizontal="left"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8" fillId="8" borderId="28" xfId="0" applyFont="1" applyFill="1" applyBorder="1" applyAlignment="1">
      <alignment horizontal="left" vertical="center" wrapText="1"/>
    </xf>
    <xf numFmtId="0" fontId="18" fillId="8" borderId="16"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18" fillId="8" borderId="59" xfId="0" quotePrefix="1" applyFont="1" applyFill="1" applyBorder="1" applyAlignment="1">
      <alignment horizontal="center" vertical="center"/>
    </xf>
    <xf numFmtId="0" fontId="18" fillId="8" borderId="52" xfId="0" applyFont="1" applyFill="1" applyBorder="1" applyAlignment="1">
      <alignment horizontal="center" vertical="center"/>
    </xf>
    <xf numFmtId="0" fontId="18" fillId="8" borderId="58" xfId="0" applyFont="1" applyFill="1" applyBorder="1" applyAlignment="1">
      <alignment horizontal="center" vertical="center"/>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8" borderId="27"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8" fillId="8" borderId="59" xfId="0" quotePrefix="1"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58" xfId="0" applyFont="1" applyFill="1" applyBorder="1" applyAlignment="1">
      <alignment horizontal="center" vertical="center" wrapText="1"/>
    </xf>
    <xf numFmtId="0" fontId="18" fillId="0" borderId="17" xfId="0" quotePrefix="1" applyFont="1" applyBorder="1" applyAlignment="1">
      <alignment horizontal="center" vertical="center" wrapText="1"/>
    </xf>
    <xf numFmtId="0" fontId="42" fillId="0" borderId="2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3" xfId="0" applyFont="1" applyBorder="1" applyAlignment="1">
      <alignment horizontal="center" vertical="center" wrapText="1"/>
    </xf>
    <xf numFmtId="0" fontId="18" fillId="0" borderId="54" xfId="0" quotePrefix="1" applyFont="1" applyBorder="1" applyAlignment="1">
      <alignment horizontal="center" vertical="center" wrapText="1"/>
    </xf>
    <xf numFmtId="0" fontId="36" fillId="0" borderId="55" xfId="0" quotePrefix="1" applyFont="1" applyBorder="1" applyAlignment="1">
      <alignment horizontal="center" vertical="center" wrapText="1"/>
    </xf>
    <xf numFmtId="0" fontId="36" fillId="0" borderId="56" xfId="0" quotePrefix="1" applyFont="1" applyBorder="1" applyAlignment="1">
      <alignment horizontal="center" vertical="center" wrapText="1"/>
    </xf>
    <xf numFmtId="0" fontId="36" fillId="0" borderId="54" xfId="0" quotePrefix="1" applyFont="1" applyBorder="1" applyAlignment="1">
      <alignment horizontal="center" vertical="center" wrapText="1"/>
    </xf>
    <xf numFmtId="0" fontId="18" fillId="0" borderId="50" xfId="0" applyFont="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8" fillId="8" borderId="50" xfId="0" quotePrefix="1" applyFont="1" applyFill="1" applyBorder="1" applyAlignment="1">
      <alignment horizontal="center" vertical="center" wrapText="1"/>
    </xf>
    <xf numFmtId="0" fontId="1" fillId="8" borderId="17"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8" fillId="8" borderId="56" xfId="0" quotePrefix="1" applyFont="1" applyFill="1" applyBorder="1" applyAlignment="1">
      <alignment horizontal="center" vertical="center"/>
    </xf>
    <xf numFmtId="0" fontId="18" fillId="8" borderId="56" xfId="0" applyFont="1" applyFill="1" applyBorder="1" applyAlignment="1">
      <alignment horizontal="center" vertical="center"/>
    </xf>
    <xf numFmtId="0" fontId="18" fillId="8" borderId="54" xfId="0" applyFont="1" applyFill="1" applyBorder="1" applyAlignment="1">
      <alignment horizontal="center" vertical="center"/>
    </xf>
    <xf numFmtId="0" fontId="1" fillId="8" borderId="16" xfId="0" applyFont="1" applyFill="1" applyBorder="1" applyAlignment="1">
      <alignment vertical="center" wrapText="1"/>
    </xf>
    <xf numFmtId="0" fontId="1" fillId="8" borderId="23" xfId="0" applyFont="1" applyFill="1" applyBorder="1" applyAlignment="1">
      <alignment vertical="center" wrapText="1"/>
    </xf>
    <xf numFmtId="0" fontId="18" fillId="0" borderId="13" xfId="0" quotePrefix="1" applyFont="1" applyBorder="1" applyAlignment="1">
      <alignment horizontal="center" vertical="center" wrapText="1"/>
    </xf>
    <xf numFmtId="0" fontId="18" fillId="0" borderId="13" xfId="0" applyFont="1" applyBorder="1" applyAlignment="1">
      <alignment horizontal="left" vertical="center" wrapText="1"/>
    </xf>
    <xf numFmtId="0" fontId="18" fillId="0" borderId="22" xfId="0" applyFont="1" applyBorder="1" applyAlignment="1">
      <alignment horizontal="left" vertical="center" wrapText="1"/>
    </xf>
    <xf numFmtId="0" fontId="15" fillId="0" borderId="17" xfId="0" applyFont="1" applyBorder="1" applyAlignment="1">
      <alignment horizontal="left" vertical="center" wrapText="1"/>
    </xf>
    <xf numFmtId="0" fontId="15" fillId="0" borderId="22" xfId="0" applyFont="1" applyBorder="1" applyAlignment="1">
      <alignment horizontal="left" vertical="center" wrapText="1"/>
    </xf>
    <xf numFmtId="0" fontId="15" fillId="0" borderId="16" xfId="0" applyFont="1" applyBorder="1" applyAlignment="1">
      <alignment horizontal="left" vertical="center" wrapText="1"/>
    </xf>
    <xf numFmtId="0" fontId="14" fillId="0" borderId="17" xfId="0" applyFont="1" applyBorder="1" applyAlignment="1">
      <alignment horizontal="center" vertical="center" wrapText="1"/>
    </xf>
    <xf numFmtId="0" fontId="14" fillId="0" borderId="22" xfId="0" applyFont="1" applyBorder="1" applyAlignment="1">
      <alignment horizontal="center" vertical="center" wrapText="1"/>
    </xf>
    <xf numFmtId="0" fontId="43" fillId="0" borderId="28" xfId="0" applyFont="1" applyBorder="1" applyAlignment="1">
      <alignment horizontal="left" vertical="center" wrapText="1"/>
    </xf>
    <xf numFmtId="0" fontId="36" fillId="8" borderId="28" xfId="0" applyFont="1" applyFill="1" applyBorder="1" applyAlignment="1">
      <alignment horizontal="center" vertical="center" wrapText="1"/>
    </xf>
    <xf numFmtId="0" fontId="36" fillId="8" borderId="16"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18" fillId="8" borderId="55" xfId="0" quotePrefix="1" applyFont="1" applyFill="1" applyBorder="1" applyAlignment="1">
      <alignment horizontal="center" vertical="center"/>
    </xf>
    <xf numFmtId="0" fontId="1" fillId="8" borderId="36"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 fillId="8" borderId="35" xfId="0" applyFont="1" applyFill="1" applyBorder="1" applyAlignment="1">
      <alignment horizontal="left" vertical="center" wrapText="1"/>
    </xf>
    <xf numFmtId="0" fontId="1" fillId="8" borderId="36"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 fillId="8" borderId="10" xfId="0" applyFont="1" applyFill="1" applyBorder="1" applyAlignment="1">
      <alignment horizontal="center" vertical="center" wrapText="1"/>
    </xf>
    <xf numFmtId="0" fontId="18" fillId="8" borderId="27" xfId="0" quotePrefix="1" applyFont="1" applyFill="1" applyBorder="1" applyAlignment="1">
      <alignment horizontal="center" vertical="center" wrapText="1"/>
    </xf>
    <xf numFmtId="0" fontId="18" fillId="8" borderId="56" xfId="0" quotePrefix="1" applyFont="1" applyFill="1" applyBorder="1" applyAlignment="1">
      <alignment horizontal="center" vertical="center" wrapText="1"/>
    </xf>
    <xf numFmtId="0" fontId="1" fillId="8" borderId="10" xfId="0" applyFont="1" applyFill="1" applyBorder="1" applyAlignment="1">
      <alignment horizontal="left" vertical="center" wrapText="1"/>
    </xf>
    <xf numFmtId="0" fontId="14" fillId="0" borderId="3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7" xfId="0" applyFont="1" applyBorder="1" applyAlignment="1">
      <alignment horizontal="center" vertical="center" wrapText="1"/>
    </xf>
    <xf numFmtId="0" fontId="14" fillId="14" borderId="27" xfId="0" applyFont="1" applyFill="1" applyBorder="1" applyAlignment="1">
      <alignment horizontal="center" vertical="center" wrapText="1"/>
    </xf>
    <xf numFmtId="0" fontId="14" fillId="14" borderId="13" xfId="0" applyFont="1" applyFill="1" applyBorder="1" applyAlignment="1">
      <alignment horizontal="center" vertical="center" wrapText="1"/>
    </xf>
    <xf numFmtId="0" fontId="14" fillId="14" borderId="22" xfId="0" applyFont="1" applyFill="1" applyBorder="1" applyAlignment="1">
      <alignment horizontal="center" vertical="center" wrapText="1"/>
    </xf>
    <xf numFmtId="0" fontId="14" fillId="0" borderId="35" xfId="0" applyFont="1" applyBorder="1" applyAlignment="1">
      <alignment horizontal="center" vertical="center" wrapText="1"/>
    </xf>
    <xf numFmtId="0" fontId="1" fillId="14" borderId="27"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1" fillId="0" borderId="36"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5" xfId="0" applyFont="1" applyBorder="1" applyAlignment="1">
      <alignment horizontal="center" vertical="center" wrapText="1"/>
    </xf>
    <xf numFmtId="0" fontId="1" fillId="13" borderId="27"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4" borderId="22" xfId="0" applyFont="1" applyFill="1" applyBorder="1" applyAlignment="1">
      <alignment horizontal="center" vertical="center" wrapText="1"/>
    </xf>
    <xf numFmtId="0" fontId="1" fillId="13" borderId="3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37" xfId="0" applyFont="1" applyFill="1" applyBorder="1" applyAlignment="1">
      <alignment horizontal="center" vertical="center" wrapText="1"/>
    </xf>
    <xf numFmtId="0" fontId="1" fillId="13" borderId="17" xfId="0" applyFont="1" applyFill="1" applyBorder="1" applyAlignment="1">
      <alignment horizontal="left" vertical="center" wrapText="1"/>
    </xf>
    <xf numFmtId="0" fontId="1" fillId="0" borderId="10"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0" xfId="0" applyFont="1" applyBorder="1" applyAlignment="1">
      <alignment horizontal="left" vertical="center" wrapText="1"/>
    </xf>
    <xf numFmtId="0" fontId="1" fillId="13" borderId="32" xfId="0" applyFont="1" applyFill="1" applyBorder="1" applyAlignment="1">
      <alignment horizontal="center" vertical="center" wrapText="1"/>
    </xf>
    <xf numFmtId="0" fontId="1" fillId="13" borderId="29" xfId="0" applyFont="1" applyFill="1" applyBorder="1" applyAlignment="1">
      <alignment horizontal="center" vertical="center" wrapText="1"/>
    </xf>
    <xf numFmtId="0" fontId="1" fillId="13" borderId="31" xfId="0" applyFont="1" applyFill="1" applyBorder="1" applyAlignment="1">
      <alignment horizontal="center" vertical="center" wrapText="1"/>
    </xf>
    <xf numFmtId="0" fontId="14" fillId="14" borderId="27" xfId="0" applyFont="1" applyFill="1" applyBorder="1" applyAlignment="1">
      <alignment horizontal="left" vertical="center" wrapText="1"/>
    </xf>
    <xf numFmtId="0" fontId="14" fillId="14" borderId="13" xfId="0" applyFont="1" applyFill="1" applyBorder="1" applyAlignment="1">
      <alignment horizontal="left" vertical="center" wrapText="1"/>
    </xf>
    <xf numFmtId="0" fontId="1" fillId="14" borderId="27" xfId="0" applyFont="1" applyFill="1" applyBorder="1" applyAlignment="1">
      <alignment horizontal="left" vertical="center" wrapText="1"/>
    </xf>
    <xf numFmtId="0" fontId="1" fillId="14" borderId="13" xfId="0" applyFont="1" applyFill="1" applyBorder="1" applyAlignment="1">
      <alignment horizontal="left" vertical="center" wrapText="1"/>
    </xf>
    <xf numFmtId="0" fontId="1" fillId="14" borderId="28" xfId="0" applyFont="1" applyFill="1" applyBorder="1" applyAlignment="1">
      <alignment horizontal="left" vertical="center" wrapText="1"/>
    </xf>
    <xf numFmtId="0" fontId="1" fillId="14" borderId="16" xfId="0" applyFont="1" applyFill="1" applyBorder="1" applyAlignment="1">
      <alignment horizontal="left" vertical="center" wrapText="1"/>
    </xf>
    <xf numFmtId="0" fontId="18" fillId="14" borderId="17"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53" fillId="15" borderId="30" xfId="0" applyFont="1" applyFill="1" applyBorder="1" applyAlignment="1">
      <alignment horizontal="center" vertical="center" wrapText="1"/>
    </xf>
    <xf numFmtId="0" fontId="53" fillId="15" borderId="39" xfId="0" applyFont="1" applyFill="1" applyBorder="1" applyAlignment="1">
      <alignment horizontal="center" vertical="center" wrapText="1"/>
    </xf>
    <xf numFmtId="0" fontId="1" fillId="13" borderId="17"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3" fillId="18" borderId="30"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13" fillId="18" borderId="39" xfId="0" applyFont="1" applyFill="1" applyBorder="1" applyAlignment="1">
      <alignment horizontal="center" vertical="center" wrapText="1"/>
    </xf>
    <xf numFmtId="0" fontId="14" fillId="14" borderId="22" xfId="0" applyFont="1" applyFill="1" applyBorder="1" applyAlignment="1">
      <alignment horizontal="left" vertical="center" wrapText="1"/>
    </xf>
    <xf numFmtId="0" fontId="36" fillId="14" borderId="55" xfId="0" quotePrefix="1" applyFont="1" applyFill="1" applyBorder="1" applyAlignment="1">
      <alignment horizontal="center" vertical="center" wrapText="1"/>
    </xf>
    <xf numFmtId="0" fontId="36" fillId="14" borderId="56" xfId="0" quotePrefix="1" applyFont="1" applyFill="1" applyBorder="1" applyAlignment="1">
      <alignment horizontal="center" vertical="center" wrapText="1"/>
    </xf>
    <xf numFmtId="0" fontId="36" fillId="14" borderId="54" xfId="0" quotePrefix="1"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horizontal="left" vertical="center" wrapText="1"/>
    </xf>
    <xf numFmtId="0" fontId="18" fillId="13" borderId="16"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8" fillId="0" borderId="59" xfId="0" quotePrefix="1" applyFont="1" applyBorder="1" applyAlignment="1">
      <alignment horizontal="center" vertical="center" wrapText="1"/>
    </xf>
    <xf numFmtId="0" fontId="18" fillId="0" borderId="58" xfId="0" applyFont="1" applyBorder="1" applyAlignment="1">
      <alignment horizontal="center" vertical="center" wrapText="1"/>
    </xf>
    <xf numFmtId="0" fontId="18" fillId="14" borderId="55" xfId="0" quotePrefix="1" applyFont="1" applyFill="1" applyBorder="1" applyAlignment="1">
      <alignment horizontal="center" vertical="center" wrapText="1"/>
    </xf>
    <xf numFmtId="0" fontId="18" fillId="14" borderId="56" xfId="0" quotePrefix="1"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8" fillId="13" borderId="28" xfId="0" quotePrefix="1"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13" xfId="0" applyFont="1" applyBorder="1" applyAlignment="1">
      <alignment horizontal="center" vertical="center" wrapText="1"/>
    </xf>
    <xf numFmtId="0" fontId="18" fillId="0" borderId="57" xfId="0" quotePrefix="1" applyFont="1" applyBorder="1" applyAlignment="1">
      <alignment horizontal="center" vertical="center" wrapText="1"/>
    </xf>
    <xf numFmtId="0" fontId="18" fillId="14" borderId="56" xfId="0" applyFont="1" applyFill="1" applyBorder="1" applyAlignment="1">
      <alignment horizontal="center" vertical="center" wrapText="1"/>
    </xf>
    <xf numFmtId="0" fontId="15" fillId="0" borderId="28" xfId="0" applyFont="1" applyBorder="1" applyAlignment="1">
      <alignment horizontal="center" vertical="center" wrapText="1"/>
    </xf>
    <xf numFmtId="0" fontId="14" fillId="14" borderId="17" xfId="0" applyFont="1" applyFill="1" applyBorder="1" applyAlignment="1">
      <alignment horizontal="left" vertical="center" wrapText="1"/>
    </xf>
    <xf numFmtId="0" fontId="14" fillId="14" borderId="28"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23" xfId="0" applyFont="1" applyFill="1" applyBorder="1" applyAlignment="1">
      <alignment horizontal="center" vertical="center" wrapText="1"/>
    </xf>
    <xf numFmtId="0" fontId="1" fillId="13" borderId="35" xfId="0" applyFont="1" applyFill="1" applyBorder="1" applyAlignment="1">
      <alignment horizontal="center" vertical="center" wrapText="1"/>
    </xf>
    <xf numFmtId="0" fontId="18" fillId="13" borderId="59" xfId="0" quotePrefix="1" applyFont="1" applyFill="1" applyBorder="1" applyAlignment="1">
      <alignment horizontal="center" vertical="center" wrapText="1"/>
    </xf>
    <xf numFmtId="0" fontId="18" fillId="13" borderId="52"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18" fillId="14" borderId="52" xfId="0" quotePrefix="1" applyFont="1" applyFill="1" applyBorder="1" applyAlignment="1">
      <alignment horizontal="center" vertical="center" wrapText="1"/>
    </xf>
    <xf numFmtId="0" fontId="18" fillId="14" borderId="52"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57" xfId="0" applyFont="1" applyBorder="1" applyAlignment="1">
      <alignment horizontal="center" vertical="center" wrapText="1"/>
    </xf>
    <xf numFmtId="0" fontId="18" fillId="14" borderId="50" xfId="0" quotePrefix="1" applyFont="1" applyFill="1" applyBorder="1" applyAlignment="1">
      <alignment horizontal="center" vertical="center" wrapText="1"/>
    </xf>
    <xf numFmtId="0" fontId="18" fillId="14" borderId="59" xfId="0" quotePrefix="1"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8"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43" fillId="0" borderId="10" xfId="0" applyFont="1" applyBorder="1" applyAlignment="1">
      <alignment horizontal="center" vertical="center" wrapText="1"/>
    </xf>
    <xf numFmtId="0" fontId="15" fillId="0" borderId="28" xfId="0" applyFont="1" applyBorder="1" applyAlignment="1">
      <alignment horizontal="left" vertical="center" wrapText="1"/>
    </xf>
    <xf numFmtId="0" fontId="18" fillId="0" borderId="36" xfId="0" quotePrefix="1" applyFont="1" applyBorder="1" applyAlignment="1">
      <alignment horizontal="center" vertical="center"/>
    </xf>
    <xf numFmtId="0" fontId="18" fillId="0" borderId="24" xfId="0" applyFont="1" applyBorder="1" applyAlignment="1">
      <alignment horizontal="center" vertical="center"/>
    </xf>
    <xf numFmtId="0" fontId="18" fillId="0" borderId="35" xfId="0" applyFont="1" applyBorder="1" applyAlignment="1">
      <alignment horizontal="center" vertical="center"/>
    </xf>
    <xf numFmtId="0" fontId="1" fillId="0" borderId="24" xfId="0" applyFont="1" applyBorder="1" applyAlignment="1">
      <alignment horizontal="left" vertical="center" wrapText="1"/>
    </xf>
    <xf numFmtId="0" fontId="1" fillId="0" borderId="36" xfId="0" applyFont="1" applyBorder="1" applyAlignment="1">
      <alignment horizontal="center" vertical="center"/>
    </xf>
    <xf numFmtId="0" fontId="1" fillId="0" borderId="24"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left" vertical="center"/>
    </xf>
    <xf numFmtId="0" fontId="1" fillId="0" borderId="24" xfId="0" applyFont="1" applyBorder="1" applyAlignment="1">
      <alignment horizontal="left" vertical="center"/>
    </xf>
    <xf numFmtId="0" fontId="1" fillId="0" borderId="35" xfId="0" applyFont="1" applyBorder="1" applyAlignment="1">
      <alignment horizontal="left" vertical="center"/>
    </xf>
    <xf numFmtId="0" fontId="18" fillId="8" borderId="28"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23" xfId="0" applyFont="1" applyFill="1" applyBorder="1" applyAlignment="1">
      <alignment horizontal="center" vertical="center"/>
    </xf>
    <xf numFmtId="0" fontId="1" fillId="8" borderId="28" xfId="0" applyFont="1" applyFill="1" applyBorder="1" applyAlignment="1">
      <alignment horizontal="left" vertical="center"/>
    </xf>
    <xf numFmtId="0" fontId="1" fillId="8" borderId="16" xfId="0" applyFont="1" applyFill="1" applyBorder="1" applyAlignment="1">
      <alignment horizontal="left" vertical="center"/>
    </xf>
    <xf numFmtId="0" fontId="1" fillId="8" borderId="23" xfId="0" applyFont="1" applyFill="1" applyBorder="1" applyAlignment="1">
      <alignment horizontal="left" vertical="center"/>
    </xf>
    <xf numFmtId="0" fontId="15" fillId="0" borderId="16" xfId="0" applyFont="1" applyBorder="1" applyAlignment="1">
      <alignment horizontal="center" vertical="center" wrapText="1"/>
    </xf>
    <xf numFmtId="0" fontId="15" fillId="0" borderId="23" xfId="0" applyFont="1" applyBorder="1" applyAlignment="1">
      <alignment horizontal="center" vertical="center" wrapText="1"/>
    </xf>
    <xf numFmtId="0" fontId="42" fillId="0" borderId="55" xfId="0" applyFont="1" applyBorder="1" applyAlignment="1">
      <alignment horizontal="center" vertical="center"/>
    </xf>
    <xf numFmtId="0" fontId="42" fillId="0" borderId="56"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42" fillId="0" borderId="54" xfId="0" applyFont="1" applyBorder="1" applyAlignment="1">
      <alignment horizontal="center" vertical="center" wrapText="1"/>
    </xf>
    <xf numFmtId="0" fontId="33" fillId="6" borderId="41" xfId="0" applyFont="1" applyFill="1" applyBorder="1" applyAlignment="1">
      <alignment horizontal="left"/>
    </xf>
    <xf numFmtId="0" fontId="33" fillId="6" borderId="41" xfId="0" applyFont="1" applyFill="1" applyBorder="1" applyAlignment="1">
      <alignment horizontal="left" vertical="center"/>
    </xf>
    <xf numFmtId="0" fontId="1" fillId="3" borderId="0" xfId="0" applyFont="1" applyFill="1" applyAlignment="1">
      <alignment horizontal="left" vertical="center" wrapText="1"/>
    </xf>
    <xf numFmtId="0" fontId="6" fillId="3" borderId="0" xfId="0" applyFont="1" applyFill="1" applyAlignment="1">
      <alignment horizontal="left" vertical="center" wrapText="1"/>
    </xf>
    <xf numFmtId="0" fontId="6" fillId="3" borderId="0" xfId="0" applyFont="1" applyFill="1" applyAlignment="1">
      <alignment horizontal="left" wrapText="1"/>
    </xf>
    <xf numFmtId="0" fontId="1" fillId="3" borderId="0" xfId="0" applyFont="1" applyFill="1" applyAlignment="1">
      <alignment horizontal="left" wrapText="1"/>
    </xf>
    <xf numFmtId="0" fontId="18" fillId="3" borderId="0" xfId="0" applyFont="1" applyFill="1" applyAlignment="1">
      <alignment horizontal="center" wrapText="1"/>
    </xf>
    <xf numFmtId="0" fontId="6" fillId="3" borderId="0" xfId="0" applyFont="1" applyFill="1" applyAlignment="1">
      <alignment horizontal="left"/>
    </xf>
    <xf numFmtId="0" fontId="6" fillId="3" borderId="0" xfId="0" applyFont="1" applyFill="1" applyAlignment="1">
      <alignment horizontal="left" vertical="center"/>
    </xf>
    <xf numFmtId="0" fontId="14" fillId="3" borderId="0" xfId="0" applyFont="1" applyFill="1" applyAlignment="1">
      <alignment horizontal="left" vertical="center" wrapText="1"/>
    </xf>
    <xf numFmtId="0" fontId="6" fillId="0" borderId="0" xfId="0" applyFont="1" applyAlignment="1">
      <alignment horizontal="left" wrapText="1"/>
    </xf>
    <xf numFmtId="0" fontId="47" fillId="0" borderId="0" xfId="0" applyFont="1" applyAlignment="1">
      <alignment horizontal="left" wrapText="1"/>
    </xf>
    <xf numFmtId="0" fontId="1" fillId="0" borderId="0" xfId="0" applyFont="1" applyAlignment="1">
      <alignment horizontal="left" indent="1"/>
    </xf>
    <xf numFmtId="0" fontId="18"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left"/>
    </xf>
    <xf numFmtId="0" fontId="56" fillId="0" borderId="0" xfId="0" applyFont="1" applyAlignment="1">
      <alignment horizontal="left" vertical="top"/>
    </xf>
    <xf numFmtId="0" fontId="11" fillId="0" borderId="0" xfId="0" applyFont="1" applyAlignment="1">
      <alignment horizontal="center"/>
    </xf>
    <xf numFmtId="0" fontId="11" fillId="3" borderId="0" xfId="0" applyFont="1" applyFill="1" applyAlignment="1">
      <alignment horizontal="left" vertical="center" wrapText="1"/>
    </xf>
    <xf numFmtId="0" fontId="25" fillId="3" borderId="0" xfId="0" applyFont="1" applyFill="1" applyAlignment="1">
      <alignment horizontal="left" vertical="center" wrapText="1" indent="3"/>
    </xf>
    <xf numFmtId="0" fontId="1" fillId="3" borderId="0" xfId="0" applyFont="1" applyFill="1" applyAlignment="1">
      <alignment horizontal="left" vertical="center" wrapText="1" indent="3"/>
    </xf>
    <xf numFmtId="0" fontId="48" fillId="3" borderId="0" xfId="0" applyFont="1" applyFill="1" applyAlignment="1">
      <alignment vertical="center" wrapText="1"/>
    </xf>
    <xf numFmtId="0" fontId="1" fillId="3" borderId="0" xfId="0" applyFont="1" applyFill="1" applyAlignment="1">
      <alignment vertical="center" wrapText="1"/>
    </xf>
    <xf numFmtId="0" fontId="20" fillId="3" borderId="0" xfId="0" applyFont="1" applyFill="1" applyAlignment="1">
      <alignment horizontal="left" vertical="center" wrapText="1"/>
    </xf>
    <xf numFmtId="0" fontId="20" fillId="3" borderId="0" xfId="0" applyFont="1" applyFill="1" applyAlignment="1">
      <alignment vertical="center" wrapText="1"/>
    </xf>
    <xf numFmtId="0" fontId="0" fillId="0" borderId="0" xfId="0" applyAlignment="1">
      <alignment wrapText="1"/>
    </xf>
    <xf numFmtId="0" fontId="1" fillId="0" borderId="11" xfId="0" applyFont="1" applyBorder="1" applyAlignment="1">
      <alignment vertical="center" wrapText="1"/>
    </xf>
    <xf numFmtId="0" fontId="1" fillId="0" borderId="43" xfId="0" applyFont="1" applyBorder="1" applyAlignment="1">
      <alignment vertical="center" wrapText="1"/>
    </xf>
    <xf numFmtId="0" fontId="16" fillId="3" borderId="0" xfId="0" applyFont="1" applyFill="1" applyAlignment="1">
      <alignment vertical="center" wrapText="1"/>
    </xf>
    <xf numFmtId="0" fontId="16" fillId="12" borderId="13" xfId="0" applyFont="1" applyFill="1" applyBorder="1" applyAlignment="1">
      <alignment vertical="center" wrapText="1"/>
    </xf>
    <xf numFmtId="0" fontId="18" fillId="3" borderId="0" xfId="0" applyFont="1" applyFill="1" applyAlignment="1">
      <alignment horizontal="left" vertical="center" wrapText="1"/>
    </xf>
    <xf numFmtId="0" fontId="12" fillId="0" borderId="13" xfId="0" applyFont="1" applyBorder="1" applyAlignment="1">
      <alignment horizontal="justify" vertical="center" wrapText="1"/>
    </xf>
    <xf numFmtId="0" fontId="12" fillId="0" borderId="13" xfId="0" applyFont="1" applyBorder="1" applyAlignment="1">
      <alignment vertical="center" wrapText="1"/>
    </xf>
    <xf numFmtId="0" fontId="12" fillId="0" borderId="13" xfId="0" quotePrefix="1" applyFont="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0" fontId="18" fillId="3" borderId="0" xfId="0" applyFont="1" applyFill="1" applyAlignment="1">
      <alignment vertical="center" wrapText="1"/>
    </xf>
    <xf numFmtId="0" fontId="1" fillId="3" borderId="0" xfId="0" applyFont="1" applyFill="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FF99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15240</xdr:colOff>
      <xdr:row>42</xdr:row>
      <xdr:rowOff>15240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15240</xdr:colOff>
      <xdr:row>44</xdr:row>
      <xdr:rowOff>15240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0</xdr:rowOff>
    </xdr:from>
    <xdr:to>
      <xdr:col>1</xdr:col>
      <xdr:colOff>20955</xdr:colOff>
      <xdr:row>44</xdr:row>
      <xdr:rowOff>15240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44</xdr:row>
      <xdr:rowOff>0</xdr:rowOff>
    </xdr:from>
    <xdr:to>
      <xdr:col>1</xdr:col>
      <xdr:colOff>53340</xdr:colOff>
      <xdr:row>44</xdr:row>
      <xdr:rowOff>15240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44</xdr:row>
      <xdr:rowOff>0</xdr:rowOff>
    </xdr:from>
    <xdr:to>
      <xdr:col>1</xdr:col>
      <xdr:colOff>59055</xdr:colOff>
      <xdr:row>44</xdr:row>
      <xdr:rowOff>15240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44</xdr:row>
      <xdr:rowOff>0</xdr:rowOff>
    </xdr:from>
    <xdr:to>
      <xdr:col>1</xdr:col>
      <xdr:colOff>91440</xdr:colOff>
      <xdr:row>44</xdr:row>
      <xdr:rowOff>15240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44</xdr:row>
      <xdr:rowOff>0</xdr:rowOff>
    </xdr:from>
    <xdr:to>
      <xdr:col>1</xdr:col>
      <xdr:colOff>97155</xdr:colOff>
      <xdr:row>44</xdr:row>
      <xdr:rowOff>15240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44</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44</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44</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44</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44</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44</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84</xdr:row>
      <xdr:rowOff>0</xdr:rowOff>
    </xdr:from>
    <xdr:to>
      <xdr:col>1</xdr:col>
      <xdr:colOff>15240</xdr:colOff>
      <xdr:row>84</xdr:row>
      <xdr:rowOff>15240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84</xdr:row>
      <xdr:rowOff>0</xdr:rowOff>
    </xdr:from>
    <xdr:to>
      <xdr:col>1</xdr:col>
      <xdr:colOff>20955</xdr:colOff>
      <xdr:row>84</xdr:row>
      <xdr:rowOff>15240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84</xdr:row>
      <xdr:rowOff>0</xdr:rowOff>
    </xdr:from>
    <xdr:to>
      <xdr:col>1</xdr:col>
      <xdr:colOff>53340</xdr:colOff>
      <xdr:row>84</xdr:row>
      <xdr:rowOff>15240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84</xdr:row>
      <xdr:rowOff>0</xdr:rowOff>
    </xdr:from>
    <xdr:to>
      <xdr:col>1</xdr:col>
      <xdr:colOff>59055</xdr:colOff>
      <xdr:row>84</xdr:row>
      <xdr:rowOff>15240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84</xdr:row>
      <xdr:rowOff>0</xdr:rowOff>
    </xdr:from>
    <xdr:to>
      <xdr:col>1</xdr:col>
      <xdr:colOff>91440</xdr:colOff>
      <xdr:row>84</xdr:row>
      <xdr:rowOff>15240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84</xdr:row>
      <xdr:rowOff>0</xdr:rowOff>
    </xdr:from>
    <xdr:to>
      <xdr:col>1</xdr:col>
      <xdr:colOff>97155</xdr:colOff>
      <xdr:row>84</xdr:row>
      <xdr:rowOff>15240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84</xdr:row>
      <xdr:rowOff>0</xdr:rowOff>
    </xdr:from>
    <xdr:to>
      <xdr:col>1</xdr:col>
      <xdr:colOff>129540</xdr:colOff>
      <xdr:row>84</xdr:row>
      <xdr:rowOff>15240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84</xdr:row>
      <xdr:rowOff>0</xdr:rowOff>
    </xdr:from>
    <xdr:to>
      <xdr:col>1</xdr:col>
      <xdr:colOff>135255</xdr:colOff>
      <xdr:row>84</xdr:row>
      <xdr:rowOff>15240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15240</xdr:colOff>
      <xdr:row>42</xdr:row>
      <xdr:rowOff>15240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42</xdr:row>
      <xdr:rowOff>0</xdr:rowOff>
    </xdr:from>
    <xdr:to>
      <xdr:col>1</xdr:col>
      <xdr:colOff>20955</xdr:colOff>
      <xdr:row>42</xdr:row>
      <xdr:rowOff>15240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42</xdr:row>
      <xdr:rowOff>0</xdr:rowOff>
    </xdr:from>
    <xdr:to>
      <xdr:col>1</xdr:col>
      <xdr:colOff>91440</xdr:colOff>
      <xdr:row>42</xdr:row>
      <xdr:rowOff>15240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42</xdr:row>
      <xdr:rowOff>0</xdr:rowOff>
    </xdr:from>
    <xdr:to>
      <xdr:col>1</xdr:col>
      <xdr:colOff>97155</xdr:colOff>
      <xdr:row>42</xdr:row>
      <xdr:rowOff>15240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42</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84</xdr:row>
      <xdr:rowOff>0</xdr:rowOff>
    </xdr:from>
    <xdr:to>
      <xdr:col>1</xdr:col>
      <xdr:colOff>15240</xdr:colOff>
      <xdr:row>84</xdr:row>
      <xdr:rowOff>15240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84</xdr:row>
      <xdr:rowOff>0</xdr:rowOff>
    </xdr:from>
    <xdr:to>
      <xdr:col>1</xdr:col>
      <xdr:colOff>20955</xdr:colOff>
      <xdr:row>84</xdr:row>
      <xdr:rowOff>15240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84</xdr:row>
      <xdr:rowOff>0</xdr:rowOff>
    </xdr:from>
    <xdr:to>
      <xdr:col>1</xdr:col>
      <xdr:colOff>53340</xdr:colOff>
      <xdr:row>84</xdr:row>
      <xdr:rowOff>15240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84</xdr:row>
      <xdr:rowOff>0</xdr:rowOff>
    </xdr:from>
    <xdr:to>
      <xdr:col>1</xdr:col>
      <xdr:colOff>59055</xdr:colOff>
      <xdr:row>84</xdr:row>
      <xdr:rowOff>15240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84</xdr:row>
      <xdr:rowOff>0</xdr:rowOff>
    </xdr:from>
    <xdr:to>
      <xdr:col>1</xdr:col>
      <xdr:colOff>91440</xdr:colOff>
      <xdr:row>84</xdr:row>
      <xdr:rowOff>15240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84</xdr:row>
      <xdr:rowOff>0</xdr:rowOff>
    </xdr:from>
    <xdr:to>
      <xdr:col>1</xdr:col>
      <xdr:colOff>97155</xdr:colOff>
      <xdr:row>84</xdr:row>
      <xdr:rowOff>15240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84</xdr:row>
      <xdr:rowOff>0</xdr:rowOff>
    </xdr:from>
    <xdr:to>
      <xdr:col>1</xdr:col>
      <xdr:colOff>129540</xdr:colOff>
      <xdr:row>84</xdr:row>
      <xdr:rowOff>15240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84</xdr:row>
      <xdr:rowOff>0</xdr:rowOff>
    </xdr:from>
    <xdr:to>
      <xdr:col>1</xdr:col>
      <xdr:colOff>135255</xdr:colOff>
      <xdr:row>84</xdr:row>
      <xdr:rowOff>15240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84</xdr:row>
      <xdr:rowOff>0</xdr:rowOff>
    </xdr:from>
    <xdr:to>
      <xdr:col>1</xdr:col>
      <xdr:colOff>15240</xdr:colOff>
      <xdr:row>84</xdr:row>
      <xdr:rowOff>15240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844062" y="30233815"/>
          <a:ext cx="15240" cy="152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84</xdr:row>
      <xdr:rowOff>0</xdr:rowOff>
    </xdr:from>
    <xdr:to>
      <xdr:col>1</xdr:col>
      <xdr:colOff>20955</xdr:colOff>
      <xdr:row>84</xdr:row>
      <xdr:rowOff>15240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84</xdr:row>
      <xdr:rowOff>0</xdr:rowOff>
    </xdr:from>
    <xdr:to>
      <xdr:col>1</xdr:col>
      <xdr:colOff>53340</xdr:colOff>
      <xdr:row>84</xdr:row>
      <xdr:rowOff>15240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84</xdr:row>
      <xdr:rowOff>0</xdr:rowOff>
    </xdr:from>
    <xdr:to>
      <xdr:col>1</xdr:col>
      <xdr:colOff>59055</xdr:colOff>
      <xdr:row>84</xdr:row>
      <xdr:rowOff>15240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84</xdr:row>
      <xdr:rowOff>0</xdr:rowOff>
    </xdr:from>
    <xdr:to>
      <xdr:col>1</xdr:col>
      <xdr:colOff>91440</xdr:colOff>
      <xdr:row>84</xdr:row>
      <xdr:rowOff>15240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84</xdr:row>
      <xdr:rowOff>0</xdr:rowOff>
    </xdr:from>
    <xdr:to>
      <xdr:col>1</xdr:col>
      <xdr:colOff>97155</xdr:colOff>
      <xdr:row>84</xdr:row>
      <xdr:rowOff>15240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84</xdr:row>
      <xdr:rowOff>0</xdr:rowOff>
    </xdr:from>
    <xdr:to>
      <xdr:col>1</xdr:col>
      <xdr:colOff>129540</xdr:colOff>
      <xdr:row>84</xdr:row>
      <xdr:rowOff>15240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84</xdr:row>
      <xdr:rowOff>0</xdr:rowOff>
    </xdr:from>
    <xdr:to>
      <xdr:col>1</xdr:col>
      <xdr:colOff>135255</xdr:colOff>
      <xdr:row>84</xdr:row>
      <xdr:rowOff>15240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dch.state.mi.us/dch-medicaid/manuals/MedicaidProviderManual.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ch.state.mi.us/dch-medicaid/manuals/MedicaidProviderManual.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2"/>
  <sheetViews>
    <sheetView tabSelected="1" zoomScale="145" zoomScaleNormal="145" workbookViewId="0">
      <selection activeCell="A4" sqref="A4:C4"/>
    </sheetView>
  </sheetViews>
  <sheetFormatPr defaultRowHeight="14.5"/>
  <cols>
    <col min="1" max="1" width="42.453125" customWidth="1"/>
    <col min="2" max="2" width="19.54296875" customWidth="1"/>
    <col min="3" max="3" width="62.08984375" customWidth="1"/>
  </cols>
  <sheetData>
    <row r="1" spans="1:3">
      <c r="A1" s="66" t="s">
        <v>141</v>
      </c>
      <c r="B1" s="67"/>
      <c r="C1" s="68"/>
    </row>
    <row r="2" spans="1:3">
      <c r="A2" s="65" t="s">
        <v>2323</v>
      </c>
      <c r="B2" s="64"/>
      <c r="C2" s="69"/>
    </row>
    <row r="3" spans="1:3">
      <c r="A3" s="65" t="str" cm="1">
        <f t="array" aca="1" ref="A3" ca="1">MID(CELL("filename",A1),FIND("]",CELL("filename",A1))+1,256)</f>
        <v>Document Layout &amp; Tab Objective</v>
      </c>
      <c r="B3" s="64"/>
      <c r="C3" s="69"/>
    </row>
    <row r="4" spans="1:3" ht="191.4" customHeight="1">
      <c r="A4" s="435" t="s">
        <v>2469</v>
      </c>
      <c r="B4" s="436"/>
      <c r="C4" s="437"/>
    </row>
    <row r="5" spans="1:3">
      <c r="A5" s="99" t="s">
        <v>1263</v>
      </c>
      <c r="B5" s="97" t="s">
        <v>1265</v>
      </c>
      <c r="C5" s="98" t="s">
        <v>1264</v>
      </c>
    </row>
    <row r="6" spans="1:3" ht="38.5">
      <c r="A6" s="169" t="s">
        <v>1382</v>
      </c>
      <c r="B6" s="170" t="s">
        <v>1266</v>
      </c>
      <c r="C6" s="171" t="s">
        <v>1383</v>
      </c>
    </row>
    <row r="7" spans="1:3" ht="38.5">
      <c r="A7" s="169" t="str">
        <f ca="1">HYPERLINK(MID(CELL("filename",$A$1),FIND("[",CELL("filename",$A$1)),FIND("]",CELL("filename",$A$1))-FIND("[",CELL("filename",$A$1))+1)&amp;"'General Rules for Reporting'!A1","General Rules for Reporting")</f>
        <v>General Rules for Reporting</v>
      </c>
      <c r="B7" s="170" t="s">
        <v>1267</v>
      </c>
      <c r="C7" s="171" t="s">
        <v>1275</v>
      </c>
    </row>
    <row r="8" spans="1:3" ht="38.5">
      <c r="A8" s="169" t="str">
        <f ca="1">HYPERLINK(MID(CELL("filename",$A$1),FIND("[",CELL("filename",$A$1)),FIND("]",CELL("filename",$A$1))-FIND("[",CELL("filename",$A$1))+1)&amp;"'Code Charts'!A1","Code Charts")</f>
        <v>Code Charts</v>
      </c>
      <c r="B8" s="170" t="s">
        <v>1266</v>
      </c>
      <c r="C8" s="171" t="s">
        <v>1339</v>
      </c>
    </row>
    <row r="9" spans="1:3" ht="33" customHeight="1">
      <c r="A9" s="169" t="s">
        <v>1008</v>
      </c>
      <c r="B9" s="170" t="s">
        <v>1268</v>
      </c>
      <c r="C9" s="171" t="s">
        <v>2097</v>
      </c>
    </row>
    <row r="10" spans="1:3" ht="26">
      <c r="A10" s="169" t="str">
        <f ca="1">HYPERLINK(MID(CELL("filename",$A$1),FIND("[",CELL("filename",$A$1)),FIND("]",CELL("filename",$A$1))-FIND("[",CELL("filename",$A$1))+1)&amp;"'H0031 Crosswalk'!A1","H0031 Crosswalk")</f>
        <v>H0031 Crosswalk</v>
      </c>
      <c r="B10" s="170" t="s">
        <v>1269</v>
      </c>
      <c r="C10" s="171" t="s">
        <v>1747</v>
      </c>
    </row>
    <row r="11" spans="1:3" ht="38.5">
      <c r="A11" s="169" t="str">
        <f ca="1">HYPERLINK(MID(CELL("filename",$A$1),FIND("[",CELL("filename",$A$1)),FIND("]",CELL("filename",$A$1))-FIND("[",CELL("filename",$A$1))+1)&amp;"'Qualifications Crosswalk'!A1","Qualifications Crosswalk")</f>
        <v>Qualifications Crosswalk</v>
      </c>
      <c r="B11" s="170" t="s">
        <v>1269</v>
      </c>
      <c r="C11" s="171" t="s">
        <v>1272</v>
      </c>
    </row>
    <row r="12" spans="1:3" ht="26">
      <c r="A12" s="169" t="str">
        <f ca="1">HYPERLINK(MID(CELL("filename",$A$1),FIND("[",CELL("filename",$A$1)),FIND("]",CELL("filename",$A$1))-FIND("[",CELL("filename",$A$1))+1)&amp;"'Job Title-Modifier Crosswalk'!A1","Job Title-Modifier Crosswalk")</f>
        <v>Job Title-Modifier Crosswalk</v>
      </c>
      <c r="B12" s="170" t="s">
        <v>1269</v>
      </c>
      <c r="C12" s="171" t="s">
        <v>1273</v>
      </c>
    </row>
    <row r="13" spans="1:3" ht="26">
      <c r="A13" s="169" t="str">
        <f ca="1">HYPERLINK(MID(CELL("filename",$A$1),FIND("[",CELL("filename",$A$1)),FIND("]",CELL("filename",$A$1))-FIND("[",CELL("filename",$A$1))+1)&amp;"'Place of Service Codes'!A1","Place of Service Codes")</f>
        <v>Place of Service Codes</v>
      </c>
      <c r="B13" s="170" t="s">
        <v>1268</v>
      </c>
      <c r="C13" s="171" t="s">
        <v>1274</v>
      </c>
    </row>
    <row r="14" spans="1:3" ht="26">
      <c r="A14" s="169" t="str">
        <f ca="1">HYPERLINK(MID(CELL("filename",$A$1),FIND("[",CELL("filename",$A$1)),FIND("]",CELL("filename",$A$1))-FIND("[",CELL("filename",$A$1))+1)&amp;"'Appendix-Data Integrity-Content'!A1","Appendix-Data Integrity-Content")</f>
        <v>Appendix-Data Integrity-Content</v>
      </c>
      <c r="B14" s="170" t="s">
        <v>1016</v>
      </c>
      <c r="C14" s="171" t="s">
        <v>1276</v>
      </c>
    </row>
    <row r="15" spans="1:3">
      <c r="A15" s="169" t="str">
        <f ca="1">HYPERLINK(MID(CELL("filename",$A$1),FIND("[",CELL("filename",$A$1)),FIND("]",CELL("filename",$A$1))-FIND("[",CELL("filename",$A$1))+1)&amp;"'CCI'!A1","CCI")</f>
        <v>CCI</v>
      </c>
      <c r="B15" s="170" t="s">
        <v>1267</v>
      </c>
      <c r="C15" s="171" t="s">
        <v>2202</v>
      </c>
    </row>
    <row r="16" spans="1:3" ht="26">
      <c r="A16" s="169" t="str">
        <f ca="1">HYPERLINK(MID(CELL("filename",$A$1),FIND("[",CELL("filename",$A$1)),FIND("]",CELL("filename",$A$1))-FIND("[",CELL("filename",$A$1))+1)&amp;"'CLS H2016 and T1020'!A1","CLS H2016 and T1020")</f>
        <v>CLS H2016 and T1020</v>
      </c>
      <c r="B16" s="170" t="s">
        <v>1267</v>
      </c>
      <c r="C16" s="171" t="s">
        <v>1277</v>
      </c>
    </row>
    <row r="17" spans="1:3" ht="26">
      <c r="A17" s="169" t="str">
        <f ca="1">HYPERLINK(MID(CELL("filename",$A$1),FIND("[",CELL("filename",$A$1)),FIND("]",CELL("filename",$A$1))-FIND("[",CELL("filename",$A$1))+1)&amp;"'CLS H2015 Non-Lic In-Home'!A1","CLS H2015 Non-Lic In-Home")</f>
        <v>CLS H2015 Non-Lic In-Home</v>
      </c>
      <c r="B17" s="170" t="s">
        <v>1267</v>
      </c>
      <c r="C17" s="171" t="s">
        <v>1278</v>
      </c>
    </row>
    <row r="18" spans="1:3" ht="26">
      <c r="A18" s="169" t="str">
        <f ca="1">HYPERLINK(MID(CELL("filename",$A$1),FIND("[",CELL("filename",$A$1)),FIND("]",CELL("filename",$A$1))-FIND("[",CELL("filename",$A$1))+1)&amp;"'CLS H2015 Daytime'!A1","CLS H2015 Daytime")</f>
        <v>CLS H2015 Daytime</v>
      </c>
      <c r="B18" s="170" t="s">
        <v>1267</v>
      </c>
      <c r="C18" s="171" t="s">
        <v>1279</v>
      </c>
    </row>
    <row r="19" spans="1:3" ht="26">
      <c r="A19" s="169" t="str">
        <f ca="1">HYPERLINK(MID(CELL("filename",$A$1),FIND("[",CELL("filename",$A$1)),FIND("]",CELL("filename",$A$1))-FIND("[",CELL("filename",$A$1))+1)&amp;"'Crisis Intervent-Preadm Screen'!A1","Crisis Intervent-Preadm Screen")</f>
        <v>Crisis Intervent-Preadm Screen</v>
      </c>
      <c r="B19" s="170" t="s">
        <v>1267</v>
      </c>
      <c r="C19" s="171" t="s">
        <v>1280</v>
      </c>
    </row>
    <row r="20" spans="1:3" ht="26">
      <c r="A20" s="169" t="str">
        <f ca="1">HYPERLINK(MID(CELL("filename",$A$1),FIND("[",CELL("filename",$A$1)),FIND("]",CELL("filename",$A$1))-FIND("[",CELL("filename",$A$1))+1)&amp;"'Psych IP Local'!A1","Psych IP Local")</f>
        <v>Psych IP Local</v>
      </c>
      <c r="B20" s="170" t="s">
        <v>1267</v>
      </c>
      <c r="C20" s="171" t="s">
        <v>1281</v>
      </c>
    </row>
    <row r="21" spans="1:3" ht="38.25" customHeight="1">
      <c r="A21" s="169" t="str">
        <f ca="1">HYPERLINK(MID(CELL("filename",$A$1),FIND("[",CELL("filename",$A$1)),FIND("]",CELL("filename",$A$1))-FIND("[",CELL("filename",$A$1))+1)&amp;"'Transport Costs - Day Activity'!A1","Transport Costs - Day Activity")</f>
        <v>Transport Costs - Day Activity</v>
      </c>
      <c r="B21" s="181" t="s">
        <v>1267</v>
      </c>
      <c r="C21" s="171" t="s">
        <v>1282</v>
      </c>
    </row>
    <row r="22" spans="1:3" ht="48" customHeight="1" thickBot="1">
      <c r="A22" s="172" t="str">
        <f ca="1">HYPERLINK(MID(CELL("filename",$A$1),FIND("[",CELL("filename",$A$1)),FIND("]",CELL("filename",$A$1))-FIND("[",CELL("filename",$A$1))+1)&amp;"'Same-Time Services Reporting'!A1","Same-Time Services Reporting")</f>
        <v>Same-Time Services Reporting</v>
      </c>
      <c r="B22" s="182" t="s">
        <v>1267</v>
      </c>
      <c r="C22" s="201" t="s">
        <v>1283</v>
      </c>
    </row>
  </sheetData>
  <sheetProtection algorithmName="SHA-512" hashValue="Oe5YNtzFNg67xGZgBPANOWBJkVW29KwCcDEK4Xj9bzW3Cy3YAv74n28pT8WYD4V1L+RiITLKBCdIuO4GBXa33g==" saltValue="KO+0xlT8FidMLhRSMoMTrA==" spinCount="100000" sheet="1" formatColumns="0" formatRows="0" sort="0"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2"/>
  <sheetViews>
    <sheetView zoomScale="115" zoomScaleNormal="115" workbookViewId="0">
      <pane ySplit="5" topLeftCell="A40" activePane="bottomLeft" state="frozen"/>
      <selection pane="bottomLeft" activeCell="A42" sqref="A42:C42"/>
    </sheetView>
  </sheetViews>
  <sheetFormatPr defaultColWidth="9.08984375" defaultRowHeight="12.5"/>
  <cols>
    <col min="1" max="1" width="8.90625" style="133" customWidth="1"/>
    <col min="2" max="2" width="22.54296875" style="1" customWidth="1"/>
    <col min="3" max="3" width="68.453125" style="1" customWidth="1"/>
    <col min="4" max="4" width="10.453125" style="1" customWidth="1"/>
    <col min="5" max="5" width="9.54296875" style="1" customWidth="1"/>
    <col min="6" max="6" width="14" style="1" customWidth="1"/>
    <col min="7" max="7" width="16" style="1" customWidth="1"/>
    <col min="8" max="16384" width="9.08984375" style="1"/>
  </cols>
  <sheetData>
    <row r="1" spans="1:16384" ht="14.5">
      <c r="A1" s="79" t="s">
        <v>155</v>
      </c>
      <c r="B1" s="3"/>
      <c r="C1" s="3"/>
      <c r="E1" s="100"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768" t="s">
        <v>156</v>
      </c>
      <c r="B3" s="768"/>
      <c r="C3" s="768"/>
    </row>
    <row r="4" spans="1:16384">
      <c r="A4" s="2"/>
      <c r="B4" s="3"/>
      <c r="C4" s="3"/>
    </row>
    <row r="5" spans="1:16384" ht="24.75" customHeight="1">
      <c r="A5" s="80" t="s">
        <v>157</v>
      </c>
      <c r="B5" s="81" t="s">
        <v>158</v>
      </c>
      <c r="C5" s="80" t="s">
        <v>1149</v>
      </c>
    </row>
    <row r="6" spans="1:16384" ht="74.25" customHeight="1">
      <c r="A6" s="9" t="s">
        <v>177</v>
      </c>
      <c r="B6" s="5" t="s">
        <v>159</v>
      </c>
      <c r="C6" s="127" t="s">
        <v>1673</v>
      </c>
    </row>
    <row r="7" spans="1:16384" ht="38.25" customHeight="1">
      <c r="A7" s="9" t="s">
        <v>178</v>
      </c>
      <c r="B7" s="5" t="s">
        <v>160</v>
      </c>
      <c r="C7" s="5" t="s">
        <v>161</v>
      </c>
    </row>
    <row r="8" spans="1:16384" ht="38.25" customHeight="1">
      <c r="A8" s="9" t="s">
        <v>179</v>
      </c>
      <c r="B8" s="5" t="s">
        <v>162</v>
      </c>
      <c r="C8" s="5" t="s">
        <v>163</v>
      </c>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N8" s="767"/>
      <c r="AO8" s="767"/>
      <c r="AP8" s="767"/>
      <c r="AQ8" s="767"/>
      <c r="AR8" s="767"/>
      <c r="AS8" s="767"/>
      <c r="AT8" s="767"/>
      <c r="AU8" s="767"/>
      <c r="AV8" s="767"/>
      <c r="AW8" s="767"/>
      <c r="AX8" s="767"/>
      <c r="AY8" s="767"/>
      <c r="AZ8" s="767"/>
      <c r="BA8" s="767"/>
      <c r="BB8" s="767"/>
      <c r="BC8" s="767"/>
      <c r="BD8" s="767"/>
      <c r="BE8" s="767"/>
      <c r="BF8" s="767"/>
      <c r="BG8" s="767"/>
      <c r="BH8" s="767"/>
      <c r="BI8" s="767"/>
      <c r="BJ8" s="767"/>
      <c r="BK8" s="767"/>
      <c r="BL8" s="767"/>
      <c r="BM8" s="767"/>
      <c r="BN8" s="767"/>
      <c r="BO8" s="767"/>
      <c r="BP8" s="767"/>
      <c r="BQ8" s="767"/>
      <c r="BR8" s="767"/>
      <c r="BS8" s="767"/>
      <c r="BT8" s="767"/>
      <c r="BU8" s="767"/>
      <c r="BV8" s="767"/>
      <c r="BW8" s="767"/>
      <c r="BX8" s="767"/>
      <c r="BY8" s="767"/>
      <c r="BZ8" s="767"/>
      <c r="CA8" s="767"/>
      <c r="CB8" s="767"/>
      <c r="CC8" s="767"/>
      <c r="CD8" s="767"/>
      <c r="CE8" s="767"/>
      <c r="CF8" s="767"/>
      <c r="CG8" s="767"/>
      <c r="CH8" s="767"/>
      <c r="CI8" s="767"/>
      <c r="CJ8" s="767"/>
      <c r="CK8" s="767"/>
      <c r="CL8" s="767"/>
      <c r="CM8" s="767"/>
      <c r="CN8" s="767"/>
      <c r="CO8" s="767"/>
      <c r="CP8" s="767"/>
      <c r="CQ8" s="767"/>
      <c r="CR8" s="767"/>
      <c r="CS8" s="767"/>
      <c r="CT8" s="767"/>
      <c r="CU8" s="767"/>
      <c r="CV8" s="767"/>
      <c r="CW8" s="767"/>
      <c r="CX8" s="767"/>
      <c r="CY8" s="767"/>
      <c r="CZ8" s="767"/>
      <c r="DA8" s="767"/>
      <c r="DB8" s="767"/>
      <c r="DC8" s="767"/>
      <c r="DD8" s="767"/>
      <c r="DE8" s="767"/>
      <c r="DF8" s="767"/>
      <c r="DG8" s="767"/>
      <c r="DH8" s="767"/>
      <c r="DI8" s="767"/>
      <c r="DJ8" s="767"/>
      <c r="DK8" s="767"/>
      <c r="DL8" s="767"/>
      <c r="DM8" s="767"/>
      <c r="DN8" s="767"/>
      <c r="DO8" s="767"/>
      <c r="DP8" s="767"/>
      <c r="DQ8" s="767"/>
      <c r="DR8" s="767"/>
      <c r="DS8" s="767"/>
      <c r="DT8" s="767"/>
      <c r="DU8" s="767"/>
      <c r="DV8" s="767"/>
      <c r="DW8" s="767"/>
      <c r="DX8" s="767"/>
      <c r="DY8" s="767"/>
      <c r="DZ8" s="767"/>
      <c r="EA8" s="767"/>
      <c r="EB8" s="767"/>
      <c r="EC8" s="767"/>
      <c r="ED8" s="767"/>
      <c r="EE8" s="767"/>
      <c r="EF8" s="767"/>
      <c r="EG8" s="767"/>
      <c r="EH8" s="767"/>
      <c r="EI8" s="767"/>
      <c r="EJ8" s="767"/>
      <c r="EK8" s="767"/>
      <c r="EL8" s="767"/>
      <c r="EM8" s="767"/>
      <c r="EN8" s="767"/>
      <c r="EO8" s="767"/>
      <c r="EP8" s="767"/>
      <c r="EQ8" s="767"/>
      <c r="ER8" s="767"/>
      <c r="ES8" s="767"/>
      <c r="ET8" s="767"/>
      <c r="EU8" s="767"/>
      <c r="EV8" s="767"/>
      <c r="EW8" s="767"/>
      <c r="EX8" s="767"/>
      <c r="EY8" s="767"/>
      <c r="EZ8" s="767"/>
      <c r="FA8" s="767"/>
      <c r="FB8" s="767"/>
      <c r="FC8" s="767"/>
      <c r="FD8" s="767"/>
      <c r="FE8" s="767"/>
      <c r="FF8" s="767"/>
      <c r="FG8" s="767"/>
      <c r="FH8" s="767"/>
      <c r="FI8" s="767"/>
      <c r="FJ8" s="767"/>
      <c r="FK8" s="767"/>
      <c r="FL8" s="767"/>
      <c r="FM8" s="767"/>
      <c r="FN8" s="767"/>
      <c r="FO8" s="767"/>
      <c r="FP8" s="767"/>
      <c r="FQ8" s="767"/>
      <c r="FR8" s="767"/>
      <c r="FS8" s="767"/>
      <c r="FT8" s="767"/>
      <c r="FU8" s="767"/>
      <c r="FV8" s="767"/>
      <c r="FW8" s="767"/>
      <c r="FX8" s="767"/>
      <c r="FY8" s="767"/>
      <c r="FZ8" s="767"/>
      <c r="GA8" s="767"/>
      <c r="GB8" s="767"/>
      <c r="GC8" s="767"/>
      <c r="GD8" s="767"/>
      <c r="GE8" s="767"/>
      <c r="GF8" s="767"/>
      <c r="GG8" s="767"/>
      <c r="GH8" s="767"/>
      <c r="GI8" s="767"/>
      <c r="GJ8" s="767"/>
      <c r="GK8" s="767"/>
      <c r="GL8" s="767"/>
      <c r="GM8" s="767"/>
      <c r="GN8" s="767"/>
      <c r="GO8" s="767"/>
      <c r="GP8" s="767"/>
      <c r="GQ8" s="767"/>
      <c r="GR8" s="767"/>
      <c r="GS8" s="767"/>
      <c r="GT8" s="767"/>
      <c r="GU8" s="767"/>
      <c r="GV8" s="767"/>
      <c r="GW8" s="767"/>
      <c r="GX8" s="767"/>
      <c r="GY8" s="767"/>
      <c r="GZ8" s="767"/>
      <c r="HA8" s="767"/>
      <c r="HB8" s="767"/>
      <c r="HC8" s="767"/>
      <c r="HD8" s="767"/>
      <c r="HE8" s="767"/>
      <c r="HF8" s="767"/>
      <c r="HG8" s="767"/>
      <c r="HH8" s="767"/>
      <c r="HI8" s="767"/>
      <c r="HJ8" s="767"/>
      <c r="HK8" s="767"/>
      <c r="HL8" s="767"/>
      <c r="HM8" s="767"/>
      <c r="HN8" s="767"/>
      <c r="HO8" s="767"/>
      <c r="HP8" s="767"/>
      <c r="HQ8" s="767"/>
      <c r="HR8" s="767"/>
      <c r="HS8" s="767"/>
      <c r="HT8" s="767"/>
      <c r="HU8" s="767"/>
      <c r="HV8" s="767"/>
      <c r="HW8" s="767"/>
      <c r="HX8" s="767"/>
      <c r="HY8" s="767"/>
      <c r="HZ8" s="767"/>
      <c r="IA8" s="767"/>
      <c r="IB8" s="767"/>
      <c r="IC8" s="767"/>
      <c r="ID8" s="767"/>
      <c r="IE8" s="767"/>
      <c r="IF8" s="767"/>
      <c r="IG8" s="767"/>
      <c r="IH8" s="767"/>
      <c r="II8" s="767"/>
      <c r="IJ8" s="767"/>
      <c r="IK8" s="767"/>
      <c r="IL8" s="767"/>
      <c r="IM8" s="767"/>
      <c r="IN8" s="767"/>
      <c r="IO8" s="767"/>
      <c r="IP8" s="767"/>
      <c r="IQ8" s="767"/>
      <c r="IR8" s="767"/>
      <c r="IS8" s="767"/>
      <c r="IT8" s="767"/>
      <c r="IU8" s="767"/>
      <c r="IV8" s="767"/>
      <c r="IW8" s="767"/>
      <c r="IX8" s="767"/>
      <c r="IY8" s="767"/>
      <c r="IZ8" s="767"/>
      <c r="JA8" s="767"/>
      <c r="JB8" s="767"/>
      <c r="JC8" s="767"/>
      <c r="JD8" s="767"/>
      <c r="JE8" s="767"/>
      <c r="JF8" s="767"/>
      <c r="JG8" s="767"/>
      <c r="JH8" s="767"/>
      <c r="JI8" s="767"/>
      <c r="JJ8" s="767"/>
      <c r="JK8" s="767"/>
      <c r="JL8" s="767"/>
      <c r="JM8" s="767"/>
      <c r="JN8" s="767"/>
      <c r="JO8" s="767"/>
      <c r="JP8" s="767"/>
      <c r="JQ8" s="767"/>
      <c r="JR8" s="767"/>
      <c r="JS8" s="767"/>
      <c r="JT8" s="767"/>
      <c r="JU8" s="767"/>
      <c r="JV8" s="767"/>
      <c r="JW8" s="767"/>
      <c r="JX8" s="767"/>
      <c r="JY8" s="767"/>
      <c r="JZ8" s="767"/>
      <c r="KA8" s="767"/>
      <c r="KB8" s="767"/>
      <c r="KC8" s="767"/>
      <c r="KD8" s="767"/>
      <c r="KE8" s="767"/>
      <c r="KF8" s="767"/>
      <c r="KG8" s="767"/>
      <c r="KH8" s="767"/>
      <c r="KI8" s="767"/>
      <c r="KJ8" s="767"/>
      <c r="KK8" s="767"/>
      <c r="KL8" s="767"/>
      <c r="KM8" s="767"/>
      <c r="KN8" s="767"/>
      <c r="KO8" s="767"/>
      <c r="KP8" s="767"/>
      <c r="KQ8" s="767"/>
      <c r="KR8" s="767"/>
      <c r="KS8" s="767"/>
      <c r="KT8" s="767"/>
      <c r="KU8" s="767"/>
      <c r="KV8" s="767"/>
      <c r="KW8" s="767"/>
      <c r="KX8" s="767"/>
      <c r="KY8" s="767"/>
      <c r="KZ8" s="767"/>
      <c r="LA8" s="767"/>
      <c r="LB8" s="767"/>
      <c r="LC8" s="767"/>
      <c r="LD8" s="767"/>
      <c r="LE8" s="767"/>
      <c r="LF8" s="767"/>
      <c r="LG8" s="767"/>
      <c r="LH8" s="767"/>
      <c r="LI8" s="767"/>
      <c r="LJ8" s="767"/>
      <c r="LK8" s="767"/>
      <c r="LL8" s="767"/>
      <c r="LM8" s="767"/>
      <c r="LN8" s="767"/>
      <c r="LO8" s="767"/>
      <c r="LP8" s="767"/>
      <c r="LQ8" s="767"/>
      <c r="LR8" s="767"/>
      <c r="LS8" s="767"/>
      <c r="LT8" s="767"/>
      <c r="LU8" s="767"/>
      <c r="LV8" s="767"/>
      <c r="LW8" s="767"/>
      <c r="LX8" s="767"/>
      <c r="LY8" s="767"/>
      <c r="LZ8" s="767"/>
      <c r="MA8" s="767"/>
      <c r="MB8" s="767"/>
      <c r="MC8" s="767"/>
      <c r="MD8" s="767"/>
      <c r="ME8" s="767"/>
      <c r="MF8" s="767"/>
      <c r="MG8" s="767"/>
      <c r="MH8" s="767"/>
      <c r="MI8" s="767"/>
      <c r="MJ8" s="767"/>
      <c r="MK8" s="767"/>
      <c r="ML8" s="767"/>
      <c r="MM8" s="767"/>
      <c r="MN8" s="767"/>
      <c r="MO8" s="767"/>
      <c r="MP8" s="767"/>
      <c r="MQ8" s="767"/>
      <c r="MR8" s="767"/>
      <c r="MS8" s="767"/>
      <c r="MT8" s="767"/>
      <c r="MU8" s="767"/>
      <c r="MV8" s="767"/>
      <c r="MW8" s="767"/>
      <c r="MX8" s="767"/>
      <c r="MY8" s="767"/>
      <c r="MZ8" s="767"/>
      <c r="NA8" s="767"/>
      <c r="NB8" s="767"/>
      <c r="NC8" s="767"/>
      <c r="ND8" s="767"/>
      <c r="NE8" s="767"/>
      <c r="NF8" s="767"/>
      <c r="NG8" s="767"/>
      <c r="NH8" s="767"/>
      <c r="NI8" s="767"/>
      <c r="NJ8" s="767"/>
      <c r="NK8" s="767"/>
      <c r="NL8" s="767"/>
      <c r="NM8" s="767"/>
      <c r="NN8" s="767"/>
      <c r="NO8" s="767"/>
      <c r="NP8" s="767"/>
      <c r="NQ8" s="767"/>
      <c r="NR8" s="767"/>
      <c r="NS8" s="767"/>
      <c r="NT8" s="767"/>
      <c r="NU8" s="767"/>
      <c r="NV8" s="767"/>
      <c r="NW8" s="767"/>
      <c r="NX8" s="767"/>
      <c r="NY8" s="767"/>
      <c r="NZ8" s="767"/>
      <c r="OA8" s="767"/>
      <c r="OB8" s="767"/>
      <c r="OC8" s="767"/>
      <c r="OD8" s="767"/>
      <c r="OE8" s="767"/>
      <c r="OF8" s="767"/>
      <c r="OG8" s="767"/>
      <c r="OH8" s="767"/>
      <c r="OI8" s="767"/>
      <c r="OJ8" s="767"/>
      <c r="OK8" s="767"/>
      <c r="OL8" s="767"/>
      <c r="OM8" s="767"/>
      <c r="ON8" s="767"/>
      <c r="OO8" s="767"/>
      <c r="OP8" s="767"/>
      <c r="OQ8" s="767"/>
      <c r="OR8" s="767"/>
      <c r="OS8" s="767"/>
      <c r="OT8" s="767"/>
      <c r="OU8" s="767"/>
      <c r="OV8" s="767"/>
      <c r="OW8" s="767"/>
      <c r="OX8" s="767"/>
      <c r="OY8" s="767"/>
      <c r="OZ8" s="767"/>
      <c r="PA8" s="767"/>
      <c r="PB8" s="767"/>
      <c r="PC8" s="767"/>
      <c r="PD8" s="767"/>
      <c r="PE8" s="767"/>
      <c r="PF8" s="767"/>
      <c r="PG8" s="767"/>
      <c r="PH8" s="767"/>
      <c r="PI8" s="767"/>
      <c r="PJ8" s="767"/>
      <c r="PK8" s="767"/>
      <c r="PL8" s="767"/>
      <c r="PM8" s="767"/>
      <c r="PN8" s="767"/>
      <c r="PO8" s="767"/>
      <c r="PP8" s="767"/>
      <c r="PQ8" s="767"/>
      <c r="PR8" s="767"/>
      <c r="PS8" s="767"/>
      <c r="PT8" s="767"/>
      <c r="PU8" s="767"/>
      <c r="PV8" s="767"/>
      <c r="PW8" s="767"/>
      <c r="PX8" s="767"/>
      <c r="PY8" s="767"/>
      <c r="PZ8" s="767"/>
      <c r="QA8" s="767"/>
      <c r="QB8" s="767"/>
      <c r="QC8" s="767"/>
      <c r="QD8" s="767"/>
      <c r="QE8" s="767"/>
      <c r="QF8" s="767"/>
      <c r="QG8" s="767"/>
      <c r="QH8" s="767"/>
      <c r="QI8" s="767"/>
      <c r="QJ8" s="767"/>
      <c r="QK8" s="767"/>
      <c r="QL8" s="767"/>
      <c r="QM8" s="767"/>
      <c r="QN8" s="767"/>
      <c r="QO8" s="767"/>
      <c r="QP8" s="767"/>
      <c r="QQ8" s="767"/>
      <c r="QR8" s="767"/>
      <c r="QS8" s="767"/>
      <c r="QT8" s="767"/>
      <c r="QU8" s="767"/>
      <c r="QV8" s="767"/>
      <c r="QW8" s="767"/>
      <c r="QX8" s="767"/>
      <c r="QY8" s="767"/>
      <c r="QZ8" s="767"/>
      <c r="RA8" s="767"/>
      <c r="RB8" s="767"/>
      <c r="RC8" s="767"/>
      <c r="RD8" s="767"/>
      <c r="RE8" s="767"/>
      <c r="RF8" s="767"/>
      <c r="RG8" s="767"/>
      <c r="RH8" s="767"/>
      <c r="RI8" s="767"/>
      <c r="RJ8" s="767"/>
      <c r="RK8" s="767"/>
      <c r="RL8" s="767"/>
      <c r="RM8" s="767"/>
      <c r="RN8" s="767"/>
      <c r="RO8" s="767"/>
      <c r="RP8" s="767"/>
      <c r="RQ8" s="767"/>
      <c r="RR8" s="767"/>
      <c r="RS8" s="767"/>
      <c r="RT8" s="767"/>
      <c r="RU8" s="767"/>
      <c r="RV8" s="767"/>
      <c r="RW8" s="767"/>
      <c r="RX8" s="767"/>
      <c r="RY8" s="767"/>
      <c r="RZ8" s="767"/>
      <c r="SA8" s="767"/>
      <c r="SB8" s="767"/>
      <c r="SC8" s="767"/>
      <c r="SD8" s="767"/>
      <c r="SE8" s="767"/>
      <c r="SF8" s="767"/>
      <c r="SG8" s="767"/>
      <c r="SH8" s="767"/>
      <c r="SI8" s="767"/>
      <c r="SJ8" s="767"/>
      <c r="SK8" s="767"/>
      <c r="SL8" s="767"/>
      <c r="SM8" s="767"/>
      <c r="SN8" s="767"/>
      <c r="SO8" s="767"/>
      <c r="SP8" s="767"/>
      <c r="SQ8" s="767"/>
      <c r="SR8" s="767"/>
      <c r="SS8" s="767"/>
      <c r="ST8" s="767"/>
      <c r="SU8" s="767"/>
      <c r="SV8" s="767"/>
      <c r="SW8" s="767"/>
      <c r="SX8" s="767"/>
      <c r="SY8" s="767"/>
      <c r="SZ8" s="767"/>
      <c r="TA8" s="767"/>
      <c r="TB8" s="767"/>
      <c r="TC8" s="767"/>
      <c r="TD8" s="767"/>
      <c r="TE8" s="767"/>
      <c r="TF8" s="767"/>
      <c r="TG8" s="767"/>
      <c r="TH8" s="767"/>
      <c r="TI8" s="767"/>
      <c r="TJ8" s="767"/>
      <c r="TK8" s="767"/>
      <c r="TL8" s="767"/>
      <c r="TM8" s="767"/>
      <c r="TN8" s="767"/>
      <c r="TO8" s="767"/>
      <c r="TP8" s="767"/>
      <c r="TQ8" s="767"/>
      <c r="TR8" s="767"/>
      <c r="TS8" s="767"/>
      <c r="TT8" s="767"/>
      <c r="TU8" s="767"/>
      <c r="TV8" s="767"/>
      <c r="TW8" s="767"/>
      <c r="TX8" s="767"/>
      <c r="TY8" s="767"/>
      <c r="TZ8" s="767"/>
      <c r="UA8" s="767"/>
      <c r="UB8" s="767"/>
      <c r="UC8" s="767"/>
      <c r="UD8" s="767"/>
      <c r="UE8" s="767"/>
      <c r="UF8" s="767"/>
      <c r="UG8" s="767"/>
      <c r="UH8" s="767"/>
      <c r="UI8" s="767"/>
      <c r="UJ8" s="767"/>
      <c r="UK8" s="767"/>
      <c r="UL8" s="767"/>
      <c r="UM8" s="767"/>
      <c r="UN8" s="767"/>
      <c r="UO8" s="767"/>
      <c r="UP8" s="767"/>
      <c r="UQ8" s="767"/>
      <c r="UR8" s="767"/>
      <c r="US8" s="767"/>
      <c r="UT8" s="767"/>
      <c r="UU8" s="767"/>
      <c r="UV8" s="767"/>
      <c r="UW8" s="767"/>
      <c r="UX8" s="767"/>
      <c r="UY8" s="767"/>
      <c r="UZ8" s="767"/>
      <c r="VA8" s="767"/>
      <c r="VB8" s="767"/>
      <c r="VC8" s="767"/>
      <c r="VD8" s="767"/>
      <c r="VE8" s="767"/>
      <c r="VF8" s="767"/>
      <c r="VG8" s="767"/>
      <c r="VH8" s="767"/>
      <c r="VI8" s="767"/>
      <c r="VJ8" s="767"/>
      <c r="VK8" s="767"/>
      <c r="VL8" s="767"/>
      <c r="VM8" s="767"/>
      <c r="VN8" s="767"/>
      <c r="VO8" s="767"/>
      <c r="VP8" s="767"/>
      <c r="VQ8" s="767"/>
      <c r="VR8" s="767"/>
      <c r="VS8" s="767"/>
      <c r="VT8" s="767"/>
      <c r="VU8" s="767"/>
      <c r="VV8" s="767"/>
      <c r="VW8" s="767"/>
      <c r="VX8" s="767"/>
      <c r="VY8" s="767"/>
      <c r="VZ8" s="767"/>
      <c r="WA8" s="767"/>
      <c r="WB8" s="767"/>
      <c r="WC8" s="767"/>
      <c r="WD8" s="767"/>
      <c r="WE8" s="767"/>
      <c r="WF8" s="767"/>
      <c r="WG8" s="767"/>
      <c r="WH8" s="767"/>
      <c r="WI8" s="767"/>
      <c r="WJ8" s="767"/>
      <c r="WK8" s="767"/>
      <c r="WL8" s="767"/>
      <c r="WM8" s="767"/>
      <c r="WN8" s="767"/>
      <c r="WO8" s="767"/>
      <c r="WP8" s="767"/>
      <c r="WQ8" s="767"/>
      <c r="WR8" s="767"/>
      <c r="WS8" s="767"/>
      <c r="WT8" s="767"/>
      <c r="WU8" s="767"/>
      <c r="WV8" s="767"/>
      <c r="WW8" s="767"/>
      <c r="WX8" s="767"/>
      <c r="WY8" s="767"/>
      <c r="WZ8" s="767"/>
      <c r="XA8" s="767"/>
      <c r="XB8" s="767"/>
      <c r="XC8" s="767"/>
      <c r="XD8" s="767"/>
      <c r="XE8" s="767"/>
      <c r="XF8" s="767"/>
      <c r="XG8" s="767"/>
      <c r="XH8" s="767"/>
      <c r="XI8" s="767"/>
      <c r="XJ8" s="767"/>
      <c r="XK8" s="767"/>
      <c r="XL8" s="767"/>
      <c r="XM8" s="767"/>
      <c r="XN8" s="767"/>
      <c r="XO8" s="767"/>
      <c r="XP8" s="767"/>
      <c r="XQ8" s="767"/>
      <c r="XR8" s="767"/>
      <c r="XS8" s="767"/>
      <c r="XT8" s="767"/>
      <c r="XU8" s="767"/>
      <c r="XV8" s="767"/>
      <c r="XW8" s="767"/>
      <c r="XX8" s="767"/>
      <c r="XY8" s="767"/>
      <c r="XZ8" s="767"/>
      <c r="YA8" s="767"/>
      <c r="YB8" s="767"/>
      <c r="YC8" s="767"/>
      <c r="YD8" s="767"/>
      <c r="YE8" s="767"/>
      <c r="YF8" s="767"/>
      <c r="YG8" s="767"/>
      <c r="YH8" s="767"/>
      <c r="YI8" s="767"/>
      <c r="YJ8" s="767"/>
      <c r="YK8" s="767"/>
      <c r="YL8" s="767"/>
      <c r="YM8" s="767"/>
      <c r="YN8" s="767"/>
      <c r="YO8" s="767"/>
      <c r="YP8" s="767"/>
      <c r="YQ8" s="767"/>
      <c r="YR8" s="767"/>
      <c r="YS8" s="767"/>
      <c r="YT8" s="767"/>
      <c r="YU8" s="767"/>
      <c r="YV8" s="767"/>
      <c r="YW8" s="767"/>
      <c r="YX8" s="767"/>
      <c r="YY8" s="767"/>
      <c r="YZ8" s="767"/>
      <c r="ZA8" s="767"/>
      <c r="ZB8" s="767"/>
      <c r="ZC8" s="767"/>
      <c r="ZD8" s="767"/>
      <c r="ZE8" s="767"/>
      <c r="ZF8" s="767"/>
      <c r="ZG8" s="767"/>
      <c r="ZH8" s="767"/>
      <c r="ZI8" s="767"/>
      <c r="ZJ8" s="767"/>
      <c r="ZK8" s="767"/>
      <c r="ZL8" s="767"/>
      <c r="ZM8" s="767"/>
      <c r="ZN8" s="767"/>
      <c r="ZO8" s="767"/>
      <c r="ZP8" s="767"/>
      <c r="ZQ8" s="767"/>
      <c r="ZR8" s="767"/>
      <c r="ZS8" s="767"/>
      <c r="ZT8" s="767"/>
      <c r="ZU8" s="767"/>
      <c r="ZV8" s="767"/>
      <c r="ZW8" s="767"/>
      <c r="ZX8" s="767"/>
      <c r="ZY8" s="767"/>
      <c r="ZZ8" s="767"/>
      <c r="AAA8" s="767"/>
      <c r="AAB8" s="767"/>
      <c r="AAC8" s="767"/>
      <c r="AAD8" s="767"/>
      <c r="AAE8" s="767"/>
      <c r="AAF8" s="767"/>
      <c r="AAG8" s="767"/>
      <c r="AAH8" s="767"/>
      <c r="AAI8" s="767"/>
      <c r="AAJ8" s="767"/>
      <c r="AAK8" s="767"/>
      <c r="AAL8" s="767"/>
      <c r="AAM8" s="767"/>
      <c r="AAN8" s="767"/>
      <c r="AAO8" s="767"/>
      <c r="AAP8" s="767"/>
      <c r="AAQ8" s="767"/>
      <c r="AAR8" s="767"/>
      <c r="AAS8" s="767"/>
      <c r="AAT8" s="767"/>
      <c r="AAU8" s="767"/>
      <c r="AAV8" s="767"/>
      <c r="AAW8" s="767"/>
      <c r="AAX8" s="767"/>
      <c r="AAY8" s="767"/>
      <c r="AAZ8" s="767"/>
      <c r="ABA8" s="767"/>
      <c r="ABB8" s="767"/>
      <c r="ABC8" s="767"/>
      <c r="ABD8" s="767"/>
      <c r="ABE8" s="767"/>
      <c r="ABF8" s="767"/>
      <c r="ABG8" s="767"/>
      <c r="ABH8" s="767"/>
      <c r="ABI8" s="767"/>
      <c r="ABJ8" s="767"/>
      <c r="ABK8" s="767"/>
      <c r="ABL8" s="767"/>
      <c r="ABM8" s="767"/>
      <c r="ABN8" s="767"/>
      <c r="ABO8" s="767"/>
      <c r="ABP8" s="767"/>
      <c r="ABQ8" s="767"/>
      <c r="ABR8" s="767"/>
      <c r="ABS8" s="767"/>
      <c r="ABT8" s="767"/>
      <c r="ABU8" s="767"/>
      <c r="ABV8" s="767"/>
      <c r="ABW8" s="767"/>
      <c r="ABX8" s="767"/>
      <c r="ABY8" s="767"/>
      <c r="ABZ8" s="767"/>
      <c r="ACA8" s="767"/>
      <c r="ACB8" s="767"/>
      <c r="ACC8" s="767"/>
      <c r="ACD8" s="767"/>
      <c r="ACE8" s="767"/>
      <c r="ACF8" s="767"/>
      <c r="ACG8" s="767"/>
      <c r="ACH8" s="767"/>
      <c r="ACI8" s="767"/>
      <c r="ACJ8" s="767"/>
      <c r="ACK8" s="767"/>
      <c r="ACL8" s="767"/>
      <c r="ACM8" s="767"/>
      <c r="ACN8" s="767"/>
      <c r="ACO8" s="767"/>
      <c r="ACP8" s="767"/>
      <c r="ACQ8" s="767"/>
      <c r="ACR8" s="767"/>
      <c r="ACS8" s="767"/>
      <c r="ACT8" s="767"/>
      <c r="ACU8" s="767"/>
      <c r="ACV8" s="767"/>
      <c r="ACW8" s="767"/>
      <c r="ACX8" s="767"/>
      <c r="ACY8" s="767"/>
      <c r="ACZ8" s="767"/>
      <c r="ADA8" s="767"/>
      <c r="ADB8" s="767"/>
      <c r="ADC8" s="767"/>
      <c r="ADD8" s="767"/>
      <c r="ADE8" s="767"/>
      <c r="ADF8" s="767"/>
      <c r="ADG8" s="767"/>
      <c r="ADH8" s="767"/>
      <c r="ADI8" s="767"/>
      <c r="ADJ8" s="767"/>
      <c r="ADK8" s="767"/>
      <c r="ADL8" s="767"/>
      <c r="ADM8" s="767"/>
      <c r="ADN8" s="767"/>
      <c r="ADO8" s="767"/>
      <c r="ADP8" s="767"/>
      <c r="ADQ8" s="767"/>
      <c r="ADR8" s="767"/>
      <c r="ADS8" s="767"/>
      <c r="ADT8" s="767"/>
      <c r="ADU8" s="767"/>
      <c r="ADV8" s="767"/>
      <c r="ADW8" s="767"/>
      <c r="ADX8" s="767"/>
      <c r="ADY8" s="767"/>
      <c r="ADZ8" s="767"/>
      <c r="AEA8" s="767"/>
      <c r="AEB8" s="767"/>
      <c r="AEC8" s="767"/>
      <c r="AED8" s="767"/>
      <c r="AEE8" s="767"/>
      <c r="AEF8" s="767"/>
      <c r="AEG8" s="767"/>
      <c r="AEH8" s="767"/>
      <c r="AEI8" s="767"/>
      <c r="AEJ8" s="767"/>
      <c r="AEK8" s="767"/>
      <c r="AEL8" s="767"/>
      <c r="AEM8" s="767"/>
      <c r="AEN8" s="767"/>
      <c r="AEO8" s="767"/>
      <c r="AEP8" s="767"/>
      <c r="AEQ8" s="767"/>
      <c r="AER8" s="767"/>
      <c r="AES8" s="767"/>
      <c r="AET8" s="767"/>
      <c r="AEU8" s="767"/>
      <c r="AEV8" s="767"/>
      <c r="AEW8" s="767"/>
      <c r="AEX8" s="767"/>
      <c r="AEY8" s="767"/>
      <c r="AEZ8" s="767"/>
      <c r="AFA8" s="767"/>
      <c r="AFB8" s="767"/>
      <c r="AFC8" s="767"/>
      <c r="AFD8" s="767"/>
      <c r="AFE8" s="767"/>
      <c r="AFF8" s="767"/>
      <c r="AFG8" s="767"/>
      <c r="AFH8" s="767"/>
      <c r="AFI8" s="767"/>
      <c r="AFJ8" s="767"/>
      <c r="AFK8" s="767"/>
      <c r="AFL8" s="767"/>
      <c r="AFM8" s="767"/>
      <c r="AFN8" s="767"/>
      <c r="AFO8" s="767"/>
      <c r="AFP8" s="767"/>
      <c r="AFQ8" s="767"/>
      <c r="AFR8" s="767"/>
      <c r="AFS8" s="767"/>
      <c r="AFT8" s="767"/>
      <c r="AFU8" s="767"/>
      <c r="AFV8" s="767"/>
      <c r="AFW8" s="767"/>
      <c r="AFX8" s="767"/>
      <c r="AFY8" s="767"/>
      <c r="AFZ8" s="767"/>
      <c r="AGA8" s="767"/>
      <c r="AGB8" s="767"/>
      <c r="AGC8" s="767"/>
      <c r="AGD8" s="767"/>
      <c r="AGE8" s="767"/>
      <c r="AGF8" s="767"/>
      <c r="AGG8" s="767"/>
      <c r="AGH8" s="767"/>
      <c r="AGI8" s="767"/>
      <c r="AGJ8" s="767"/>
      <c r="AGK8" s="767"/>
      <c r="AGL8" s="767"/>
      <c r="AGM8" s="767"/>
      <c r="AGN8" s="767"/>
      <c r="AGO8" s="767"/>
      <c r="AGP8" s="767"/>
      <c r="AGQ8" s="767"/>
      <c r="AGR8" s="767"/>
      <c r="AGS8" s="767"/>
      <c r="AGT8" s="767"/>
      <c r="AGU8" s="767"/>
      <c r="AGV8" s="767"/>
      <c r="AGW8" s="767"/>
      <c r="AGX8" s="767"/>
      <c r="AGY8" s="767"/>
      <c r="AGZ8" s="767"/>
      <c r="AHA8" s="767"/>
      <c r="AHB8" s="767"/>
      <c r="AHC8" s="767"/>
      <c r="AHD8" s="767"/>
      <c r="AHE8" s="767"/>
      <c r="AHF8" s="767"/>
      <c r="AHG8" s="767"/>
      <c r="AHH8" s="767"/>
      <c r="AHI8" s="767"/>
      <c r="AHJ8" s="767"/>
      <c r="AHK8" s="767"/>
      <c r="AHL8" s="767"/>
      <c r="AHM8" s="767"/>
      <c r="AHN8" s="767"/>
      <c r="AHO8" s="767"/>
      <c r="AHP8" s="767"/>
      <c r="AHQ8" s="767"/>
      <c r="AHR8" s="767"/>
      <c r="AHS8" s="767"/>
      <c r="AHT8" s="767"/>
      <c r="AHU8" s="767"/>
      <c r="AHV8" s="767"/>
      <c r="AHW8" s="767"/>
      <c r="AHX8" s="767"/>
      <c r="AHY8" s="767"/>
      <c r="AHZ8" s="767"/>
      <c r="AIA8" s="767"/>
      <c r="AIB8" s="767"/>
      <c r="AIC8" s="767"/>
      <c r="AID8" s="767"/>
      <c r="AIE8" s="767"/>
      <c r="AIF8" s="767"/>
      <c r="AIG8" s="767"/>
      <c r="AIH8" s="767"/>
      <c r="AII8" s="767"/>
      <c r="AIJ8" s="767"/>
      <c r="AIK8" s="767"/>
      <c r="AIL8" s="767"/>
      <c r="AIM8" s="767"/>
      <c r="AIN8" s="767"/>
      <c r="AIO8" s="767"/>
      <c r="AIP8" s="767"/>
      <c r="AIQ8" s="767"/>
      <c r="AIR8" s="767"/>
      <c r="AIS8" s="767"/>
      <c r="AIT8" s="767"/>
      <c r="AIU8" s="767"/>
      <c r="AIV8" s="767"/>
      <c r="AIW8" s="767"/>
      <c r="AIX8" s="767"/>
      <c r="AIY8" s="767"/>
      <c r="AIZ8" s="767"/>
      <c r="AJA8" s="767"/>
      <c r="AJB8" s="767"/>
      <c r="AJC8" s="767"/>
      <c r="AJD8" s="767"/>
      <c r="AJE8" s="767"/>
      <c r="AJF8" s="767"/>
      <c r="AJG8" s="767"/>
      <c r="AJH8" s="767"/>
      <c r="AJI8" s="767"/>
      <c r="AJJ8" s="767"/>
      <c r="AJK8" s="767"/>
      <c r="AJL8" s="767"/>
      <c r="AJM8" s="767"/>
      <c r="AJN8" s="767"/>
      <c r="AJO8" s="767"/>
      <c r="AJP8" s="767"/>
      <c r="AJQ8" s="767"/>
      <c r="AJR8" s="767"/>
      <c r="AJS8" s="767"/>
      <c r="AJT8" s="767"/>
      <c r="AJU8" s="767"/>
      <c r="AJV8" s="767"/>
      <c r="AJW8" s="767"/>
      <c r="AJX8" s="767"/>
      <c r="AJY8" s="767"/>
      <c r="AJZ8" s="767"/>
      <c r="AKA8" s="767"/>
      <c r="AKB8" s="767"/>
      <c r="AKC8" s="767"/>
      <c r="AKD8" s="767"/>
      <c r="AKE8" s="767"/>
      <c r="AKF8" s="767"/>
      <c r="AKG8" s="767"/>
      <c r="AKH8" s="767"/>
      <c r="AKI8" s="767"/>
      <c r="AKJ8" s="767"/>
      <c r="AKK8" s="767"/>
      <c r="AKL8" s="767"/>
      <c r="AKM8" s="767"/>
      <c r="AKN8" s="767"/>
      <c r="AKO8" s="767"/>
      <c r="AKP8" s="767"/>
      <c r="AKQ8" s="767"/>
      <c r="AKR8" s="767"/>
      <c r="AKS8" s="767"/>
      <c r="AKT8" s="767"/>
      <c r="AKU8" s="767"/>
      <c r="AKV8" s="767"/>
      <c r="AKW8" s="767"/>
      <c r="AKX8" s="767"/>
      <c r="AKY8" s="767"/>
      <c r="AKZ8" s="767"/>
      <c r="ALA8" s="767"/>
      <c r="ALB8" s="767"/>
      <c r="ALC8" s="767"/>
      <c r="ALD8" s="767"/>
      <c r="ALE8" s="767"/>
      <c r="ALF8" s="767"/>
      <c r="ALG8" s="767"/>
      <c r="ALH8" s="767"/>
      <c r="ALI8" s="767"/>
      <c r="ALJ8" s="767"/>
      <c r="ALK8" s="767"/>
      <c r="ALL8" s="767"/>
      <c r="ALM8" s="767"/>
      <c r="ALN8" s="767"/>
      <c r="ALO8" s="767"/>
      <c r="ALP8" s="767"/>
      <c r="ALQ8" s="767"/>
      <c r="ALR8" s="767"/>
      <c r="ALS8" s="767"/>
      <c r="ALT8" s="767"/>
      <c r="ALU8" s="767"/>
      <c r="ALV8" s="767"/>
      <c r="ALW8" s="767"/>
      <c r="ALX8" s="767"/>
      <c r="ALY8" s="767"/>
      <c r="ALZ8" s="767"/>
      <c r="AMA8" s="767"/>
      <c r="AMB8" s="767"/>
      <c r="AMC8" s="767"/>
      <c r="AMD8" s="767"/>
      <c r="AME8" s="767"/>
      <c r="AMF8" s="767"/>
      <c r="AMG8" s="767"/>
      <c r="AMH8" s="767"/>
      <c r="AMI8" s="767"/>
      <c r="AMJ8" s="767"/>
      <c r="AMK8" s="767"/>
      <c r="AML8" s="767"/>
      <c r="AMM8" s="767"/>
      <c r="AMN8" s="767"/>
      <c r="AMO8" s="767"/>
      <c r="AMP8" s="767"/>
      <c r="AMQ8" s="767"/>
      <c r="AMR8" s="767"/>
      <c r="AMS8" s="767"/>
      <c r="AMT8" s="767"/>
      <c r="AMU8" s="767"/>
      <c r="AMV8" s="767"/>
      <c r="AMW8" s="767"/>
      <c r="AMX8" s="767"/>
      <c r="AMY8" s="767"/>
      <c r="AMZ8" s="767"/>
      <c r="ANA8" s="767"/>
      <c r="ANB8" s="767"/>
      <c r="ANC8" s="767"/>
      <c r="AND8" s="767"/>
      <c r="ANE8" s="767"/>
      <c r="ANF8" s="767"/>
      <c r="ANG8" s="767"/>
      <c r="ANH8" s="767"/>
      <c r="ANI8" s="767"/>
      <c r="ANJ8" s="767"/>
      <c r="ANK8" s="767"/>
      <c r="ANL8" s="767"/>
      <c r="ANM8" s="767"/>
      <c r="ANN8" s="767"/>
      <c r="ANO8" s="767"/>
      <c r="ANP8" s="767"/>
      <c r="ANQ8" s="767"/>
      <c r="ANR8" s="767"/>
      <c r="ANS8" s="767"/>
      <c r="ANT8" s="767"/>
      <c r="ANU8" s="767"/>
      <c r="ANV8" s="767"/>
      <c r="ANW8" s="767"/>
      <c r="ANX8" s="767"/>
      <c r="ANY8" s="767"/>
      <c r="ANZ8" s="767"/>
      <c r="AOA8" s="767"/>
      <c r="AOB8" s="767"/>
      <c r="AOC8" s="767"/>
      <c r="AOD8" s="767"/>
      <c r="AOE8" s="767"/>
      <c r="AOF8" s="767"/>
      <c r="AOG8" s="767"/>
      <c r="AOH8" s="767"/>
      <c r="AOI8" s="767"/>
      <c r="AOJ8" s="767"/>
      <c r="AOK8" s="767"/>
      <c r="AOL8" s="767"/>
      <c r="AOM8" s="767"/>
      <c r="AON8" s="767"/>
      <c r="AOO8" s="767"/>
      <c r="AOP8" s="767"/>
      <c r="AOQ8" s="767"/>
      <c r="AOR8" s="767"/>
      <c r="AOS8" s="767"/>
      <c r="AOT8" s="767"/>
      <c r="AOU8" s="767"/>
      <c r="AOV8" s="767"/>
      <c r="AOW8" s="767"/>
      <c r="AOX8" s="767"/>
      <c r="AOY8" s="767"/>
      <c r="AOZ8" s="767"/>
      <c r="APA8" s="767"/>
      <c r="APB8" s="767"/>
      <c r="APC8" s="767"/>
      <c r="APD8" s="767"/>
      <c r="APE8" s="767"/>
      <c r="APF8" s="767"/>
      <c r="APG8" s="767"/>
      <c r="APH8" s="767"/>
      <c r="API8" s="767"/>
      <c r="APJ8" s="767"/>
      <c r="APK8" s="767"/>
      <c r="APL8" s="767"/>
      <c r="APM8" s="767"/>
      <c r="APN8" s="767"/>
      <c r="APO8" s="767"/>
      <c r="APP8" s="767"/>
      <c r="APQ8" s="767"/>
      <c r="APR8" s="767"/>
      <c r="APS8" s="767"/>
      <c r="APT8" s="767"/>
      <c r="APU8" s="767"/>
      <c r="APV8" s="767"/>
      <c r="APW8" s="767"/>
      <c r="APX8" s="767"/>
      <c r="APY8" s="767"/>
      <c r="APZ8" s="767"/>
      <c r="AQA8" s="767"/>
      <c r="AQB8" s="767"/>
      <c r="AQC8" s="767"/>
      <c r="AQD8" s="767"/>
      <c r="AQE8" s="767"/>
      <c r="AQF8" s="767"/>
      <c r="AQG8" s="767"/>
      <c r="AQH8" s="767"/>
      <c r="AQI8" s="767"/>
      <c r="AQJ8" s="767"/>
      <c r="AQK8" s="767"/>
      <c r="AQL8" s="767"/>
      <c r="AQM8" s="767"/>
      <c r="AQN8" s="767"/>
      <c r="AQO8" s="767"/>
      <c r="AQP8" s="767"/>
      <c r="AQQ8" s="767"/>
      <c r="AQR8" s="767"/>
      <c r="AQS8" s="767"/>
      <c r="AQT8" s="767"/>
      <c r="AQU8" s="767"/>
      <c r="AQV8" s="767"/>
      <c r="AQW8" s="767"/>
      <c r="AQX8" s="767"/>
      <c r="AQY8" s="767"/>
      <c r="AQZ8" s="767"/>
      <c r="ARA8" s="767"/>
      <c r="ARB8" s="767"/>
      <c r="ARC8" s="767"/>
      <c r="ARD8" s="767"/>
      <c r="ARE8" s="767"/>
      <c r="ARF8" s="767"/>
      <c r="ARG8" s="767"/>
      <c r="ARH8" s="767"/>
      <c r="ARI8" s="767"/>
      <c r="ARJ8" s="767"/>
      <c r="ARK8" s="767"/>
      <c r="ARL8" s="767"/>
      <c r="ARM8" s="767"/>
      <c r="ARN8" s="767"/>
      <c r="ARO8" s="767"/>
      <c r="ARP8" s="767"/>
      <c r="ARQ8" s="767"/>
      <c r="ARR8" s="767"/>
      <c r="ARS8" s="767"/>
      <c r="ART8" s="767"/>
      <c r="ARU8" s="767"/>
      <c r="ARV8" s="767"/>
      <c r="ARW8" s="767"/>
      <c r="ARX8" s="767"/>
      <c r="ARY8" s="767"/>
      <c r="ARZ8" s="767"/>
      <c r="ASA8" s="767"/>
      <c r="ASB8" s="767"/>
      <c r="ASC8" s="767"/>
      <c r="ASD8" s="767"/>
      <c r="ASE8" s="767"/>
      <c r="ASF8" s="767"/>
      <c r="ASG8" s="767"/>
      <c r="ASH8" s="767"/>
      <c r="ASI8" s="767"/>
      <c r="ASJ8" s="767"/>
      <c r="ASK8" s="767"/>
      <c r="ASL8" s="767"/>
      <c r="ASM8" s="767"/>
      <c r="ASN8" s="767"/>
      <c r="ASO8" s="767"/>
      <c r="ASP8" s="767"/>
      <c r="ASQ8" s="767"/>
      <c r="ASR8" s="767"/>
      <c r="ASS8" s="767"/>
      <c r="AST8" s="767"/>
      <c r="ASU8" s="767"/>
      <c r="ASV8" s="767"/>
      <c r="ASW8" s="767"/>
      <c r="ASX8" s="767"/>
      <c r="ASY8" s="767"/>
      <c r="ASZ8" s="767"/>
      <c r="ATA8" s="767"/>
      <c r="ATB8" s="767"/>
      <c r="ATC8" s="767"/>
      <c r="ATD8" s="767"/>
      <c r="ATE8" s="767"/>
      <c r="ATF8" s="767"/>
      <c r="ATG8" s="767"/>
      <c r="ATH8" s="767"/>
      <c r="ATI8" s="767"/>
      <c r="ATJ8" s="767"/>
      <c r="ATK8" s="767"/>
      <c r="ATL8" s="767"/>
      <c r="ATM8" s="767"/>
      <c r="ATN8" s="767"/>
      <c r="ATO8" s="767"/>
      <c r="ATP8" s="767"/>
      <c r="ATQ8" s="767"/>
      <c r="ATR8" s="767"/>
      <c r="ATS8" s="767"/>
      <c r="ATT8" s="767"/>
      <c r="ATU8" s="767"/>
      <c r="ATV8" s="767"/>
      <c r="ATW8" s="767"/>
      <c r="ATX8" s="767"/>
      <c r="ATY8" s="767"/>
      <c r="ATZ8" s="767"/>
      <c r="AUA8" s="767"/>
      <c r="AUB8" s="767"/>
      <c r="AUC8" s="767"/>
      <c r="AUD8" s="767"/>
      <c r="AUE8" s="767"/>
      <c r="AUF8" s="767"/>
      <c r="AUG8" s="767"/>
      <c r="AUH8" s="767"/>
      <c r="AUI8" s="767"/>
      <c r="AUJ8" s="767"/>
      <c r="AUK8" s="767"/>
      <c r="AUL8" s="767"/>
      <c r="AUM8" s="767"/>
      <c r="AUN8" s="767"/>
      <c r="AUO8" s="767"/>
      <c r="AUP8" s="767"/>
      <c r="AUQ8" s="767"/>
      <c r="AUR8" s="767"/>
      <c r="AUS8" s="767"/>
      <c r="AUT8" s="767"/>
      <c r="AUU8" s="767"/>
      <c r="AUV8" s="767"/>
      <c r="AUW8" s="767"/>
      <c r="AUX8" s="767"/>
      <c r="AUY8" s="767"/>
      <c r="AUZ8" s="767"/>
      <c r="AVA8" s="767"/>
      <c r="AVB8" s="767"/>
      <c r="AVC8" s="767"/>
      <c r="AVD8" s="767"/>
      <c r="AVE8" s="767"/>
      <c r="AVF8" s="767"/>
      <c r="AVG8" s="767"/>
      <c r="AVH8" s="767"/>
      <c r="AVI8" s="767"/>
      <c r="AVJ8" s="767"/>
      <c r="AVK8" s="767"/>
      <c r="AVL8" s="767"/>
      <c r="AVM8" s="767"/>
      <c r="AVN8" s="767"/>
      <c r="AVO8" s="767"/>
      <c r="AVP8" s="767"/>
      <c r="AVQ8" s="767"/>
      <c r="AVR8" s="767"/>
      <c r="AVS8" s="767"/>
      <c r="AVT8" s="767"/>
      <c r="AVU8" s="767"/>
      <c r="AVV8" s="767"/>
      <c r="AVW8" s="767"/>
      <c r="AVX8" s="767"/>
      <c r="AVY8" s="767"/>
      <c r="AVZ8" s="767"/>
      <c r="AWA8" s="767"/>
      <c r="AWB8" s="767"/>
      <c r="AWC8" s="767"/>
      <c r="AWD8" s="767"/>
      <c r="AWE8" s="767"/>
      <c r="AWF8" s="767"/>
      <c r="AWG8" s="767"/>
      <c r="AWH8" s="767"/>
      <c r="AWI8" s="767"/>
      <c r="AWJ8" s="767"/>
      <c r="AWK8" s="767"/>
      <c r="AWL8" s="767"/>
      <c r="AWM8" s="767"/>
      <c r="AWN8" s="767"/>
      <c r="AWO8" s="767"/>
      <c r="AWP8" s="767"/>
      <c r="AWQ8" s="767"/>
      <c r="AWR8" s="767"/>
      <c r="AWS8" s="767"/>
      <c r="AWT8" s="767"/>
      <c r="AWU8" s="767"/>
      <c r="AWV8" s="767"/>
      <c r="AWW8" s="767"/>
      <c r="AWX8" s="767"/>
      <c r="AWY8" s="767"/>
      <c r="AWZ8" s="767"/>
      <c r="AXA8" s="767"/>
      <c r="AXB8" s="767"/>
      <c r="AXC8" s="767"/>
      <c r="AXD8" s="767"/>
      <c r="AXE8" s="767"/>
      <c r="AXF8" s="767"/>
      <c r="AXG8" s="767"/>
      <c r="AXH8" s="767"/>
      <c r="AXI8" s="767"/>
      <c r="AXJ8" s="767"/>
      <c r="AXK8" s="767"/>
      <c r="AXL8" s="767"/>
      <c r="AXM8" s="767"/>
      <c r="AXN8" s="767"/>
      <c r="AXO8" s="767"/>
      <c r="AXP8" s="767"/>
      <c r="AXQ8" s="767"/>
      <c r="AXR8" s="767"/>
      <c r="AXS8" s="767"/>
      <c r="AXT8" s="767"/>
      <c r="AXU8" s="767"/>
      <c r="AXV8" s="767"/>
      <c r="AXW8" s="767"/>
      <c r="AXX8" s="767"/>
      <c r="AXY8" s="767"/>
      <c r="AXZ8" s="767"/>
      <c r="AYA8" s="767"/>
      <c r="AYB8" s="767"/>
      <c r="AYC8" s="767"/>
      <c r="AYD8" s="767"/>
      <c r="AYE8" s="767"/>
      <c r="AYF8" s="767"/>
      <c r="AYG8" s="767"/>
      <c r="AYH8" s="767"/>
      <c r="AYI8" s="767"/>
      <c r="AYJ8" s="767"/>
      <c r="AYK8" s="767"/>
      <c r="AYL8" s="767"/>
      <c r="AYM8" s="767"/>
      <c r="AYN8" s="767"/>
      <c r="AYO8" s="767"/>
      <c r="AYP8" s="767"/>
      <c r="AYQ8" s="767"/>
      <c r="AYR8" s="767"/>
      <c r="AYS8" s="767"/>
      <c r="AYT8" s="767"/>
      <c r="AYU8" s="767"/>
      <c r="AYV8" s="767"/>
      <c r="AYW8" s="767"/>
      <c r="AYX8" s="767"/>
      <c r="AYY8" s="767"/>
      <c r="AYZ8" s="767"/>
      <c r="AZA8" s="767"/>
      <c r="AZB8" s="767"/>
      <c r="AZC8" s="767"/>
      <c r="AZD8" s="767"/>
      <c r="AZE8" s="767"/>
      <c r="AZF8" s="767"/>
      <c r="AZG8" s="767"/>
      <c r="AZH8" s="767"/>
      <c r="AZI8" s="767"/>
      <c r="AZJ8" s="767"/>
      <c r="AZK8" s="767"/>
      <c r="AZL8" s="767"/>
      <c r="AZM8" s="767"/>
      <c r="AZN8" s="767"/>
      <c r="AZO8" s="767"/>
      <c r="AZP8" s="767"/>
      <c r="AZQ8" s="767"/>
      <c r="AZR8" s="767"/>
      <c r="AZS8" s="767"/>
      <c r="AZT8" s="767"/>
      <c r="AZU8" s="767"/>
      <c r="AZV8" s="767"/>
      <c r="AZW8" s="767"/>
      <c r="AZX8" s="767"/>
      <c r="AZY8" s="767"/>
      <c r="AZZ8" s="767"/>
      <c r="BAA8" s="767"/>
      <c r="BAB8" s="767"/>
      <c r="BAC8" s="767"/>
      <c r="BAD8" s="767"/>
      <c r="BAE8" s="767"/>
      <c r="BAF8" s="767"/>
      <c r="BAG8" s="767"/>
      <c r="BAH8" s="767"/>
      <c r="BAI8" s="767"/>
      <c r="BAJ8" s="767"/>
      <c r="BAK8" s="767"/>
      <c r="BAL8" s="767"/>
      <c r="BAM8" s="767"/>
      <c r="BAN8" s="767"/>
      <c r="BAO8" s="767"/>
      <c r="BAP8" s="767"/>
      <c r="BAQ8" s="767"/>
      <c r="BAR8" s="767"/>
      <c r="BAS8" s="767"/>
      <c r="BAT8" s="767"/>
      <c r="BAU8" s="767"/>
      <c r="BAV8" s="767"/>
      <c r="BAW8" s="767"/>
      <c r="BAX8" s="767"/>
      <c r="BAY8" s="767"/>
      <c r="BAZ8" s="767"/>
      <c r="BBA8" s="767"/>
      <c r="BBB8" s="767"/>
      <c r="BBC8" s="767"/>
      <c r="BBD8" s="767"/>
      <c r="BBE8" s="767"/>
      <c r="BBF8" s="767"/>
      <c r="BBG8" s="767"/>
      <c r="BBH8" s="767"/>
      <c r="BBI8" s="767"/>
      <c r="BBJ8" s="767"/>
      <c r="BBK8" s="767"/>
      <c r="BBL8" s="767"/>
      <c r="BBM8" s="767"/>
      <c r="BBN8" s="767"/>
      <c r="BBO8" s="767"/>
      <c r="BBP8" s="767"/>
      <c r="BBQ8" s="767"/>
      <c r="BBR8" s="767"/>
      <c r="BBS8" s="767"/>
      <c r="BBT8" s="767"/>
      <c r="BBU8" s="767"/>
      <c r="BBV8" s="767"/>
      <c r="BBW8" s="767"/>
      <c r="BBX8" s="767"/>
      <c r="BBY8" s="767"/>
      <c r="BBZ8" s="767"/>
      <c r="BCA8" s="767"/>
      <c r="BCB8" s="767"/>
      <c r="BCC8" s="767"/>
      <c r="BCD8" s="767"/>
      <c r="BCE8" s="767"/>
      <c r="BCF8" s="767"/>
      <c r="BCG8" s="767"/>
      <c r="BCH8" s="767"/>
      <c r="BCI8" s="767"/>
      <c r="BCJ8" s="767"/>
      <c r="BCK8" s="767"/>
      <c r="BCL8" s="767"/>
      <c r="BCM8" s="767"/>
      <c r="BCN8" s="767"/>
      <c r="BCO8" s="767"/>
      <c r="BCP8" s="767"/>
      <c r="BCQ8" s="767"/>
      <c r="BCR8" s="767"/>
      <c r="BCS8" s="767"/>
      <c r="BCT8" s="767"/>
      <c r="BCU8" s="767"/>
      <c r="BCV8" s="767"/>
      <c r="BCW8" s="767"/>
      <c r="BCX8" s="767"/>
      <c r="BCY8" s="767"/>
      <c r="BCZ8" s="767"/>
      <c r="BDA8" s="767"/>
      <c r="BDB8" s="767"/>
      <c r="BDC8" s="767"/>
      <c r="BDD8" s="767"/>
      <c r="BDE8" s="767"/>
      <c r="BDF8" s="767"/>
      <c r="BDG8" s="767"/>
      <c r="BDH8" s="767"/>
      <c r="BDI8" s="767"/>
      <c r="BDJ8" s="767"/>
      <c r="BDK8" s="767"/>
      <c r="BDL8" s="767"/>
      <c r="BDM8" s="767"/>
      <c r="BDN8" s="767"/>
      <c r="BDO8" s="767"/>
      <c r="BDP8" s="767"/>
      <c r="BDQ8" s="767"/>
      <c r="BDR8" s="767"/>
      <c r="BDS8" s="767"/>
      <c r="BDT8" s="767"/>
      <c r="BDU8" s="767"/>
      <c r="BDV8" s="767"/>
      <c r="BDW8" s="767"/>
      <c r="BDX8" s="767"/>
      <c r="BDY8" s="767"/>
      <c r="BDZ8" s="767"/>
      <c r="BEA8" s="767"/>
      <c r="BEB8" s="767"/>
      <c r="BEC8" s="767"/>
      <c r="BED8" s="767"/>
      <c r="BEE8" s="767"/>
      <c r="BEF8" s="767"/>
      <c r="BEG8" s="767"/>
      <c r="BEH8" s="767"/>
      <c r="BEI8" s="767"/>
      <c r="BEJ8" s="767"/>
      <c r="BEK8" s="767"/>
      <c r="BEL8" s="767"/>
      <c r="BEM8" s="767"/>
      <c r="BEN8" s="767"/>
      <c r="BEO8" s="767"/>
      <c r="BEP8" s="767"/>
      <c r="BEQ8" s="767"/>
      <c r="BER8" s="767"/>
      <c r="BES8" s="767"/>
      <c r="BET8" s="767"/>
      <c r="BEU8" s="767"/>
      <c r="BEV8" s="767"/>
      <c r="BEW8" s="767"/>
      <c r="BEX8" s="767"/>
      <c r="BEY8" s="767"/>
      <c r="BEZ8" s="767"/>
      <c r="BFA8" s="767"/>
      <c r="BFB8" s="767"/>
      <c r="BFC8" s="767"/>
      <c r="BFD8" s="767"/>
      <c r="BFE8" s="767"/>
      <c r="BFF8" s="767"/>
      <c r="BFG8" s="767"/>
      <c r="BFH8" s="767"/>
      <c r="BFI8" s="767"/>
      <c r="BFJ8" s="767"/>
      <c r="BFK8" s="767"/>
      <c r="BFL8" s="767"/>
      <c r="BFM8" s="767"/>
      <c r="BFN8" s="767"/>
      <c r="BFO8" s="767"/>
      <c r="BFP8" s="767"/>
      <c r="BFQ8" s="767"/>
      <c r="BFR8" s="767"/>
      <c r="BFS8" s="767"/>
      <c r="BFT8" s="767"/>
      <c r="BFU8" s="767"/>
      <c r="BFV8" s="767"/>
      <c r="BFW8" s="767"/>
      <c r="BFX8" s="767"/>
      <c r="BFY8" s="767"/>
      <c r="BFZ8" s="767"/>
      <c r="BGA8" s="767"/>
      <c r="BGB8" s="767"/>
      <c r="BGC8" s="767"/>
      <c r="BGD8" s="767"/>
      <c r="BGE8" s="767"/>
      <c r="BGF8" s="767"/>
      <c r="BGG8" s="767"/>
      <c r="BGH8" s="767"/>
      <c r="BGI8" s="767"/>
      <c r="BGJ8" s="767"/>
      <c r="BGK8" s="767"/>
      <c r="BGL8" s="767"/>
      <c r="BGM8" s="767"/>
      <c r="BGN8" s="767"/>
      <c r="BGO8" s="767"/>
      <c r="BGP8" s="767"/>
      <c r="BGQ8" s="767"/>
      <c r="BGR8" s="767"/>
      <c r="BGS8" s="767"/>
      <c r="BGT8" s="767"/>
      <c r="BGU8" s="767"/>
      <c r="BGV8" s="767"/>
      <c r="BGW8" s="767"/>
      <c r="BGX8" s="767"/>
      <c r="BGY8" s="767"/>
      <c r="BGZ8" s="767"/>
      <c r="BHA8" s="767"/>
      <c r="BHB8" s="767"/>
      <c r="BHC8" s="767"/>
      <c r="BHD8" s="767"/>
      <c r="BHE8" s="767"/>
      <c r="BHF8" s="767"/>
      <c r="BHG8" s="767"/>
      <c r="BHH8" s="767"/>
      <c r="BHI8" s="767"/>
      <c r="BHJ8" s="767"/>
      <c r="BHK8" s="767"/>
      <c r="BHL8" s="767"/>
      <c r="BHM8" s="767"/>
      <c r="BHN8" s="767"/>
      <c r="BHO8" s="767"/>
      <c r="BHP8" s="767"/>
      <c r="BHQ8" s="767"/>
      <c r="BHR8" s="767"/>
      <c r="BHS8" s="767"/>
      <c r="BHT8" s="767"/>
      <c r="BHU8" s="767"/>
      <c r="BHV8" s="767"/>
      <c r="BHW8" s="767"/>
      <c r="BHX8" s="767"/>
      <c r="BHY8" s="767"/>
      <c r="BHZ8" s="767"/>
      <c r="BIA8" s="767"/>
      <c r="BIB8" s="767"/>
      <c r="BIC8" s="767"/>
      <c r="BID8" s="767"/>
      <c r="BIE8" s="767"/>
      <c r="BIF8" s="767"/>
      <c r="BIG8" s="767"/>
      <c r="BIH8" s="767"/>
      <c r="BII8" s="767"/>
      <c r="BIJ8" s="767"/>
      <c r="BIK8" s="767"/>
      <c r="BIL8" s="767"/>
      <c r="BIM8" s="767"/>
      <c r="BIN8" s="767"/>
      <c r="BIO8" s="767"/>
      <c r="BIP8" s="767"/>
      <c r="BIQ8" s="767"/>
      <c r="BIR8" s="767"/>
      <c r="BIS8" s="767"/>
      <c r="BIT8" s="767"/>
      <c r="BIU8" s="767"/>
      <c r="BIV8" s="767"/>
      <c r="BIW8" s="767"/>
      <c r="BIX8" s="767"/>
      <c r="BIY8" s="767"/>
      <c r="BIZ8" s="767"/>
      <c r="BJA8" s="767"/>
      <c r="BJB8" s="767"/>
      <c r="BJC8" s="767"/>
      <c r="BJD8" s="767"/>
      <c r="BJE8" s="767"/>
      <c r="BJF8" s="767"/>
      <c r="BJG8" s="767"/>
      <c r="BJH8" s="767"/>
      <c r="BJI8" s="767"/>
      <c r="BJJ8" s="767"/>
      <c r="BJK8" s="767"/>
      <c r="BJL8" s="767"/>
      <c r="BJM8" s="767"/>
      <c r="BJN8" s="767"/>
      <c r="BJO8" s="767"/>
      <c r="BJP8" s="767"/>
      <c r="BJQ8" s="767"/>
      <c r="BJR8" s="767"/>
      <c r="BJS8" s="767"/>
      <c r="BJT8" s="767"/>
      <c r="BJU8" s="767"/>
      <c r="BJV8" s="767"/>
      <c r="BJW8" s="767"/>
      <c r="BJX8" s="767"/>
      <c r="BJY8" s="767"/>
      <c r="BJZ8" s="767"/>
      <c r="BKA8" s="767"/>
      <c r="BKB8" s="767"/>
      <c r="BKC8" s="767"/>
      <c r="BKD8" s="767"/>
      <c r="BKE8" s="767"/>
      <c r="BKF8" s="767"/>
      <c r="BKG8" s="767"/>
      <c r="BKH8" s="767"/>
      <c r="BKI8" s="767"/>
      <c r="BKJ8" s="767"/>
      <c r="BKK8" s="767"/>
      <c r="BKL8" s="767"/>
      <c r="BKM8" s="767"/>
      <c r="BKN8" s="767"/>
      <c r="BKO8" s="767"/>
      <c r="BKP8" s="767"/>
      <c r="BKQ8" s="767"/>
      <c r="BKR8" s="767"/>
      <c r="BKS8" s="767"/>
      <c r="BKT8" s="767"/>
      <c r="BKU8" s="767"/>
      <c r="BKV8" s="767"/>
      <c r="BKW8" s="767"/>
      <c r="BKX8" s="767"/>
      <c r="BKY8" s="767"/>
      <c r="BKZ8" s="767"/>
      <c r="BLA8" s="767"/>
      <c r="BLB8" s="767"/>
      <c r="BLC8" s="767"/>
      <c r="BLD8" s="767"/>
      <c r="BLE8" s="767"/>
      <c r="BLF8" s="767"/>
      <c r="BLG8" s="767"/>
      <c r="BLH8" s="767"/>
      <c r="BLI8" s="767"/>
      <c r="BLJ8" s="767"/>
      <c r="BLK8" s="767"/>
      <c r="BLL8" s="767"/>
      <c r="BLM8" s="767"/>
      <c r="BLN8" s="767"/>
      <c r="BLO8" s="767"/>
      <c r="BLP8" s="767"/>
      <c r="BLQ8" s="767"/>
      <c r="BLR8" s="767"/>
      <c r="BLS8" s="767"/>
      <c r="BLT8" s="767"/>
      <c r="BLU8" s="767"/>
      <c r="BLV8" s="767"/>
      <c r="BLW8" s="767"/>
      <c r="BLX8" s="767"/>
      <c r="BLY8" s="767"/>
      <c r="BLZ8" s="767"/>
      <c r="BMA8" s="767"/>
      <c r="BMB8" s="767"/>
      <c r="BMC8" s="767"/>
      <c r="BMD8" s="767"/>
      <c r="BME8" s="767"/>
      <c r="BMF8" s="767"/>
      <c r="BMG8" s="767"/>
      <c r="BMH8" s="767"/>
      <c r="BMI8" s="767"/>
      <c r="BMJ8" s="767"/>
      <c r="BMK8" s="767"/>
      <c r="BML8" s="767"/>
      <c r="BMM8" s="767"/>
      <c r="BMN8" s="767"/>
      <c r="BMO8" s="767"/>
      <c r="BMP8" s="767"/>
      <c r="BMQ8" s="767"/>
      <c r="BMR8" s="767"/>
      <c r="BMS8" s="767"/>
      <c r="BMT8" s="767"/>
      <c r="BMU8" s="767"/>
      <c r="BMV8" s="767"/>
      <c r="BMW8" s="767"/>
      <c r="BMX8" s="767"/>
      <c r="BMY8" s="767"/>
      <c r="BMZ8" s="767"/>
      <c r="BNA8" s="767"/>
      <c r="BNB8" s="767"/>
      <c r="BNC8" s="767"/>
      <c r="BND8" s="767"/>
      <c r="BNE8" s="767"/>
      <c r="BNF8" s="767"/>
      <c r="BNG8" s="767"/>
      <c r="BNH8" s="767"/>
      <c r="BNI8" s="767"/>
      <c r="BNJ8" s="767"/>
      <c r="BNK8" s="767"/>
      <c r="BNL8" s="767"/>
      <c r="BNM8" s="767"/>
      <c r="BNN8" s="767"/>
      <c r="BNO8" s="767"/>
      <c r="BNP8" s="767"/>
      <c r="BNQ8" s="767"/>
      <c r="BNR8" s="767"/>
      <c r="BNS8" s="767"/>
      <c r="BNT8" s="767"/>
      <c r="BNU8" s="767"/>
      <c r="BNV8" s="767"/>
      <c r="BNW8" s="767"/>
      <c r="BNX8" s="767"/>
      <c r="BNY8" s="767"/>
      <c r="BNZ8" s="767"/>
      <c r="BOA8" s="767"/>
      <c r="BOB8" s="767"/>
      <c r="BOC8" s="767"/>
      <c r="BOD8" s="767"/>
      <c r="BOE8" s="767"/>
      <c r="BOF8" s="767"/>
      <c r="BOG8" s="767"/>
      <c r="BOH8" s="767"/>
      <c r="BOI8" s="767"/>
      <c r="BOJ8" s="767"/>
      <c r="BOK8" s="767"/>
      <c r="BOL8" s="767"/>
      <c r="BOM8" s="767"/>
      <c r="BON8" s="767"/>
      <c r="BOO8" s="767"/>
      <c r="BOP8" s="767"/>
      <c r="BOQ8" s="767"/>
      <c r="BOR8" s="767"/>
      <c r="BOS8" s="767"/>
      <c r="BOT8" s="767"/>
      <c r="BOU8" s="767"/>
      <c r="BOV8" s="767"/>
      <c r="BOW8" s="767"/>
      <c r="BOX8" s="767"/>
      <c r="BOY8" s="767"/>
      <c r="BOZ8" s="767"/>
      <c r="BPA8" s="767"/>
      <c r="BPB8" s="767"/>
      <c r="BPC8" s="767"/>
      <c r="BPD8" s="767"/>
      <c r="BPE8" s="767"/>
      <c r="BPF8" s="767"/>
      <c r="BPG8" s="767"/>
      <c r="BPH8" s="767"/>
      <c r="BPI8" s="767"/>
      <c r="BPJ8" s="767"/>
      <c r="BPK8" s="767"/>
      <c r="BPL8" s="767"/>
      <c r="BPM8" s="767"/>
      <c r="BPN8" s="767"/>
      <c r="BPO8" s="767"/>
      <c r="BPP8" s="767"/>
      <c r="BPQ8" s="767"/>
      <c r="BPR8" s="767"/>
      <c r="BPS8" s="767"/>
      <c r="BPT8" s="767"/>
      <c r="BPU8" s="767"/>
      <c r="BPV8" s="767"/>
      <c r="BPW8" s="767"/>
      <c r="BPX8" s="767"/>
      <c r="BPY8" s="767"/>
      <c r="BPZ8" s="767"/>
      <c r="BQA8" s="767"/>
      <c r="BQB8" s="767"/>
      <c r="BQC8" s="767"/>
      <c r="BQD8" s="767"/>
      <c r="BQE8" s="767"/>
      <c r="BQF8" s="767"/>
      <c r="BQG8" s="767"/>
      <c r="BQH8" s="767"/>
      <c r="BQI8" s="767"/>
      <c r="BQJ8" s="767"/>
      <c r="BQK8" s="767"/>
      <c r="BQL8" s="767"/>
      <c r="BQM8" s="767"/>
      <c r="BQN8" s="767"/>
      <c r="BQO8" s="767"/>
      <c r="BQP8" s="767"/>
      <c r="BQQ8" s="767"/>
      <c r="BQR8" s="767"/>
      <c r="BQS8" s="767"/>
      <c r="BQT8" s="767"/>
      <c r="BQU8" s="767"/>
      <c r="BQV8" s="767"/>
      <c r="BQW8" s="767"/>
      <c r="BQX8" s="767"/>
      <c r="BQY8" s="767"/>
      <c r="BQZ8" s="767"/>
      <c r="BRA8" s="767"/>
      <c r="BRB8" s="767"/>
      <c r="BRC8" s="767"/>
      <c r="BRD8" s="767"/>
      <c r="BRE8" s="767"/>
      <c r="BRF8" s="767"/>
      <c r="BRG8" s="767"/>
      <c r="BRH8" s="767"/>
      <c r="BRI8" s="767"/>
      <c r="BRJ8" s="767"/>
      <c r="BRK8" s="767"/>
      <c r="BRL8" s="767"/>
      <c r="BRM8" s="767"/>
      <c r="BRN8" s="767"/>
      <c r="BRO8" s="767"/>
      <c r="BRP8" s="767"/>
      <c r="BRQ8" s="767"/>
      <c r="BRR8" s="767"/>
      <c r="BRS8" s="767"/>
      <c r="BRT8" s="767"/>
      <c r="BRU8" s="767"/>
      <c r="BRV8" s="767"/>
      <c r="BRW8" s="767"/>
      <c r="BRX8" s="767"/>
      <c r="BRY8" s="767"/>
      <c r="BRZ8" s="767"/>
      <c r="BSA8" s="767"/>
      <c r="BSB8" s="767"/>
      <c r="BSC8" s="767"/>
      <c r="BSD8" s="767"/>
      <c r="BSE8" s="767"/>
      <c r="BSF8" s="767"/>
      <c r="BSG8" s="767"/>
      <c r="BSH8" s="767"/>
      <c r="BSI8" s="767"/>
      <c r="BSJ8" s="767"/>
      <c r="BSK8" s="767"/>
      <c r="BSL8" s="767"/>
      <c r="BSM8" s="767"/>
      <c r="BSN8" s="767"/>
      <c r="BSO8" s="767"/>
      <c r="BSP8" s="767"/>
      <c r="BSQ8" s="767"/>
      <c r="BSR8" s="767"/>
      <c r="BSS8" s="767"/>
      <c r="BST8" s="767"/>
      <c r="BSU8" s="767"/>
      <c r="BSV8" s="767"/>
      <c r="BSW8" s="767"/>
      <c r="BSX8" s="767"/>
      <c r="BSY8" s="767"/>
      <c r="BSZ8" s="767"/>
      <c r="BTA8" s="767"/>
      <c r="BTB8" s="767"/>
      <c r="BTC8" s="767"/>
      <c r="BTD8" s="767"/>
      <c r="BTE8" s="767"/>
      <c r="BTF8" s="767"/>
      <c r="BTG8" s="767"/>
      <c r="BTH8" s="767"/>
      <c r="BTI8" s="767"/>
      <c r="BTJ8" s="767"/>
      <c r="BTK8" s="767"/>
      <c r="BTL8" s="767"/>
      <c r="BTM8" s="767"/>
      <c r="BTN8" s="767"/>
      <c r="BTO8" s="767"/>
      <c r="BTP8" s="767"/>
      <c r="BTQ8" s="767"/>
      <c r="BTR8" s="767"/>
      <c r="BTS8" s="767"/>
      <c r="BTT8" s="767"/>
      <c r="BTU8" s="767"/>
      <c r="BTV8" s="767"/>
      <c r="BTW8" s="767"/>
      <c r="BTX8" s="767"/>
      <c r="BTY8" s="767"/>
      <c r="BTZ8" s="767"/>
      <c r="BUA8" s="767"/>
      <c r="BUB8" s="767"/>
      <c r="BUC8" s="767"/>
      <c r="BUD8" s="767"/>
      <c r="BUE8" s="767"/>
      <c r="BUF8" s="767"/>
      <c r="BUG8" s="767"/>
      <c r="BUH8" s="767"/>
      <c r="BUI8" s="767"/>
      <c r="BUJ8" s="767"/>
      <c r="BUK8" s="767"/>
      <c r="BUL8" s="767"/>
      <c r="BUM8" s="767"/>
      <c r="BUN8" s="767"/>
      <c r="BUO8" s="767"/>
      <c r="BUP8" s="767"/>
      <c r="BUQ8" s="767"/>
      <c r="BUR8" s="767"/>
      <c r="BUS8" s="767"/>
      <c r="BUT8" s="767"/>
      <c r="BUU8" s="767"/>
      <c r="BUV8" s="767"/>
      <c r="BUW8" s="767"/>
      <c r="BUX8" s="767"/>
      <c r="BUY8" s="767"/>
      <c r="BUZ8" s="767"/>
      <c r="BVA8" s="767"/>
      <c r="BVB8" s="767"/>
      <c r="BVC8" s="767"/>
      <c r="BVD8" s="767"/>
      <c r="BVE8" s="767"/>
      <c r="BVF8" s="767"/>
      <c r="BVG8" s="767"/>
      <c r="BVH8" s="767"/>
      <c r="BVI8" s="767"/>
      <c r="BVJ8" s="767"/>
      <c r="BVK8" s="767"/>
      <c r="BVL8" s="767"/>
      <c r="BVM8" s="767"/>
      <c r="BVN8" s="767"/>
      <c r="BVO8" s="767"/>
      <c r="BVP8" s="767"/>
      <c r="BVQ8" s="767"/>
      <c r="BVR8" s="767"/>
      <c r="BVS8" s="767"/>
      <c r="BVT8" s="767"/>
      <c r="BVU8" s="767"/>
      <c r="BVV8" s="767"/>
      <c r="BVW8" s="767"/>
      <c r="BVX8" s="767"/>
      <c r="BVY8" s="767"/>
      <c r="BVZ8" s="767"/>
      <c r="BWA8" s="767"/>
      <c r="BWB8" s="767"/>
      <c r="BWC8" s="767"/>
      <c r="BWD8" s="767"/>
      <c r="BWE8" s="767"/>
      <c r="BWF8" s="767"/>
      <c r="BWG8" s="767"/>
      <c r="BWH8" s="767"/>
      <c r="BWI8" s="767"/>
      <c r="BWJ8" s="767"/>
      <c r="BWK8" s="767"/>
      <c r="BWL8" s="767"/>
      <c r="BWM8" s="767"/>
      <c r="BWN8" s="767"/>
      <c r="BWO8" s="767"/>
      <c r="BWP8" s="767"/>
      <c r="BWQ8" s="767"/>
      <c r="BWR8" s="767"/>
      <c r="BWS8" s="767"/>
      <c r="BWT8" s="767"/>
      <c r="BWU8" s="767"/>
      <c r="BWV8" s="767"/>
      <c r="BWW8" s="767"/>
      <c r="BWX8" s="767"/>
      <c r="BWY8" s="767"/>
      <c r="BWZ8" s="767"/>
      <c r="BXA8" s="767"/>
      <c r="BXB8" s="767"/>
      <c r="BXC8" s="767"/>
      <c r="BXD8" s="767"/>
      <c r="BXE8" s="767"/>
      <c r="BXF8" s="767"/>
      <c r="BXG8" s="767"/>
      <c r="BXH8" s="767"/>
      <c r="BXI8" s="767"/>
      <c r="BXJ8" s="767"/>
      <c r="BXK8" s="767"/>
      <c r="BXL8" s="767"/>
      <c r="BXM8" s="767"/>
      <c r="BXN8" s="767"/>
      <c r="BXO8" s="767"/>
      <c r="BXP8" s="767"/>
      <c r="BXQ8" s="767"/>
      <c r="BXR8" s="767"/>
      <c r="BXS8" s="767"/>
      <c r="BXT8" s="767"/>
      <c r="BXU8" s="767"/>
      <c r="BXV8" s="767"/>
      <c r="BXW8" s="767"/>
      <c r="BXX8" s="767"/>
      <c r="BXY8" s="767"/>
      <c r="BXZ8" s="767"/>
      <c r="BYA8" s="767"/>
      <c r="BYB8" s="767"/>
      <c r="BYC8" s="767"/>
      <c r="BYD8" s="767"/>
      <c r="BYE8" s="767"/>
      <c r="BYF8" s="767"/>
      <c r="BYG8" s="767"/>
      <c r="BYH8" s="767"/>
      <c r="BYI8" s="767"/>
      <c r="BYJ8" s="767"/>
      <c r="BYK8" s="767"/>
      <c r="BYL8" s="767"/>
      <c r="BYM8" s="767"/>
      <c r="BYN8" s="767"/>
      <c r="BYO8" s="767"/>
      <c r="BYP8" s="767"/>
      <c r="BYQ8" s="767"/>
      <c r="BYR8" s="767"/>
      <c r="BYS8" s="767"/>
      <c r="BYT8" s="767"/>
      <c r="BYU8" s="767"/>
      <c r="BYV8" s="767"/>
      <c r="BYW8" s="767"/>
      <c r="BYX8" s="767"/>
      <c r="BYY8" s="767"/>
      <c r="BYZ8" s="767"/>
      <c r="BZA8" s="767"/>
      <c r="BZB8" s="767"/>
      <c r="BZC8" s="767"/>
      <c r="BZD8" s="767"/>
      <c r="BZE8" s="767"/>
      <c r="BZF8" s="767"/>
      <c r="BZG8" s="767"/>
      <c r="BZH8" s="767"/>
      <c r="BZI8" s="767"/>
      <c r="BZJ8" s="767"/>
      <c r="BZK8" s="767"/>
      <c r="BZL8" s="767"/>
      <c r="BZM8" s="767"/>
      <c r="BZN8" s="767"/>
      <c r="BZO8" s="767"/>
      <c r="BZP8" s="767"/>
      <c r="BZQ8" s="767"/>
      <c r="BZR8" s="767"/>
      <c r="BZS8" s="767"/>
      <c r="BZT8" s="767"/>
      <c r="BZU8" s="767"/>
      <c r="BZV8" s="767"/>
      <c r="BZW8" s="767"/>
      <c r="BZX8" s="767"/>
      <c r="BZY8" s="767"/>
      <c r="BZZ8" s="767"/>
      <c r="CAA8" s="767"/>
      <c r="CAB8" s="767"/>
      <c r="CAC8" s="767"/>
      <c r="CAD8" s="767"/>
      <c r="CAE8" s="767"/>
      <c r="CAF8" s="767"/>
      <c r="CAG8" s="767"/>
      <c r="CAH8" s="767"/>
      <c r="CAI8" s="767"/>
      <c r="CAJ8" s="767"/>
      <c r="CAK8" s="767"/>
      <c r="CAL8" s="767"/>
      <c r="CAM8" s="767"/>
      <c r="CAN8" s="767"/>
      <c r="CAO8" s="767"/>
      <c r="CAP8" s="767"/>
      <c r="CAQ8" s="767"/>
      <c r="CAR8" s="767"/>
      <c r="CAS8" s="767"/>
      <c r="CAT8" s="767"/>
      <c r="CAU8" s="767"/>
      <c r="CAV8" s="767"/>
      <c r="CAW8" s="767"/>
      <c r="CAX8" s="767"/>
      <c r="CAY8" s="767"/>
      <c r="CAZ8" s="767"/>
      <c r="CBA8" s="767"/>
      <c r="CBB8" s="767"/>
      <c r="CBC8" s="767"/>
      <c r="CBD8" s="767"/>
      <c r="CBE8" s="767"/>
      <c r="CBF8" s="767"/>
      <c r="CBG8" s="767"/>
      <c r="CBH8" s="767"/>
      <c r="CBI8" s="767"/>
      <c r="CBJ8" s="767"/>
      <c r="CBK8" s="767"/>
      <c r="CBL8" s="767"/>
      <c r="CBM8" s="767"/>
      <c r="CBN8" s="767"/>
      <c r="CBO8" s="767"/>
      <c r="CBP8" s="767"/>
      <c r="CBQ8" s="767"/>
      <c r="CBR8" s="767"/>
      <c r="CBS8" s="767"/>
      <c r="CBT8" s="767"/>
      <c r="CBU8" s="767"/>
      <c r="CBV8" s="767"/>
      <c r="CBW8" s="767"/>
      <c r="CBX8" s="767"/>
      <c r="CBY8" s="767"/>
      <c r="CBZ8" s="767"/>
      <c r="CCA8" s="767"/>
      <c r="CCB8" s="767"/>
      <c r="CCC8" s="767"/>
      <c r="CCD8" s="767"/>
      <c r="CCE8" s="767"/>
      <c r="CCF8" s="767"/>
      <c r="CCG8" s="767"/>
      <c r="CCH8" s="767"/>
      <c r="CCI8" s="767"/>
      <c r="CCJ8" s="767"/>
      <c r="CCK8" s="767"/>
      <c r="CCL8" s="767"/>
      <c r="CCM8" s="767"/>
      <c r="CCN8" s="767"/>
      <c r="CCO8" s="767"/>
      <c r="CCP8" s="767"/>
      <c r="CCQ8" s="767"/>
      <c r="CCR8" s="767"/>
      <c r="CCS8" s="767"/>
      <c r="CCT8" s="767"/>
      <c r="CCU8" s="767"/>
      <c r="CCV8" s="767"/>
      <c r="CCW8" s="767"/>
      <c r="CCX8" s="767"/>
      <c r="CCY8" s="767"/>
      <c r="CCZ8" s="767"/>
      <c r="CDA8" s="767"/>
      <c r="CDB8" s="767"/>
      <c r="CDC8" s="767"/>
      <c r="CDD8" s="767"/>
      <c r="CDE8" s="767"/>
      <c r="CDF8" s="767"/>
      <c r="CDG8" s="767"/>
      <c r="CDH8" s="767"/>
      <c r="CDI8" s="767"/>
      <c r="CDJ8" s="767"/>
      <c r="CDK8" s="767"/>
      <c r="CDL8" s="767"/>
      <c r="CDM8" s="767"/>
      <c r="CDN8" s="767"/>
      <c r="CDO8" s="767"/>
      <c r="CDP8" s="767"/>
      <c r="CDQ8" s="767"/>
      <c r="CDR8" s="767"/>
      <c r="CDS8" s="767"/>
      <c r="CDT8" s="767"/>
      <c r="CDU8" s="767"/>
      <c r="CDV8" s="767"/>
      <c r="CDW8" s="767"/>
      <c r="CDX8" s="767"/>
      <c r="CDY8" s="767"/>
      <c r="CDZ8" s="767"/>
      <c r="CEA8" s="767"/>
      <c r="CEB8" s="767"/>
      <c r="CEC8" s="767"/>
      <c r="CED8" s="767"/>
      <c r="CEE8" s="767"/>
      <c r="CEF8" s="767"/>
      <c r="CEG8" s="767"/>
      <c r="CEH8" s="767"/>
      <c r="CEI8" s="767"/>
      <c r="CEJ8" s="767"/>
      <c r="CEK8" s="767"/>
      <c r="CEL8" s="767"/>
      <c r="CEM8" s="767"/>
      <c r="CEN8" s="767"/>
      <c r="CEO8" s="767"/>
      <c r="CEP8" s="767"/>
      <c r="CEQ8" s="767"/>
      <c r="CER8" s="767"/>
      <c r="CES8" s="767"/>
      <c r="CET8" s="767"/>
      <c r="CEU8" s="767"/>
      <c r="CEV8" s="767"/>
      <c r="CEW8" s="767"/>
      <c r="CEX8" s="767"/>
      <c r="CEY8" s="767"/>
      <c r="CEZ8" s="767"/>
      <c r="CFA8" s="767"/>
      <c r="CFB8" s="767"/>
      <c r="CFC8" s="767"/>
      <c r="CFD8" s="767"/>
      <c r="CFE8" s="767"/>
      <c r="CFF8" s="767"/>
      <c r="CFG8" s="767"/>
      <c r="CFH8" s="767"/>
      <c r="CFI8" s="767"/>
      <c r="CFJ8" s="767"/>
      <c r="CFK8" s="767"/>
      <c r="CFL8" s="767"/>
      <c r="CFM8" s="767"/>
      <c r="CFN8" s="767"/>
      <c r="CFO8" s="767"/>
      <c r="CFP8" s="767"/>
      <c r="CFQ8" s="767"/>
      <c r="CFR8" s="767"/>
      <c r="CFS8" s="767"/>
      <c r="CFT8" s="767"/>
      <c r="CFU8" s="767"/>
      <c r="CFV8" s="767"/>
      <c r="CFW8" s="767"/>
      <c r="CFX8" s="767"/>
      <c r="CFY8" s="767"/>
      <c r="CFZ8" s="767"/>
      <c r="CGA8" s="767"/>
      <c r="CGB8" s="767"/>
      <c r="CGC8" s="767"/>
      <c r="CGD8" s="767"/>
      <c r="CGE8" s="767"/>
      <c r="CGF8" s="767"/>
      <c r="CGG8" s="767"/>
      <c r="CGH8" s="767"/>
      <c r="CGI8" s="767"/>
      <c r="CGJ8" s="767"/>
      <c r="CGK8" s="767"/>
      <c r="CGL8" s="767"/>
      <c r="CGM8" s="767"/>
      <c r="CGN8" s="767"/>
      <c r="CGO8" s="767"/>
      <c r="CGP8" s="767"/>
      <c r="CGQ8" s="767"/>
      <c r="CGR8" s="767"/>
      <c r="CGS8" s="767"/>
      <c r="CGT8" s="767"/>
      <c r="CGU8" s="767"/>
      <c r="CGV8" s="767"/>
      <c r="CGW8" s="767"/>
      <c r="CGX8" s="767"/>
      <c r="CGY8" s="767"/>
      <c r="CGZ8" s="767"/>
      <c r="CHA8" s="767"/>
      <c r="CHB8" s="767"/>
      <c r="CHC8" s="767"/>
      <c r="CHD8" s="767"/>
      <c r="CHE8" s="767"/>
      <c r="CHF8" s="767"/>
      <c r="CHG8" s="767"/>
      <c r="CHH8" s="767"/>
      <c r="CHI8" s="767"/>
      <c r="CHJ8" s="767"/>
      <c r="CHK8" s="767"/>
      <c r="CHL8" s="767"/>
      <c r="CHM8" s="767"/>
      <c r="CHN8" s="767"/>
      <c r="CHO8" s="767"/>
      <c r="CHP8" s="767"/>
      <c r="CHQ8" s="767"/>
      <c r="CHR8" s="767"/>
      <c r="CHS8" s="767"/>
      <c r="CHT8" s="767"/>
      <c r="CHU8" s="767"/>
      <c r="CHV8" s="767"/>
      <c r="CHW8" s="767"/>
      <c r="CHX8" s="767"/>
      <c r="CHY8" s="767"/>
      <c r="CHZ8" s="767"/>
      <c r="CIA8" s="767"/>
      <c r="CIB8" s="767"/>
      <c r="CIC8" s="767"/>
      <c r="CID8" s="767"/>
      <c r="CIE8" s="767"/>
      <c r="CIF8" s="767"/>
      <c r="CIG8" s="767"/>
      <c r="CIH8" s="767"/>
      <c r="CII8" s="767"/>
      <c r="CIJ8" s="767"/>
      <c r="CIK8" s="767"/>
      <c r="CIL8" s="767"/>
      <c r="CIM8" s="767"/>
      <c r="CIN8" s="767"/>
      <c r="CIO8" s="767"/>
      <c r="CIP8" s="767"/>
      <c r="CIQ8" s="767"/>
      <c r="CIR8" s="767"/>
      <c r="CIS8" s="767"/>
      <c r="CIT8" s="767"/>
      <c r="CIU8" s="767"/>
      <c r="CIV8" s="767"/>
      <c r="CIW8" s="767"/>
      <c r="CIX8" s="767"/>
      <c r="CIY8" s="767"/>
      <c r="CIZ8" s="767"/>
      <c r="CJA8" s="767"/>
      <c r="CJB8" s="767"/>
      <c r="CJC8" s="767"/>
      <c r="CJD8" s="767"/>
      <c r="CJE8" s="767"/>
      <c r="CJF8" s="767"/>
      <c r="CJG8" s="767"/>
      <c r="CJH8" s="767"/>
      <c r="CJI8" s="767"/>
      <c r="CJJ8" s="767"/>
      <c r="CJK8" s="767"/>
      <c r="CJL8" s="767"/>
      <c r="CJM8" s="767"/>
      <c r="CJN8" s="767"/>
      <c r="CJO8" s="767"/>
      <c r="CJP8" s="767"/>
      <c r="CJQ8" s="767"/>
      <c r="CJR8" s="767"/>
      <c r="CJS8" s="767"/>
      <c r="CJT8" s="767"/>
      <c r="CJU8" s="767"/>
      <c r="CJV8" s="767"/>
      <c r="CJW8" s="767"/>
      <c r="CJX8" s="767"/>
      <c r="CJY8" s="767"/>
      <c r="CJZ8" s="767"/>
      <c r="CKA8" s="767"/>
      <c r="CKB8" s="767"/>
      <c r="CKC8" s="767"/>
      <c r="CKD8" s="767"/>
      <c r="CKE8" s="767"/>
      <c r="CKF8" s="767"/>
      <c r="CKG8" s="767"/>
      <c r="CKH8" s="767"/>
      <c r="CKI8" s="767"/>
      <c r="CKJ8" s="767"/>
      <c r="CKK8" s="767"/>
      <c r="CKL8" s="767"/>
      <c r="CKM8" s="767"/>
      <c r="CKN8" s="767"/>
      <c r="CKO8" s="767"/>
      <c r="CKP8" s="767"/>
      <c r="CKQ8" s="767"/>
      <c r="CKR8" s="767"/>
      <c r="CKS8" s="767"/>
      <c r="CKT8" s="767"/>
      <c r="CKU8" s="767"/>
      <c r="CKV8" s="767"/>
      <c r="CKW8" s="767"/>
      <c r="CKX8" s="767"/>
      <c r="CKY8" s="767"/>
      <c r="CKZ8" s="767"/>
      <c r="CLA8" s="767"/>
      <c r="CLB8" s="767"/>
      <c r="CLC8" s="767"/>
      <c r="CLD8" s="767"/>
      <c r="CLE8" s="767"/>
      <c r="CLF8" s="767"/>
      <c r="CLG8" s="767"/>
      <c r="CLH8" s="767"/>
      <c r="CLI8" s="767"/>
      <c r="CLJ8" s="767"/>
      <c r="CLK8" s="767"/>
      <c r="CLL8" s="767"/>
      <c r="CLM8" s="767"/>
      <c r="CLN8" s="767"/>
      <c r="CLO8" s="767"/>
      <c r="CLP8" s="767"/>
      <c r="CLQ8" s="767"/>
      <c r="CLR8" s="767"/>
      <c r="CLS8" s="767"/>
      <c r="CLT8" s="767"/>
      <c r="CLU8" s="767"/>
      <c r="CLV8" s="767"/>
      <c r="CLW8" s="767"/>
      <c r="CLX8" s="767"/>
      <c r="CLY8" s="767"/>
      <c r="CLZ8" s="767"/>
      <c r="CMA8" s="767"/>
      <c r="CMB8" s="767"/>
      <c r="CMC8" s="767"/>
      <c r="CMD8" s="767"/>
      <c r="CME8" s="767"/>
      <c r="CMF8" s="767"/>
      <c r="CMG8" s="767"/>
      <c r="CMH8" s="767"/>
      <c r="CMI8" s="767"/>
      <c r="CMJ8" s="767"/>
      <c r="CMK8" s="767"/>
      <c r="CML8" s="767"/>
      <c r="CMM8" s="767"/>
      <c r="CMN8" s="767"/>
      <c r="CMO8" s="767"/>
      <c r="CMP8" s="767"/>
      <c r="CMQ8" s="767"/>
      <c r="CMR8" s="767"/>
      <c r="CMS8" s="767"/>
      <c r="CMT8" s="767"/>
      <c r="CMU8" s="767"/>
      <c r="CMV8" s="767"/>
      <c r="CMW8" s="767"/>
      <c r="CMX8" s="767"/>
      <c r="CMY8" s="767"/>
      <c r="CMZ8" s="767"/>
      <c r="CNA8" s="767"/>
      <c r="CNB8" s="767"/>
      <c r="CNC8" s="767"/>
      <c r="CND8" s="767"/>
      <c r="CNE8" s="767"/>
      <c r="CNF8" s="767"/>
      <c r="CNG8" s="767"/>
      <c r="CNH8" s="767"/>
      <c r="CNI8" s="767"/>
      <c r="CNJ8" s="767"/>
      <c r="CNK8" s="767"/>
      <c r="CNL8" s="767"/>
      <c r="CNM8" s="767"/>
      <c r="CNN8" s="767"/>
      <c r="CNO8" s="767"/>
      <c r="CNP8" s="767"/>
      <c r="CNQ8" s="767"/>
      <c r="CNR8" s="767"/>
      <c r="CNS8" s="767"/>
      <c r="CNT8" s="767"/>
      <c r="CNU8" s="767"/>
      <c r="CNV8" s="767"/>
      <c r="CNW8" s="767"/>
      <c r="CNX8" s="767"/>
      <c r="CNY8" s="767"/>
      <c r="CNZ8" s="767"/>
      <c r="COA8" s="767"/>
      <c r="COB8" s="767"/>
      <c r="COC8" s="767"/>
      <c r="COD8" s="767"/>
      <c r="COE8" s="767"/>
      <c r="COF8" s="767"/>
      <c r="COG8" s="767"/>
      <c r="COH8" s="767"/>
      <c r="COI8" s="767"/>
      <c r="COJ8" s="767"/>
      <c r="COK8" s="767"/>
      <c r="COL8" s="767"/>
      <c r="COM8" s="767"/>
      <c r="CON8" s="767"/>
      <c r="COO8" s="767"/>
      <c r="COP8" s="767"/>
      <c r="COQ8" s="767"/>
      <c r="COR8" s="767"/>
      <c r="COS8" s="767"/>
      <c r="COT8" s="767"/>
      <c r="COU8" s="767"/>
      <c r="COV8" s="767"/>
      <c r="COW8" s="767"/>
      <c r="COX8" s="767"/>
      <c r="COY8" s="767"/>
      <c r="COZ8" s="767"/>
      <c r="CPA8" s="767"/>
      <c r="CPB8" s="767"/>
      <c r="CPC8" s="767"/>
      <c r="CPD8" s="767"/>
      <c r="CPE8" s="767"/>
      <c r="CPF8" s="767"/>
      <c r="CPG8" s="767"/>
      <c r="CPH8" s="767"/>
      <c r="CPI8" s="767"/>
      <c r="CPJ8" s="767"/>
      <c r="CPK8" s="767"/>
      <c r="CPL8" s="767"/>
      <c r="CPM8" s="767"/>
      <c r="CPN8" s="767"/>
      <c r="CPO8" s="767"/>
      <c r="CPP8" s="767"/>
      <c r="CPQ8" s="767"/>
      <c r="CPR8" s="767"/>
      <c r="CPS8" s="767"/>
      <c r="CPT8" s="767"/>
      <c r="CPU8" s="767"/>
      <c r="CPV8" s="767"/>
      <c r="CPW8" s="767"/>
      <c r="CPX8" s="767"/>
      <c r="CPY8" s="767"/>
      <c r="CPZ8" s="767"/>
      <c r="CQA8" s="767"/>
      <c r="CQB8" s="767"/>
      <c r="CQC8" s="767"/>
      <c r="CQD8" s="767"/>
      <c r="CQE8" s="767"/>
      <c r="CQF8" s="767"/>
      <c r="CQG8" s="767"/>
      <c r="CQH8" s="767"/>
      <c r="CQI8" s="767"/>
      <c r="CQJ8" s="767"/>
      <c r="CQK8" s="767"/>
      <c r="CQL8" s="767"/>
      <c r="CQM8" s="767"/>
      <c r="CQN8" s="767"/>
      <c r="CQO8" s="767"/>
      <c r="CQP8" s="767"/>
      <c r="CQQ8" s="767"/>
      <c r="CQR8" s="767"/>
      <c r="CQS8" s="767"/>
      <c r="CQT8" s="767"/>
      <c r="CQU8" s="767"/>
      <c r="CQV8" s="767"/>
      <c r="CQW8" s="767"/>
      <c r="CQX8" s="767"/>
      <c r="CQY8" s="767"/>
      <c r="CQZ8" s="767"/>
      <c r="CRA8" s="767"/>
      <c r="CRB8" s="767"/>
      <c r="CRC8" s="767"/>
      <c r="CRD8" s="767"/>
      <c r="CRE8" s="767"/>
      <c r="CRF8" s="767"/>
      <c r="CRG8" s="767"/>
      <c r="CRH8" s="767"/>
      <c r="CRI8" s="767"/>
      <c r="CRJ8" s="767"/>
      <c r="CRK8" s="767"/>
      <c r="CRL8" s="767"/>
      <c r="CRM8" s="767"/>
      <c r="CRN8" s="767"/>
      <c r="CRO8" s="767"/>
      <c r="CRP8" s="767"/>
      <c r="CRQ8" s="767"/>
      <c r="CRR8" s="767"/>
      <c r="CRS8" s="767"/>
      <c r="CRT8" s="767"/>
      <c r="CRU8" s="767"/>
      <c r="CRV8" s="767"/>
      <c r="CRW8" s="767"/>
      <c r="CRX8" s="767"/>
      <c r="CRY8" s="767"/>
      <c r="CRZ8" s="767"/>
      <c r="CSA8" s="767"/>
      <c r="CSB8" s="767"/>
      <c r="CSC8" s="767"/>
      <c r="CSD8" s="767"/>
      <c r="CSE8" s="767"/>
      <c r="CSF8" s="767"/>
      <c r="CSG8" s="767"/>
      <c r="CSH8" s="767"/>
      <c r="CSI8" s="767"/>
      <c r="CSJ8" s="767"/>
      <c r="CSK8" s="767"/>
      <c r="CSL8" s="767"/>
      <c r="CSM8" s="767"/>
      <c r="CSN8" s="767"/>
      <c r="CSO8" s="767"/>
      <c r="CSP8" s="767"/>
      <c r="CSQ8" s="767"/>
      <c r="CSR8" s="767"/>
      <c r="CSS8" s="767"/>
      <c r="CST8" s="767"/>
      <c r="CSU8" s="767"/>
      <c r="CSV8" s="767"/>
      <c r="CSW8" s="767"/>
      <c r="CSX8" s="767"/>
      <c r="CSY8" s="767"/>
      <c r="CSZ8" s="767"/>
      <c r="CTA8" s="767"/>
      <c r="CTB8" s="767"/>
      <c r="CTC8" s="767"/>
      <c r="CTD8" s="767"/>
      <c r="CTE8" s="767"/>
      <c r="CTF8" s="767"/>
      <c r="CTG8" s="767"/>
      <c r="CTH8" s="767"/>
      <c r="CTI8" s="767"/>
      <c r="CTJ8" s="767"/>
      <c r="CTK8" s="767"/>
      <c r="CTL8" s="767"/>
      <c r="CTM8" s="767"/>
      <c r="CTN8" s="767"/>
      <c r="CTO8" s="767"/>
      <c r="CTP8" s="767"/>
      <c r="CTQ8" s="767"/>
      <c r="CTR8" s="767"/>
      <c r="CTS8" s="767"/>
      <c r="CTT8" s="767"/>
      <c r="CTU8" s="767"/>
      <c r="CTV8" s="767"/>
      <c r="CTW8" s="767"/>
      <c r="CTX8" s="767"/>
      <c r="CTY8" s="767"/>
      <c r="CTZ8" s="767"/>
      <c r="CUA8" s="767"/>
      <c r="CUB8" s="767"/>
      <c r="CUC8" s="767"/>
      <c r="CUD8" s="767"/>
      <c r="CUE8" s="767"/>
      <c r="CUF8" s="767"/>
      <c r="CUG8" s="767"/>
      <c r="CUH8" s="767"/>
      <c r="CUI8" s="767"/>
      <c r="CUJ8" s="767"/>
      <c r="CUK8" s="767"/>
      <c r="CUL8" s="767"/>
      <c r="CUM8" s="767"/>
      <c r="CUN8" s="767"/>
      <c r="CUO8" s="767"/>
      <c r="CUP8" s="767"/>
      <c r="CUQ8" s="767"/>
      <c r="CUR8" s="767"/>
      <c r="CUS8" s="767"/>
      <c r="CUT8" s="767"/>
      <c r="CUU8" s="767"/>
      <c r="CUV8" s="767"/>
      <c r="CUW8" s="767"/>
      <c r="CUX8" s="767"/>
      <c r="CUY8" s="767"/>
      <c r="CUZ8" s="767"/>
      <c r="CVA8" s="767"/>
      <c r="CVB8" s="767"/>
      <c r="CVC8" s="767"/>
      <c r="CVD8" s="767"/>
      <c r="CVE8" s="767"/>
      <c r="CVF8" s="767"/>
      <c r="CVG8" s="767"/>
      <c r="CVH8" s="767"/>
      <c r="CVI8" s="767"/>
      <c r="CVJ8" s="767"/>
      <c r="CVK8" s="767"/>
      <c r="CVL8" s="767"/>
      <c r="CVM8" s="767"/>
      <c r="CVN8" s="767"/>
      <c r="CVO8" s="767"/>
      <c r="CVP8" s="767"/>
      <c r="CVQ8" s="767"/>
      <c r="CVR8" s="767"/>
      <c r="CVS8" s="767"/>
      <c r="CVT8" s="767"/>
      <c r="CVU8" s="767"/>
      <c r="CVV8" s="767"/>
      <c r="CVW8" s="767"/>
      <c r="CVX8" s="767"/>
      <c r="CVY8" s="767"/>
      <c r="CVZ8" s="767"/>
      <c r="CWA8" s="767"/>
      <c r="CWB8" s="767"/>
      <c r="CWC8" s="767"/>
      <c r="CWD8" s="767"/>
      <c r="CWE8" s="767"/>
      <c r="CWF8" s="767"/>
      <c r="CWG8" s="767"/>
      <c r="CWH8" s="767"/>
      <c r="CWI8" s="767"/>
      <c r="CWJ8" s="767"/>
      <c r="CWK8" s="767"/>
      <c r="CWL8" s="767"/>
      <c r="CWM8" s="767"/>
      <c r="CWN8" s="767"/>
      <c r="CWO8" s="767"/>
      <c r="CWP8" s="767"/>
      <c r="CWQ8" s="767"/>
      <c r="CWR8" s="767"/>
      <c r="CWS8" s="767"/>
      <c r="CWT8" s="767"/>
      <c r="CWU8" s="767"/>
      <c r="CWV8" s="767"/>
      <c r="CWW8" s="767"/>
      <c r="CWX8" s="767"/>
      <c r="CWY8" s="767"/>
      <c r="CWZ8" s="767"/>
      <c r="CXA8" s="767"/>
      <c r="CXB8" s="767"/>
      <c r="CXC8" s="767"/>
      <c r="CXD8" s="767"/>
      <c r="CXE8" s="767"/>
      <c r="CXF8" s="767"/>
      <c r="CXG8" s="767"/>
      <c r="CXH8" s="767"/>
      <c r="CXI8" s="767"/>
      <c r="CXJ8" s="767"/>
      <c r="CXK8" s="767"/>
      <c r="CXL8" s="767"/>
      <c r="CXM8" s="767"/>
      <c r="CXN8" s="767"/>
      <c r="CXO8" s="767"/>
      <c r="CXP8" s="767"/>
      <c r="CXQ8" s="767"/>
      <c r="CXR8" s="767"/>
      <c r="CXS8" s="767"/>
      <c r="CXT8" s="767"/>
      <c r="CXU8" s="767"/>
      <c r="CXV8" s="767"/>
      <c r="CXW8" s="767"/>
      <c r="CXX8" s="767"/>
      <c r="CXY8" s="767"/>
      <c r="CXZ8" s="767"/>
      <c r="CYA8" s="767"/>
      <c r="CYB8" s="767"/>
      <c r="CYC8" s="767"/>
      <c r="CYD8" s="767"/>
      <c r="CYE8" s="767"/>
      <c r="CYF8" s="767"/>
      <c r="CYG8" s="767"/>
      <c r="CYH8" s="767"/>
      <c r="CYI8" s="767"/>
      <c r="CYJ8" s="767"/>
      <c r="CYK8" s="767"/>
      <c r="CYL8" s="767"/>
      <c r="CYM8" s="767"/>
      <c r="CYN8" s="767"/>
      <c r="CYO8" s="767"/>
      <c r="CYP8" s="767"/>
      <c r="CYQ8" s="767"/>
      <c r="CYR8" s="767"/>
      <c r="CYS8" s="767"/>
      <c r="CYT8" s="767"/>
      <c r="CYU8" s="767"/>
      <c r="CYV8" s="767"/>
      <c r="CYW8" s="767"/>
      <c r="CYX8" s="767"/>
      <c r="CYY8" s="767"/>
      <c r="CYZ8" s="767"/>
      <c r="CZA8" s="767"/>
      <c r="CZB8" s="767"/>
      <c r="CZC8" s="767"/>
      <c r="CZD8" s="767"/>
      <c r="CZE8" s="767"/>
      <c r="CZF8" s="767"/>
      <c r="CZG8" s="767"/>
      <c r="CZH8" s="767"/>
      <c r="CZI8" s="767"/>
      <c r="CZJ8" s="767"/>
      <c r="CZK8" s="767"/>
      <c r="CZL8" s="767"/>
      <c r="CZM8" s="767"/>
      <c r="CZN8" s="767"/>
      <c r="CZO8" s="767"/>
      <c r="CZP8" s="767"/>
      <c r="CZQ8" s="767"/>
      <c r="CZR8" s="767"/>
      <c r="CZS8" s="767"/>
      <c r="CZT8" s="767"/>
      <c r="CZU8" s="767"/>
      <c r="CZV8" s="767"/>
      <c r="CZW8" s="767"/>
      <c r="CZX8" s="767"/>
      <c r="CZY8" s="767"/>
      <c r="CZZ8" s="767"/>
      <c r="DAA8" s="767"/>
      <c r="DAB8" s="767"/>
      <c r="DAC8" s="767"/>
      <c r="DAD8" s="767"/>
      <c r="DAE8" s="767"/>
      <c r="DAF8" s="767"/>
      <c r="DAG8" s="767"/>
      <c r="DAH8" s="767"/>
      <c r="DAI8" s="767"/>
      <c r="DAJ8" s="767"/>
      <c r="DAK8" s="767"/>
      <c r="DAL8" s="767"/>
      <c r="DAM8" s="767"/>
      <c r="DAN8" s="767"/>
      <c r="DAO8" s="767"/>
      <c r="DAP8" s="767"/>
      <c r="DAQ8" s="767"/>
      <c r="DAR8" s="767"/>
      <c r="DAS8" s="767"/>
      <c r="DAT8" s="767"/>
      <c r="DAU8" s="767"/>
      <c r="DAV8" s="767"/>
      <c r="DAW8" s="767"/>
      <c r="DAX8" s="767"/>
      <c r="DAY8" s="767"/>
      <c r="DAZ8" s="767"/>
      <c r="DBA8" s="767"/>
      <c r="DBB8" s="767"/>
      <c r="DBC8" s="767"/>
      <c r="DBD8" s="767"/>
      <c r="DBE8" s="767"/>
      <c r="DBF8" s="767"/>
      <c r="DBG8" s="767"/>
      <c r="DBH8" s="767"/>
      <c r="DBI8" s="767"/>
      <c r="DBJ8" s="767"/>
      <c r="DBK8" s="767"/>
      <c r="DBL8" s="767"/>
      <c r="DBM8" s="767"/>
      <c r="DBN8" s="767"/>
      <c r="DBO8" s="767"/>
      <c r="DBP8" s="767"/>
      <c r="DBQ8" s="767"/>
      <c r="DBR8" s="767"/>
      <c r="DBS8" s="767"/>
      <c r="DBT8" s="767"/>
      <c r="DBU8" s="767"/>
      <c r="DBV8" s="767"/>
      <c r="DBW8" s="767"/>
      <c r="DBX8" s="767"/>
      <c r="DBY8" s="767"/>
      <c r="DBZ8" s="767"/>
      <c r="DCA8" s="767"/>
      <c r="DCB8" s="767"/>
      <c r="DCC8" s="767"/>
      <c r="DCD8" s="767"/>
      <c r="DCE8" s="767"/>
      <c r="DCF8" s="767"/>
      <c r="DCG8" s="767"/>
      <c r="DCH8" s="767"/>
      <c r="DCI8" s="767"/>
      <c r="DCJ8" s="767"/>
      <c r="DCK8" s="767"/>
      <c r="DCL8" s="767"/>
      <c r="DCM8" s="767"/>
      <c r="DCN8" s="767"/>
      <c r="DCO8" s="767"/>
      <c r="DCP8" s="767"/>
      <c r="DCQ8" s="767"/>
      <c r="DCR8" s="767"/>
      <c r="DCS8" s="767"/>
      <c r="DCT8" s="767"/>
      <c r="DCU8" s="767"/>
      <c r="DCV8" s="767"/>
      <c r="DCW8" s="767"/>
      <c r="DCX8" s="767"/>
      <c r="DCY8" s="767"/>
      <c r="DCZ8" s="767"/>
      <c r="DDA8" s="767"/>
      <c r="DDB8" s="767"/>
      <c r="DDC8" s="767"/>
      <c r="DDD8" s="767"/>
      <c r="DDE8" s="767"/>
      <c r="DDF8" s="767"/>
      <c r="DDG8" s="767"/>
      <c r="DDH8" s="767"/>
      <c r="DDI8" s="767"/>
      <c r="DDJ8" s="767"/>
      <c r="DDK8" s="767"/>
      <c r="DDL8" s="767"/>
      <c r="DDM8" s="767"/>
      <c r="DDN8" s="767"/>
      <c r="DDO8" s="767"/>
      <c r="DDP8" s="767"/>
      <c r="DDQ8" s="767"/>
      <c r="DDR8" s="767"/>
      <c r="DDS8" s="767"/>
      <c r="DDT8" s="767"/>
      <c r="DDU8" s="767"/>
      <c r="DDV8" s="767"/>
      <c r="DDW8" s="767"/>
      <c r="DDX8" s="767"/>
      <c r="DDY8" s="767"/>
      <c r="DDZ8" s="767"/>
      <c r="DEA8" s="767"/>
      <c r="DEB8" s="767"/>
      <c r="DEC8" s="767"/>
      <c r="DED8" s="767"/>
      <c r="DEE8" s="767"/>
      <c r="DEF8" s="767"/>
      <c r="DEG8" s="767"/>
      <c r="DEH8" s="767"/>
      <c r="DEI8" s="767"/>
      <c r="DEJ8" s="767"/>
      <c r="DEK8" s="767"/>
      <c r="DEL8" s="767"/>
      <c r="DEM8" s="767"/>
      <c r="DEN8" s="767"/>
      <c r="DEO8" s="767"/>
      <c r="DEP8" s="767"/>
      <c r="DEQ8" s="767"/>
      <c r="DER8" s="767"/>
      <c r="DES8" s="767"/>
      <c r="DET8" s="767"/>
      <c r="DEU8" s="767"/>
      <c r="DEV8" s="767"/>
      <c r="DEW8" s="767"/>
      <c r="DEX8" s="767"/>
      <c r="DEY8" s="767"/>
      <c r="DEZ8" s="767"/>
      <c r="DFA8" s="767"/>
      <c r="DFB8" s="767"/>
      <c r="DFC8" s="767"/>
      <c r="DFD8" s="767"/>
      <c r="DFE8" s="767"/>
      <c r="DFF8" s="767"/>
      <c r="DFG8" s="767"/>
      <c r="DFH8" s="767"/>
      <c r="DFI8" s="767"/>
      <c r="DFJ8" s="767"/>
      <c r="DFK8" s="767"/>
      <c r="DFL8" s="767"/>
      <c r="DFM8" s="767"/>
      <c r="DFN8" s="767"/>
      <c r="DFO8" s="767"/>
      <c r="DFP8" s="767"/>
      <c r="DFQ8" s="767"/>
      <c r="DFR8" s="767"/>
      <c r="DFS8" s="767"/>
      <c r="DFT8" s="767"/>
      <c r="DFU8" s="767"/>
      <c r="DFV8" s="767"/>
      <c r="DFW8" s="767"/>
      <c r="DFX8" s="767"/>
      <c r="DFY8" s="767"/>
      <c r="DFZ8" s="767"/>
      <c r="DGA8" s="767"/>
      <c r="DGB8" s="767"/>
      <c r="DGC8" s="767"/>
      <c r="DGD8" s="767"/>
      <c r="DGE8" s="767"/>
      <c r="DGF8" s="767"/>
      <c r="DGG8" s="767"/>
      <c r="DGH8" s="767"/>
      <c r="DGI8" s="767"/>
      <c r="DGJ8" s="767"/>
      <c r="DGK8" s="767"/>
      <c r="DGL8" s="767"/>
      <c r="DGM8" s="767"/>
      <c r="DGN8" s="767"/>
      <c r="DGO8" s="767"/>
      <c r="DGP8" s="767"/>
      <c r="DGQ8" s="767"/>
      <c r="DGR8" s="767"/>
      <c r="DGS8" s="767"/>
      <c r="DGT8" s="767"/>
      <c r="DGU8" s="767"/>
      <c r="DGV8" s="767"/>
      <c r="DGW8" s="767"/>
      <c r="DGX8" s="767"/>
      <c r="DGY8" s="767"/>
      <c r="DGZ8" s="767"/>
      <c r="DHA8" s="767"/>
      <c r="DHB8" s="767"/>
      <c r="DHC8" s="767"/>
      <c r="DHD8" s="767"/>
      <c r="DHE8" s="767"/>
      <c r="DHF8" s="767"/>
      <c r="DHG8" s="767"/>
      <c r="DHH8" s="767"/>
      <c r="DHI8" s="767"/>
      <c r="DHJ8" s="767"/>
      <c r="DHK8" s="767"/>
      <c r="DHL8" s="767"/>
      <c r="DHM8" s="767"/>
      <c r="DHN8" s="767"/>
      <c r="DHO8" s="767"/>
      <c r="DHP8" s="767"/>
      <c r="DHQ8" s="767"/>
      <c r="DHR8" s="767"/>
      <c r="DHS8" s="767"/>
      <c r="DHT8" s="767"/>
      <c r="DHU8" s="767"/>
      <c r="DHV8" s="767"/>
      <c r="DHW8" s="767"/>
      <c r="DHX8" s="767"/>
      <c r="DHY8" s="767"/>
      <c r="DHZ8" s="767"/>
      <c r="DIA8" s="767"/>
      <c r="DIB8" s="767"/>
      <c r="DIC8" s="767"/>
      <c r="DID8" s="767"/>
      <c r="DIE8" s="767"/>
      <c r="DIF8" s="767"/>
      <c r="DIG8" s="767"/>
      <c r="DIH8" s="767"/>
      <c r="DII8" s="767"/>
      <c r="DIJ8" s="767"/>
      <c r="DIK8" s="767"/>
      <c r="DIL8" s="767"/>
      <c r="DIM8" s="767"/>
      <c r="DIN8" s="767"/>
      <c r="DIO8" s="767"/>
      <c r="DIP8" s="767"/>
      <c r="DIQ8" s="767"/>
      <c r="DIR8" s="767"/>
      <c r="DIS8" s="767"/>
      <c r="DIT8" s="767"/>
      <c r="DIU8" s="767"/>
      <c r="DIV8" s="767"/>
      <c r="DIW8" s="767"/>
      <c r="DIX8" s="767"/>
      <c r="DIY8" s="767"/>
      <c r="DIZ8" s="767"/>
      <c r="DJA8" s="767"/>
      <c r="DJB8" s="767"/>
      <c r="DJC8" s="767"/>
      <c r="DJD8" s="767"/>
      <c r="DJE8" s="767"/>
      <c r="DJF8" s="767"/>
      <c r="DJG8" s="767"/>
      <c r="DJH8" s="767"/>
      <c r="DJI8" s="767"/>
      <c r="DJJ8" s="767"/>
      <c r="DJK8" s="767"/>
      <c r="DJL8" s="767"/>
      <c r="DJM8" s="767"/>
      <c r="DJN8" s="767"/>
      <c r="DJO8" s="767"/>
      <c r="DJP8" s="767"/>
      <c r="DJQ8" s="767"/>
      <c r="DJR8" s="767"/>
      <c r="DJS8" s="767"/>
      <c r="DJT8" s="767"/>
      <c r="DJU8" s="767"/>
      <c r="DJV8" s="767"/>
      <c r="DJW8" s="767"/>
      <c r="DJX8" s="767"/>
      <c r="DJY8" s="767"/>
      <c r="DJZ8" s="767"/>
      <c r="DKA8" s="767"/>
      <c r="DKB8" s="767"/>
      <c r="DKC8" s="767"/>
      <c r="DKD8" s="767"/>
      <c r="DKE8" s="767"/>
      <c r="DKF8" s="767"/>
      <c r="DKG8" s="767"/>
      <c r="DKH8" s="767"/>
      <c r="DKI8" s="767"/>
      <c r="DKJ8" s="767"/>
      <c r="DKK8" s="767"/>
      <c r="DKL8" s="767"/>
      <c r="DKM8" s="767"/>
      <c r="DKN8" s="767"/>
      <c r="DKO8" s="767"/>
      <c r="DKP8" s="767"/>
      <c r="DKQ8" s="767"/>
      <c r="DKR8" s="767"/>
      <c r="DKS8" s="767"/>
      <c r="DKT8" s="767"/>
      <c r="DKU8" s="767"/>
      <c r="DKV8" s="767"/>
      <c r="DKW8" s="767"/>
      <c r="DKX8" s="767"/>
      <c r="DKY8" s="767"/>
      <c r="DKZ8" s="767"/>
      <c r="DLA8" s="767"/>
      <c r="DLB8" s="767"/>
      <c r="DLC8" s="767"/>
      <c r="DLD8" s="767"/>
      <c r="DLE8" s="767"/>
      <c r="DLF8" s="767"/>
      <c r="DLG8" s="767"/>
      <c r="DLH8" s="767"/>
      <c r="DLI8" s="767"/>
      <c r="DLJ8" s="767"/>
      <c r="DLK8" s="767"/>
      <c r="DLL8" s="767"/>
      <c r="DLM8" s="767"/>
      <c r="DLN8" s="767"/>
      <c r="DLO8" s="767"/>
      <c r="DLP8" s="767"/>
      <c r="DLQ8" s="767"/>
      <c r="DLR8" s="767"/>
      <c r="DLS8" s="767"/>
      <c r="DLT8" s="767"/>
      <c r="DLU8" s="767"/>
      <c r="DLV8" s="767"/>
      <c r="DLW8" s="767"/>
      <c r="DLX8" s="767"/>
      <c r="DLY8" s="767"/>
      <c r="DLZ8" s="767"/>
      <c r="DMA8" s="767"/>
      <c r="DMB8" s="767"/>
      <c r="DMC8" s="767"/>
      <c r="DMD8" s="767"/>
      <c r="DME8" s="767"/>
      <c r="DMF8" s="767"/>
      <c r="DMG8" s="767"/>
      <c r="DMH8" s="767"/>
      <c r="DMI8" s="767"/>
      <c r="DMJ8" s="767"/>
      <c r="DMK8" s="767"/>
      <c r="DML8" s="767"/>
      <c r="DMM8" s="767"/>
      <c r="DMN8" s="767"/>
      <c r="DMO8" s="767"/>
      <c r="DMP8" s="767"/>
      <c r="DMQ8" s="767"/>
      <c r="DMR8" s="767"/>
      <c r="DMS8" s="767"/>
      <c r="DMT8" s="767"/>
      <c r="DMU8" s="767"/>
      <c r="DMV8" s="767"/>
      <c r="DMW8" s="767"/>
      <c r="DMX8" s="767"/>
      <c r="DMY8" s="767"/>
      <c r="DMZ8" s="767"/>
      <c r="DNA8" s="767"/>
      <c r="DNB8" s="767"/>
      <c r="DNC8" s="767"/>
      <c r="DND8" s="767"/>
      <c r="DNE8" s="767"/>
      <c r="DNF8" s="767"/>
      <c r="DNG8" s="767"/>
      <c r="DNH8" s="767"/>
      <c r="DNI8" s="767"/>
      <c r="DNJ8" s="767"/>
      <c r="DNK8" s="767"/>
      <c r="DNL8" s="767"/>
      <c r="DNM8" s="767"/>
      <c r="DNN8" s="767"/>
      <c r="DNO8" s="767"/>
      <c r="DNP8" s="767"/>
      <c r="DNQ8" s="767"/>
      <c r="DNR8" s="767"/>
      <c r="DNS8" s="767"/>
      <c r="DNT8" s="767"/>
      <c r="DNU8" s="767"/>
      <c r="DNV8" s="767"/>
      <c r="DNW8" s="767"/>
      <c r="DNX8" s="767"/>
      <c r="DNY8" s="767"/>
      <c r="DNZ8" s="767"/>
      <c r="DOA8" s="767"/>
      <c r="DOB8" s="767"/>
      <c r="DOC8" s="767"/>
      <c r="DOD8" s="767"/>
      <c r="DOE8" s="767"/>
      <c r="DOF8" s="767"/>
      <c r="DOG8" s="767"/>
      <c r="DOH8" s="767"/>
      <c r="DOI8" s="767"/>
      <c r="DOJ8" s="767"/>
      <c r="DOK8" s="767"/>
      <c r="DOL8" s="767"/>
      <c r="DOM8" s="767"/>
      <c r="DON8" s="767"/>
      <c r="DOO8" s="767"/>
      <c r="DOP8" s="767"/>
      <c r="DOQ8" s="767"/>
      <c r="DOR8" s="767"/>
      <c r="DOS8" s="767"/>
      <c r="DOT8" s="767"/>
      <c r="DOU8" s="767"/>
      <c r="DOV8" s="767"/>
      <c r="DOW8" s="767"/>
      <c r="DOX8" s="767"/>
      <c r="DOY8" s="767"/>
      <c r="DOZ8" s="767"/>
      <c r="DPA8" s="767"/>
      <c r="DPB8" s="767"/>
      <c r="DPC8" s="767"/>
      <c r="DPD8" s="767"/>
      <c r="DPE8" s="767"/>
      <c r="DPF8" s="767"/>
      <c r="DPG8" s="767"/>
      <c r="DPH8" s="767"/>
      <c r="DPI8" s="767"/>
      <c r="DPJ8" s="767"/>
      <c r="DPK8" s="767"/>
      <c r="DPL8" s="767"/>
      <c r="DPM8" s="767"/>
      <c r="DPN8" s="767"/>
      <c r="DPO8" s="767"/>
      <c r="DPP8" s="767"/>
      <c r="DPQ8" s="767"/>
      <c r="DPR8" s="767"/>
      <c r="DPS8" s="767"/>
      <c r="DPT8" s="767"/>
      <c r="DPU8" s="767"/>
      <c r="DPV8" s="767"/>
      <c r="DPW8" s="767"/>
      <c r="DPX8" s="767"/>
      <c r="DPY8" s="767"/>
      <c r="DPZ8" s="767"/>
      <c r="DQA8" s="767"/>
      <c r="DQB8" s="767"/>
      <c r="DQC8" s="767"/>
      <c r="DQD8" s="767"/>
      <c r="DQE8" s="767"/>
      <c r="DQF8" s="767"/>
      <c r="DQG8" s="767"/>
      <c r="DQH8" s="767"/>
      <c r="DQI8" s="767"/>
      <c r="DQJ8" s="767"/>
      <c r="DQK8" s="767"/>
      <c r="DQL8" s="767"/>
      <c r="DQM8" s="767"/>
      <c r="DQN8" s="767"/>
      <c r="DQO8" s="767"/>
      <c r="DQP8" s="767"/>
      <c r="DQQ8" s="767"/>
      <c r="DQR8" s="767"/>
      <c r="DQS8" s="767"/>
      <c r="DQT8" s="767"/>
      <c r="DQU8" s="767"/>
      <c r="DQV8" s="767"/>
      <c r="DQW8" s="767"/>
      <c r="DQX8" s="767"/>
      <c r="DQY8" s="767"/>
      <c r="DQZ8" s="767"/>
      <c r="DRA8" s="767"/>
      <c r="DRB8" s="767"/>
      <c r="DRC8" s="767"/>
      <c r="DRD8" s="767"/>
      <c r="DRE8" s="767"/>
      <c r="DRF8" s="767"/>
      <c r="DRG8" s="767"/>
      <c r="DRH8" s="767"/>
      <c r="DRI8" s="767"/>
      <c r="DRJ8" s="767"/>
      <c r="DRK8" s="767"/>
      <c r="DRL8" s="767"/>
      <c r="DRM8" s="767"/>
      <c r="DRN8" s="767"/>
      <c r="DRO8" s="767"/>
      <c r="DRP8" s="767"/>
      <c r="DRQ8" s="767"/>
      <c r="DRR8" s="767"/>
      <c r="DRS8" s="767"/>
      <c r="DRT8" s="767"/>
      <c r="DRU8" s="767"/>
      <c r="DRV8" s="767"/>
      <c r="DRW8" s="767"/>
      <c r="DRX8" s="767"/>
      <c r="DRY8" s="767"/>
      <c r="DRZ8" s="767"/>
      <c r="DSA8" s="767"/>
      <c r="DSB8" s="767"/>
      <c r="DSC8" s="767"/>
      <c r="DSD8" s="767"/>
      <c r="DSE8" s="767"/>
      <c r="DSF8" s="767"/>
      <c r="DSG8" s="767"/>
      <c r="DSH8" s="767"/>
      <c r="DSI8" s="767"/>
      <c r="DSJ8" s="767"/>
      <c r="DSK8" s="767"/>
      <c r="DSL8" s="767"/>
      <c r="DSM8" s="767"/>
      <c r="DSN8" s="767"/>
      <c r="DSO8" s="767"/>
      <c r="DSP8" s="767"/>
      <c r="DSQ8" s="767"/>
      <c r="DSR8" s="767"/>
      <c r="DSS8" s="767"/>
      <c r="DST8" s="767"/>
      <c r="DSU8" s="767"/>
      <c r="DSV8" s="767"/>
      <c r="DSW8" s="767"/>
      <c r="DSX8" s="767"/>
      <c r="DSY8" s="767"/>
      <c r="DSZ8" s="767"/>
      <c r="DTA8" s="767"/>
      <c r="DTB8" s="767"/>
      <c r="DTC8" s="767"/>
      <c r="DTD8" s="767"/>
      <c r="DTE8" s="767"/>
      <c r="DTF8" s="767"/>
      <c r="DTG8" s="767"/>
      <c r="DTH8" s="767"/>
      <c r="DTI8" s="767"/>
      <c r="DTJ8" s="767"/>
      <c r="DTK8" s="767"/>
      <c r="DTL8" s="767"/>
      <c r="DTM8" s="767"/>
      <c r="DTN8" s="767"/>
      <c r="DTO8" s="767"/>
      <c r="DTP8" s="767"/>
      <c r="DTQ8" s="767"/>
      <c r="DTR8" s="767"/>
      <c r="DTS8" s="767"/>
      <c r="DTT8" s="767"/>
      <c r="DTU8" s="767"/>
      <c r="DTV8" s="767"/>
      <c r="DTW8" s="767"/>
      <c r="DTX8" s="767"/>
      <c r="DTY8" s="767"/>
      <c r="DTZ8" s="767"/>
      <c r="DUA8" s="767"/>
      <c r="DUB8" s="767"/>
      <c r="DUC8" s="767"/>
      <c r="DUD8" s="767"/>
      <c r="DUE8" s="767"/>
      <c r="DUF8" s="767"/>
      <c r="DUG8" s="767"/>
      <c r="DUH8" s="767"/>
      <c r="DUI8" s="767"/>
      <c r="DUJ8" s="767"/>
      <c r="DUK8" s="767"/>
      <c r="DUL8" s="767"/>
      <c r="DUM8" s="767"/>
      <c r="DUN8" s="767"/>
      <c r="DUO8" s="767"/>
      <c r="DUP8" s="767"/>
      <c r="DUQ8" s="767"/>
      <c r="DUR8" s="767"/>
      <c r="DUS8" s="767"/>
      <c r="DUT8" s="767"/>
      <c r="DUU8" s="767"/>
      <c r="DUV8" s="767"/>
      <c r="DUW8" s="767"/>
      <c r="DUX8" s="767"/>
      <c r="DUY8" s="767"/>
      <c r="DUZ8" s="767"/>
      <c r="DVA8" s="767"/>
      <c r="DVB8" s="767"/>
      <c r="DVC8" s="767"/>
      <c r="DVD8" s="767"/>
      <c r="DVE8" s="767"/>
      <c r="DVF8" s="767"/>
      <c r="DVG8" s="767"/>
      <c r="DVH8" s="767"/>
      <c r="DVI8" s="767"/>
      <c r="DVJ8" s="767"/>
      <c r="DVK8" s="767"/>
      <c r="DVL8" s="767"/>
      <c r="DVM8" s="767"/>
      <c r="DVN8" s="767"/>
      <c r="DVO8" s="767"/>
      <c r="DVP8" s="767"/>
      <c r="DVQ8" s="767"/>
      <c r="DVR8" s="767"/>
      <c r="DVS8" s="767"/>
      <c r="DVT8" s="767"/>
      <c r="DVU8" s="767"/>
      <c r="DVV8" s="767"/>
      <c r="DVW8" s="767"/>
      <c r="DVX8" s="767"/>
      <c r="DVY8" s="767"/>
      <c r="DVZ8" s="767"/>
      <c r="DWA8" s="767"/>
      <c r="DWB8" s="767"/>
      <c r="DWC8" s="767"/>
      <c r="DWD8" s="767"/>
      <c r="DWE8" s="767"/>
      <c r="DWF8" s="767"/>
      <c r="DWG8" s="767"/>
      <c r="DWH8" s="767"/>
      <c r="DWI8" s="767"/>
      <c r="DWJ8" s="767"/>
      <c r="DWK8" s="767"/>
      <c r="DWL8" s="767"/>
      <c r="DWM8" s="767"/>
      <c r="DWN8" s="767"/>
      <c r="DWO8" s="767"/>
      <c r="DWP8" s="767"/>
      <c r="DWQ8" s="767"/>
      <c r="DWR8" s="767"/>
      <c r="DWS8" s="767"/>
      <c r="DWT8" s="767"/>
      <c r="DWU8" s="767"/>
      <c r="DWV8" s="767"/>
      <c r="DWW8" s="767"/>
      <c r="DWX8" s="767"/>
      <c r="DWY8" s="767"/>
      <c r="DWZ8" s="767"/>
      <c r="DXA8" s="767"/>
      <c r="DXB8" s="767"/>
      <c r="DXC8" s="767"/>
      <c r="DXD8" s="767"/>
      <c r="DXE8" s="767"/>
      <c r="DXF8" s="767"/>
      <c r="DXG8" s="767"/>
      <c r="DXH8" s="767"/>
      <c r="DXI8" s="767"/>
      <c r="DXJ8" s="767"/>
      <c r="DXK8" s="767"/>
      <c r="DXL8" s="767"/>
      <c r="DXM8" s="767"/>
      <c r="DXN8" s="767"/>
      <c r="DXO8" s="767"/>
      <c r="DXP8" s="767"/>
      <c r="DXQ8" s="767"/>
      <c r="DXR8" s="767"/>
      <c r="DXS8" s="767"/>
      <c r="DXT8" s="767"/>
      <c r="DXU8" s="767"/>
      <c r="DXV8" s="767"/>
      <c r="DXW8" s="767"/>
      <c r="DXX8" s="767"/>
      <c r="DXY8" s="767"/>
      <c r="DXZ8" s="767"/>
      <c r="DYA8" s="767"/>
      <c r="DYB8" s="767"/>
      <c r="DYC8" s="767"/>
      <c r="DYD8" s="767"/>
      <c r="DYE8" s="767"/>
      <c r="DYF8" s="767"/>
      <c r="DYG8" s="767"/>
      <c r="DYH8" s="767"/>
      <c r="DYI8" s="767"/>
      <c r="DYJ8" s="767"/>
      <c r="DYK8" s="767"/>
      <c r="DYL8" s="767"/>
      <c r="DYM8" s="767"/>
      <c r="DYN8" s="767"/>
      <c r="DYO8" s="767"/>
      <c r="DYP8" s="767"/>
      <c r="DYQ8" s="767"/>
      <c r="DYR8" s="767"/>
      <c r="DYS8" s="767"/>
      <c r="DYT8" s="767"/>
      <c r="DYU8" s="767"/>
      <c r="DYV8" s="767"/>
      <c r="DYW8" s="767"/>
      <c r="DYX8" s="767"/>
      <c r="DYY8" s="767"/>
      <c r="DYZ8" s="767"/>
      <c r="DZA8" s="767"/>
      <c r="DZB8" s="767"/>
      <c r="DZC8" s="767"/>
      <c r="DZD8" s="767"/>
      <c r="DZE8" s="767"/>
      <c r="DZF8" s="767"/>
      <c r="DZG8" s="767"/>
      <c r="DZH8" s="767"/>
      <c r="DZI8" s="767"/>
      <c r="DZJ8" s="767"/>
      <c r="DZK8" s="767"/>
      <c r="DZL8" s="767"/>
      <c r="DZM8" s="767"/>
      <c r="DZN8" s="767"/>
      <c r="DZO8" s="767"/>
      <c r="DZP8" s="767"/>
      <c r="DZQ8" s="767"/>
      <c r="DZR8" s="767"/>
      <c r="DZS8" s="767"/>
      <c r="DZT8" s="767"/>
      <c r="DZU8" s="767"/>
      <c r="DZV8" s="767"/>
      <c r="DZW8" s="767"/>
      <c r="DZX8" s="767"/>
      <c r="DZY8" s="767"/>
      <c r="DZZ8" s="767"/>
      <c r="EAA8" s="767"/>
      <c r="EAB8" s="767"/>
      <c r="EAC8" s="767"/>
      <c r="EAD8" s="767"/>
      <c r="EAE8" s="767"/>
      <c r="EAF8" s="767"/>
      <c r="EAG8" s="767"/>
      <c r="EAH8" s="767"/>
      <c r="EAI8" s="767"/>
      <c r="EAJ8" s="767"/>
      <c r="EAK8" s="767"/>
      <c r="EAL8" s="767"/>
      <c r="EAM8" s="767"/>
      <c r="EAN8" s="767"/>
      <c r="EAO8" s="767"/>
      <c r="EAP8" s="767"/>
      <c r="EAQ8" s="767"/>
      <c r="EAR8" s="767"/>
      <c r="EAS8" s="767"/>
      <c r="EAT8" s="767"/>
      <c r="EAU8" s="767"/>
      <c r="EAV8" s="767"/>
      <c r="EAW8" s="767"/>
      <c r="EAX8" s="767"/>
      <c r="EAY8" s="767"/>
      <c r="EAZ8" s="767"/>
      <c r="EBA8" s="767"/>
      <c r="EBB8" s="767"/>
      <c r="EBC8" s="767"/>
      <c r="EBD8" s="767"/>
      <c r="EBE8" s="767"/>
      <c r="EBF8" s="767"/>
      <c r="EBG8" s="767"/>
      <c r="EBH8" s="767"/>
      <c r="EBI8" s="767"/>
      <c r="EBJ8" s="767"/>
      <c r="EBK8" s="767"/>
      <c r="EBL8" s="767"/>
      <c r="EBM8" s="767"/>
      <c r="EBN8" s="767"/>
      <c r="EBO8" s="767"/>
      <c r="EBP8" s="767"/>
      <c r="EBQ8" s="767"/>
      <c r="EBR8" s="767"/>
      <c r="EBS8" s="767"/>
      <c r="EBT8" s="767"/>
      <c r="EBU8" s="767"/>
      <c r="EBV8" s="767"/>
      <c r="EBW8" s="767"/>
      <c r="EBX8" s="767"/>
      <c r="EBY8" s="767"/>
      <c r="EBZ8" s="767"/>
      <c r="ECA8" s="767"/>
      <c r="ECB8" s="767"/>
      <c r="ECC8" s="767"/>
      <c r="ECD8" s="767"/>
      <c r="ECE8" s="767"/>
      <c r="ECF8" s="767"/>
      <c r="ECG8" s="767"/>
      <c r="ECH8" s="767"/>
      <c r="ECI8" s="767"/>
      <c r="ECJ8" s="767"/>
      <c r="ECK8" s="767"/>
      <c r="ECL8" s="767"/>
      <c r="ECM8" s="767"/>
      <c r="ECN8" s="767"/>
      <c r="ECO8" s="767"/>
      <c r="ECP8" s="767"/>
      <c r="ECQ8" s="767"/>
      <c r="ECR8" s="767"/>
      <c r="ECS8" s="767"/>
      <c r="ECT8" s="767"/>
      <c r="ECU8" s="767"/>
      <c r="ECV8" s="767"/>
      <c r="ECW8" s="767"/>
      <c r="ECX8" s="767"/>
      <c r="ECY8" s="767"/>
      <c r="ECZ8" s="767"/>
      <c r="EDA8" s="767"/>
      <c r="EDB8" s="767"/>
      <c r="EDC8" s="767"/>
      <c r="EDD8" s="767"/>
      <c r="EDE8" s="767"/>
      <c r="EDF8" s="767"/>
      <c r="EDG8" s="767"/>
      <c r="EDH8" s="767"/>
      <c r="EDI8" s="767"/>
      <c r="EDJ8" s="767"/>
      <c r="EDK8" s="767"/>
      <c r="EDL8" s="767"/>
      <c r="EDM8" s="767"/>
      <c r="EDN8" s="767"/>
      <c r="EDO8" s="767"/>
      <c r="EDP8" s="767"/>
      <c r="EDQ8" s="767"/>
      <c r="EDR8" s="767"/>
      <c r="EDS8" s="767"/>
      <c r="EDT8" s="767"/>
      <c r="EDU8" s="767"/>
      <c r="EDV8" s="767"/>
      <c r="EDW8" s="767"/>
      <c r="EDX8" s="767"/>
      <c r="EDY8" s="767"/>
      <c r="EDZ8" s="767"/>
      <c r="EEA8" s="767"/>
      <c r="EEB8" s="767"/>
      <c r="EEC8" s="767"/>
      <c r="EED8" s="767"/>
      <c r="EEE8" s="767"/>
      <c r="EEF8" s="767"/>
      <c r="EEG8" s="767"/>
      <c r="EEH8" s="767"/>
      <c r="EEI8" s="767"/>
      <c r="EEJ8" s="767"/>
      <c r="EEK8" s="767"/>
      <c r="EEL8" s="767"/>
      <c r="EEM8" s="767"/>
      <c r="EEN8" s="767"/>
      <c r="EEO8" s="767"/>
      <c r="EEP8" s="767"/>
      <c r="EEQ8" s="767"/>
      <c r="EER8" s="767"/>
      <c r="EES8" s="767"/>
      <c r="EET8" s="767"/>
      <c r="EEU8" s="767"/>
      <c r="EEV8" s="767"/>
      <c r="EEW8" s="767"/>
      <c r="EEX8" s="767"/>
      <c r="EEY8" s="767"/>
      <c r="EEZ8" s="767"/>
      <c r="EFA8" s="767"/>
      <c r="EFB8" s="767"/>
      <c r="EFC8" s="767"/>
      <c r="EFD8" s="767"/>
      <c r="EFE8" s="767"/>
      <c r="EFF8" s="767"/>
      <c r="EFG8" s="767"/>
      <c r="EFH8" s="767"/>
      <c r="EFI8" s="767"/>
      <c r="EFJ8" s="767"/>
      <c r="EFK8" s="767"/>
      <c r="EFL8" s="767"/>
      <c r="EFM8" s="767"/>
      <c r="EFN8" s="767"/>
      <c r="EFO8" s="767"/>
      <c r="EFP8" s="767"/>
      <c r="EFQ8" s="767"/>
      <c r="EFR8" s="767"/>
      <c r="EFS8" s="767"/>
      <c r="EFT8" s="767"/>
      <c r="EFU8" s="767"/>
      <c r="EFV8" s="767"/>
      <c r="EFW8" s="767"/>
      <c r="EFX8" s="767"/>
      <c r="EFY8" s="767"/>
      <c r="EFZ8" s="767"/>
      <c r="EGA8" s="767"/>
      <c r="EGB8" s="767"/>
      <c r="EGC8" s="767"/>
      <c r="EGD8" s="767"/>
      <c r="EGE8" s="767"/>
      <c r="EGF8" s="767"/>
      <c r="EGG8" s="767"/>
      <c r="EGH8" s="767"/>
      <c r="EGI8" s="767"/>
      <c r="EGJ8" s="767"/>
      <c r="EGK8" s="767"/>
      <c r="EGL8" s="767"/>
      <c r="EGM8" s="767"/>
      <c r="EGN8" s="767"/>
      <c r="EGO8" s="767"/>
      <c r="EGP8" s="767"/>
      <c r="EGQ8" s="767"/>
      <c r="EGR8" s="767"/>
      <c r="EGS8" s="767"/>
      <c r="EGT8" s="767"/>
      <c r="EGU8" s="767"/>
      <c r="EGV8" s="767"/>
      <c r="EGW8" s="767"/>
      <c r="EGX8" s="767"/>
      <c r="EGY8" s="767"/>
      <c r="EGZ8" s="767"/>
      <c r="EHA8" s="767"/>
      <c r="EHB8" s="767"/>
      <c r="EHC8" s="767"/>
      <c r="EHD8" s="767"/>
      <c r="EHE8" s="767"/>
      <c r="EHF8" s="767"/>
      <c r="EHG8" s="767"/>
      <c r="EHH8" s="767"/>
      <c r="EHI8" s="767"/>
      <c r="EHJ8" s="767"/>
      <c r="EHK8" s="767"/>
      <c r="EHL8" s="767"/>
      <c r="EHM8" s="767"/>
      <c r="EHN8" s="767"/>
      <c r="EHO8" s="767"/>
      <c r="EHP8" s="767"/>
      <c r="EHQ8" s="767"/>
      <c r="EHR8" s="767"/>
      <c r="EHS8" s="767"/>
      <c r="EHT8" s="767"/>
      <c r="EHU8" s="767"/>
      <c r="EHV8" s="767"/>
      <c r="EHW8" s="767"/>
      <c r="EHX8" s="767"/>
      <c r="EHY8" s="767"/>
      <c r="EHZ8" s="767"/>
      <c r="EIA8" s="767"/>
      <c r="EIB8" s="767"/>
      <c r="EIC8" s="767"/>
      <c r="EID8" s="767"/>
      <c r="EIE8" s="767"/>
      <c r="EIF8" s="767"/>
      <c r="EIG8" s="767"/>
      <c r="EIH8" s="767"/>
      <c r="EII8" s="767"/>
      <c r="EIJ8" s="767"/>
      <c r="EIK8" s="767"/>
      <c r="EIL8" s="767"/>
      <c r="EIM8" s="767"/>
      <c r="EIN8" s="767"/>
      <c r="EIO8" s="767"/>
      <c r="EIP8" s="767"/>
      <c r="EIQ8" s="767"/>
      <c r="EIR8" s="767"/>
      <c r="EIS8" s="767"/>
      <c r="EIT8" s="767"/>
      <c r="EIU8" s="767"/>
      <c r="EIV8" s="767"/>
      <c r="EIW8" s="767"/>
      <c r="EIX8" s="767"/>
      <c r="EIY8" s="767"/>
      <c r="EIZ8" s="767"/>
      <c r="EJA8" s="767"/>
      <c r="EJB8" s="767"/>
      <c r="EJC8" s="767"/>
      <c r="EJD8" s="767"/>
      <c r="EJE8" s="767"/>
      <c r="EJF8" s="767"/>
      <c r="EJG8" s="767"/>
      <c r="EJH8" s="767"/>
      <c r="EJI8" s="767"/>
      <c r="EJJ8" s="767"/>
      <c r="EJK8" s="767"/>
      <c r="EJL8" s="767"/>
      <c r="EJM8" s="767"/>
      <c r="EJN8" s="767"/>
      <c r="EJO8" s="767"/>
      <c r="EJP8" s="767"/>
      <c r="EJQ8" s="767"/>
      <c r="EJR8" s="767"/>
      <c r="EJS8" s="767"/>
      <c r="EJT8" s="767"/>
      <c r="EJU8" s="767"/>
      <c r="EJV8" s="767"/>
      <c r="EJW8" s="767"/>
      <c r="EJX8" s="767"/>
      <c r="EJY8" s="767"/>
      <c r="EJZ8" s="767"/>
      <c r="EKA8" s="767"/>
      <c r="EKB8" s="767"/>
      <c r="EKC8" s="767"/>
      <c r="EKD8" s="767"/>
      <c r="EKE8" s="767"/>
      <c r="EKF8" s="767"/>
      <c r="EKG8" s="767"/>
      <c r="EKH8" s="767"/>
      <c r="EKI8" s="767"/>
      <c r="EKJ8" s="767"/>
      <c r="EKK8" s="767"/>
      <c r="EKL8" s="767"/>
      <c r="EKM8" s="767"/>
      <c r="EKN8" s="767"/>
      <c r="EKO8" s="767"/>
      <c r="EKP8" s="767"/>
      <c r="EKQ8" s="767"/>
      <c r="EKR8" s="767"/>
      <c r="EKS8" s="767"/>
      <c r="EKT8" s="767"/>
      <c r="EKU8" s="767"/>
      <c r="EKV8" s="767"/>
      <c r="EKW8" s="767"/>
      <c r="EKX8" s="767"/>
      <c r="EKY8" s="767"/>
      <c r="EKZ8" s="767"/>
      <c r="ELA8" s="767"/>
      <c r="ELB8" s="767"/>
      <c r="ELC8" s="767"/>
      <c r="ELD8" s="767"/>
      <c r="ELE8" s="767"/>
      <c r="ELF8" s="767"/>
      <c r="ELG8" s="767"/>
      <c r="ELH8" s="767"/>
      <c r="ELI8" s="767"/>
      <c r="ELJ8" s="767"/>
      <c r="ELK8" s="767"/>
      <c r="ELL8" s="767"/>
      <c r="ELM8" s="767"/>
      <c r="ELN8" s="767"/>
      <c r="ELO8" s="767"/>
      <c r="ELP8" s="767"/>
      <c r="ELQ8" s="767"/>
      <c r="ELR8" s="767"/>
      <c r="ELS8" s="767"/>
      <c r="ELT8" s="767"/>
      <c r="ELU8" s="767"/>
      <c r="ELV8" s="767"/>
      <c r="ELW8" s="767"/>
      <c r="ELX8" s="767"/>
      <c r="ELY8" s="767"/>
      <c r="ELZ8" s="767"/>
      <c r="EMA8" s="767"/>
      <c r="EMB8" s="767"/>
      <c r="EMC8" s="767"/>
      <c r="EMD8" s="767"/>
      <c r="EME8" s="767"/>
      <c r="EMF8" s="767"/>
      <c r="EMG8" s="767"/>
      <c r="EMH8" s="767"/>
      <c r="EMI8" s="767"/>
      <c r="EMJ8" s="767"/>
      <c r="EMK8" s="767"/>
      <c r="EML8" s="767"/>
      <c r="EMM8" s="767"/>
      <c r="EMN8" s="767"/>
      <c r="EMO8" s="767"/>
      <c r="EMP8" s="767"/>
      <c r="EMQ8" s="767"/>
      <c r="EMR8" s="767"/>
      <c r="EMS8" s="767"/>
      <c r="EMT8" s="767"/>
      <c r="EMU8" s="767"/>
      <c r="EMV8" s="767"/>
      <c r="EMW8" s="767"/>
      <c r="EMX8" s="767"/>
      <c r="EMY8" s="767"/>
      <c r="EMZ8" s="767"/>
      <c r="ENA8" s="767"/>
      <c r="ENB8" s="767"/>
      <c r="ENC8" s="767"/>
      <c r="END8" s="767"/>
      <c r="ENE8" s="767"/>
      <c r="ENF8" s="767"/>
      <c r="ENG8" s="767"/>
      <c r="ENH8" s="767"/>
      <c r="ENI8" s="767"/>
      <c r="ENJ8" s="767"/>
      <c r="ENK8" s="767"/>
      <c r="ENL8" s="767"/>
      <c r="ENM8" s="767"/>
      <c r="ENN8" s="767"/>
      <c r="ENO8" s="767"/>
      <c r="ENP8" s="767"/>
      <c r="ENQ8" s="767"/>
      <c r="ENR8" s="767"/>
      <c r="ENS8" s="767"/>
      <c r="ENT8" s="767"/>
      <c r="ENU8" s="767"/>
      <c r="ENV8" s="767"/>
      <c r="ENW8" s="767"/>
      <c r="ENX8" s="767"/>
      <c r="ENY8" s="767"/>
      <c r="ENZ8" s="767"/>
      <c r="EOA8" s="767"/>
      <c r="EOB8" s="767"/>
      <c r="EOC8" s="767"/>
      <c r="EOD8" s="767"/>
      <c r="EOE8" s="767"/>
      <c r="EOF8" s="767"/>
      <c r="EOG8" s="767"/>
      <c r="EOH8" s="767"/>
      <c r="EOI8" s="767"/>
      <c r="EOJ8" s="767"/>
      <c r="EOK8" s="767"/>
      <c r="EOL8" s="767"/>
      <c r="EOM8" s="767"/>
      <c r="EON8" s="767"/>
      <c r="EOO8" s="767"/>
      <c r="EOP8" s="767"/>
      <c r="EOQ8" s="767"/>
      <c r="EOR8" s="767"/>
      <c r="EOS8" s="767"/>
      <c r="EOT8" s="767"/>
      <c r="EOU8" s="767"/>
      <c r="EOV8" s="767"/>
      <c r="EOW8" s="767"/>
      <c r="EOX8" s="767"/>
      <c r="EOY8" s="767"/>
      <c r="EOZ8" s="767"/>
      <c r="EPA8" s="767"/>
      <c r="EPB8" s="767"/>
      <c r="EPC8" s="767"/>
      <c r="EPD8" s="767"/>
      <c r="EPE8" s="767"/>
      <c r="EPF8" s="767"/>
      <c r="EPG8" s="767"/>
      <c r="EPH8" s="767"/>
      <c r="EPI8" s="767"/>
      <c r="EPJ8" s="767"/>
      <c r="EPK8" s="767"/>
      <c r="EPL8" s="767"/>
      <c r="EPM8" s="767"/>
      <c r="EPN8" s="767"/>
      <c r="EPO8" s="767"/>
      <c r="EPP8" s="767"/>
      <c r="EPQ8" s="767"/>
      <c r="EPR8" s="767"/>
      <c r="EPS8" s="767"/>
      <c r="EPT8" s="767"/>
      <c r="EPU8" s="767"/>
      <c r="EPV8" s="767"/>
      <c r="EPW8" s="767"/>
      <c r="EPX8" s="767"/>
      <c r="EPY8" s="767"/>
      <c r="EPZ8" s="767"/>
      <c r="EQA8" s="767"/>
      <c r="EQB8" s="767"/>
      <c r="EQC8" s="767"/>
      <c r="EQD8" s="767"/>
      <c r="EQE8" s="767"/>
      <c r="EQF8" s="767"/>
      <c r="EQG8" s="767"/>
      <c r="EQH8" s="767"/>
      <c r="EQI8" s="767"/>
      <c r="EQJ8" s="767"/>
      <c r="EQK8" s="767"/>
      <c r="EQL8" s="767"/>
      <c r="EQM8" s="767"/>
      <c r="EQN8" s="767"/>
      <c r="EQO8" s="767"/>
      <c r="EQP8" s="767"/>
      <c r="EQQ8" s="767"/>
      <c r="EQR8" s="767"/>
      <c r="EQS8" s="767"/>
      <c r="EQT8" s="767"/>
      <c r="EQU8" s="767"/>
      <c r="EQV8" s="767"/>
      <c r="EQW8" s="767"/>
      <c r="EQX8" s="767"/>
      <c r="EQY8" s="767"/>
      <c r="EQZ8" s="767"/>
      <c r="ERA8" s="767"/>
      <c r="ERB8" s="767"/>
      <c r="ERC8" s="767"/>
      <c r="ERD8" s="767"/>
      <c r="ERE8" s="767"/>
      <c r="ERF8" s="767"/>
      <c r="ERG8" s="767"/>
      <c r="ERH8" s="767"/>
      <c r="ERI8" s="767"/>
      <c r="ERJ8" s="767"/>
      <c r="ERK8" s="767"/>
      <c r="ERL8" s="767"/>
      <c r="ERM8" s="767"/>
      <c r="ERN8" s="767"/>
      <c r="ERO8" s="767"/>
      <c r="ERP8" s="767"/>
      <c r="ERQ8" s="767"/>
      <c r="ERR8" s="767"/>
      <c r="ERS8" s="767"/>
      <c r="ERT8" s="767"/>
      <c r="ERU8" s="767"/>
      <c r="ERV8" s="767"/>
      <c r="ERW8" s="767"/>
      <c r="ERX8" s="767"/>
      <c r="ERY8" s="767"/>
      <c r="ERZ8" s="767"/>
      <c r="ESA8" s="767"/>
      <c r="ESB8" s="767"/>
      <c r="ESC8" s="767"/>
      <c r="ESD8" s="767"/>
      <c r="ESE8" s="767"/>
      <c r="ESF8" s="767"/>
      <c r="ESG8" s="767"/>
      <c r="ESH8" s="767"/>
      <c r="ESI8" s="767"/>
      <c r="ESJ8" s="767"/>
      <c r="ESK8" s="767"/>
      <c r="ESL8" s="767"/>
      <c r="ESM8" s="767"/>
      <c r="ESN8" s="767"/>
      <c r="ESO8" s="767"/>
      <c r="ESP8" s="767"/>
      <c r="ESQ8" s="767"/>
      <c r="ESR8" s="767"/>
      <c r="ESS8" s="767"/>
      <c r="EST8" s="767"/>
      <c r="ESU8" s="767"/>
      <c r="ESV8" s="767"/>
      <c r="ESW8" s="767"/>
      <c r="ESX8" s="767"/>
      <c r="ESY8" s="767"/>
      <c r="ESZ8" s="767"/>
      <c r="ETA8" s="767"/>
      <c r="ETB8" s="767"/>
      <c r="ETC8" s="767"/>
      <c r="ETD8" s="767"/>
      <c r="ETE8" s="767"/>
      <c r="ETF8" s="767"/>
      <c r="ETG8" s="767"/>
      <c r="ETH8" s="767"/>
      <c r="ETI8" s="767"/>
      <c r="ETJ8" s="767"/>
      <c r="ETK8" s="767"/>
      <c r="ETL8" s="767"/>
      <c r="ETM8" s="767"/>
      <c r="ETN8" s="767"/>
      <c r="ETO8" s="767"/>
      <c r="ETP8" s="767"/>
      <c r="ETQ8" s="767"/>
      <c r="ETR8" s="767"/>
      <c r="ETS8" s="767"/>
      <c r="ETT8" s="767"/>
      <c r="ETU8" s="767"/>
      <c r="ETV8" s="767"/>
      <c r="ETW8" s="767"/>
      <c r="ETX8" s="767"/>
      <c r="ETY8" s="767"/>
      <c r="ETZ8" s="767"/>
      <c r="EUA8" s="767"/>
      <c r="EUB8" s="767"/>
      <c r="EUC8" s="767"/>
      <c r="EUD8" s="767"/>
      <c r="EUE8" s="767"/>
      <c r="EUF8" s="767"/>
      <c r="EUG8" s="767"/>
      <c r="EUH8" s="767"/>
      <c r="EUI8" s="767"/>
      <c r="EUJ8" s="767"/>
      <c r="EUK8" s="767"/>
      <c r="EUL8" s="767"/>
      <c r="EUM8" s="767"/>
      <c r="EUN8" s="767"/>
      <c r="EUO8" s="767"/>
      <c r="EUP8" s="767"/>
      <c r="EUQ8" s="767"/>
      <c r="EUR8" s="767"/>
      <c r="EUS8" s="767"/>
      <c r="EUT8" s="767"/>
      <c r="EUU8" s="767"/>
      <c r="EUV8" s="767"/>
      <c r="EUW8" s="767"/>
      <c r="EUX8" s="767"/>
      <c r="EUY8" s="767"/>
      <c r="EUZ8" s="767"/>
      <c r="EVA8" s="767"/>
      <c r="EVB8" s="767"/>
      <c r="EVC8" s="767"/>
      <c r="EVD8" s="767"/>
      <c r="EVE8" s="767"/>
      <c r="EVF8" s="767"/>
      <c r="EVG8" s="767"/>
      <c r="EVH8" s="767"/>
      <c r="EVI8" s="767"/>
      <c r="EVJ8" s="767"/>
      <c r="EVK8" s="767"/>
      <c r="EVL8" s="767"/>
      <c r="EVM8" s="767"/>
      <c r="EVN8" s="767"/>
      <c r="EVO8" s="767"/>
      <c r="EVP8" s="767"/>
      <c r="EVQ8" s="767"/>
      <c r="EVR8" s="767"/>
      <c r="EVS8" s="767"/>
      <c r="EVT8" s="767"/>
      <c r="EVU8" s="767"/>
      <c r="EVV8" s="767"/>
      <c r="EVW8" s="767"/>
      <c r="EVX8" s="767"/>
      <c r="EVY8" s="767"/>
      <c r="EVZ8" s="767"/>
      <c r="EWA8" s="767"/>
      <c r="EWB8" s="767"/>
      <c r="EWC8" s="767"/>
      <c r="EWD8" s="767"/>
      <c r="EWE8" s="767"/>
      <c r="EWF8" s="767"/>
      <c r="EWG8" s="767"/>
      <c r="EWH8" s="767"/>
      <c r="EWI8" s="767"/>
      <c r="EWJ8" s="767"/>
      <c r="EWK8" s="767"/>
      <c r="EWL8" s="767"/>
      <c r="EWM8" s="767"/>
      <c r="EWN8" s="767"/>
      <c r="EWO8" s="767"/>
      <c r="EWP8" s="767"/>
      <c r="EWQ8" s="767"/>
      <c r="EWR8" s="767"/>
      <c r="EWS8" s="767"/>
      <c r="EWT8" s="767"/>
      <c r="EWU8" s="767"/>
      <c r="EWV8" s="767"/>
      <c r="EWW8" s="767"/>
      <c r="EWX8" s="767"/>
      <c r="EWY8" s="767"/>
      <c r="EWZ8" s="767"/>
      <c r="EXA8" s="767"/>
      <c r="EXB8" s="767"/>
      <c r="EXC8" s="767"/>
      <c r="EXD8" s="767"/>
      <c r="EXE8" s="767"/>
      <c r="EXF8" s="767"/>
      <c r="EXG8" s="767"/>
      <c r="EXH8" s="767"/>
      <c r="EXI8" s="767"/>
      <c r="EXJ8" s="767"/>
      <c r="EXK8" s="767"/>
      <c r="EXL8" s="767"/>
      <c r="EXM8" s="767"/>
      <c r="EXN8" s="767"/>
      <c r="EXO8" s="767"/>
      <c r="EXP8" s="767"/>
      <c r="EXQ8" s="767"/>
      <c r="EXR8" s="767"/>
      <c r="EXS8" s="767"/>
      <c r="EXT8" s="767"/>
      <c r="EXU8" s="767"/>
      <c r="EXV8" s="767"/>
      <c r="EXW8" s="767"/>
      <c r="EXX8" s="767"/>
      <c r="EXY8" s="767"/>
      <c r="EXZ8" s="767"/>
      <c r="EYA8" s="767"/>
      <c r="EYB8" s="767"/>
      <c r="EYC8" s="767"/>
      <c r="EYD8" s="767"/>
      <c r="EYE8" s="767"/>
      <c r="EYF8" s="767"/>
      <c r="EYG8" s="767"/>
      <c r="EYH8" s="767"/>
      <c r="EYI8" s="767"/>
      <c r="EYJ8" s="767"/>
      <c r="EYK8" s="767"/>
      <c r="EYL8" s="767"/>
      <c r="EYM8" s="767"/>
      <c r="EYN8" s="767"/>
      <c r="EYO8" s="767"/>
      <c r="EYP8" s="767"/>
      <c r="EYQ8" s="767"/>
      <c r="EYR8" s="767"/>
      <c r="EYS8" s="767"/>
      <c r="EYT8" s="767"/>
      <c r="EYU8" s="767"/>
      <c r="EYV8" s="767"/>
      <c r="EYW8" s="767"/>
      <c r="EYX8" s="767"/>
      <c r="EYY8" s="767"/>
      <c r="EYZ8" s="767"/>
      <c r="EZA8" s="767"/>
      <c r="EZB8" s="767"/>
      <c r="EZC8" s="767"/>
      <c r="EZD8" s="767"/>
      <c r="EZE8" s="767"/>
      <c r="EZF8" s="767"/>
      <c r="EZG8" s="767"/>
      <c r="EZH8" s="767"/>
      <c r="EZI8" s="767"/>
      <c r="EZJ8" s="767"/>
      <c r="EZK8" s="767"/>
      <c r="EZL8" s="767"/>
      <c r="EZM8" s="767"/>
      <c r="EZN8" s="767"/>
      <c r="EZO8" s="767"/>
      <c r="EZP8" s="767"/>
      <c r="EZQ8" s="767"/>
      <c r="EZR8" s="767"/>
      <c r="EZS8" s="767"/>
      <c r="EZT8" s="767"/>
      <c r="EZU8" s="767"/>
      <c r="EZV8" s="767"/>
      <c r="EZW8" s="767"/>
      <c r="EZX8" s="767"/>
      <c r="EZY8" s="767"/>
      <c r="EZZ8" s="767"/>
      <c r="FAA8" s="767"/>
      <c r="FAB8" s="767"/>
      <c r="FAC8" s="767"/>
      <c r="FAD8" s="767"/>
      <c r="FAE8" s="767"/>
      <c r="FAF8" s="767"/>
      <c r="FAG8" s="767"/>
      <c r="FAH8" s="767"/>
      <c r="FAI8" s="767"/>
      <c r="FAJ8" s="767"/>
      <c r="FAK8" s="767"/>
      <c r="FAL8" s="767"/>
      <c r="FAM8" s="767"/>
      <c r="FAN8" s="767"/>
      <c r="FAO8" s="767"/>
      <c r="FAP8" s="767"/>
      <c r="FAQ8" s="767"/>
      <c r="FAR8" s="767"/>
      <c r="FAS8" s="767"/>
      <c r="FAT8" s="767"/>
      <c r="FAU8" s="767"/>
      <c r="FAV8" s="767"/>
      <c r="FAW8" s="767"/>
      <c r="FAX8" s="767"/>
      <c r="FAY8" s="767"/>
      <c r="FAZ8" s="767"/>
      <c r="FBA8" s="767"/>
      <c r="FBB8" s="767"/>
      <c r="FBC8" s="767"/>
      <c r="FBD8" s="767"/>
      <c r="FBE8" s="767"/>
      <c r="FBF8" s="767"/>
      <c r="FBG8" s="767"/>
      <c r="FBH8" s="767"/>
      <c r="FBI8" s="767"/>
      <c r="FBJ8" s="767"/>
      <c r="FBK8" s="767"/>
      <c r="FBL8" s="767"/>
      <c r="FBM8" s="767"/>
      <c r="FBN8" s="767"/>
      <c r="FBO8" s="767"/>
      <c r="FBP8" s="767"/>
      <c r="FBQ8" s="767"/>
      <c r="FBR8" s="767"/>
      <c r="FBS8" s="767"/>
      <c r="FBT8" s="767"/>
      <c r="FBU8" s="767"/>
      <c r="FBV8" s="767"/>
      <c r="FBW8" s="767"/>
      <c r="FBX8" s="767"/>
      <c r="FBY8" s="767"/>
      <c r="FBZ8" s="767"/>
      <c r="FCA8" s="767"/>
      <c r="FCB8" s="767"/>
      <c r="FCC8" s="767"/>
      <c r="FCD8" s="767"/>
      <c r="FCE8" s="767"/>
      <c r="FCF8" s="767"/>
      <c r="FCG8" s="767"/>
      <c r="FCH8" s="767"/>
      <c r="FCI8" s="767"/>
      <c r="FCJ8" s="767"/>
      <c r="FCK8" s="767"/>
      <c r="FCL8" s="767"/>
      <c r="FCM8" s="767"/>
      <c r="FCN8" s="767"/>
      <c r="FCO8" s="767"/>
      <c r="FCP8" s="767"/>
      <c r="FCQ8" s="767"/>
      <c r="FCR8" s="767"/>
      <c r="FCS8" s="767"/>
      <c r="FCT8" s="767"/>
      <c r="FCU8" s="767"/>
      <c r="FCV8" s="767"/>
      <c r="FCW8" s="767"/>
      <c r="FCX8" s="767"/>
      <c r="FCY8" s="767"/>
      <c r="FCZ8" s="767"/>
      <c r="FDA8" s="767"/>
      <c r="FDB8" s="767"/>
      <c r="FDC8" s="767"/>
      <c r="FDD8" s="767"/>
      <c r="FDE8" s="767"/>
      <c r="FDF8" s="767"/>
      <c r="FDG8" s="767"/>
      <c r="FDH8" s="767"/>
      <c r="FDI8" s="767"/>
      <c r="FDJ8" s="767"/>
      <c r="FDK8" s="767"/>
      <c r="FDL8" s="767"/>
      <c r="FDM8" s="767"/>
      <c r="FDN8" s="767"/>
      <c r="FDO8" s="767"/>
      <c r="FDP8" s="767"/>
      <c r="FDQ8" s="767"/>
      <c r="FDR8" s="767"/>
      <c r="FDS8" s="767"/>
      <c r="FDT8" s="767"/>
      <c r="FDU8" s="767"/>
      <c r="FDV8" s="767"/>
      <c r="FDW8" s="767"/>
      <c r="FDX8" s="767"/>
      <c r="FDY8" s="767"/>
      <c r="FDZ8" s="767"/>
      <c r="FEA8" s="767"/>
      <c r="FEB8" s="767"/>
      <c r="FEC8" s="767"/>
      <c r="FED8" s="767"/>
      <c r="FEE8" s="767"/>
      <c r="FEF8" s="767"/>
      <c r="FEG8" s="767"/>
      <c r="FEH8" s="767"/>
      <c r="FEI8" s="767"/>
      <c r="FEJ8" s="767"/>
      <c r="FEK8" s="767"/>
      <c r="FEL8" s="767"/>
      <c r="FEM8" s="767"/>
      <c r="FEN8" s="767"/>
      <c r="FEO8" s="767"/>
      <c r="FEP8" s="767"/>
      <c r="FEQ8" s="767"/>
      <c r="FER8" s="767"/>
      <c r="FES8" s="767"/>
      <c r="FET8" s="767"/>
      <c r="FEU8" s="767"/>
      <c r="FEV8" s="767"/>
      <c r="FEW8" s="767"/>
      <c r="FEX8" s="767"/>
      <c r="FEY8" s="767"/>
      <c r="FEZ8" s="767"/>
      <c r="FFA8" s="767"/>
      <c r="FFB8" s="767"/>
      <c r="FFC8" s="767"/>
      <c r="FFD8" s="767"/>
      <c r="FFE8" s="767"/>
      <c r="FFF8" s="767"/>
      <c r="FFG8" s="767"/>
      <c r="FFH8" s="767"/>
      <c r="FFI8" s="767"/>
      <c r="FFJ8" s="767"/>
      <c r="FFK8" s="767"/>
      <c r="FFL8" s="767"/>
      <c r="FFM8" s="767"/>
      <c r="FFN8" s="767"/>
      <c r="FFO8" s="767"/>
      <c r="FFP8" s="767"/>
      <c r="FFQ8" s="767"/>
      <c r="FFR8" s="767"/>
      <c r="FFS8" s="767"/>
      <c r="FFT8" s="767"/>
      <c r="FFU8" s="767"/>
      <c r="FFV8" s="767"/>
      <c r="FFW8" s="767"/>
      <c r="FFX8" s="767"/>
      <c r="FFY8" s="767"/>
      <c r="FFZ8" s="767"/>
      <c r="FGA8" s="767"/>
      <c r="FGB8" s="767"/>
      <c r="FGC8" s="767"/>
      <c r="FGD8" s="767"/>
      <c r="FGE8" s="767"/>
      <c r="FGF8" s="767"/>
      <c r="FGG8" s="767"/>
      <c r="FGH8" s="767"/>
      <c r="FGI8" s="767"/>
      <c r="FGJ8" s="767"/>
      <c r="FGK8" s="767"/>
      <c r="FGL8" s="767"/>
      <c r="FGM8" s="767"/>
      <c r="FGN8" s="767"/>
      <c r="FGO8" s="767"/>
      <c r="FGP8" s="767"/>
      <c r="FGQ8" s="767"/>
      <c r="FGR8" s="767"/>
      <c r="FGS8" s="767"/>
      <c r="FGT8" s="767"/>
      <c r="FGU8" s="767"/>
      <c r="FGV8" s="767"/>
      <c r="FGW8" s="767"/>
      <c r="FGX8" s="767"/>
      <c r="FGY8" s="767"/>
      <c r="FGZ8" s="767"/>
      <c r="FHA8" s="767"/>
      <c r="FHB8" s="767"/>
      <c r="FHC8" s="767"/>
      <c r="FHD8" s="767"/>
      <c r="FHE8" s="767"/>
      <c r="FHF8" s="767"/>
      <c r="FHG8" s="767"/>
      <c r="FHH8" s="767"/>
      <c r="FHI8" s="767"/>
      <c r="FHJ8" s="767"/>
      <c r="FHK8" s="767"/>
      <c r="FHL8" s="767"/>
      <c r="FHM8" s="767"/>
      <c r="FHN8" s="767"/>
      <c r="FHO8" s="767"/>
      <c r="FHP8" s="767"/>
      <c r="FHQ8" s="767"/>
      <c r="FHR8" s="767"/>
      <c r="FHS8" s="767"/>
      <c r="FHT8" s="767"/>
      <c r="FHU8" s="767"/>
      <c r="FHV8" s="767"/>
      <c r="FHW8" s="767"/>
      <c r="FHX8" s="767"/>
      <c r="FHY8" s="767"/>
      <c r="FHZ8" s="767"/>
      <c r="FIA8" s="767"/>
      <c r="FIB8" s="767"/>
      <c r="FIC8" s="767"/>
      <c r="FID8" s="767"/>
      <c r="FIE8" s="767"/>
      <c r="FIF8" s="767"/>
      <c r="FIG8" s="767"/>
      <c r="FIH8" s="767"/>
      <c r="FII8" s="767"/>
      <c r="FIJ8" s="767"/>
      <c r="FIK8" s="767"/>
      <c r="FIL8" s="767"/>
      <c r="FIM8" s="767"/>
      <c r="FIN8" s="767"/>
      <c r="FIO8" s="767"/>
      <c r="FIP8" s="767"/>
      <c r="FIQ8" s="767"/>
      <c r="FIR8" s="767"/>
      <c r="FIS8" s="767"/>
      <c r="FIT8" s="767"/>
      <c r="FIU8" s="767"/>
      <c r="FIV8" s="767"/>
      <c r="FIW8" s="767"/>
      <c r="FIX8" s="767"/>
      <c r="FIY8" s="767"/>
      <c r="FIZ8" s="767"/>
      <c r="FJA8" s="767"/>
      <c r="FJB8" s="767"/>
      <c r="FJC8" s="767"/>
      <c r="FJD8" s="767"/>
      <c r="FJE8" s="767"/>
      <c r="FJF8" s="767"/>
      <c r="FJG8" s="767"/>
      <c r="FJH8" s="767"/>
      <c r="FJI8" s="767"/>
      <c r="FJJ8" s="767"/>
      <c r="FJK8" s="767"/>
      <c r="FJL8" s="767"/>
      <c r="FJM8" s="767"/>
      <c r="FJN8" s="767"/>
      <c r="FJO8" s="767"/>
      <c r="FJP8" s="767"/>
      <c r="FJQ8" s="767"/>
      <c r="FJR8" s="767"/>
      <c r="FJS8" s="767"/>
      <c r="FJT8" s="767"/>
      <c r="FJU8" s="767"/>
      <c r="FJV8" s="767"/>
      <c r="FJW8" s="767"/>
      <c r="FJX8" s="767"/>
      <c r="FJY8" s="767"/>
      <c r="FJZ8" s="767"/>
      <c r="FKA8" s="767"/>
      <c r="FKB8" s="767"/>
      <c r="FKC8" s="767"/>
      <c r="FKD8" s="767"/>
      <c r="FKE8" s="767"/>
      <c r="FKF8" s="767"/>
      <c r="FKG8" s="767"/>
      <c r="FKH8" s="767"/>
      <c r="FKI8" s="767"/>
      <c r="FKJ8" s="767"/>
      <c r="FKK8" s="767"/>
      <c r="FKL8" s="767"/>
      <c r="FKM8" s="767"/>
      <c r="FKN8" s="767"/>
      <c r="FKO8" s="767"/>
      <c r="FKP8" s="767"/>
      <c r="FKQ8" s="767"/>
      <c r="FKR8" s="767"/>
      <c r="FKS8" s="767"/>
      <c r="FKT8" s="767"/>
      <c r="FKU8" s="767"/>
      <c r="FKV8" s="767"/>
      <c r="FKW8" s="767"/>
      <c r="FKX8" s="767"/>
      <c r="FKY8" s="767"/>
      <c r="FKZ8" s="767"/>
      <c r="FLA8" s="767"/>
      <c r="FLB8" s="767"/>
      <c r="FLC8" s="767"/>
      <c r="FLD8" s="767"/>
      <c r="FLE8" s="767"/>
      <c r="FLF8" s="767"/>
      <c r="FLG8" s="767"/>
      <c r="FLH8" s="767"/>
      <c r="FLI8" s="767"/>
      <c r="FLJ8" s="767"/>
      <c r="FLK8" s="767"/>
      <c r="FLL8" s="767"/>
      <c r="FLM8" s="767"/>
      <c r="FLN8" s="767"/>
      <c r="FLO8" s="767"/>
      <c r="FLP8" s="767"/>
      <c r="FLQ8" s="767"/>
      <c r="FLR8" s="767"/>
      <c r="FLS8" s="767"/>
      <c r="FLT8" s="767"/>
      <c r="FLU8" s="767"/>
      <c r="FLV8" s="767"/>
      <c r="FLW8" s="767"/>
      <c r="FLX8" s="767"/>
      <c r="FLY8" s="767"/>
      <c r="FLZ8" s="767"/>
      <c r="FMA8" s="767"/>
      <c r="FMB8" s="767"/>
      <c r="FMC8" s="767"/>
      <c r="FMD8" s="767"/>
      <c r="FME8" s="767"/>
      <c r="FMF8" s="767"/>
      <c r="FMG8" s="767"/>
      <c r="FMH8" s="767"/>
      <c r="FMI8" s="767"/>
      <c r="FMJ8" s="767"/>
      <c r="FMK8" s="767"/>
      <c r="FML8" s="767"/>
      <c r="FMM8" s="767"/>
      <c r="FMN8" s="767"/>
      <c r="FMO8" s="767"/>
      <c r="FMP8" s="767"/>
      <c r="FMQ8" s="767"/>
      <c r="FMR8" s="767"/>
      <c r="FMS8" s="767"/>
      <c r="FMT8" s="767"/>
      <c r="FMU8" s="767"/>
      <c r="FMV8" s="767"/>
      <c r="FMW8" s="767"/>
      <c r="FMX8" s="767"/>
      <c r="FMY8" s="767"/>
      <c r="FMZ8" s="767"/>
      <c r="FNA8" s="767"/>
      <c r="FNB8" s="767"/>
      <c r="FNC8" s="767"/>
      <c r="FND8" s="767"/>
      <c r="FNE8" s="767"/>
      <c r="FNF8" s="767"/>
      <c r="FNG8" s="767"/>
      <c r="FNH8" s="767"/>
      <c r="FNI8" s="767"/>
      <c r="FNJ8" s="767"/>
      <c r="FNK8" s="767"/>
      <c r="FNL8" s="767"/>
      <c r="FNM8" s="767"/>
      <c r="FNN8" s="767"/>
      <c r="FNO8" s="767"/>
      <c r="FNP8" s="767"/>
      <c r="FNQ8" s="767"/>
      <c r="FNR8" s="767"/>
      <c r="FNS8" s="767"/>
      <c r="FNT8" s="767"/>
      <c r="FNU8" s="767"/>
      <c r="FNV8" s="767"/>
      <c r="FNW8" s="767"/>
      <c r="FNX8" s="767"/>
      <c r="FNY8" s="767"/>
      <c r="FNZ8" s="767"/>
      <c r="FOA8" s="767"/>
      <c r="FOB8" s="767"/>
      <c r="FOC8" s="767"/>
      <c r="FOD8" s="767"/>
      <c r="FOE8" s="767"/>
      <c r="FOF8" s="767"/>
      <c r="FOG8" s="767"/>
      <c r="FOH8" s="767"/>
      <c r="FOI8" s="767"/>
      <c r="FOJ8" s="767"/>
      <c r="FOK8" s="767"/>
      <c r="FOL8" s="767"/>
      <c r="FOM8" s="767"/>
      <c r="FON8" s="767"/>
      <c r="FOO8" s="767"/>
      <c r="FOP8" s="767"/>
      <c r="FOQ8" s="767"/>
      <c r="FOR8" s="767"/>
      <c r="FOS8" s="767"/>
      <c r="FOT8" s="767"/>
      <c r="FOU8" s="767"/>
      <c r="FOV8" s="767"/>
      <c r="FOW8" s="767"/>
      <c r="FOX8" s="767"/>
      <c r="FOY8" s="767"/>
      <c r="FOZ8" s="767"/>
      <c r="FPA8" s="767"/>
      <c r="FPB8" s="767"/>
      <c r="FPC8" s="767"/>
      <c r="FPD8" s="767"/>
      <c r="FPE8" s="767"/>
      <c r="FPF8" s="767"/>
      <c r="FPG8" s="767"/>
      <c r="FPH8" s="767"/>
      <c r="FPI8" s="767"/>
      <c r="FPJ8" s="767"/>
      <c r="FPK8" s="767"/>
      <c r="FPL8" s="767"/>
      <c r="FPM8" s="767"/>
      <c r="FPN8" s="767"/>
      <c r="FPO8" s="767"/>
      <c r="FPP8" s="767"/>
      <c r="FPQ8" s="767"/>
      <c r="FPR8" s="767"/>
      <c r="FPS8" s="767"/>
      <c r="FPT8" s="767"/>
      <c r="FPU8" s="767"/>
      <c r="FPV8" s="767"/>
      <c r="FPW8" s="767"/>
      <c r="FPX8" s="767"/>
      <c r="FPY8" s="767"/>
      <c r="FPZ8" s="767"/>
      <c r="FQA8" s="767"/>
      <c r="FQB8" s="767"/>
      <c r="FQC8" s="767"/>
      <c r="FQD8" s="767"/>
      <c r="FQE8" s="767"/>
      <c r="FQF8" s="767"/>
      <c r="FQG8" s="767"/>
      <c r="FQH8" s="767"/>
      <c r="FQI8" s="767"/>
      <c r="FQJ8" s="767"/>
      <c r="FQK8" s="767"/>
      <c r="FQL8" s="767"/>
      <c r="FQM8" s="767"/>
      <c r="FQN8" s="767"/>
      <c r="FQO8" s="767"/>
      <c r="FQP8" s="767"/>
      <c r="FQQ8" s="767"/>
      <c r="FQR8" s="767"/>
      <c r="FQS8" s="767"/>
      <c r="FQT8" s="767"/>
      <c r="FQU8" s="767"/>
      <c r="FQV8" s="767"/>
      <c r="FQW8" s="767"/>
      <c r="FQX8" s="767"/>
      <c r="FQY8" s="767"/>
      <c r="FQZ8" s="767"/>
      <c r="FRA8" s="767"/>
      <c r="FRB8" s="767"/>
      <c r="FRC8" s="767"/>
      <c r="FRD8" s="767"/>
      <c r="FRE8" s="767"/>
      <c r="FRF8" s="767"/>
      <c r="FRG8" s="767"/>
      <c r="FRH8" s="767"/>
      <c r="FRI8" s="767"/>
      <c r="FRJ8" s="767"/>
      <c r="FRK8" s="767"/>
      <c r="FRL8" s="767"/>
      <c r="FRM8" s="767"/>
      <c r="FRN8" s="767"/>
      <c r="FRO8" s="767"/>
      <c r="FRP8" s="767"/>
      <c r="FRQ8" s="767"/>
      <c r="FRR8" s="767"/>
      <c r="FRS8" s="767"/>
      <c r="FRT8" s="767"/>
      <c r="FRU8" s="767"/>
      <c r="FRV8" s="767"/>
      <c r="FRW8" s="767"/>
      <c r="FRX8" s="767"/>
      <c r="FRY8" s="767"/>
      <c r="FRZ8" s="767"/>
      <c r="FSA8" s="767"/>
      <c r="FSB8" s="767"/>
      <c r="FSC8" s="767"/>
      <c r="FSD8" s="767"/>
      <c r="FSE8" s="767"/>
      <c r="FSF8" s="767"/>
      <c r="FSG8" s="767"/>
      <c r="FSH8" s="767"/>
      <c r="FSI8" s="767"/>
      <c r="FSJ8" s="767"/>
      <c r="FSK8" s="767"/>
      <c r="FSL8" s="767"/>
      <c r="FSM8" s="767"/>
      <c r="FSN8" s="767"/>
      <c r="FSO8" s="767"/>
      <c r="FSP8" s="767"/>
      <c r="FSQ8" s="767"/>
      <c r="FSR8" s="767"/>
      <c r="FSS8" s="767"/>
      <c r="FST8" s="767"/>
      <c r="FSU8" s="767"/>
      <c r="FSV8" s="767"/>
      <c r="FSW8" s="767"/>
      <c r="FSX8" s="767"/>
      <c r="FSY8" s="767"/>
      <c r="FSZ8" s="767"/>
      <c r="FTA8" s="767"/>
      <c r="FTB8" s="767"/>
      <c r="FTC8" s="767"/>
      <c r="FTD8" s="767"/>
      <c r="FTE8" s="767"/>
      <c r="FTF8" s="767"/>
      <c r="FTG8" s="767"/>
      <c r="FTH8" s="767"/>
      <c r="FTI8" s="767"/>
      <c r="FTJ8" s="767"/>
      <c r="FTK8" s="767"/>
      <c r="FTL8" s="767"/>
      <c r="FTM8" s="767"/>
      <c r="FTN8" s="767"/>
      <c r="FTO8" s="767"/>
      <c r="FTP8" s="767"/>
      <c r="FTQ8" s="767"/>
      <c r="FTR8" s="767"/>
      <c r="FTS8" s="767"/>
      <c r="FTT8" s="767"/>
      <c r="FTU8" s="767"/>
      <c r="FTV8" s="767"/>
      <c r="FTW8" s="767"/>
      <c r="FTX8" s="767"/>
      <c r="FTY8" s="767"/>
      <c r="FTZ8" s="767"/>
      <c r="FUA8" s="767"/>
      <c r="FUB8" s="767"/>
      <c r="FUC8" s="767"/>
      <c r="FUD8" s="767"/>
      <c r="FUE8" s="767"/>
      <c r="FUF8" s="767"/>
      <c r="FUG8" s="767"/>
      <c r="FUH8" s="767"/>
      <c r="FUI8" s="767"/>
      <c r="FUJ8" s="767"/>
      <c r="FUK8" s="767"/>
      <c r="FUL8" s="767"/>
      <c r="FUM8" s="767"/>
      <c r="FUN8" s="767"/>
      <c r="FUO8" s="767"/>
      <c r="FUP8" s="767"/>
      <c r="FUQ8" s="767"/>
      <c r="FUR8" s="767"/>
      <c r="FUS8" s="767"/>
      <c r="FUT8" s="767"/>
      <c r="FUU8" s="767"/>
      <c r="FUV8" s="767"/>
      <c r="FUW8" s="767"/>
      <c r="FUX8" s="767"/>
      <c r="FUY8" s="767"/>
      <c r="FUZ8" s="767"/>
      <c r="FVA8" s="767"/>
      <c r="FVB8" s="767"/>
      <c r="FVC8" s="767"/>
      <c r="FVD8" s="767"/>
      <c r="FVE8" s="767"/>
      <c r="FVF8" s="767"/>
      <c r="FVG8" s="767"/>
      <c r="FVH8" s="767"/>
      <c r="FVI8" s="767"/>
      <c r="FVJ8" s="767"/>
      <c r="FVK8" s="767"/>
      <c r="FVL8" s="767"/>
      <c r="FVM8" s="767"/>
      <c r="FVN8" s="767"/>
      <c r="FVO8" s="767"/>
      <c r="FVP8" s="767"/>
      <c r="FVQ8" s="767"/>
      <c r="FVR8" s="767"/>
      <c r="FVS8" s="767"/>
      <c r="FVT8" s="767"/>
      <c r="FVU8" s="767"/>
      <c r="FVV8" s="767"/>
      <c r="FVW8" s="767"/>
      <c r="FVX8" s="767"/>
      <c r="FVY8" s="767"/>
      <c r="FVZ8" s="767"/>
      <c r="FWA8" s="767"/>
      <c r="FWB8" s="767"/>
      <c r="FWC8" s="767"/>
      <c r="FWD8" s="767"/>
      <c r="FWE8" s="767"/>
      <c r="FWF8" s="767"/>
      <c r="FWG8" s="767"/>
      <c r="FWH8" s="767"/>
      <c r="FWI8" s="767"/>
      <c r="FWJ8" s="767"/>
      <c r="FWK8" s="767"/>
      <c r="FWL8" s="767"/>
      <c r="FWM8" s="767"/>
      <c r="FWN8" s="767"/>
      <c r="FWO8" s="767"/>
      <c r="FWP8" s="767"/>
      <c r="FWQ8" s="767"/>
      <c r="FWR8" s="767"/>
      <c r="FWS8" s="767"/>
      <c r="FWT8" s="767"/>
      <c r="FWU8" s="767"/>
      <c r="FWV8" s="767"/>
      <c r="FWW8" s="767"/>
      <c r="FWX8" s="767"/>
      <c r="FWY8" s="767"/>
      <c r="FWZ8" s="767"/>
      <c r="FXA8" s="767"/>
      <c r="FXB8" s="767"/>
      <c r="FXC8" s="767"/>
      <c r="FXD8" s="767"/>
      <c r="FXE8" s="767"/>
      <c r="FXF8" s="767"/>
      <c r="FXG8" s="767"/>
      <c r="FXH8" s="767"/>
      <c r="FXI8" s="767"/>
      <c r="FXJ8" s="767"/>
      <c r="FXK8" s="767"/>
      <c r="FXL8" s="767"/>
      <c r="FXM8" s="767"/>
      <c r="FXN8" s="767"/>
      <c r="FXO8" s="767"/>
      <c r="FXP8" s="767"/>
      <c r="FXQ8" s="767"/>
      <c r="FXR8" s="767"/>
      <c r="FXS8" s="767"/>
      <c r="FXT8" s="767"/>
      <c r="FXU8" s="767"/>
      <c r="FXV8" s="767"/>
      <c r="FXW8" s="767"/>
      <c r="FXX8" s="767"/>
      <c r="FXY8" s="767"/>
      <c r="FXZ8" s="767"/>
      <c r="FYA8" s="767"/>
      <c r="FYB8" s="767"/>
      <c r="FYC8" s="767"/>
      <c r="FYD8" s="767"/>
      <c r="FYE8" s="767"/>
      <c r="FYF8" s="767"/>
      <c r="FYG8" s="767"/>
      <c r="FYH8" s="767"/>
      <c r="FYI8" s="767"/>
      <c r="FYJ8" s="767"/>
      <c r="FYK8" s="767"/>
      <c r="FYL8" s="767"/>
      <c r="FYM8" s="767"/>
      <c r="FYN8" s="767"/>
      <c r="FYO8" s="767"/>
      <c r="FYP8" s="767"/>
      <c r="FYQ8" s="767"/>
      <c r="FYR8" s="767"/>
      <c r="FYS8" s="767"/>
      <c r="FYT8" s="767"/>
      <c r="FYU8" s="767"/>
      <c r="FYV8" s="767"/>
      <c r="FYW8" s="767"/>
      <c r="FYX8" s="767"/>
      <c r="FYY8" s="767"/>
      <c r="FYZ8" s="767"/>
      <c r="FZA8" s="767"/>
      <c r="FZB8" s="767"/>
      <c r="FZC8" s="767"/>
      <c r="FZD8" s="767"/>
      <c r="FZE8" s="767"/>
      <c r="FZF8" s="767"/>
      <c r="FZG8" s="767"/>
      <c r="FZH8" s="767"/>
      <c r="FZI8" s="767"/>
      <c r="FZJ8" s="767"/>
      <c r="FZK8" s="767"/>
      <c r="FZL8" s="767"/>
      <c r="FZM8" s="767"/>
      <c r="FZN8" s="767"/>
      <c r="FZO8" s="767"/>
      <c r="FZP8" s="767"/>
      <c r="FZQ8" s="767"/>
      <c r="FZR8" s="767"/>
      <c r="FZS8" s="767"/>
      <c r="FZT8" s="767"/>
      <c r="FZU8" s="767"/>
      <c r="FZV8" s="767"/>
      <c r="FZW8" s="767"/>
      <c r="FZX8" s="767"/>
      <c r="FZY8" s="767"/>
      <c r="FZZ8" s="767"/>
      <c r="GAA8" s="767"/>
      <c r="GAB8" s="767"/>
      <c r="GAC8" s="767"/>
      <c r="GAD8" s="767"/>
      <c r="GAE8" s="767"/>
      <c r="GAF8" s="767"/>
      <c r="GAG8" s="767"/>
      <c r="GAH8" s="767"/>
      <c r="GAI8" s="767"/>
      <c r="GAJ8" s="767"/>
      <c r="GAK8" s="767"/>
      <c r="GAL8" s="767"/>
      <c r="GAM8" s="767"/>
      <c r="GAN8" s="767"/>
      <c r="GAO8" s="767"/>
      <c r="GAP8" s="767"/>
      <c r="GAQ8" s="767"/>
      <c r="GAR8" s="767"/>
      <c r="GAS8" s="767"/>
      <c r="GAT8" s="767"/>
      <c r="GAU8" s="767"/>
      <c r="GAV8" s="767"/>
      <c r="GAW8" s="767"/>
      <c r="GAX8" s="767"/>
      <c r="GAY8" s="767"/>
      <c r="GAZ8" s="767"/>
      <c r="GBA8" s="767"/>
      <c r="GBB8" s="767"/>
      <c r="GBC8" s="767"/>
      <c r="GBD8" s="767"/>
      <c r="GBE8" s="767"/>
      <c r="GBF8" s="767"/>
      <c r="GBG8" s="767"/>
      <c r="GBH8" s="767"/>
      <c r="GBI8" s="767"/>
      <c r="GBJ8" s="767"/>
      <c r="GBK8" s="767"/>
      <c r="GBL8" s="767"/>
      <c r="GBM8" s="767"/>
      <c r="GBN8" s="767"/>
      <c r="GBO8" s="767"/>
      <c r="GBP8" s="767"/>
      <c r="GBQ8" s="767"/>
      <c r="GBR8" s="767"/>
      <c r="GBS8" s="767"/>
      <c r="GBT8" s="767"/>
      <c r="GBU8" s="767"/>
      <c r="GBV8" s="767"/>
      <c r="GBW8" s="767"/>
      <c r="GBX8" s="767"/>
      <c r="GBY8" s="767"/>
      <c r="GBZ8" s="767"/>
      <c r="GCA8" s="767"/>
      <c r="GCB8" s="767"/>
      <c r="GCC8" s="767"/>
      <c r="GCD8" s="767"/>
      <c r="GCE8" s="767"/>
      <c r="GCF8" s="767"/>
      <c r="GCG8" s="767"/>
      <c r="GCH8" s="767"/>
      <c r="GCI8" s="767"/>
      <c r="GCJ8" s="767"/>
      <c r="GCK8" s="767"/>
      <c r="GCL8" s="767"/>
      <c r="GCM8" s="767"/>
      <c r="GCN8" s="767"/>
      <c r="GCO8" s="767"/>
      <c r="GCP8" s="767"/>
      <c r="GCQ8" s="767"/>
      <c r="GCR8" s="767"/>
      <c r="GCS8" s="767"/>
      <c r="GCT8" s="767"/>
      <c r="GCU8" s="767"/>
      <c r="GCV8" s="767"/>
      <c r="GCW8" s="767"/>
      <c r="GCX8" s="767"/>
      <c r="GCY8" s="767"/>
      <c r="GCZ8" s="767"/>
      <c r="GDA8" s="767"/>
      <c r="GDB8" s="767"/>
      <c r="GDC8" s="767"/>
      <c r="GDD8" s="767"/>
      <c r="GDE8" s="767"/>
      <c r="GDF8" s="767"/>
      <c r="GDG8" s="767"/>
      <c r="GDH8" s="767"/>
      <c r="GDI8" s="767"/>
      <c r="GDJ8" s="767"/>
      <c r="GDK8" s="767"/>
      <c r="GDL8" s="767"/>
      <c r="GDM8" s="767"/>
      <c r="GDN8" s="767"/>
      <c r="GDO8" s="767"/>
      <c r="GDP8" s="767"/>
      <c r="GDQ8" s="767"/>
      <c r="GDR8" s="767"/>
      <c r="GDS8" s="767"/>
      <c r="GDT8" s="767"/>
      <c r="GDU8" s="767"/>
      <c r="GDV8" s="767"/>
      <c r="GDW8" s="767"/>
      <c r="GDX8" s="767"/>
      <c r="GDY8" s="767"/>
      <c r="GDZ8" s="767"/>
      <c r="GEA8" s="767"/>
      <c r="GEB8" s="767"/>
      <c r="GEC8" s="767"/>
      <c r="GED8" s="767"/>
      <c r="GEE8" s="767"/>
      <c r="GEF8" s="767"/>
      <c r="GEG8" s="767"/>
      <c r="GEH8" s="767"/>
      <c r="GEI8" s="767"/>
      <c r="GEJ8" s="767"/>
      <c r="GEK8" s="767"/>
      <c r="GEL8" s="767"/>
      <c r="GEM8" s="767"/>
      <c r="GEN8" s="767"/>
      <c r="GEO8" s="767"/>
      <c r="GEP8" s="767"/>
      <c r="GEQ8" s="767"/>
      <c r="GER8" s="767"/>
      <c r="GES8" s="767"/>
      <c r="GET8" s="767"/>
      <c r="GEU8" s="767"/>
      <c r="GEV8" s="767"/>
      <c r="GEW8" s="767"/>
      <c r="GEX8" s="767"/>
      <c r="GEY8" s="767"/>
      <c r="GEZ8" s="767"/>
      <c r="GFA8" s="767"/>
      <c r="GFB8" s="767"/>
      <c r="GFC8" s="767"/>
      <c r="GFD8" s="767"/>
      <c r="GFE8" s="767"/>
      <c r="GFF8" s="767"/>
      <c r="GFG8" s="767"/>
      <c r="GFH8" s="767"/>
      <c r="GFI8" s="767"/>
      <c r="GFJ8" s="767"/>
      <c r="GFK8" s="767"/>
      <c r="GFL8" s="767"/>
      <c r="GFM8" s="767"/>
      <c r="GFN8" s="767"/>
      <c r="GFO8" s="767"/>
      <c r="GFP8" s="767"/>
      <c r="GFQ8" s="767"/>
      <c r="GFR8" s="767"/>
      <c r="GFS8" s="767"/>
      <c r="GFT8" s="767"/>
      <c r="GFU8" s="767"/>
      <c r="GFV8" s="767"/>
      <c r="GFW8" s="767"/>
      <c r="GFX8" s="767"/>
      <c r="GFY8" s="767"/>
      <c r="GFZ8" s="767"/>
      <c r="GGA8" s="767"/>
      <c r="GGB8" s="767"/>
      <c r="GGC8" s="767"/>
      <c r="GGD8" s="767"/>
      <c r="GGE8" s="767"/>
      <c r="GGF8" s="767"/>
      <c r="GGG8" s="767"/>
      <c r="GGH8" s="767"/>
      <c r="GGI8" s="767"/>
      <c r="GGJ8" s="767"/>
      <c r="GGK8" s="767"/>
      <c r="GGL8" s="767"/>
      <c r="GGM8" s="767"/>
      <c r="GGN8" s="767"/>
      <c r="GGO8" s="767"/>
      <c r="GGP8" s="767"/>
      <c r="GGQ8" s="767"/>
      <c r="GGR8" s="767"/>
      <c r="GGS8" s="767"/>
      <c r="GGT8" s="767"/>
      <c r="GGU8" s="767"/>
      <c r="GGV8" s="767"/>
      <c r="GGW8" s="767"/>
      <c r="GGX8" s="767"/>
      <c r="GGY8" s="767"/>
      <c r="GGZ8" s="767"/>
      <c r="GHA8" s="767"/>
      <c r="GHB8" s="767"/>
      <c r="GHC8" s="767"/>
      <c r="GHD8" s="767"/>
      <c r="GHE8" s="767"/>
      <c r="GHF8" s="767"/>
      <c r="GHG8" s="767"/>
      <c r="GHH8" s="767"/>
      <c r="GHI8" s="767"/>
      <c r="GHJ8" s="767"/>
      <c r="GHK8" s="767"/>
      <c r="GHL8" s="767"/>
      <c r="GHM8" s="767"/>
      <c r="GHN8" s="767"/>
      <c r="GHO8" s="767"/>
      <c r="GHP8" s="767"/>
      <c r="GHQ8" s="767"/>
      <c r="GHR8" s="767"/>
      <c r="GHS8" s="767"/>
      <c r="GHT8" s="767"/>
      <c r="GHU8" s="767"/>
      <c r="GHV8" s="767"/>
      <c r="GHW8" s="767"/>
      <c r="GHX8" s="767"/>
      <c r="GHY8" s="767"/>
      <c r="GHZ8" s="767"/>
      <c r="GIA8" s="767"/>
      <c r="GIB8" s="767"/>
      <c r="GIC8" s="767"/>
      <c r="GID8" s="767"/>
      <c r="GIE8" s="767"/>
      <c r="GIF8" s="767"/>
      <c r="GIG8" s="767"/>
      <c r="GIH8" s="767"/>
      <c r="GII8" s="767"/>
      <c r="GIJ8" s="767"/>
      <c r="GIK8" s="767"/>
      <c r="GIL8" s="767"/>
      <c r="GIM8" s="767"/>
      <c r="GIN8" s="767"/>
      <c r="GIO8" s="767"/>
      <c r="GIP8" s="767"/>
      <c r="GIQ8" s="767"/>
      <c r="GIR8" s="767"/>
      <c r="GIS8" s="767"/>
      <c r="GIT8" s="767"/>
      <c r="GIU8" s="767"/>
      <c r="GIV8" s="767"/>
      <c r="GIW8" s="767"/>
      <c r="GIX8" s="767"/>
      <c r="GIY8" s="767"/>
      <c r="GIZ8" s="767"/>
      <c r="GJA8" s="767"/>
      <c r="GJB8" s="767"/>
      <c r="GJC8" s="767"/>
      <c r="GJD8" s="767"/>
      <c r="GJE8" s="767"/>
      <c r="GJF8" s="767"/>
      <c r="GJG8" s="767"/>
      <c r="GJH8" s="767"/>
      <c r="GJI8" s="767"/>
      <c r="GJJ8" s="767"/>
      <c r="GJK8" s="767"/>
      <c r="GJL8" s="767"/>
      <c r="GJM8" s="767"/>
      <c r="GJN8" s="767"/>
      <c r="GJO8" s="767"/>
      <c r="GJP8" s="767"/>
      <c r="GJQ8" s="767"/>
      <c r="GJR8" s="767"/>
      <c r="GJS8" s="767"/>
      <c r="GJT8" s="767"/>
      <c r="GJU8" s="767"/>
      <c r="GJV8" s="767"/>
      <c r="GJW8" s="767"/>
      <c r="GJX8" s="767"/>
      <c r="GJY8" s="767"/>
      <c r="GJZ8" s="767"/>
      <c r="GKA8" s="767"/>
      <c r="GKB8" s="767"/>
      <c r="GKC8" s="767"/>
      <c r="GKD8" s="767"/>
      <c r="GKE8" s="767"/>
      <c r="GKF8" s="767"/>
      <c r="GKG8" s="767"/>
      <c r="GKH8" s="767"/>
      <c r="GKI8" s="767"/>
      <c r="GKJ8" s="767"/>
      <c r="GKK8" s="767"/>
      <c r="GKL8" s="767"/>
      <c r="GKM8" s="767"/>
      <c r="GKN8" s="767"/>
      <c r="GKO8" s="767"/>
      <c r="GKP8" s="767"/>
      <c r="GKQ8" s="767"/>
      <c r="GKR8" s="767"/>
      <c r="GKS8" s="767"/>
      <c r="GKT8" s="767"/>
      <c r="GKU8" s="767"/>
      <c r="GKV8" s="767"/>
      <c r="GKW8" s="767"/>
      <c r="GKX8" s="767"/>
      <c r="GKY8" s="767"/>
      <c r="GKZ8" s="767"/>
      <c r="GLA8" s="767"/>
      <c r="GLB8" s="767"/>
      <c r="GLC8" s="767"/>
      <c r="GLD8" s="767"/>
      <c r="GLE8" s="767"/>
      <c r="GLF8" s="767"/>
      <c r="GLG8" s="767"/>
      <c r="GLH8" s="767"/>
      <c r="GLI8" s="767"/>
      <c r="GLJ8" s="767"/>
      <c r="GLK8" s="767"/>
      <c r="GLL8" s="767"/>
      <c r="GLM8" s="767"/>
      <c r="GLN8" s="767"/>
      <c r="GLO8" s="767"/>
      <c r="GLP8" s="767"/>
      <c r="GLQ8" s="767"/>
      <c r="GLR8" s="767"/>
      <c r="GLS8" s="767"/>
      <c r="GLT8" s="767"/>
      <c r="GLU8" s="767"/>
      <c r="GLV8" s="767"/>
      <c r="GLW8" s="767"/>
      <c r="GLX8" s="767"/>
      <c r="GLY8" s="767"/>
      <c r="GLZ8" s="767"/>
      <c r="GMA8" s="767"/>
      <c r="GMB8" s="767"/>
      <c r="GMC8" s="767"/>
      <c r="GMD8" s="767"/>
      <c r="GME8" s="767"/>
      <c r="GMF8" s="767"/>
      <c r="GMG8" s="767"/>
      <c r="GMH8" s="767"/>
      <c r="GMI8" s="767"/>
      <c r="GMJ8" s="767"/>
      <c r="GMK8" s="767"/>
      <c r="GML8" s="767"/>
      <c r="GMM8" s="767"/>
      <c r="GMN8" s="767"/>
      <c r="GMO8" s="767"/>
      <c r="GMP8" s="767"/>
      <c r="GMQ8" s="767"/>
      <c r="GMR8" s="767"/>
      <c r="GMS8" s="767"/>
      <c r="GMT8" s="767"/>
      <c r="GMU8" s="767"/>
      <c r="GMV8" s="767"/>
      <c r="GMW8" s="767"/>
      <c r="GMX8" s="767"/>
      <c r="GMY8" s="767"/>
      <c r="GMZ8" s="767"/>
      <c r="GNA8" s="767"/>
      <c r="GNB8" s="767"/>
      <c r="GNC8" s="767"/>
      <c r="GND8" s="767"/>
      <c r="GNE8" s="767"/>
      <c r="GNF8" s="767"/>
      <c r="GNG8" s="767"/>
      <c r="GNH8" s="767"/>
      <c r="GNI8" s="767"/>
      <c r="GNJ8" s="767"/>
      <c r="GNK8" s="767"/>
      <c r="GNL8" s="767"/>
      <c r="GNM8" s="767"/>
      <c r="GNN8" s="767"/>
      <c r="GNO8" s="767"/>
      <c r="GNP8" s="767"/>
      <c r="GNQ8" s="767"/>
      <c r="GNR8" s="767"/>
      <c r="GNS8" s="767"/>
      <c r="GNT8" s="767"/>
      <c r="GNU8" s="767"/>
      <c r="GNV8" s="767"/>
      <c r="GNW8" s="767"/>
      <c r="GNX8" s="767"/>
      <c r="GNY8" s="767"/>
      <c r="GNZ8" s="767"/>
      <c r="GOA8" s="767"/>
      <c r="GOB8" s="767"/>
      <c r="GOC8" s="767"/>
      <c r="GOD8" s="767"/>
      <c r="GOE8" s="767"/>
      <c r="GOF8" s="767"/>
      <c r="GOG8" s="767"/>
      <c r="GOH8" s="767"/>
      <c r="GOI8" s="767"/>
      <c r="GOJ8" s="767"/>
      <c r="GOK8" s="767"/>
      <c r="GOL8" s="767"/>
      <c r="GOM8" s="767"/>
      <c r="GON8" s="767"/>
      <c r="GOO8" s="767"/>
      <c r="GOP8" s="767"/>
      <c r="GOQ8" s="767"/>
      <c r="GOR8" s="767"/>
      <c r="GOS8" s="767"/>
      <c r="GOT8" s="767"/>
      <c r="GOU8" s="767"/>
      <c r="GOV8" s="767"/>
      <c r="GOW8" s="767"/>
      <c r="GOX8" s="767"/>
      <c r="GOY8" s="767"/>
      <c r="GOZ8" s="767"/>
      <c r="GPA8" s="767"/>
      <c r="GPB8" s="767"/>
      <c r="GPC8" s="767"/>
      <c r="GPD8" s="767"/>
      <c r="GPE8" s="767"/>
      <c r="GPF8" s="767"/>
      <c r="GPG8" s="767"/>
      <c r="GPH8" s="767"/>
      <c r="GPI8" s="767"/>
      <c r="GPJ8" s="767"/>
      <c r="GPK8" s="767"/>
      <c r="GPL8" s="767"/>
      <c r="GPM8" s="767"/>
      <c r="GPN8" s="767"/>
      <c r="GPO8" s="767"/>
      <c r="GPP8" s="767"/>
      <c r="GPQ8" s="767"/>
      <c r="GPR8" s="767"/>
      <c r="GPS8" s="767"/>
      <c r="GPT8" s="767"/>
      <c r="GPU8" s="767"/>
      <c r="GPV8" s="767"/>
      <c r="GPW8" s="767"/>
      <c r="GPX8" s="767"/>
      <c r="GPY8" s="767"/>
      <c r="GPZ8" s="767"/>
      <c r="GQA8" s="767"/>
      <c r="GQB8" s="767"/>
      <c r="GQC8" s="767"/>
      <c r="GQD8" s="767"/>
      <c r="GQE8" s="767"/>
      <c r="GQF8" s="767"/>
      <c r="GQG8" s="767"/>
      <c r="GQH8" s="767"/>
      <c r="GQI8" s="767"/>
      <c r="GQJ8" s="767"/>
      <c r="GQK8" s="767"/>
      <c r="GQL8" s="767"/>
      <c r="GQM8" s="767"/>
      <c r="GQN8" s="767"/>
      <c r="GQO8" s="767"/>
      <c r="GQP8" s="767"/>
      <c r="GQQ8" s="767"/>
      <c r="GQR8" s="767"/>
      <c r="GQS8" s="767"/>
      <c r="GQT8" s="767"/>
      <c r="GQU8" s="767"/>
      <c r="GQV8" s="767"/>
      <c r="GQW8" s="767"/>
      <c r="GQX8" s="767"/>
      <c r="GQY8" s="767"/>
      <c r="GQZ8" s="767"/>
      <c r="GRA8" s="767"/>
      <c r="GRB8" s="767"/>
      <c r="GRC8" s="767"/>
      <c r="GRD8" s="767"/>
      <c r="GRE8" s="767"/>
      <c r="GRF8" s="767"/>
      <c r="GRG8" s="767"/>
      <c r="GRH8" s="767"/>
      <c r="GRI8" s="767"/>
      <c r="GRJ8" s="767"/>
      <c r="GRK8" s="767"/>
      <c r="GRL8" s="767"/>
      <c r="GRM8" s="767"/>
      <c r="GRN8" s="767"/>
      <c r="GRO8" s="767"/>
      <c r="GRP8" s="767"/>
      <c r="GRQ8" s="767"/>
      <c r="GRR8" s="767"/>
      <c r="GRS8" s="767"/>
      <c r="GRT8" s="767"/>
      <c r="GRU8" s="767"/>
      <c r="GRV8" s="767"/>
      <c r="GRW8" s="767"/>
      <c r="GRX8" s="767"/>
      <c r="GRY8" s="767"/>
      <c r="GRZ8" s="767"/>
      <c r="GSA8" s="767"/>
      <c r="GSB8" s="767"/>
      <c r="GSC8" s="767"/>
      <c r="GSD8" s="767"/>
      <c r="GSE8" s="767"/>
      <c r="GSF8" s="767"/>
      <c r="GSG8" s="767"/>
      <c r="GSH8" s="767"/>
      <c r="GSI8" s="767"/>
      <c r="GSJ8" s="767"/>
      <c r="GSK8" s="767"/>
      <c r="GSL8" s="767"/>
      <c r="GSM8" s="767"/>
      <c r="GSN8" s="767"/>
      <c r="GSO8" s="767"/>
      <c r="GSP8" s="767"/>
      <c r="GSQ8" s="767"/>
      <c r="GSR8" s="767"/>
      <c r="GSS8" s="767"/>
      <c r="GST8" s="767"/>
      <c r="GSU8" s="767"/>
      <c r="GSV8" s="767"/>
      <c r="GSW8" s="767"/>
      <c r="GSX8" s="767"/>
      <c r="GSY8" s="767"/>
      <c r="GSZ8" s="767"/>
      <c r="GTA8" s="767"/>
      <c r="GTB8" s="767"/>
      <c r="GTC8" s="767"/>
      <c r="GTD8" s="767"/>
      <c r="GTE8" s="767"/>
      <c r="GTF8" s="767"/>
      <c r="GTG8" s="767"/>
      <c r="GTH8" s="767"/>
      <c r="GTI8" s="767"/>
      <c r="GTJ8" s="767"/>
      <c r="GTK8" s="767"/>
      <c r="GTL8" s="767"/>
      <c r="GTM8" s="767"/>
      <c r="GTN8" s="767"/>
      <c r="GTO8" s="767"/>
      <c r="GTP8" s="767"/>
      <c r="GTQ8" s="767"/>
      <c r="GTR8" s="767"/>
      <c r="GTS8" s="767"/>
      <c r="GTT8" s="767"/>
      <c r="GTU8" s="767"/>
      <c r="GTV8" s="767"/>
      <c r="GTW8" s="767"/>
      <c r="GTX8" s="767"/>
      <c r="GTY8" s="767"/>
      <c r="GTZ8" s="767"/>
      <c r="GUA8" s="767"/>
      <c r="GUB8" s="767"/>
      <c r="GUC8" s="767"/>
      <c r="GUD8" s="767"/>
      <c r="GUE8" s="767"/>
      <c r="GUF8" s="767"/>
      <c r="GUG8" s="767"/>
      <c r="GUH8" s="767"/>
      <c r="GUI8" s="767"/>
      <c r="GUJ8" s="767"/>
      <c r="GUK8" s="767"/>
      <c r="GUL8" s="767"/>
      <c r="GUM8" s="767"/>
      <c r="GUN8" s="767"/>
      <c r="GUO8" s="767"/>
      <c r="GUP8" s="767"/>
      <c r="GUQ8" s="767"/>
      <c r="GUR8" s="767"/>
      <c r="GUS8" s="767"/>
      <c r="GUT8" s="767"/>
      <c r="GUU8" s="767"/>
      <c r="GUV8" s="767"/>
      <c r="GUW8" s="767"/>
      <c r="GUX8" s="767"/>
      <c r="GUY8" s="767"/>
      <c r="GUZ8" s="767"/>
      <c r="GVA8" s="767"/>
      <c r="GVB8" s="767"/>
      <c r="GVC8" s="767"/>
      <c r="GVD8" s="767"/>
      <c r="GVE8" s="767"/>
      <c r="GVF8" s="767"/>
      <c r="GVG8" s="767"/>
      <c r="GVH8" s="767"/>
      <c r="GVI8" s="767"/>
      <c r="GVJ8" s="767"/>
      <c r="GVK8" s="767"/>
      <c r="GVL8" s="767"/>
      <c r="GVM8" s="767"/>
      <c r="GVN8" s="767"/>
      <c r="GVO8" s="767"/>
      <c r="GVP8" s="767"/>
      <c r="GVQ8" s="767"/>
      <c r="GVR8" s="767"/>
      <c r="GVS8" s="767"/>
      <c r="GVT8" s="767"/>
      <c r="GVU8" s="767"/>
      <c r="GVV8" s="767"/>
      <c r="GVW8" s="767"/>
      <c r="GVX8" s="767"/>
      <c r="GVY8" s="767"/>
      <c r="GVZ8" s="767"/>
      <c r="GWA8" s="767"/>
      <c r="GWB8" s="767"/>
      <c r="GWC8" s="767"/>
      <c r="GWD8" s="767"/>
      <c r="GWE8" s="767"/>
      <c r="GWF8" s="767"/>
      <c r="GWG8" s="767"/>
      <c r="GWH8" s="767"/>
      <c r="GWI8" s="767"/>
      <c r="GWJ8" s="767"/>
      <c r="GWK8" s="767"/>
      <c r="GWL8" s="767"/>
      <c r="GWM8" s="767"/>
      <c r="GWN8" s="767"/>
      <c r="GWO8" s="767"/>
      <c r="GWP8" s="767"/>
      <c r="GWQ8" s="767"/>
      <c r="GWR8" s="767"/>
      <c r="GWS8" s="767"/>
      <c r="GWT8" s="767"/>
      <c r="GWU8" s="767"/>
      <c r="GWV8" s="767"/>
      <c r="GWW8" s="767"/>
      <c r="GWX8" s="767"/>
      <c r="GWY8" s="767"/>
      <c r="GWZ8" s="767"/>
      <c r="GXA8" s="767"/>
      <c r="GXB8" s="767"/>
      <c r="GXC8" s="767"/>
      <c r="GXD8" s="767"/>
      <c r="GXE8" s="767"/>
      <c r="GXF8" s="767"/>
      <c r="GXG8" s="767"/>
      <c r="GXH8" s="767"/>
      <c r="GXI8" s="767"/>
      <c r="GXJ8" s="767"/>
      <c r="GXK8" s="767"/>
      <c r="GXL8" s="767"/>
      <c r="GXM8" s="767"/>
      <c r="GXN8" s="767"/>
      <c r="GXO8" s="767"/>
      <c r="GXP8" s="767"/>
      <c r="GXQ8" s="767"/>
      <c r="GXR8" s="767"/>
      <c r="GXS8" s="767"/>
      <c r="GXT8" s="767"/>
      <c r="GXU8" s="767"/>
      <c r="GXV8" s="767"/>
      <c r="GXW8" s="767"/>
      <c r="GXX8" s="767"/>
      <c r="GXY8" s="767"/>
      <c r="GXZ8" s="767"/>
      <c r="GYA8" s="767"/>
      <c r="GYB8" s="767"/>
      <c r="GYC8" s="767"/>
      <c r="GYD8" s="767"/>
      <c r="GYE8" s="767"/>
      <c r="GYF8" s="767"/>
      <c r="GYG8" s="767"/>
      <c r="GYH8" s="767"/>
      <c r="GYI8" s="767"/>
      <c r="GYJ8" s="767"/>
      <c r="GYK8" s="767"/>
      <c r="GYL8" s="767"/>
      <c r="GYM8" s="767"/>
      <c r="GYN8" s="767"/>
      <c r="GYO8" s="767"/>
      <c r="GYP8" s="767"/>
      <c r="GYQ8" s="767"/>
      <c r="GYR8" s="767"/>
      <c r="GYS8" s="767"/>
      <c r="GYT8" s="767"/>
      <c r="GYU8" s="767"/>
      <c r="GYV8" s="767"/>
      <c r="GYW8" s="767"/>
      <c r="GYX8" s="767"/>
      <c r="GYY8" s="767"/>
      <c r="GYZ8" s="767"/>
      <c r="GZA8" s="767"/>
      <c r="GZB8" s="767"/>
      <c r="GZC8" s="767"/>
      <c r="GZD8" s="767"/>
      <c r="GZE8" s="767"/>
      <c r="GZF8" s="767"/>
      <c r="GZG8" s="767"/>
      <c r="GZH8" s="767"/>
      <c r="GZI8" s="767"/>
      <c r="GZJ8" s="767"/>
      <c r="GZK8" s="767"/>
      <c r="GZL8" s="767"/>
      <c r="GZM8" s="767"/>
      <c r="GZN8" s="767"/>
      <c r="GZO8" s="767"/>
      <c r="GZP8" s="767"/>
      <c r="GZQ8" s="767"/>
      <c r="GZR8" s="767"/>
      <c r="GZS8" s="767"/>
      <c r="GZT8" s="767"/>
      <c r="GZU8" s="767"/>
      <c r="GZV8" s="767"/>
      <c r="GZW8" s="767"/>
      <c r="GZX8" s="767"/>
      <c r="GZY8" s="767"/>
      <c r="GZZ8" s="767"/>
      <c r="HAA8" s="767"/>
      <c r="HAB8" s="767"/>
      <c r="HAC8" s="767"/>
      <c r="HAD8" s="767"/>
      <c r="HAE8" s="767"/>
      <c r="HAF8" s="767"/>
      <c r="HAG8" s="767"/>
      <c r="HAH8" s="767"/>
      <c r="HAI8" s="767"/>
      <c r="HAJ8" s="767"/>
      <c r="HAK8" s="767"/>
      <c r="HAL8" s="767"/>
      <c r="HAM8" s="767"/>
      <c r="HAN8" s="767"/>
      <c r="HAO8" s="767"/>
      <c r="HAP8" s="767"/>
      <c r="HAQ8" s="767"/>
      <c r="HAR8" s="767"/>
      <c r="HAS8" s="767"/>
      <c r="HAT8" s="767"/>
      <c r="HAU8" s="767"/>
      <c r="HAV8" s="767"/>
      <c r="HAW8" s="767"/>
      <c r="HAX8" s="767"/>
      <c r="HAY8" s="767"/>
      <c r="HAZ8" s="767"/>
      <c r="HBA8" s="767"/>
      <c r="HBB8" s="767"/>
      <c r="HBC8" s="767"/>
      <c r="HBD8" s="767"/>
      <c r="HBE8" s="767"/>
      <c r="HBF8" s="767"/>
      <c r="HBG8" s="767"/>
      <c r="HBH8" s="767"/>
      <c r="HBI8" s="767"/>
      <c r="HBJ8" s="767"/>
      <c r="HBK8" s="767"/>
      <c r="HBL8" s="767"/>
      <c r="HBM8" s="767"/>
      <c r="HBN8" s="767"/>
      <c r="HBO8" s="767"/>
      <c r="HBP8" s="767"/>
      <c r="HBQ8" s="767"/>
      <c r="HBR8" s="767"/>
      <c r="HBS8" s="767"/>
      <c r="HBT8" s="767"/>
      <c r="HBU8" s="767"/>
      <c r="HBV8" s="767"/>
      <c r="HBW8" s="767"/>
      <c r="HBX8" s="767"/>
      <c r="HBY8" s="767"/>
      <c r="HBZ8" s="767"/>
      <c r="HCA8" s="767"/>
      <c r="HCB8" s="767"/>
      <c r="HCC8" s="767"/>
      <c r="HCD8" s="767"/>
      <c r="HCE8" s="767"/>
      <c r="HCF8" s="767"/>
      <c r="HCG8" s="767"/>
      <c r="HCH8" s="767"/>
      <c r="HCI8" s="767"/>
      <c r="HCJ8" s="767"/>
      <c r="HCK8" s="767"/>
      <c r="HCL8" s="767"/>
      <c r="HCM8" s="767"/>
      <c r="HCN8" s="767"/>
      <c r="HCO8" s="767"/>
      <c r="HCP8" s="767"/>
      <c r="HCQ8" s="767"/>
      <c r="HCR8" s="767"/>
      <c r="HCS8" s="767"/>
      <c r="HCT8" s="767"/>
      <c r="HCU8" s="767"/>
      <c r="HCV8" s="767"/>
      <c r="HCW8" s="767"/>
      <c r="HCX8" s="767"/>
      <c r="HCY8" s="767"/>
      <c r="HCZ8" s="767"/>
      <c r="HDA8" s="767"/>
      <c r="HDB8" s="767"/>
      <c r="HDC8" s="767"/>
      <c r="HDD8" s="767"/>
      <c r="HDE8" s="767"/>
      <c r="HDF8" s="767"/>
      <c r="HDG8" s="767"/>
      <c r="HDH8" s="767"/>
      <c r="HDI8" s="767"/>
      <c r="HDJ8" s="767"/>
      <c r="HDK8" s="767"/>
      <c r="HDL8" s="767"/>
      <c r="HDM8" s="767"/>
      <c r="HDN8" s="767"/>
      <c r="HDO8" s="767"/>
      <c r="HDP8" s="767"/>
      <c r="HDQ8" s="767"/>
      <c r="HDR8" s="767"/>
      <c r="HDS8" s="767"/>
      <c r="HDT8" s="767"/>
      <c r="HDU8" s="767"/>
      <c r="HDV8" s="767"/>
      <c r="HDW8" s="767"/>
      <c r="HDX8" s="767"/>
      <c r="HDY8" s="767"/>
      <c r="HDZ8" s="767"/>
      <c r="HEA8" s="767"/>
      <c r="HEB8" s="767"/>
      <c r="HEC8" s="767"/>
      <c r="HED8" s="767"/>
      <c r="HEE8" s="767"/>
      <c r="HEF8" s="767"/>
      <c r="HEG8" s="767"/>
      <c r="HEH8" s="767"/>
      <c r="HEI8" s="767"/>
      <c r="HEJ8" s="767"/>
      <c r="HEK8" s="767"/>
      <c r="HEL8" s="767"/>
      <c r="HEM8" s="767"/>
      <c r="HEN8" s="767"/>
      <c r="HEO8" s="767"/>
      <c r="HEP8" s="767"/>
      <c r="HEQ8" s="767"/>
      <c r="HER8" s="767"/>
      <c r="HES8" s="767"/>
      <c r="HET8" s="767"/>
      <c r="HEU8" s="767"/>
      <c r="HEV8" s="767"/>
      <c r="HEW8" s="767"/>
      <c r="HEX8" s="767"/>
      <c r="HEY8" s="767"/>
      <c r="HEZ8" s="767"/>
      <c r="HFA8" s="767"/>
      <c r="HFB8" s="767"/>
      <c r="HFC8" s="767"/>
      <c r="HFD8" s="767"/>
      <c r="HFE8" s="767"/>
      <c r="HFF8" s="767"/>
      <c r="HFG8" s="767"/>
      <c r="HFH8" s="767"/>
      <c r="HFI8" s="767"/>
      <c r="HFJ8" s="767"/>
      <c r="HFK8" s="767"/>
      <c r="HFL8" s="767"/>
      <c r="HFM8" s="767"/>
      <c r="HFN8" s="767"/>
      <c r="HFO8" s="767"/>
      <c r="HFP8" s="767"/>
      <c r="HFQ8" s="767"/>
      <c r="HFR8" s="767"/>
      <c r="HFS8" s="767"/>
      <c r="HFT8" s="767"/>
      <c r="HFU8" s="767"/>
      <c r="HFV8" s="767"/>
      <c r="HFW8" s="767"/>
      <c r="HFX8" s="767"/>
      <c r="HFY8" s="767"/>
      <c r="HFZ8" s="767"/>
      <c r="HGA8" s="767"/>
      <c r="HGB8" s="767"/>
      <c r="HGC8" s="767"/>
      <c r="HGD8" s="767"/>
      <c r="HGE8" s="767"/>
      <c r="HGF8" s="767"/>
      <c r="HGG8" s="767"/>
      <c r="HGH8" s="767"/>
      <c r="HGI8" s="767"/>
      <c r="HGJ8" s="767"/>
      <c r="HGK8" s="767"/>
      <c r="HGL8" s="767"/>
      <c r="HGM8" s="767"/>
      <c r="HGN8" s="767"/>
      <c r="HGO8" s="767"/>
      <c r="HGP8" s="767"/>
      <c r="HGQ8" s="767"/>
      <c r="HGR8" s="767"/>
      <c r="HGS8" s="767"/>
      <c r="HGT8" s="767"/>
      <c r="HGU8" s="767"/>
      <c r="HGV8" s="767"/>
      <c r="HGW8" s="767"/>
      <c r="HGX8" s="767"/>
      <c r="HGY8" s="767"/>
      <c r="HGZ8" s="767"/>
      <c r="HHA8" s="767"/>
      <c r="HHB8" s="767"/>
      <c r="HHC8" s="767"/>
      <c r="HHD8" s="767"/>
      <c r="HHE8" s="767"/>
      <c r="HHF8" s="767"/>
      <c r="HHG8" s="767"/>
      <c r="HHH8" s="767"/>
      <c r="HHI8" s="767"/>
      <c r="HHJ8" s="767"/>
      <c r="HHK8" s="767"/>
      <c r="HHL8" s="767"/>
      <c r="HHM8" s="767"/>
      <c r="HHN8" s="767"/>
      <c r="HHO8" s="767"/>
      <c r="HHP8" s="767"/>
      <c r="HHQ8" s="767"/>
      <c r="HHR8" s="767"/>
      <c r="HHS8" s="767"/>
      <c r="HHT8" s="767"/>
      <c r="HHU8" s="767"/>
      <c r="HHV8" s="767"/>
      <c r="HHW8" s="767"/>
      <c r="HHX8" s="767"/>
      <c r="HHY8" s="767"/>
      <c r="HHZ8" s="767"/>
      <c r="HIA8" s="767"/>
      <c r="HIB8" s="767"/>
      <c r="HIC8" s="767"/>
      <c r="HID8" s="767"/>
      <c r="HIE8" s="767"/>
      <c r="HIF8" s="767"/>
      <c r="HIG8" s="767"/>
      <c r="HIH8" s="767"/>
      <c r="HII8" s="767"/>
      <c r="HIJ8" s="767"/>
      <c r="HIK8" s="767"/>
      <c r="HIL8" s="767"/>
      <c r="HIM8" s="767"/>
      <c r="HIN8" s="767"/>
      <c r="HIO8" s="767"/>
      <c r="HIP8" s="767"/>
      <c r="HIQ8" s="767"/>
      <c r="HIR8" s="767"/>
      <c r="HIS8" s="767"/>
      <c r="HIT8" s="767"/>
      <c r="HIU8" s="767"/>
      <c r="HIV8" s="767"/>
      <c r="HIW8" s="767"/>
      <c r="HIX8" s="767"/>
      <c r="HIY8" s="767"/>
      <c r="HIZ8" s="767"/>
      <c r="HJA8" s="767"/>
      <c r="HJB8" s="767"/>
      <c r="HJC8" s="767"/>
      <c r="HJD8" s="767"/>
      <c r="HJE8" s="767"/>
      <c r="HJF8" s="767"/>
      <c r="HJG8" s="767"/>
      <c r="HJH8" s="767"/>
      <c r="HJI8" s="767"/>
      <c r="HJJ8" s="767"/>
      <c r="HJK8" s="767"/>
      <c r="HJL8" s="767"/>
      <c r="HJM8" s="767"/>
      <c r="HJN8" s="767"/>
      <c r="HJO8" s="767"/>
      <c r="HJP8" s="767"/>
      <c r="HJQ8" s="767"/>
      <c r="HJR8" s="767"/>
      <c r="HJS8" s="767"/>
      <c r="HJT8" s="767"/>
      <c r="HJU8" s="767"/>
      <c r="HJV8" s="767"/>
      <c r="HJW8" s="767"/>
      <c r="HJX8" s="767"/>
      <c r="HJY8" s="767"/>
      <c r="HJZ8" s="767"/>
      <c r="HKA8" s="767"/>
      <c r="HKB8" s="767"/>
      <c r="HKC8" s="767"/>
      <c r="HKD8" s="767"/>
      <c r="HKE8" s="767"/>
      <c r="HKF8" s="767"/>
      <c r="HKG8" s="767"/>
      <c r="HKH8" s="767"/>
      <c r="HKI8" s="767"/>
      <c r="HKJ8" s="767"/>
      <c r="HKK8" s="767"/>
      <c r="HKL8" s="767"/>
      <c r="HKM8" s="767"/>
      <c r="HKN8" s="767"/>
      <c r="HKO8" s="767"/>
      <c r="HKP8" s="767"/>
      <c r="HKQ8" s="767"/>
      <c r="HKR8" s="767"/>
      <c r="HKS8" s="767"/>
      <c r="HKT8" s="767"/>
      <c r="HKU8" s="767"/>
      <c r="HKV8" s="767"/>
      <c r="HKW8" s="767"/>
      <c r="HKX8" s="767"/>
      <c r="HKY8" s="767"/>
      <c r="HKZ8" s="767"/>
      <c r="HLA8" s="767"/>
      <c r="HLB8" s="767"/>
      <c r="HLC8" s="767"/>
      <c r="HLD8" s="767"/>
      <c r="HLE8" s="767"/>
      <c r="HLF8" s="767"/>
      <c r="HLG8" s="767"/>
      <c r="HLH8" s="767"/>
      <c r="HLI8" s="767"/>
      <c r="HLJ8" s="767"/>
      <c r="HLK8" s="767"/>
      <c r="HLL8" s="767"/>
      <c r="HLM8" s="767"/>
      <c r="HLN8" s="767"/>
      <c r="HLO8" s="767"/>
      <c r="HLP8" s="767"/>
      <c r="HLQ8" s="767"/>
      <c r="HLR8" s="767"/>
      <c r="HLS8" s="767"/>
      <c r="HLT8" s="767"/>
      <c r="HLU8" s="767"/>
      <c r="HLV8" s="767"/>
      <c r="HLW8" s="767"/>
      <c r="HLX8" s="767"/>
      <c r="HLY8" s="767"/>
      <c r="HLZ8" s="767"/>
      <c r="HMA8" s="767"/>
      <c r="HMB8" s="767"/>
      <c r="HMC8" s="767"/>
      <c r="HMD8" s="767"/>
      <c r="HME8" s="767"/>
      <c r="HMF8" s="767"/>
      <c r="HMG8" s="767"/>
      <c r="HMH8" s="767"/>
      <c r="HMI8" s="767"/>
      <c r="HMJ8" s="767"/>
      <c r="HMK8" s="767"/>
      <c r="HML8" s="767"/>
      <c r="HMM8" s="767"/>
      <c r="HMN8" s="767"/>
      <c r="HMO8" s="767"/>
      <c r="HMP8" s="767"/>
      <c r="HMQ8" s="767"/>
      <c r="HMR8" s="767"/>
      <c r="HMS8" s="767"/>
      <c r="HMT8" s="767"/>
      <c r="HMU8" s="767"/>
      <c r="HMV8" s="767"/>
      <c r="HMW8" s="767"/>
      <c r="HMX8" s="767"/>
      <c r="HMY8" s="767"/>
      <c r="HMZ8" s="767"/>
      <c r="HNA8" s="767"/>
      <c r="HNB8" s="767"/>
      <c r="HNC8" s="767"/>
      <c r="HND8" s="767"/>
      <c r="HNE8" s="767"/>
      <c r="HNF8" s="767"/>
      <c r="HNG8" s="767"/>
      <c r="HNH8" s="767"/>
      <c r="HNI8" s="767"/>
      <c r="HNJ8" s="767"/>
      <c r="HNK8" s="767"/>
      <c r="HNL8" s="767"/>
      <c r="HNM8" s="767"/>
      <c r="HNN8" s="767"/>
      <c r="HNO8" s="767"/>
      <c r="HNP8" s="767"/>
      <c r="HNQ8" s="767"/>
      <c r="HNR8" s="767"/>
      <c r="HNS8" s="767"/>
      <c r="HNT8" s="767"/>
      <c r="HNU8" s="767"/>
      <c r="HNV8" s="767"/>
      <c r="HNW8" s="767"/>
      <c r="HNX8" s="767"/>
      <c r="HNY8" s="767"/>
      <c r="HNZ8" s="767"/>
      <c r="HOA8" s="767"/>
      <c r="HOB8" s="767"/>
      <c r="HOC8" s="767"/>
      <c r="HOD8" s="767"/>
      <c r="HOE8" s="767"/>
      <c r="HOF8" s="767"/>
      <c r="HOG8" s="767"/>
      <c r="HOH8" s="767"/>
      <c r="HOI8" s="767"/>
      <c r="HOJ8" s="767"/>
      <c r="HOK8" s="767"/>
      <c r="HOL8" s="767"/>
      <c r="HOM8" s="767"/>
      <c r="HON8" s="767"/>
      <c r="HOO8" s="767"/>
      <c r="HOP8" s="767"/>
      <c r="HOQ8" s="767"/>
      <c r="HOR8" s="767"/>
      <c r="HOS8" s="767"/>
      <c r="HOT8" s="767"/>
      <c r="HOU8" s="767"/>
      <c r="HOV8" s="767"/>
      <c r="HOW8" s="767"/>
      <c r="HOX8" s="767"/>
      <c r="HOY8" s="767"/>
      <c r="HOZ8" s="767"/>
      <c r="HPA8" s="767"/>
      <c r="HPB8" s="767"/>
      <c r="HPC8" s="767"/>
      <c r="HPD8" s="767"/>
      <c r="HPE8" s="767"/>
      <c r="HPF8" s="767"/>
      <c r="HPG8" s="767"/>
      <c r="HPH8" s="767"/>
      <c r="HPI8" s="767"/>
      <c r="HPJ8" s="767"/>
      <c r="HPK8" s="767"/>
      <c r="HPL8" s="767"/>
      <c r="HPM8" s="767"/>
      <c r="HPN8" s="767"/>
      <c r="HPO8" s="767"/>
      <c r="HPP8" s="767"/>
      <c r="HPQ8" s="767"/>
      <c r="HPR8" s="767"/>
      <c r="HPS8" s="767"/>
      <c r="HPT8" s="767"/>
      <c r="HPU8" s="767"/>
      <c r="HPV8" s="767"/>
      <c r="HPW8" s="767"/>
      <c r="HPX8" s="767"/>
      <c r="HPY8" s="767"/>
      <c r="HPZ8" s="767"/>
      <c r="HQA8" s="767"/>
      <c r="HQB8" s="767"/>
      <c r="HQC8" s="767"/>
      <c r="HQD8" s="767"/>
      <c r="HQE8" s="767"/>
      <c r="HQF8" s="767"/>
      <c r="HQG8" s="767"/>
      <c r="HQH8" s="767"/>
      <c r="HQI8" s="767"/>
      <c r="HQJ8" s="767"/>
      <c r="HQK8" s="767"/>
      <c r="HQL8" s="767"/>
      <c r="HQM8" s="767"/>
      <c r="HQN8" s="767"/>
      <c r="HQO8" s="767"/>
      <c r="HQP8" s="767"/>
      <c r="HQQ8" s="767"/>
      <c r="HQR8" s="767"/>
      <c r="HQS8" s="767"/>
      <c r="HQT8" s="767"/>
      <c r="HQU8" s="767"/>
      <c r="HQV8" s="767"/>
      <c r="HQW8" s="767"/>
      <c r="HQX8" s="767"/>
      <c r="HQY8" s="767"/>
      <c r="HQZ8" s="767"/>
      <c r="HRA8" s="767"/>
      <c r="HRB8" s="767"/>
      <c r="HRC8" s="767"/>
      <c r="HRD8" s="767"/>
      <c r="HRE8" s="767"/>
      <c r="HRF8" s="767"/>
      <c r="HRG8" s="767"/>
      <c r="HRH8" s="767"/>
      <c r="HRI8" s="767"/>
      <c r="HRJ8" s="767"/>
      <c r="HRK8" s="767"/>
      <c r="HRL8" s="767"/>
      <c r="HRM8" s="767"/>
      <c r="HRN8" s="767"/>
      <c r="HRO8" s="767"/>
      <c r="HRP8" s="767"/>
      <c r="HRQ8" s="767"/>
      <c r="HRR8" s="767"/>
      <c r="HRS8" s="767"/>
      <c r="HRT8" s="767"/>
      <c r="HRU8" s="767"/>
      <c r="HRV8" s="767"/>
      <c r="HRW8" s="767"/>
      <c r="HRX8" s="767"/>
      <c r="HRY8" s="767"/>
      <c r="HRZ8" s="767"/>
      <c r="HSA8" s="767"/>
      <c r="HSB8" s="767"/>
      <c r="HSC8" s="767"/>
      <c r="HSD8" s="767"/>
      <c r="HSE8" s="767"/>
      <c r="HSF8" s="767"/>
      <c r="HSG8" s="767"/>
      <c r="HSH8" s="767"/>
      <c r="HSI8" s="767"/>
      <c r="HSJ8" s="767"/>
      <c r="HSK8" s="767"/>
      <c r="HSL8" s="767"/>
      <c r="HSM8" s="767"/>
      <c r="HSN8" s="767"/>
      <c r="HSO8" s="767"/>
      <c r="HSP8" s="767"/>
      <c r="HSQ8" s="767"/>
      <c r="HSR8" s="767"/>
      <c r="HSS8" s="767"/>
      <c r="HST8" s="767"/>
      <c r="HSU8" s="767"/>
      <c r="HSV8" s="767"/>
      <c r="HSW8" s="767"/>
      <c r="HSX8" s="767"/>
      <c r="HSY8" s="767"/>
      <c r="HSZ8" s="767"/>
      <c r="HTA8" s="767"/>
      <c r="HTB8" s="767"/>
      <c r="HTC8" s="767"/>
      <c r="HTD8" s="767"/>
      <c r="HTE8" s="767"/>
      <c r="HTF8" s="767"/>
      <c r="HTG8" s="767"/>
      <c r="HTH8" s="767"/>
      <c r="HTI8" s="767"/>
      <c r="HTJ8" s="767"/>
      <c r="HTK8" s="767"/>
      <c r="HTL8" s="767"/>
      <c r="HTM8" s="767"/>
      <c r="HTN8" s="767"/>
      <c r="HTO8" s="767"/>
      <c r="HTP8" s="767"/>
      <c r="HTQ8" s="767"/>
      <c r="HTR8" s="767"/>
      <c r="HTS8" s="767"/>
      <c r="HTT8" s="767"/>
      <c r="HTU8" s="767"/>
      <c r="HTV8" s="767"/>
      <c r="HTW8" s="767"/>
      <c r="HTX8" s="767"/>
      <c r="HTY8" s="767"/>
      <c r="HTZ8" s="767"/>
      <c r="HUA8" s="767"/>
      <c r="HUB8" s="767"/>
      <c r="HUC8" s="767"/>
      <c r="HUD8" s="767"/>
      <c r="HUE8" s="767"/>
      <c r="HUF8" s="767"/>
      <c r="HUG8" s="767"/>
      <c r="HUH8" s="767"/>
      <c r="HUI8" s="767"/>
      <c r="HUJ8" s="767"/>
      <c r="HUK8" s="767"/>
      <c r="HUL8" s="767"/>
      <c r="HUM8" s="767"/>
      <c r="HUN8" s="767"/>
      <c r="HUO8" s="767"/>
      <c r="HUP8" s="767"/>
      <c r="HUQ8" s="767"/>
      <c r="HUR8" s="767"/>
      <c r="HUS8" s="767"/>
      <c r="HUT8" s="767"/>
      <c r="HUU8" s="767"/>
      <c r="HUV8" s="767"/>
      <c r="HUW8" s="767"/>
      <c r="HUX8" s="767"/>
      <c r="HUY8" s="767"/>
      <c r="HUZ8" s="767"/>
      <c r="HVA8" s="767"/>
      <c r="HVB8" s="767"/>
      <c r="HVC8" s="767"/>
      <c r="HVD8" s="767"/>
      <c r="HVE8" s="767"/>
      <c r="HVF8" s="767"/>
      <c r="HVG8" s="767"/>
      <c r="HVH8" s="767"/>
      <c r="HVI8" s="767"/>
      <c r="HVJ8" s="767"/>
      <c r="HVK8" s="767"/>
      <c r="HVL8" s="767"/>
      <c r="HVM8" s="767"/>
      <c r="HVN8" s="767"/>
      <c r="HVO8" s="767"/>
      <c r="HVP8" s="767"/>
      <c r="HVQ8" s="767"/>
      <c r="HVR8" s="767"/>
      <c r="HVS8" s="767"/>
      <c r="HVT8" s="767"/>
      <c r="HVU8" s="767"/>
      <c r="HVV8" s="767"/>
      <c r="HVW8" s="767"/>
      <c r="HVX8" s="767"/>
      <c r="HVY8" s="767"/>
      <c r="HVZ8" s="767"/>
      <c r="HWA8" s="767"/>
      <c r="HWB8" s="767"/>
      <c r="HWC8" s="767"/>
      <c r="HWD8" s="767"/>
      <c r="HWE8" s="767"/>
      <c r="HWF8" s="767"/>
      <c r="HWG8" s="767"/>
      <c r="HWH8" s="767"/>
      <c r="HWI8" s="767"/>
      <c r="HWJ8" s="767"/>
      <c r="HWK8" s="767"/>
      <c r="HWL8" s="767"/>
      <c r="HWM8" s="767"/>
      <c r="HWN8" s="767"/>
      <c r="HWO8" s="767"/>
      <c r="HWP8" s="767"/>
      <c r="HWQ8" s="767"/>
      <c r="HWR8" s="767"/>
      <c r="HWS8" s="767"/>
      <c r="HWT8" s="767"/>
      <c r="HWU8" s="767"/>
      <c r="HWV8" s="767"/>
      <c r="HWW8" s="767"/>
      <c r="HWX8" s="767"/>
      <c r="HWY8" s="767"/>
      <c r="HWZ8" s="767"/>
      <c r="HXA8" s="767"/>
      <c r="HXB8" s="767"/>
      <c r="HXC8" s="767"/>
      <c r="HXD8" s="767"/>
      <c r="HXE8" s="767"/>
      <c r="HXF8" s="767"/>
      <c r="HXG8" s="767"/>
      <c r="HXH8" s="767"/>
      <c r="HXI8" s="767"/>
      <c r="HXJ8" s="767"/>
      <c r="HXK8" s="767"/>
      <c r="HXL8" s="767"/>
      <c r="HXM8" s="767"/>
      <c r="HXN8" s="767"/>
      <c r="HXO8" s="767"/>
      <c r="HXP8" s="767"/>
      <c r="HXQ8" s="767"/>
      <c r="HXR8" s="767"/>
      <c r="HXS8" s="767"/>
      <c r="HXT8" s="767"/>
      <c r="HXU8" s="767"/>
      <c r="HXV8" s="767"/>
      <c r="HXW8" s="767"/>
      <c r="HXX8" s="767"/>
      <c r="HXY8" s="767"/>
      <c r="HXZ8" s="767"/>
      <c r="HYA8" s="767"/>
      <c r="HYB8" s="767"/>
      <c r="HYC8" s="767"/>
      <c r="HYD8" s="767"/>
      <c r="HYE8" s="767"/>
      <c r="HYF8" s="767"/>
      <c r="HYG8" s="767"/>
      <c r="HYH8" s="767"/>
      <c r="HYI8" s="767"/>
      <c r="HYJ8" s="767"/>
      <c r="HYK8" s="767"/>
      <c r="HYL8" s="767"/>
      <c r="HYM8" s="767"/>
      <c r="HYN8" s="767"/>
      <c r="HYO8" s="767"/>
      <c r="HYP8" s="767"/>
      <c r="HYQ8" s="767"/>
      <c r="HYR8" s="767"/>
      <c r="HYS8" s="767"/>
      <c r="HYT8" s="767"/>
      <c r="HYU8" s="767"/>
      <c r="HYV8" s="767"/>
      <c r="HYW8" s="767"/>
      <c r="HYX8" s="767"/>
      <c r="HYY8" s="767"/>
      <c r="HYZ8" s="767"/>
      <c r="HZA8" s="767"/>
      <c r="HZB8" s="767"/>
      <c r="HZC8" s="767"/>
      <c r="HZD8" s="767"/>
      <c r="HZE8" s="767"/>
      <c r="HZF8" s="767"/>
      <c r="HZG8" s="767"/>
      <c r="HZH8" s="767"/>
      <c r="HZI8" s="767"/>
      <c r="HZJ8" s="767"/>
      <c r="HZK8" s="767"/>
      <c r="HZL8" s="767"/>
      <c r="HZM8" s="767"/>
      <c r="HZN8" s="767"/>
      <c r="HZO8" s="767"/>
      <c r="HZP8" s="767"/>
      <c r="HZQ8" s="767"/>
      <c r="HZR8" s="767"/>
      <c r="HZS8" s="767"/>
      <c r="HZT8" s="767"/>
      <c r="HZU8" s="767"/>
      <c r="HZV8" s="767"/>
      <c r="HZW8" s="767"/>
      <c r="HZX8" s="767"/>
      <c r="HZY8" s="767"/>
      <c r="HZZ8" s="767"/>
      <c r="IAA8" s="767"/>
      <c r="IAB8" s="767"/>
      <c r="IAC8" s="767"/>
      <c r="IAD8" s="767"/>
      <c r="IAE8" s="767"/>
      <c r="IAF8" s="767"/>
      <c r="IAG8" s="767"/>
      <c r="IAH8" s="767"/>
      <c r="IAI8" s="767"/>
      <c r="IAJ8" s="767"/>
      <c r="IAK8" s="767"/>
      <c r="IAL8" s="767"/>
      <c r="IAM8" s="767"/>
      <c r="IAN8" s="767"/>
      <c r="IAO8" s="767"/>
      <c r="IAP8" s="767"/>
      <c r="IAQ8" s="767"/>
      <c r="IAR8" s="767"/>
      <c r="IAS8" s="767"/>
      <c r="IAT8" s="767"/>
      <c r="IAU8" s="767"/>
      <c r="IAV8" s="767"/>
      <c r="IAW8" s="767"/>
      <c r="IAX8" s="767"/>
      <c r="IAY8" s="767"/>
      <c r="IAZ8" s="767"/>
      <c r="IBA8" s="767"/>
      <c r="IBB8" s="767"/>
      <c r="IBC8" s="767"/>
      <c r="IBD8" s="767"/>
      <c r="IBE8" s="767"/>
      <c r="IBF8" s="767"/>
      <c r="IBG8" s="767"/>
      <c r="IBH8" s="767"/>
      <c r="IBI8" s="767"/>
      <c r="IBJ8" s="767"/>
      <c r="IBK8" s="767"/>
      <c r="IBL8" s="767"/>
      <c r="IBM8" s="767"/>
      <c r="IBN8" s="767"/>
      <c r="IBO8" s="767"/>
      <c r="IBP8" s="767"/>
      <c r="IBQ8" s="767"/>
      <c r="IBR8" s="767"/>
      <c r="IBS8" s="767"/>
      <c r="IBT8" s="767"/>
      <c r="IBU8" s="767"/>
      <c r="IBV8" s="767"/>
      <c r="IBW8" s="767"/>
      <c r="IBX8" s="767"/>
      <c r="IBY8" s="767"/>
      <c r="IBZ8" s="767"/>
      <c r="ICA8" s="767"/>
      <c r="ICB8" s="767"/>
      <c r="ICC8" s="767"/>
      <c r="ICD8" s="767"/>
      <c r="ICE8" s="767"/>
      <c r="ICF8" s="767"/>
      <c r="ICG8" s="767"/>
      <c r="ICH8" s="767"/>
      <c r="ICI8" s="767"/>
      <c r="ICJ8" s="767"/>
      <c r="ICK8" s="767"/>
      <c r="ICL8" s="767"/>
      <c r="ICM8" s="767"/>
      <c r="ICN8" s="767"/>
      <c r="ICO8" s="767"/>
      <c r="ICP8" s="767"/>
      <c r="ICQ8" s="767"/>
      <c r="ICR8" s="767"/>
      <c r="ICS8" s="767"/>
      <c r="ICT8" s="767"/>
      <c r="ICU8" s="767"/>
      <c r="ICV8" s="767"/>
      <c r="ICW8" s="767"/>
      <c r="ICX8" s="767"/>
      <c r="ICY8" s="767"/>
      <c r="ICZ8" s="767"/>
      <c r="IDA8" s="767"/>
      <c r="IDB8" s="767"/>
      <c r="IDC8" s="767"/>
      <c r="IDD8" s="767"/>
      <c r="IDE8" s="767"/>
      <c r="IDF8" s="767"/>
      <c r="IDG8" s="767"/>
      <c r="IDH8" s="767"/>
      <c r="IDI8" s="767"/>
      <c r="IDJ8" s="767"/>
      <c r="IDK8" s="767"/>
      <c r="IDL8" s="767"/>
      <c r="IDM8" s="767"/>
      <c r="IDN8" s="767"/>
      <c r="IDO8" s="767"/>
      <c r="IDP8" s="767"/>
      <c r="IDQ8" s="767"/>
      <c r="IDR8" s="767"/>
      <c r="IDS8" s="767"/>
      <c r="IDT8" s="767"/>
      <c r="IDU8" s="767"/>
      <c r="IDV8" s="767"/>
      <c r="IDW8" s="767"/>
      <c r="IDX8" s="767"/>
      <c r="IDY8" s="767"/>
      <c r="IDZ8" s="767"/>
      <c r="IEA8" s="767"/>
      <c r="IEB8" s="767"/>
      <c r="IEC8" s="767"/>
      <c r="IED8" s="767"/>
      <c r="IEE8" s="767"/>
      <c r="IEF8" s="767"/>
      <c r="IEG8" s="767"/>
      <c r="IEH8" s="767"/>
      <c r="IEI8" s="767"/>
      <c r="IEJ8" s="767"/>
      <c r="IEK8" s="767"/>
      <c r="IEL8" s="767"/>
      <c r="IEM8" s="767"/>
      <c r="IEN8" s="767"/>
      <c r="IEO8" s="767"/>
      <c r="IEP8" s="767"/>
      <c r="IEQ8" s="767"/>
      <c r="IER8" s="767"/>
      <c r="IES8" s="767"/>
      <c r="IET8" s="767"/>
      <c r="IEU8" s="767"/>
      <c r="IEV8" s="767"/>
      <c r="IEW8" s="767"/>
      <c r="IEX8" s="767"/>
      <c r="IEY8" s="767"/>
      <c r="IEZ8" s="767"/>
      <c r="IFA8" s="767"/>
      <c r="IFB8" s="767"/>
      <c r="IFC8" s="767"/>
      <c r="IFD8" s="767"/>
      <c r="IFE8" s="767"/>
      <c r="IFF8" s="767"/>
      <c r="IFG8" s="767"/>
      <c r="IFH8" s="767"/>
      <c r="IFI8" s="767"/>
      <c r="IFJ8" s="767"/>
      <c r="IFK8" s="767"/>
      <c r="IFL8" s="767"/>
      <c r="IFM8" s="767"/>
      <c r="IFN8" s="767"/>
      <c r="IFO8" s="767"/>
      <c r="IFP8" s="767"/>
      <c r="IFQ8" s="767"/>
      <c r="IFR8" s="767"/>
      <c r="IFS8" s="767"/>
      <c r="IFT8" s="767"/>
      <c r="IFU8" s="767"/>
      <c r="IFV8" s="767"/>
      <c r="IFW8" s="767"/>
      <c r="IFX8" s="767"/>
      <c r="IFY8" s="767"/>
      <c r="IFZ8" s="767"/>
      <c r="IGA8" s="767"/>
      <c r="IGB8" s="767"/>
      <c r="IGC8" s="767"/>
      <c r="IGD8" s="767"/>
      <c r="IGE8" s="767"/>
      <c r="IGF8" s="767"/>
      <c r="IGG8" s="767"/>
      <c r="IGH8" s="767"/>
      <c r="IGI8" s="767"/>
      <c r="IGJ8" s="767"/>
      <c r="IGK8" s="767"/>
      <c r="IGL8" s="767"/>
      <c r="IGM8" s="767"/>
      <c r="IGN8" s="767"/>
      <c r="IGO8" s="767"/>
      <c r="IGP8" s="767"/>
      <c r="IGQ8" s="767"/>
      <c r="IGR8" s="767"/>
      <c r="IGS8" s="767"/>
      <c r="IGT8" s="767"/>
      <c r="IGU8" s="767"/>
      <c r="IGV8" s="767"/>
      <c r="IGW8" s="767"/>
      <c r="IGX8" s="767"/>
      <c r="IGY8" s="767"/>
      <c r="IGZ8" s="767"/>
      <c r="IHA8" s="767"/>
      <c r="IHB8" s="767"/>
      <c r="IHC8" s="767"/>
      <c r="IHD8" s="767"/>
      <c r="IHE8" s="767"/>
      <c r="IHF8" s="767"/>
      <c r="IHG8" s="767"/>
      <c r="IHH8" s="767"/>
      <c r="IHI8" s="767"/>
      <c r="IHJ8" s="767"/>
      <c r="IHK8" s="767"/>
      <c r="IHL8" s="767"/>
      <c r="IHM8" s="767"/>
      <c r="IHN8" s="767"/>
      <c r="IHO8" s="767"/>
      <c r="IHP8" s="767"/>
      <c r="IHQ8" s="767"/>
      <c r="IHR8" s="767"/>
      <c r="IHS8" s="767"/>
      <c r="IHT8" s="767"/>
      <c r="IHU8" s="767"/>
      <c r="IHV8" s="767"/>
      <c r="IHW8" s="767"/>
      <c r="IHX8" s="767"/>
      <c r="IHY8" s="767"/>
      <c r="IHZ8" s="767"/>
      <c r="IIA8" s="767"/>
      <c r="IIB8" s="767"/>
      <c r="IIC8" s="767"/>
      <c r="IID8" s="767"/>
      <c r="IIE8" s="767"/>
      <c r="IIF8" s="767"/>
      <c r="IIG8" s="767"/>
      <c r="IIH8" s="767"/>
      <c r="III8" s="767"/>
      <c r="IIJ8" s="767"/>
      <c r="IIK8" s="767"/>
      <c r="IIL8" s="767"/>
      <c r="IIM8" s="767"/>
      <c r="IIN8" s="767"/>
      <c r="IIO8" s="767"/>
      <c r="IIP8" s="767"/>
      <c r="IIQ8" s="767"/>
      <c r="IIR8" s="767"/>
      <c r="IIS8" s="767"/>
      <c r="IIT8" s="767"/>
      <c r="IIU8" s="767"/>
      <c r="IIV8" s="767"/>
      <c r="IIW8" s="767"/>
      <c r="IIX8" s="767"/>
      <c r="IIY8" s="767"/>
      <c r="IIZ8" s="767"/>
      <c r="IJA8" s="767"/>
      <c r="IJB8" s="767"/>
      <c r="IJC8" s="767"/>
      <c r="IJD8" s="767"/>
      <c r="IJE8" s="767"/>
      <c r="IJF8" s="767"/>
      <c r="IJG8" s="767"/>
      <c r="IJH8" s="767"/>
      <c r="IJI8" s="767"/>
      <c r="IJJ8" s="767"/>
      <c r="IJK8" s="767"/>
      <c r="IJL8" s="767"/>
      <c r="IJM8" s="767"/>
      <c r="IJN8" s="767"/>
      <c r="IJO8" s="767"/>
      <c r="IJP8" s="767"/>
      <c r="IJQ8" s="767"/>
      <c r="IJR8" s="767"/>
      <c r="IJS8" s="767"/>
      <c r="IJT8" s="767"/>
      <c r="IJU8" s="767"/>
      <c r="IJV8" s="767"/>
      <c r="IJW8" s="767"/>
      <c r="IJX8" s="767"/>
      <c r="IJY8" s="767"/>
      <c r="IJZ8" s="767"/>
      <c r="IKA8" s="767"/>
      <c r="IKB8" s="767"/>
      <c r="IKC8" s="767"/>
      <c r="IKD8" s="767"/>
      <c r="IKE8" s="767"/>
      <c r="IKF8" s="767"/>
      <c r="IKG8" s="767"/>
      <c r="IKH8" s="767"/>
      <c r="IKI8" s="767"/>
      <c r="IKJ8" s="767"/>
      <c r="IKK8" s="767"/>
      <c r="IKL8" s="767"/>
      <c r="IKM8" s="767"/>
      <c r="IKN8" s="767"/>
      <c r="IKO8" s="767"/>
      <c r="IKP8" s="767"/>
      <c r="IKQ8" s="767"/>
      <c r="IKR8" s="767"/>
      <c r="IKS8" s="767"/>
      <c r="IKT8" s="767"/>
      <c r="IKU8" s="767"/>
      <c r="IKV8" s="767"/>
      <c r="IKW8" s="767"/>
      <c r="IKX8" s="767"/>
      <c r="IKY8" s="767"/>
      <c r="IKZ8" s="767"/>
      <c r="ILA8" s="767"/>
      <c r="ILB8" s="767"/>
      <c r="ILC8" s="767"/>
      <c r="ILD8" s="767"/>
      <c r="ILE8" s="767"/>
      <c r="ILF8" s="767"/>
      <c r="ILG8" s="767"/>
      <c r="ILH8" s="767"/>
      <c r="ILI8" s="767"/>
      <c r="ILJ8" s="767"/>
      <c r="ILK8" s="767"/>
      <c r="ILL8" s="767"/>
      <c r="ILM8" s="767"/>
      <c r="ILN8" s="767"/>
      <c r="ILO8" s="767"/>
      <c r="ILP8" s="767"/>
      <c r="ILQ8" s="767"/>
      <c r="ILR8" s="767"/>
      <c r="ILS8" s="767"/>
      <c r="ILT8" s="767"/>
      <c r="ILU8" s="767"/>
      <c r="ILV8" s="767"/>
      <c r="ILW8" s="767"/>
      <c r="ILX8" s="767"/>
      <c r="ILY8" s="767"/>
      <c r="ILZ8" s="767"/>
      <c r="IMA8" s="767"/>
      <c r="IMB8" s="767"/>
      <c r="IMC8" s="767"/>
      <c r="IMD8" s="767"/>
      <c r="IME8" s="767"/>
      <c r="IMF8" s="767"/>
      <c r="IMG8" s="767"/>
      <c r="IMH8" s="767"/>
      <c r="IMI8" s="767"/>
      <c r="IMJ8" s="767"/>
      <c r="IMK8" s="767"/>
      <c r="IML8" s="767"/>
      <c r="IMM8" s="767"/>
      <c r="IMN8" s="767"/>
      <c r="IMO8" s="767"/>
      <c r="IMP8" s="767"/>
      <c r="IMQ8" s="767"/>
      <c r="IMR8" s="767"/>
      <c r="IMS8" s="767"/>
      <c r="IMT8" s="767"/>
      <c r="IMU8" s="767"/>
      <c r="IMV8" s="767"/>
      <c r="IMW8" s="767"/>
      <c r="IMX8" s="767"/>
      <c r="IMY8" s="767"/>
      <c r="IMZ8" s="767"/>
      <c r="INA8" s="767"/>
      <c r="INB8" s="767"/>
      <c r="INC8" s="767"/>
      <c r="IND8" s="767"/>
      <c r="INE8" s="767"/>
      <c r="INF8" s="767"/>
      <c r="ING8" s="767"/>
      <c r="INH8" s="767"/>
      <c r="INI8" s="767"/>
      <c r="INJ8" s="767"/>
      <c r="INK8" s="767"/>
      <c r="INL8" s="767"/>
      <c r="INM8" s="767"/>
      <c r="INN8" s="767"/>
      <c r="INO8" s="767"/>
      <c r="INP8" s="767"/>
      <c r="INQ8" s="767"/>
      <c r="INR8" s="767"/>
      <c r="INS8" s="767"/>
      <c r="INT8" s="767"/>
      <c r="INU8" s="767"/>
      <c r="INV8" s="767"/>
      <c r="INW8" s="767"/>
      <c r="INX8" s="767"/>
      <c r="INY8" s="767"/>
      <c r="INZ8" s="767"/>
      <c r="IOA8" s="767"/>
      <c r="IOB8" s="767"/>
      <c r="IOC8" s="767"/>
      <c r="IOD8" s="767"/>
      <c r="IOE8" s="767"/>
      <c r="IOF8" s="767"/>
      <c r="IOG8" s="767"/>
      <c r="IOH8" s="767"/>
      <c r="IOI8" s="767"/>
      <c r="IOJ8" s="767"/>
      <c r="IOK8" s="767"/>
      <c r="IOL8" s="767"/>
      <c r="IOM8" s="767"/>
      <c r="ION8" s="767"/>
      <c r="IOO8" s="767"/>
      <c r="IOP8" s="767"/>
      <c r="IOQ8" s="767"/>
      <c r="IOR8" s="767"/>
      <c r="IOS8" s="767"/>
      <c r="IOT8" s="767"/>
      <c r="IOU8" s="767"/>
      <c r="IOV8" s="767"/>
      <c r="IOW8" s="767"/>
      <c r="IOX8" s="767"/>
      <c r="IOY8" s="767"/>
      <c r="IOZ8" s="767"/>
      <c r="IPA8" s="767"/>
      <c r="IPB8" s="767"/>
      <c r="IPC8" s="767"/>
      <c r="IPD8" s="767"/>
      <c r="IPE8" s="767"/>
      <c r="IPF8" s="767"/>
      <c r="IPG8" s="767"/>
      <c r="IPH8" s="767"/>
      <c r="IPI8" s="767"/>
      <c r="IPJ8" s="767"/>
      <c r="IPK8" s="767"/>
      <c r="IPL8" s="767"/>
      <c r="IPM8" s="767"/>
      <c r="IPN8" s="767"/>
      <c r="IPO8" s="767"/>
      <c r="IPP8" s="767"/>
      <c r="IPQ8" s="767"/>
      <c r="IPR8" s="767"/>
      <c r="IPS8" s="767"/>
      <c r="IPT8" s="767"/>
      <c r="IPU8" s="767"/>
      <c r="IPV8" s="767"/>
      <c r="IPW8" s="767"/>
      <c r="IPX8" s="767"/>
      <c r="IPY8" s="767"/>
      <c r="IPZ8" s="767"/>
      <c r="IQA8" s="767"/>
      <c r="IQB8" s="767"/>
      <c r="IQC8" s="767"/>
      <c r="IQD8" s="767"/>
      <c r="IQE8" s="767"/>
      <c r="IQF8" s="767"/>
      <c r="IQG8" s="767"/>
      <c r="IQH8" s="767"/>
      <c r="IQI8" s="767"/>
      <c r="IQJ8" s="767"/>
      <c r="IQK8" s="767"/>
      <c r="IQL8" s="767"/>
      <c r="IQM8" s="767"/>
      <c r="IQN8" s="767"/>
      <c r="IQO8" s="767"/>
      <c r="IQP8" s="767"/>
      <c r="IQQ8" s="767"/>
      <c r="IQR8" s="767"/>
      <c r="IQS8" s="767"/>
      <c r="IQT8" s="767"/>
      <c r="IQU8" s="767"/>
      <c r="IQV8" s="767"/>
      <c r="IQW8" s="767"/>
      <c r="IQX8" s="767"/>
      <c r="IQY8" s="767"/>
      <c r="IQZ8" s="767"/>
      <c r="IRA8" s="767"/>
      <c r="IRB8" s="767"/>
      <c r="IRC8" s="767"/>
      <c r="IRD8" s="767"/>
      <c r="IRE8" s="767"/>
      <c r="IRF8" s="767"/>
      <c r="IRG8" s="767"/>
      <c r="IRH8" s="767"/>
      <c r="IRI8" s="767"/>
      <c r="IRJ8" s="767"/>
      <c r="IRK8" s="767"/>
      <c r="IRL8" s="767"/>
      <c r="IRM8" s="767"/>
      <c r="IRN8" s="767"/>
      <c r="IRO8" s="767"/>
      <c r="IRP8" s="767"/>
      <c r="IRQ8" s="767"/>
      <c r="IRR8" s="767"/>
      <c r="IRS8" s="767"/>
      <c r="IRT8" s="767"/>
      <c r="IRU8" s="767"/>
      <c r="IRV8" s="767"/>
      <c r="IRW8" s="767"/>
      <c r="IRX8" s="767"/>
      <c r="IRY8" s="767"/>
      <c r="IRZ8" s="767"/>
      <c r="ISA8" s="767"/>
      <c r="ISB8" s="767"/>
      <c r="ISC8" s="767"/>
      <c r="ISD8" s="767"/>
      <c r="ISE8" s="767"/>
      <c r="ISF8" s="767"/>
      <c r="ISG8" s="767"/>
      <c r="ISH8" s="767"/>
      <c r="ISI8" s="767"/>
      <c r="ISJ8" s="767"/>
      <c r="ISK8" s="767"/>
      <c r="ISL8" s="767"/>
      <c r="ISM8" s="767"/>
      <c r="ISN8" s="767"/>
      <c r="ISO8" s="767"/>
      <c r="ISP8" s="767"/>
      <c r="ISQ8" s="767"/>
      <c r="ISR8" s="767"/>
      <c r="ISS8" s="767"/>
      <c r="IST8" s="767"/>
      <c r="ISU8" s="767"/>
      <c r="ISV8" s="767"/>
      <c r="ISW8" s="767"/>
      <c r="ISX8" s="767"/>
      <c r="ISY8" s="767"/>
      <c r="ISZ8" s="767"/>
      <c r="ITA8" s="767"/>
      <c r="ITB8" s="767"/>
      <c r="ITC8" s="767"/>
      <c r="ITD8" s="767"/>
      <c r="ITE8" s="767"/>
      <c r="ITF8" s="767"/>
      <c r="ITG8" s="767"/>
      <c r="ITH8" s="767"/>
      <c r="ITI8" s="767"/>
      <c r="ITJ8" s="767"/>
      <c r="ITK8" s="767"/>
      <c r="ITL8" s="767"/>
      <c r="ITM8" s="767"/>
      <c r="ITN8" s="767"/>
      <c r="ITO8" s="767"/>
      <c r="ITP8" s="767"/>
      <c r="ITQ8" s="767"/>
      <c r="ITR8" s="767"/>
      <c r="ITS8" s="767"/>
      <c r="ITT8" s="767"/>
      <c r="ITU8" s="767"/>
      <c r="ITV8" s="767"/>
      <c r="ITW8" s="767"/>
      <c r="ITX8" s="767"/>
      <c r="ITY8" s="767"/>
      <c r="ITZ8" s="767"/>
      <c r="IUA8" s="767"/>
      <c r="IUB8" s="767"/>
      <c r="IUC8" s="767"/>
      <c r="IUD8" s="767"/>
      <c r="IUE8" s="767"/>
      <c r="IUF8" s="767"/>
      <c r="IUG8" s="767"/>
      <c r="IUH8" s="767"/>
      <c r="IUI8" s="767"/>
      <c r="IUJ8" s="767"/>
      <c r="IUK8" s="767"/>
      <c r="IUL8" s="767"/>
      <c r="IUM8" s="767"/>
      <c r="IUN8" s="767"/>
      <c r="IUO8" s="767"/>
      <c r="IUP8" s="767"/>
      <c r="IUQ8" s="767"/>
      <c r="IUR8" s="767"/>
      <c r="IUS8" s="767"/>
      <c r="IUT8" s="767"/>
      <c r="IUU8" s="767"/>
      <c r="IUV8" s="767"/>
      <c r="IUW8" s="767"/>
      <c r="IUX8" s="767"/>
      <c r="IUY8" s="767"/>
      <c r="IUZ8" s="767"/>
      <c r="IVA8" s="767"/>
      <c r="IVB8" s="767"/>
      <c r="IVC8" s="767"/>
      <c r="IVD8" s="767"/>
      <c r="IVE8" s="767"/>
      <c r="IVF8" s="767"/>
      <c r="IVG8" s="767"/>
      <c r="IVH8" s="767"/>
      <c r="IVI8" s="767"/>
      <c r="IVJ8" s="767"/>
      <c r="IVK8" s="767"/>
      <c r="IVL8" s="767"/>
      <c r="IVM8" s="767"/>
      <c r="IVN8" s="767"/>
      <c r="IVO8" s="767"/>
      <c r="IVP8" s="767"/>
      <c r="IVQ8" s="767"/>
      <c r="IVR8" s="767"/>
      <c r="IVS8" s="767"/>
      <c r="IVT8" s="767"/>
      <c r="IVU8" s="767"/>
      <c r="IVV8" s="767"/>
      <c r="IVW8" s="767"/>
      <c r="IVX8" s="767"/>
      <c r="IVY8" s="767"/>
      <c r="IVZ8" s="767"/>
      <c r="IWA8" s="767"/>
      <c r="IWB8" s="767"/>
      <c r="IWC8" s="767"/>
      <c r="IWD8" s="767"/>
      <c r="IWE8" s="767"/>
      <c r="IWF8" s="767"/>
      <c r="IWG8" s="767"/>
      <c r="IWH8" s="767"/>
      <c r="IWI8" s="767"/>
      <c r="IWJ8" s="767"/>
      <c r="IWK8" s="767"/>
      <c r="IWL8" s="767"/>
      <c r="IWM8" s="767"/>
      <c r="IWN8" s="767"/>
      <c r="IWO8" s="767"/>
      <c r="IWP8" s="767"/>
      <c r="IWQ8" s="767"/>
      <c r="IWR8" s="767"/>
      <c r="IWS8" s="767"/>
      <c r="IWT8" s="767"/>
      <c r="IWU8" s="767"/>
      <c r="IWV8" s="767"/>
      <c r="IWW8" s="767"/>
      <c r="IWX8" s="767"/>
      <c r="IWY8" s="767"/>
      <c r="IWZ8" s="767"/>
      <c r="IXA8" s="767"/>
      <c r="IXB8" s="767"/>
      <c r="IXC8" s="767"/>
      <c r="IXD8" s="767"/>
      <c r="IXE8" s="767"/>
      <c r="IXF8" s="767"/>
      <c r="IXG8" s="767"/>
      <c r="IXH8" s="767"/>
      <c r="IXI8" s="767"/>
      <c r="IXJ8" s="767"/>
      <c r="IXK8" s="767"/>
      <c r="IXL8" s="767"/>
      <c r="IXM8" s="767"/>
      <c r="IXN8" s="767"/>
      <c r="IXO8" s="767"/>
      <c r="IXP8" s="767"/>
      <c r="IXQ8" s="767"/>
      <c r="IXR8" s="767"/>
      <c r="IXS8" s="767"/>
      <c r="IXT8" s="767"/>
      <c r="IXU8" s="767"/>
      <c r="IXV8" s="767"/>
      <c r="IXW8" s="767"/>
      <c r="IXX8" s="767"/>
      <c r="IXY8" s="767"/>
      <c r="IXZ8" s="767"/>
      <c r="IYA8" s="767"/>
      <c r="IYB8" s="767"/>
      <c r="IYC8" s="767"/>
      <c r="IYD8" s="767"/>
      <c r="IYE8" s="767"/>
      <c r="IYF8" s="767"/>
      <c r="IYG8" s="767"/>
      <c r="IYH8" s="767"/>
      <c r="IYI8" s="767"/>
      <c r="IYJ8" s="767"/>
      <c r="IYK8" s="767"/>
      <c r="IYL8" s="767"/>
      <c r="IYM8" s="767"/>
      <c r="IYN8" s="767"/>
      <c r="IYO8" s="767"/>
      <c r="IYP8" s="767"/>
      <c r="IYQ8" s="767"/>
      <c r="IYR8" s="767"/>
      <c r="IYS8" s="767"/>
      <c r="IYT8" s="767"/>
      <c r="IYU8" s="767"/>
      <c r="IYV8" s="767"/>
      <c r="IYW8" s="767"/>
      <c r="IYX8" s="767"/>
      <c r="IYY8" s="767"/>
      <c r="IYZ8" s="767"/>
      <c r="IZA8" s="767"/>
      <c r="IZB8" s="767"/>
      <c r="IZC8" s="767"/>
      <c r="IZD8" s="767"/>
      <c r="IZE8" s="767"/>
      <c r="IZF8" s="767"/>
      <c r="IZG8" s="767"/>
      <c r="IZH8" s="767"/>
      <c r="IZI8" s="767"/>
      <c r="IZJ8" s="767"/>
      <c r="IZK8" s="767"/>
      <c r="IZL8" s="767"/>
      <c r="IZM8" s="767"/>
      <c r="IZN8" s="767"/>
      <c r="IZO8" s="767"/>
      <c r="IZP8" s="767"/>
      <c r="IZQ8" s="767"/>
      <c r="IZR8" s="767"/>
      <c r="IZS8" s="767"/>
      <c r="IZT8" s="767"/>
      <c r="IZU8" s="767"/>
      <c r="IZV8" s="767"/>
      <c r="IZW8" s="767"/>
      <c r="IZX8" s="767"/>
      <c r="IZY8" s="767"/>
      <c r="IZZ8" s="767"/>
      <c r="JAA8" s="767"/>
      <c r="JAB8" s="767"/>
      <c r="JAC8" s="767"/>
      <c r="JAD8" s="767"/>
      <c r="JAE8" s="767"/>
      <c r="JAF8" s="767"/>
      <c r="JAG8" s="767"/>
      <c r="JAH8" s="767"/>
      <c r="JAI8" s="767"/>
      <c r="JAJ8" s="767"/>
      <c r="JAK8" s="767"/>
      <c r="JAL8" s="767"/>
      <c r="JAM8" s="767"/>
      <c r="JAN8" s="767"/>
      <c r="JAO8" s="767"/>
      <c r="JAP8" s="767"/>
      <c r="JAQ8" s="767"/>
      <c r="JAR8" s="767"/>
      <c r="JAS8" s="767"/>
      <c r="JAT8" s="767"/>
      <c r="JAU8" s="767"/>
      <c r="JAV8" s="767"/>
      <c r="JAW8" s="767"/>
      <c r="JAX8" s="767"/>
      <c r="JAY8" s="767"/>
      <c r="JAZ8" s="767"/>
      <c r="JBA8" s="767"/>
      <c r="JBB8" s="767"/>
      <c r="JBC8" s="767"/>
      <c r="JBD8" s="767"/>
      <c r="JBE8" s="767"/>
      <c r="JBF8" s="767"/>
      <c r="JBG8" s="767"/>
      <c r="JBH8" s="767"/>
      <c r="JBI8" s="767"/>
      <c r="JBJ8" s="767"/>
      <c r="JBK8" s="767"/>
      <c r="JBL8" s="767"/>
      <c r="JBM8" s="767"/>
      <c r="JBN8" s="767"/>
      <c r="JBO8" s="767"/>
      <c r="JBP8" s="767"/>
      <c r="JBQ8" s="767"/>
      <c r="JBR8" s="767"/>
      <c r="JBS8" s="767"/>
      <c r="JBT8" s="767"/>
      <c r="JBU8" s="767"/>
      <c r="JBV8" s="767"/>
      <c r="JBW8" s="767"/>
      <c r="JBX8" s="767"/>
      <c r="JBY8" s="767"/>
      <c r="JBZ8" s="767"/>
      <c r="JCA8" s="767"/>
      <c r="JCB8" s="767"/>
      <c r="JCC8" s="767"/>
      <c r="JCD8" s="767"/>
      <c r="JCE8" s="767"/>
      <c r="JCF8" s="767"/>
      <c r="JCG8" s="767"/>
      <c r="JCH8" s="767"/>
      <c r="JCI8" s="767"/>
      <c r="JCJ8" s="767"/>
      <c r="JCK8" s="767"/>
      <c r="JCL8" s="767"/>
      <c r="JCM8" s="767"/>
      <c r="JCN8" s="767"/>
      <c r="JCO8" s="767"/>
      <c r="JCP8" s="767"/>
      <c r="JCQ8" s="767"/>
      <c r="JCR8" s="767"/>
      <c r="JCS8" s="767"/>
      <c r="JCT8" s="767"/>
      <c r="JCU8" s="767"/>
      <c r="JCV8" s="767"/>
      <c r="JCW8" s="767"/>
      <c r="JCX8" s="767"/>
      <c r="JCY8" s="767"/>
      <c r="JCZ8" s="767"/>
      <c r="JDA8" s="767"/>
      <c r="JDB8" s="767"/>
      <c r="JDC8" s="767"/>
      <c r="JDD8" s="767"/>
      <c r="JDE8" s="767"/>
      <c r="JDF8" s="767"/>
      <c r="JDG8" s="767"/>
      <c r="JDH8" s="767"/>
      <c r="JDI8" s="767"/>
      <c r="JDJ8" s="767"/>
      <c r="JDK8" s="767"/>
      <c r="JDL8" s="767"/>
      <c r="JDM8" s="767"/>
      <c r="JDN8" s="767"/>
      <c r="JDO8" s="767"/>
      <c r="JDP8" s="767"/>
      <c r="JDQ8" s="767"/>
      <c r="JDR8" s="767"/>
      <c r="JDS8" s="767"/>
      <c r="JDT8" s="767"/>
      <c r="JDU8" s="767"/>
      <c r="JDV8" s="767"/>
      <c r="JDW8" s="767"/>
      <c r="JDX8" s="767"/>
      <c r="JDY8" s="767"/>
      <c r="JDZ8" s="767"/>
      <c r="JEA8" s="767"/>
      <c r="JEB8" s="767"/>
      <c r="JEC8" s="767"/>
      <c r="JED8" s="767"/>
      <c r="JEE8" s="767"/>
      <c r="JEF8" s="767"/>
      <c r="JEG8" s="767"/>
      <c r="JEH8" s="767"/>
      <c r="JEI8" s="767"/>
      <c r="JEJ8" s="767"/>
      <c r="JEK8" s="767"/>
      <c r="JEL8" s="767"/>
      <c r="JEM8" s="767"/>
      <c r="JEN8" s="767"/>
      <c r="JEO8" s="767"/>
      <c r="JEP8" s="767"/>
      <c r="JEQ8" s="767"/>
      <c r="JER8" s="767"/>
      <c r="JES8" s="767"/>
      <c r="JET8" s="767"/>
      <c r="JEU8" s="767"/>
      <c r="JEV8" s="767"/>
      <c r="JEW8" s="767"/>
      <c r="JEX8" s="767"/>
      <c r="JEY8" s="767"/>
      <c r="JEZ8" s="767"/>
      <c r="JFA8" s="767"/>
      <c r="JFB8" s="767"/>
      <c r="JFC8" s="767"/>
      <c r="JFD8" s="767"/>
      <c r="JFE8" s="767"/>
      <c r="JFF8" s="767"/>
      <c r="JFG8" s="767"/>
      <c r="JFH8" s="767"/>
      <c r="JFI8" s="767"/>
      <c r="JFJ8" s="767"/>
      <c r="JFK8" s="767"/>
      <c r="JFL8" s="767"/>
      <c r="JFM8" s="767"/>
      <c r="JFN8" s="767"/>
      <c r="JFO8" s="767"/>
      <c r="JFP8" s="767"/>
      <c r="JFQ8" s="767"/>
      <c r="JFR8" s="767"/>
      <c r="JFS8" s="767"/>
      <c r="JFT8" s="767"/>
      <c r="JFU8" s="767"/>
      <c r="JFV8" s="767"/>
      <c r="JFW8" s="767"/>
      <c r="JFX8" s="767"/>
      <c r="JFY8" s="767"/>
      <c r="JFZ8" s="767"/>
      <c r="JGA8" s="767"/>
      <c r="JGB8" s="767"/>
      <c r="JGC8" s="767"/>
      <c r="JGD8" s="767"/>
      <c r="JGE8" s="767"/>
      <c r="JGF8" s="767"/>
      <c r="JGG8" s="767"/>
      <c r="JGH8" s="767"/>
      <c r="JGI8" s="767"/>
      <c r="JGJ8" s="767"/>
      <c r="JGK8" s="767"/>
      <c r="JGL8" s="767"/>
      <c r="JGM8" s="767"/>
      <c r="JGN8" s="767"/>
      <c r="JGO8" s="767"/>
      <c r="JGP8" s="767"/>
      <c r="JGQ8" s="767"/>
      <c r="JGR8" s="767"/>
      <c r="JGS8" s="767"/>
      <c r="JGT8" s="767"/>
      <c r="JGU8" s="767"/>
      <c r="JGV8" s="767"/>
      <c r="JGW8" s="767"/>
      <c r="JGX8" s="767"/>
      <c r="JGY8" s="767"/>
      <c r="JGZ8" s="767"/>
      <c r="JHA8" s="767"/>
      <c r="JHB8" s="767"/>
      <c r="JHC8" s="767"/>
      <c r="JHD8" s="767"/>
      <c r="JHE8" s="767"/>
      <c r="JHF8" s="767"/>
      <c r="JHG8" s="767"/>
      <c r="JHH8" s="767"/>
      <c r="JHI8" s="767"/>
      <c r="JHJ8" s="767"/>
      <c r="JHK8" s="767"/>
      <c r="JHL8" s="767"/>
      <c r="JHM8" s="767"/>
      <c r="JHN8" s="767"/>
      <c r="JHO8" s="767"/>
      <c r="JHP8" s="767"/>
      <c r="JHQ8" s="767"/>
      <c r="JHR8" s="767"/>
      <c r="JHS8" s="767"/>
      <c r="JHT8" s="767"/>
      <c r="JHU8" s="767"/>
      <c r="JHV8" s="767"/>
      <c r="JHW8" s="767"/>
      <c r="JHX8" s="767"/>
      <c r="JHY8" s="767"/>
      <c r="JHZ8" s="767"/>
      <c r="JIA8" s="767"/>
      <c r="JIB8" s="767"/>
      <c r="JIC8" s="767"/>
      <c r="JID8" s="767"/>
      <c r="JIE8" s="767"/>
      <c r="JIF8" s="767"/>
      <c r="JIG8" s="767"/>
      <c r="JIH8" s="767"/>
      <c r="JII8" s="767"/>
      <c r="JIJ8" s="767"/>
      <c r="JIK8" s="767"/>
      <c r="JIL8" s="767"/>
      <c r="JIM8" s="767"/>
      <c r="JIN8" s="767"/>
      <c r="JIO8" s="767"/>
      <c r="JIP8" s="767"/>
      <c r="JIQ8" s="767"/>
      <c r="JIR8" s="767"/>
      <c r="JIS8" s="767"/>
      <c r="JIT8" s="767"/>
      <c r="JIU8" s="767"/>
      <c r="JIV8" s="767"/>
      <c r="JIW8" s="767"/>
      <c r="JIX8" s="767"/>
      <c r="JIY8" s="767"/>
      <c r="JIZ8" s="767"/>
      <c r="JJA8" s="767"/>
      <c r="JJB8" s="767"/>
      <c r="JJC8" s="767"/>
      <c r="JJD8" s="767"/>
      <c r="JJE8" s="767"/>
      <c r="JJF8" s="767"/>
      <c r="JJG8" s="767"/>
      <c r="JJH8" s="767"/>
      <c r="JJI8" s="767"/>
      <c r="JJJ8" s="767"/>
      <c r="JJK8" s="767"/>
      <c r="JJL8" s="767"/>
      <c r="JJM8" s="767"/>
      <c r="JJN8" s="767"/>
      <c r="JJO8" s="767"/>
      <c r="JJP8" s="767"/>
      <c r="JJQ8" s="767"/>
      <c r="JJR8" s="767"/>
      <c r="JJS8" s="767"/>
      <c r="JJT8" s="767"/>
      <c r="JJU8" s="767"/>
      <c r="JJV8" s="767"/>
      <c r="JJW8" s="767"/>
      <c r="JJX8" s="767"/>
      <c r="JJY8" s="767"/>
      <c r="JJZ8" s="767"/>
      <c r="JKA8" s="767"/>
      <c r="JKB8" s="767"/>
      <c r="JKC8" s="767"/>
      <c r="JKD8" s="767"/>
      <c r="JKE8" s="767"/>
      <c r="JKF8" s="767"/>
      <c r="JKG8" s="767"/>
      <c r="JKH8" s="767"/>
      <c r="JKI8" s="767"/>
      <c r="JKJ8" s="767"/>
      <c r="JKK8" s="767"/>
      <c r="JKL8" s="767"/>
      <c r="JKM8" s="767"/>
      <c r="JKN8" s="767"/>
      <c r="JKO8" s="767"/>
      <c r="JKP8" s="767"/>
      <c r="JKQ8" s="767"/>
      <c r="JKR8" s="767"/>
      <c r="JKS8" s="767"/>
      <c r="JKT8" s="767"/>
      <c r="JKU8" s="767"/>
      <c r="JKV8" s="767"/>
      <c r="JKW8" s="767"/>
      <c r="JKX8" s="767"/>
      <c r="JKY8" s="767"/>
      <c r="JKZ8" s="767"/>
      <c r="JLA8" s="767"/>
      <c r="JLB8" s="767"/>
      <c r="JLC8" s="767"/>
      <c r="JLD8" s="767"/>
      <c r="JLE8" s="767"/>
      <c r="JLF8" s="767"/>
      <c r="JLG8" s="767"/>
      <c r="JLH8" s="767"/>
      <c r="JLI8" s="767"/>
      <c r="JLJ8" s="767"/>
      <c r="JLK8" s="767"/>
      <c r="JLL8" s="767"/>
      <c r="JLM8" s="767"/>
      <c r="JLN8" s="767"/>
      <c r="JLO8" s="767"/>
      <c r="JLP8" s="767"/>
      <c r="JLQ8" s="767"/>
      <c r="JLR8" s="767"/>
      <c r="JLS8" s="767"/>
      <c r="JLT8" s="767"/>
      <c r="JLU8" s="767"/>
      <c r="JLV8" s="767"/>
      <c r="JLW8" s="767"/>
      <c r="JLX8" s="767"/>
      <c r="JLY8" s="767"/>
      <c r="JLZ8" s="767"/>
      <c r="JMA8" s="767"/>
      <c r="JMB8" s="767"/>
      <c r="JMC8" s="767"/>
      <c r="JMD8" s="767"/>
      <c r="JME8" s="767"/>
      <c r="JMF8" s="767"/>
      <c r="JMG8" s="767"/>
      <c r="JMH8" s="767"/>
      <c r="JMI8" s="767"/>
      <c r="JMJ8" s="767"/>
      <c r="JMK8" s="767"/>
      <c r="JML8" s="767"/>
      <c r="JMM8" s="767"/>
      <c r="JMN8" s="767"/>
      <c r="JMO8" s="767"/>
      <c r="JMP8" s="767"/>
      <c r="JMQ8" s="767"/>
      <c r="JMR8" s="767"/>
      <c r="JMS8" s="767"/>
      <c r="JMT8" s="767"/>
      <c r="JMU8" s="767"/>
      <c r="JMV8" s="767"/>
      <c r="JMW8" s="767"/>
      <c r="JMX8" s="767"/>
      <c r="JMY8" s="767"/>
      <c r="JMZ8" s="767"/>
      <c r="JNA8" s="767"/>
      <c r="JNB8" s="767"/>
      <c r="JNC8" s="767"/>
      <c r="JND8" s="767"/>
      <c r="JNE8" s="767"/>
      <c r="JNF8" s="767"/>
      <c r="JNG8" s="767"/>
      <c r="JNH8" s="767"/>
      <c r="JNI8" s="767"/>
      <c r="JNJ8" s="767"/>
      <c r="JNK8" s="767"/>
      <c r="JNL8" s="767"/>
      <c r="JNM8" s="767"/>
      <c r="JNN8" s="767"/>
      <c r="JNO8" s="767"/>
      <c r="JNP8" s="767"/>
      <c r="JNQ8" s="767"/>
      <c r="JNR8" s="767"/>
      <c r="JNS8" s="767"/>
      <c r="JNT8" s="767"/>
      <c r="JNU8" s="767"/>
      <c r="JNV8" s="767"/>
      <c r="JNW8" s="767"/>
      <c r="JNX8" s="767"/>
      <c r="JNY8" s="767"/>
      <c r="JNZ8" s="767"/>
      <c r="JOA8" s="767"/>
      <c r="JOB8" s="767"/>
      <c r="JOC8" s="767"/>
      <c r="JOD8" s="767"/>
      <c r="JOE8" s="767"/>
      <c r="JOF8" s="767"/>
      <c r="JOG8" s="767"/>
      <c r="JOH8" s="767"/>
      <c r="JOI8" s="767"/>
      <c r="JOJ8" s="767"/>
      <c r="JOK8" s="767"/>
      <c r="JOL8" s="767"/>
      <c r="JOM8" s="767"/>
      <c r="JON8" s="767"/>
      <c r="JOO8" s="767"/>
      <c r="JOP8" s="767"/>
      <c r="JOQ8" s="767"/>
      <c r="JOR8" s="767"/>
      <c r="JOS8" s="767"/>
      <c r="JOT8" s="767"/>
      <c r="JOU8" s="767"/>
      <c r="JOV8" s="767"/>
      <c r="JOW8" s="767"/>
      <c r="JOX8" s="767"/>
      <c r="JOY8" s="767"/>
      <c r="JOZ8" s="767"/>
      <c r="JPA8" s="767"/>
      <c r="JPB8" s="767"/>
      <c r="JPC8" s="767"/>
      <c r="JPD8" s="767"/>
      <c r="JPE8" s="767"/>
      <c r="JPF8" s="767"/>
      <c r="JPG8" s="767"/>
      <c r="JPH8" s="767"/>
      <c r="JPI8" s="767"/>
      <c r="JPJ8" s="767"/>
      <c r="JPK8" s="767"/>
      <c r="JPL8" s="767"/>
      <c r="JPM8" s="767"/>
      <c r="JPN8" s="767"/>
      <c r="JPO8" s="767"/>
      <c r="JPP8" s="767"/>
      <c r="JPQ8" s="767"/>
      <c r="JPR8" s="767"/>
      <c r="JPS8" s="767"/>
      <c r="JPT8" s="767"/>
      <c r="JPU8" s="767"/>
      <c r="JPV8" s="767"/>
      <c r="JPW8" s="767"/>
      <c r="JPX8" s="767"/>
      <c r="JPY8" s="767"/>
      <c r="JPZ8" s="767"/>
      <c r="JQA8" s="767"/>
      <c r="JQB8" s="767"/>
      <c r="JQC8" s="767"/>
      <c r="JQD8" s="767"/>
      <c r="JQE8" s="767"/>
      <c r="JQF8" s="767"/>
      <c r="JQG8" s="767"/>
      <c r="JQH8" s="767"/>
      <c r="JQI8" s="767"/>
      <c r="JQJ8" s="767"/>
      <c r="JQK8" s="767"/>
      <c r="JQL8" s="767"/>
      <c r="JQM8" s="767"/>
      <c r="JQN8" s="767"/>
      <c r="JQO8" s="767"/>
      <c r="JQP8" s="767"/>
      <c r="JQQ8" s="767"/>
      <c r="JQR8" s="767"/>
      <c r="JQS8" s="767"/>
      <c r="JQT8" s="767"/>
      <c r="JQU8" s="767"/>
      <c r="JQV8" s="767"/>
      <c r="JQW8" s="767"/>
      <c r="JQX8" s="767"/>
      <c r="JQY8" s="767"/>
      <c r="JQZ8" s="767"/>
      <c r="JRA8" s="767"/>
      <c r="JRB8" s="767"/>
      <c r="JRC8" s="767"/>
      <c r="JRD8" s="767"/>
      <c r="JRE8" s="767"/>
      <c r="JRF8" s="767"/>
      <c r="JRG8" s="767"/>
      <c r="JRH8" s="767"/>
      <c r="JRI8" s="767"/>
      <c r="JRJ8" s="767"/>
      <c r="JRK8" s="767"/>
      <c r="JRL8" s="767"/>
      <c r="JRM8" s="767"/>
      <c r="JRN8" s="767"/>
      <c r="JRO8" s="767"/>
      <c r="JRP8" s="767"/>
      <c r="JRQ8" s="767"/>
      <c r="JRR8" s="767"/>
      <c r="JRS8" s="767"/>
      <c r="JRT8" s="767"/>
      <c r="JRU8" s="767"/>
      <c r="JRV8" s="767"/>
      <c r="JRW8" s="767"/>
      <c r="JRX8" s="767"/>
      <c r="JRY8" s="767"/>
      <c r="JRZ8" s="767"/>
      <c r="JSA8" s="767"/>
      <c r="JSB8" s="767"/>
      <c r="JSC8" s="767"/>
      <c r="JSD8" s="767"/>
      <c r="JSE8" s="767"/>
      <c r="JSF8" s="767"/>
      <c r="JSG8" s="767"/>
      <c r="JSH8" s="767"/>
      <c r="JSI8" s="767"/>
      <c r="JSJ8" s="767"/>
      <c r="JSK8" s="767"/>
      <c r="JSL8" s="767"/>
      <c r="JSM8" s="767"/>
      <c r="JSN8" s="767"/>
      <c r="JSO8" s="767"/>
      <c r="JSP8" s="767"/>
      <c r="JSQ8" s="767"/>
      <c r="JSR8" s="767"/>
      <c r="JSS8" s="767"/>
      <c r="JST8" s="767"/>
      <c r="JSU8" s="767"/>
      <c r="JSV8" s="767"/>
      <c r="JSW8" s="767"/>
      <c r="JSX8" s="767"/>
      <c r="JSY8" s="767"/>
      <c r="JSZ8" s="767"/>
      <c r="JTA8" s="767"/>
      <c r="JTB8" s="767"/>
      <c r="JTC8" s="767"/>
      <c r="JTD8" s="767"/>
      <c r="JTE8" s="767"/>
      <c r="JTF8" s="767"/>
      <c r="JTG8" s="767"/>
      <c r="JTH8" s="767"/>
      <c r="JTI8" s="767"/>
      <c r="JTJ8" s="767"/>
      <c r="JTK8" s="767"/>
      <c r="JTL8" s="767"/>
      <c r="JTM8" s="767"/>
      <c r="JTN8" s="767"/>
      <c r="JTO8" s="767"/>
      <c r="JTP8" s="767"/>
      <c r="JTQ8" s="767"/>
      <c r="JTR8" s="767"/>
      <c r="JTS8" s="767"/>
      <c r="JTT8" s="767"/>
      <c r="JTU8" s="767"/>
      <c r="JTV8" s="767"/>
      <c r="JTW8" s="767"/>
      <c r="JTX8" s="767"/>
      <c r="JTY8" s="767"/>
      <c r="JTZ8" s="767"/>
      <c r="JUA8" s="767"/>
      <c r="JUB8" s="767"/>
      <c r="JUC8" s="767"/>
      <c r="JUD8" s="767"/>
      <c r="JUE8" s="767"/>
      <c r="JUF8" s="767"/>
      <c r="JUG8" s="767"/>
      <c r="JUH8" s="767"/>
      <c r="JUI8" s="767"/>
      <c r="JUJ8" s="767"/>
      <c r="JUK8" s="767"/>
      <c r="JUL8" s="767"/>
      <c r="JUM8" s="767"/>
      <c r="JUN8" s="767"/>
      <c r="JUO8" s="767"/>
      <c r="JUP8" s="767"/>
      <c r="JUQ8" s="767"/>
      <c r="JUR8" s="767"/>
      <c r="JUS8" s="767"/>
      <c r="JUT8" s="767"/>
      <c r="JUU8" s="767"/>
      <c r="JUV8" s="767"/>
      <c r="JUW8" s="767"/>
      <c r="JUX8" s="767"/>
      <c r="JUY8" s="767"/>
      <c r="JUZ8" s="767"/>
      <c r="JVA8" s="767"/>
      <c r="JVB8" s="767"/>
      <c r="JVC8" s="767"/>
      <c r="JVD8" s="767"/>
      <c r="JVE8" s="767"/>
      <c r="JVF8" s="767"/>
      <c r="JVG8" s="767"/>
      <c r="JVH8" s="767"/>
      <c r="JVI8" s="767"/>
      <c r="JVJ8" s="767"/>
      <c r="JVK8" s="767"/>
      <c r="JVL8" s="767"/>
      <c r="JVM8" s="767"/>
      <c r="JVN8" s="767"/>
      <c r="JVO8" s="767"/>
      <c r="JVP8" s="767"/>
      <c r="JVQ8" s="767"/>
      <c r="JVR8" s="767"/>
      <c r="JVS8" s="767"/>
      <c r="JVT8" s="767"/>
      <c r="JVU8" s="767"/>
      <c r="JVV8" s="767"/>
      <c r="JVW8" s="767"/>
      <c r="JVX8" s="767"/>
      <c r="JVY8" s="767"/>
      <c r="JVZ8" s="767"/>
      <c r="JWA8" s="767"/>
      <c r="JWB8" s="767"/>
      <c r="JWC8" s="767"/>
      <c r="JWD8" s="767"/>
      <c r="JWE8" s="767"/>
      <c r="JWF8" s="767"/>
      <c r="JWG8" s="767"/>
      <c r="JWH8" s="767"/>
      <c r="JWI8" s="767"/>
      <c r="JWJ8" s="767"/>
      <c r="JWK8" s="767"/>
      <c r="JWL8" s="767"/>
      <c r="JWM8" s="767"/>
      <c r="JWN8" s="767"/>
      <c r="JWO8" s="767"/>
      <c r="JWP8" s="767"/>
      <c r="JWQ8" s="767"/>
      <c r="JWR8" s="767"/>
      <c r="JWS8" s="767"/>
      <c r="JWT8" s="767"/>
      <c r="JWU8" s="767"/>
      <c r="JWV8" s="767"/>
      <c r="JWW8" s="767"/>
      <c r="JWX8" s="767"/>
      <c r="JWY8" s="767"/>
      <c r="JWZ8" s="767"/>
      <c r="JXA8" s="767"/>
      <c r="JXB8" s="767"/>
      <c r="JXC8" s="767"/>
      <c r="JXD8" s="767"/>
      <c r="JXE8" s="767"/>
      <c r="JXF8" s="767"/>
      <c r="JXG8" s="767"/>
      <c r="JXH8" s="767"/>
      <c r="JXI8" s="767"/>
      <c r="JXJ8" s="767"/>
      <c r="JXK8" s="767"/>
      <c r="JXL8" s="767"/>
      <c r="JXM8" s="767"/>
      <c r="JXN8" s="767"/>
      <c r="JXO8" s="767"/>
      <c r="JXP8" s="767"/>
      <c r="JXQ8" s="767"/>
      <c r="JXR8" s="767"/>
      <c r="JXS8" s="767"/>
      <c r="JXT8" s="767"/>
      <c r="JXU8" s="767"/>
      <c r="JXV8" s="767"/>
      <c r="JXW8" s="767"/>
      <c r="JXX8" s="767"/>
      <c r="JXY8" s="767"/>
      <c r="JXZ8" s="767"/>
      <c r="JYA8" s="767"/>
      <c r="JYB8" s="767"/>
      <c r="JYC8" s="767"/>
      <c r="JYD8" s="767"/>
      <c r="JYE8" s="767"/>
      <c r="JYF8" s="767"/>
      <c r="JYG8" s="767"/>
      <c r="JYH8" s="767"/>
      <c r="JYI8" s="767"/>
      <c r="JYJ8" s="767"/>
      <c r="JYK8" s="767"/>
      <c r="JYL8" s="767"/>
      <c r="JYM8" s="767"/>
      <c r="JYN8" s="767"/>
      <c r="JYO8" s="767"/>
      <c r="JYP8" s="767"/>
      <c r="JYQ8" s="767"/>
      <c r="JYR8" s="767"/>
      <c r="JYS8" s="767"/>
      <c r="JYT8" s="767"/>
      <c r="JYU8" s="767"/>
      <c r="JYV8" s="767"/>
      <c r="JYW8" s="767"/>
      <c r="JYX8" s="767"/>
      <c r="JYY8" s="767"/>
      <c r="JYZ8" s="767"/>
      <c r="JZA8" s="767"/>
      <c r="JZB8" s="767"/>
      <c r="JZC8" s="767"/>
      <c r="JZD8" s="767"/>
      <c r="JZE8" s="767"/>
      <c r="JZF8" s="767"/>
      <c r="JZG8" s="767"/>
      <c r="JZH8" s="767"/>
      <c r="JZI8" s="767"/>
      <c r="JZJ8" s="767"/>
      <c r="JZK8" s="767"/>
      <c r="JZL8" s="767"/>
      <c r="JZM8" s="767"/>
      <c r="JZN8" s="767"/>
      <c r="JZO8" s="767"/>
      <c r="JZP8" s="767"/>
      <c r="JZQ8" s="767"/>
      <c r="JZR8" s="767"/>
      <c r="JZS8" s="767"/>
      <c r="JZT8" s="767"/>
      <c r="JZU8" s="767"/>
      <c r="JZV8" s="767"/>
      <c r="JZW8" s="767"/>
      <c r="JZX8" s="767"/>
      <c r="JZY8" s="767"/>
      <c r="JZZ8" s="767"/>
      <c r="KAA8" s="767"/>
      <c r="KAB8" s="767"/>
      <c r="KAC8" s="767"/>
      <c r="KAD8" s="767"/>
      <c r="KAE8" s="767"/>
      <c r="KAF8" s="767"/>
      <c r="KAG8" s="767"/>
      <c r="KAH8" s="767"/>
      <c r="KAI8" s="767"/>
      <c r="KAJ8" s="767"/>
      <c r="KAK8" s="767"/>
      <c r="KAL8" s="767"/>
      <c r="KAM8" s="767"/>
      <c r="KAN8" s="767"/>
      <c r="KAO8" s="767"/>
      <c r="KAP8" s="767"/>
      <c r="KAQ8" s="767"/>
      <c r="KAR8" s="767"/>
      <c r="KAS8" s="767"/>
      <c r="KAT8" s="767"/>
      <c r="KAU8" s="767"/>
      <c r="KAV8" s="767"/>
      <c r="KAW8" s="767"/>
      <c r="KAX8" s="767"/>
      <c r="KAY8" s="767"/>
      <c r="KAZ8" s="767"/>
      <c r="KBA8" s="767"/>
      <c r="KBB8" s="767"/>
      <c r="KBC8" s="767"/>
      <c r="KBD8" s="767"/>
      <c r="KBE8" s="767"/>
      <c r="KBF8" s="767"/>
      <c r="KBG8" s="767"/>
      <c r="KBH8" s="767"/>
      <c r="KBI8" s="767"/>
      <c r="KBJ8" s="767"/>
      <c r="KBK8" s="767"/>
      <c r="KBL8" s="767"/>
      <c r="KBM8" s="767"/>
      <c r="KBN8" s="767"/>
      <c r="KBO8" s="767"/>
      <c r="KBP8" s="767"/>
      <c r="KBQ8" s="767"/>
      <c r="KBR8" s="767"/>
      <c r="KBS8" s="767"/>
      <c r="KBT8" s="767"/>
      <c r="KBU8" s="767"/>
      <c r="KBV8" s="767"/>
      <c r="KBW8" s="767"/>
      <c r="KBX8" s="767"/>
      <c r="KBY8" s="767"/>
      <c r="KBZ8" s="767"/>
      <c r="KCA8" s="767"/>
      <c r="KCB8" s="767"/>
      <c r="KCC8" s="767"/>
      <c r="KCD8" s="767"/>
      <c r="KCE8" s="767"/>
      <c r="KCF8" s="767"/>
      <c r="KCG8" s="767"/>
      <c r="KCH8" s="767"/>
      <c r="KCI8" s="767"/>
      <c r="KCJ8" s="767"/>
      <c r="KCK8" s="767"/>
      <c r="KCL8" s="767"/>
      <c r="KCM8" s="767"/>
      <c r="KCN8" s="767"/>
      <c r="KCO8" s="767"/>
      <c r="KCP8" s="767"/>
      <c r="KCQ8" s="767"/>
      <c r="KCR8" s="767"/>
      <c r="KCS8" s="767"/>
      <c r="KCT8" s="767"/>
      <c r="KCU8" s="767"/>
      <c r="KCV8" s="767"/>
      <c r="KCW8" s="767"/>
      <c r="KCX8" s="767"/>
      <c r="KCY8" s="767"/>
      <c r="KCZ8" s="767"/>
      <c r="KDA8" s="767"/>
      <c r="KDB8" s="767"/>
      <c r="KDC8" s="767"/>
      <c r="KDD8" s="767"/>
      <c r="KDE8" s="767"/>
      <c r="KDF8" s="767"/>
      <c r="KDG8" s="767"/>
      <c r="KDH8" s="767"/>
      <c r="KDI8" s="767"/>
      <c r="KDJ8" s="767"/>
      <c r="KDK8" s="767"/>
      <c r="KDL8" s="767"/>
      <c r="KDM8" s="767"/>
      <c r="KDN8" s="767"/>
      <c r="KDO8" s="767"/>
      <c r="KDP8" s="767"/>
      <c r="KDQ8" s="767"/>
      <c r="KDR8" s="767"/>
      <c r="KDS8" s="767"/>
      <c r="KDT8" s="767"/>
      <c r="KDU8" s="767"/>
      <c r="KDV8" s="767"/>
      <c r="KDW8" s="767"/>
      <c r="KDX8" s="767"/>
      <c r="KDY8" s="767"/>
      <c r="KDZ8" s="767"/>
      <c r="KEA8" s="767"/>
      <c r="KEB8" s="767"/>
      <c r="KEC8" s="767"/>
      <c r="KED8" s="767"/>
      <c r="KEE8" s="767"/>
      <c r="KEF8" s="767"/>
      <c r="KEG8" s="767"/>
      <c r="KEH8" s="767"/>
      <c r="KEI8" s="767"/>
      <c r="KEJ8" s="767"/>
      <c r="KEK8" s="767"/>
      <c r="KEL8" s="767"/>
      <c r="KEM8" s="767"/>
      <c r="KEN8" s="767"/>
      <c r="KEO8" s="767"/>
      <c r="KEP8" s="767"/>
      <c r="KEQ8" s="767"/>
      <c r="KER8" s="767"/>
      <c r="KES8" s="767"/>
      <c r="KET8" s="767"/>
      <c r="KEU8" s="767"/>
      <c r="KEV8" s="767"/>
      <c r="KEW8" s="767"/>
      <c r="KEX8" s="767"/>
      <c r="KEY8" s="767"/>
      <c r="KEZ8" s="767"/>
      <c r="KFA8" s="767"/>
      <c r="KFB8" s="767"/>
      <c r="KFC8" s="767"/>
      <c r="KFD8" s="767"/>
      <c r="KFE8" s="767"/>
      <c r="KFF8" s="767"/>
      <c r="KFG8" s="767"/>
      <c r="KFH8" s="767"/>
      <c r="KFI8" s="767"/>
      <c r="KFJ8" s="767"/>
      <c r="KFK8" s="767"/>
      <c r="KFL8" s="767"/>
      <c r="KFM8" s="767"/>
      <c r="KFN8" s="767"/>
      <c r="KFO8" s="767"/>
      <c r="KFP8" s="767"/>
      <c r="KFQ8" s="767"/>
      <c r="KFR8" s="767"/>
      <c r="KFS8" s="767"/>
      <c r="KFT8" s="767"/>
      <c r="KFU8" s="767"/>
      <c r="KFV8" s="767"/>
      <c r="KFW8" s="767"/>
      <c r="KFX8" s="767"/>
      <c r="KFY8" s="767"/>
      <c r="KFZ8" s="767"/>
      <c r="KGA8" s="767"/>
      <c r="KGB8" s="767"/>
      <c r="KGC8" s="767"/>
      <c r="KGD8" s="767"/>
      <c r="KGE8" s="767"/>
      <c r="KGF8" s="767"/>
      <c r="KGG8" s="767"/>
      <c r="KGH8" s="767"/>
      <c r="KGI8" s="767"/>
      <c r="KGJ8" s="767"/>
      <c r="KGK8" s="767"/>
      <c r="KGL8" s="767"/>
      <c r="KGM8" s="767"/>
      <c r="KGN8" s="767"/>
      <c r="KGO8" s="767"/>
      <c r="KGP8" s="767"/>
      <c r="KGQ8" s="767"/>
      <c r="KGR8" s="767"/>
      <c r="KGS8" s="767"/>
      <c r="KGT8" s="767"/>
      <c r="KGU8" s="767"/>
      <c r="KGV8" s="767"/>
      <c r="KGW8" s="767"/>
      <c r="KGX8" s="767"/>
      <c r="KGY8" s="767"/>
      <c r="KGZ8" s="767"/>
      <c r="KHA8" s="767"/>
      <c r="KHB8" s="767"/>
      <c r="KHC8" s="767"/>
      <c r="KHD8" s="767"/>
      <c r="KHE8" s="767"/>
      <c r="KHF8" s="767"/>
      <c r="KHG8" s="767"/>
      <c r="KHH8" s="767"/>
      <c r="KHI8" s="767"/>
      <c r="KHJ8" s="767"/>
      <c r="KHK8" s="767"/>
      <c r="KHL8" s="767"/>
      <c r="KHM8" s="767"/>
      <c r="KHN8" s="767"/>
      <c r="KHO8" s="767"/>
      <c r="KHP8" s="767"/>
      <c r="KHQ8" s="767"/>
      <c r="KHR8" s="767"/>
      <c r="KHS8" s="767"/>
      <c r="KHT8" s="767"/>
      <c r="KHU8" s="767"/>
      <c r="KHV8" s="767"/>
      <c r="KHW8" s="767"/>
      <c r="KHX8" s="767"/>
      <c r="KHY8" s="767"/>
      <c r="KHZ8" s="767"/>
      <c r="KIA8" s="767"/>
      <c r="KIB8" s="767"/>
      <c r="KIC8" s="767"/>
      <c r="KID8" s="767"/>
      <c r="KIE8" s="767"/>
      <c r="KIF8" s="767"/>
      <c r="KIG8" s="767"/>
      <c r="KIH8" s="767"/>
      <c r="KII8" s="767"/>
      <c r="KIJ8" s="767"/>
      <c r="KIK8" s="767"/>
      <c r="KIL8" s="767"/>
      <c r="KIM8" s="767"/>
      <c r="KIN8" s="767"/>
      <c r="KIO8" s="767"/>
      <c r="KIP8" s="767"/>
      <c r="KIQ8" s="767"/>
      <c r="KIR8" s="767"/>
      <c r="KIS8" s="767"/>
      <c r="KIT8" s="767"/>
      <c r="KIU8" s="767"/>
      <c r="KIV8" s="767"/>
      <c r="KIW8" s="767"/>
      <c r="KIX8" s="767"/>
      <c r="KIY8" s="767"/>
      <c r="KIZ8" s="767"/>
      <c r="KJA8" s="767"/>
      <c r="KJB8" s="767"/>
      <c r="KJC8" s="767"/>
      <c r="KJD8" s="767"/>
      <c r="KJE8" s="767"/>
      <c r="KJF8" s="767"/>
      <c r="KJG8" s="767"/>
      <c r="KJH8" s="767"/>
      <c r="KJI8" s="767"/>
      <c r="KJJ8" s="767"/>
      <c r="KJK8" s="767"/>
      <c r="KJL8" s="767"/>
      <c r="KJM8" s="767"/>
      <c r="KJN8" s="767"/>
      <c r="KJO8" s="767"/>
      <c r="KJP8" s="767"/>
      <c r="KJQ8" s="767"/>
      <c r="KJR8" s="767"/>
      <c r="KJS8" s="767"/>
      <c r="KJT8" s="767"/>
      <c r="KJU8" s="767"/>
      <c r="KJV8" s="767"/>
      <c r="KJW8" s="767"/>
      <c r="KJX8" s="767"/>
      <c r="KJY8" s="767"/>
      <c r="KJZ8" s="767"/>
      <c r="KKA8" s="767"/>
      <c r="KKB8" s="767"/>
      <c r="KKC8" s="767"/>
      <c r="KKD8" s="767"/>
      <c r="KKE8" s="767"/>
      <c r="KKF8" s="767"/>
      <c r="KKG8" s="767"/>
      <c r="KKH8" s="767"/>
      <c r="KKI8" s="767"/>
      <c r="KKJ8" s="767"/>
      <c r="KKK8" s="767"/>
      <c r="KKL8" s="767"/>
      <c r="KKM8" s="767"/>
      <c r="KKN8" s="767"/>
      <c r="KKO8" s="767"/>
      <c r="KKP8" s="767"/>
      <c r="KKQ8" s="767"/>
      <c r="KKR8" s="767"/>
      <c r="KKS8" s="767"/>
      <c r="KKT8" s="767"/>
      <c r="KKU8" s="767"/>
      <c r="KKV8" s="767"/>
      <c r="KKW8" s="767"/>
      <c r="KKX8" s="767"/>
      <c r="KKY8" s="767"/>
      <c r="KKZ8" s="767"/>
      <c r="KLA8" s="767"/>
      <c r="KLB8" s="767"/>
      <c r="KLC8" s="767"/>
      <c r="KLD8" s="767"/>
      <c r="KLE8" s="767"/>
      <c r="KLF8" s="767"/>
      <c r="KLG8" s="767"/>
      <c r="KLH8" s="767"/>
      <c r="KLI8" s="767"/>
      <c r="KLJ8" s="767"/>
      <c r="KLK8" s="767"/>
      <c r="KLL8" s="767"/>
      <c r="KLM8" s="767"/>
      <c r="KLN8" s="767"/>
      <c r="KLO8" s="767"/>
      <c r="KLP8" s="767"/>
      <c r="KLQ8" s="767"/>
      <c r="KLR8" s="767"/>
      <c r="KLS8" s="767"/>
      <c r="KLT8" s="767"/>
      <c r="KLU8" s="767"/>
      <c r="KLV8" s="767"/>
      <c r="KLW8" s="767"/>
      <c r="KLX8" s="767"/>
      <c r="KLY8" s="767"/>
      <c r="KLZ8" s="767"/>
      <c r="KMA8" s="767"/>
      <c r="KMB8" s="767"/>
      <c r="KMC8" s="767"/>
      <c r="KMD8" s="767"/>
      <c r="KME8" s="767"/>
      <c r="KMF8" s="767"/>
      <c r="KMG8" s="767"/>
      <c r="KMH8" s="767"/>
      <c r="KMI8" s="767"/>
      <c r="KMJ8" s="767"/>
      <c r="KMK8" s="767"/>
      <c r="KML8" s="767"/>
      <c r="KMM8" s="767"/>
      <c r="KMN8" s="767"/>
      <c r="KMO8" s="767"/>
      <c r="KMP8" s="767"/>
      <c r="KMQ8" s="767"/>
      <c r="KMR8" s="767"/>
      <c r="KMS8" s="767"/>
      <c r="KMT8" s="767"/>
      <c r="KMU8" s="767"/>
      <c r="KMV8" s="767"/>
      <c r="KMW8" s="767"/>
      <c r="KMX8" s="767"/>
      <c r="KMY8" s="767"/>
      <c r="KMZ8" s="767"/>
      <c r="KNA8" s="767"/>
      <c r="KNB8" s="767"/>
      <c r="KNC8" s="767"/>
      <c r="KND8" s="767"/>
      <c r="KNE8" s="767"/>
      <c r="KNF8" s="767"/>
      <c r="KNG8" s="767"/>
      <c r="KNH8" s="767"/>
      <c r="KNI8" s="767"/>
      <c r="KNJ8" s="767"/>
      <c r="KNK8" s="767"/>
      <c r="KNL8" s="767"/>
      <c r="KNM8" s="767"/>
      <c r="KNN8" s="767"/>
      <c r="KNO8" s="767"/>
      <c r="KNP8" s="767"/>
      <c r="KNQ8" s="767"/>
      <c r="KNR8" s="767"/>
      <c r="KNS8" s="767"/>
      <c r="KNT8" s="767"/>
      <c r="KNU8" s="767"/>
      <c r="KNV8" s="767"/>
      <c r="KNW8" s="767"/>
      <c r="KNX8" s="767"/>
      <c r="KNY8" s="767"/>
      <c r="KNZ8" s="767"/>
      <c r="KOA8" s="767"/>
      <c r="KOB8" s="767"/>
      <c r="KOC8" s="767"/>
      <c r="KOD8" s="767"/>
      <c r="KOE8" s="767"/>
      <c r="KOF8" s="767"/>
      <c r="KOG8" s="767"/>
      <c r="KOH8" s="767"/>
      <c r="KOI8" s="767"/>
      <c r="KOJ8" s="767"/>
      <c r="KOK8" s="767"/>
      <c r="KOL8" s="767"/>
      <c r="KOM8" s="767"/>
      <c r="KON8" s="767"/>
      <c r="KOO8" s="767"/>
      <c r="KOP8" s="767"/>
      <c r="KOQ8" s="767"/>
      <c r="KOR8" s="767"/>
      <c r="KOS8" s="767"/>
      <c r="KOT8" s="767"/>
      <c r="KOU8" s="767"/>
      <c r="KOV8" s="767"/>
      <c r="KOW8" s="767"/>
      <c r="KOX8" s="767"/>
      <c r="KOY8" s="767"/>
      <c r="KOZ8" s="767"/>
      <c r="KPA8" s="767"/>
      <c r="KPB8" s="767"/>
      <c r="KPC8" s="767"/>
      <c r="KPD8" s="767"/>
      <c r="KPE8" s="767"/>
      <c r="KPF8" s="767"/>
      <c r="KPG8" s="767"/>
      <c r="KPH8" s="767"/>
      <c r="KPI8" s="767"/>
      <c r="KPJ8" s="767"/>
      <c r="KPK8" s="767"/>
      <c r="KPL8" s="767"/>
      <c r="KPM8" s="767"/>
      <c r="KPN8" s="767"/>
      <c r="KPO8" s="767"/>
      <c r="KPP8" s="767"/>
      <c r="KPQ8" s="767"/>
      <c r="KPR8" s="767"/>
      <c r="KPS8" s="767"/>
      <c r="KPT8" s="767"/>
      <c r="KPU8" s="767"/>
      <c r="KPV8" s="767"/>
      <c r="KPW8" s="767"/>
      <c r="KPX8" s="767"/>
      <c r="KPY8" s="767"/>
      <c r="KPZ8" s="767"/>
      <c r="KQA8" s="767"/>
      <c r="KQB8" s="767"/>
      <c r="KQC8" s="767"/>
      <c r="KQD8" s="767"/>
      <c r="KQE8" s="767"/>
      <c r="KQF8" s="767"/>
      <c r="KQG8" s="767"/>
      <c r="KQH8" s="767"/>
      <c r="KQI8" s="767"/>
      <c r="KQJ8" s="767"/>
      <c r="KQK8" s="767"/>
      <c r="KQL8" s="767"/>
      <c r="KQM8" s="767"/>
      <c r="KQN8" s="767"/>
      <c r="KQO8" s="767"/>
      <c r="KQP8" s="767"/>
      <c r="KQQ8" s="767"/>
      <c r="KQR8" s="767"/>
      <c r="KQS8" s="767"/>
      <c r="KQT8" s="767"/>
      <c r="KQU8" s="767"/>
      <c r="KQV8" s="767"/>
      <c r="KQW8" s="767"/>
      <c r="KQX8" s="767"/>
      <c r="KQY8" s="767"/>
      <c r="KQZ8" s="767"/>
      <c r="KRA8" s="767"/>
      <c r="KRB8" s="767"/>
      <c r="KRC8" s="767"/>
      <c r="KRD8" s="767"/>
      <c r="KRE8" s="767"/>
      <c r="KRF8" s="767"/>
      <c r="KRG8" s="767"/>
      <c r="KRH8" s="767"/>
      <c r="KRI8" s="767"/>
      <c r="KRJ8" s="767"/>
      <c r="KRK8" s="767"/>
      <c r="KRL8" s="767"/>
      <c r="KRM8" s="767"/>
      <c r="KRN8" s="767"/>
      <c r="KRO8" s="767"/>
      <c r="KRP8" s="767"/>
      <c r="KRQ8" s="767"/>
      <c r="KRR8" s="767"/>
      <c r="KRS8" s="767"/>
      <c r="KRT8" s="767"/>
      <c r="KRU8" s="767"/>
      <c r="KRV8" s="767"/>
      <c r="KRW8" s="767"/>
      <c r="KRX8" s="767"/>
      <c r="KRY8" s="767"/>
      <c r="KRZ8" s="767"/>
      <c r="KSA8" s="767"/>
      <c r="KSB8" s="767"/>
      <c r="KSC8" s="767"/>
      <c r="KSD8" s="767"/>
      <c r="KSE8" s="767"/>
      <c r="KSF8" s="767"/>
      <c r="KSG8" s="767"/>
      <c r="KSH8" s="767"/>
      <c r="KSI8" s="767"/>
      <c r="KSJ8" s="767"/>
      <c r="KSK8" s="767"/>
      <c r="KSL8" s="767"/>
      <c r="KSM8" s="767"/>
      <c r="KSN8" s="767"/>
      <c r="KSO8" s="767"/>
      <c r="KSP8" s="767"/>
      <c r="KSQ8" s="767"/>
      <c r="KSR8" s="767"/>
      <c r="KSS8" s="767"/>
      <c r="KST8" s="767"/>
      <c r="KSU8" s="767"/>
      <c r="KSV8" s="767"/>
      <c r="KSW8" s="767"/>
      <c r="KSX8" s="767"/>
      <c r="KSY8" s="767"/>
      <c r="KSZ8" s="767"/>
      <c r="KTA8" s="767"/>
      <c r="KTB8" s="767"/>
      <c r="KTC8" s="767"/>
      <c r="KTD8" s="767"/>
      <c r="KTE8" s="767"/>
      <c r="KTF8" s="767"/>
      <c r="KTG8" s="767"/>
      <c r="KTH8" s="767"/>
      <c r="KTI8" s="767"/>
      <c r="KTJ8" s="767"/>
      <c r="KTK8" s="767"/>
      <c r="KTL8" s="767"/>
      <c r="KTM8" s="767"/>
      <c r="KTN8" s="767"/>
      <c r="KTO8" s="767"/>
      <c r="KTP8" s="767"/>
      <c r="KTQ8" s="767"/>
      <c r="KTR8" s="767"/>
      <c r="KTS8" s="767"/>
      <c r="KTT8" s="767"/>
      <c r="KTU8" s="767"/>
      <c r="KTV8" s="767"/>
      <c r="KTW8" s="767"/>
      <c r="KTX8" s="767"/>
      <c r="KTY8" s="767"/>
      <c r="KTZ8" s="767"/>
      <c r="KUA8" s="767"/>
      <c r="KUB8" s="767"/>
      <c r="KUC8" s="767"/>
      <c r="KUD8" s="767"/>
      <c r="KUE8" s="767"/>
      <c r="KUF8" s="767"/>
      <c r="KUG8" s="767"/>
      <c r="KUH8" s="767"/>
      <c r="KUI8" s="767"/>
      <c r="KUJ8" s="767"/>
      <c r="KUK8" s="767"/>
      <c r="KUL8" s="767"/>
      <c r="KUM8" s="767"/>
      <c r="KUN8" s="767"/>
      <c r="KUO8" s="767"/>
      <c r="KUP8" s="767"/>
      <c r="KUQ8" s="767"/>
      <c r="KUR8" s="767"/>
      <c r="KUS8" s="767"/>
      <c r="KUT8" s="767"/>
      <c r="KUU8" s="767"/>
      <c r="KUV8" s="767"/>
      <c r="KUW8" s="767"/>
      <c r="KUX8" s="767"/>
      <c r="KUY8" s="767"/>
      <c r="KUZ8" s="767"/>
      <c r="KVA8" s="767"/>
      <c r="KVB8" s="767"/>
      <c r="KVC8" s="767"/>
      <c r="KVD8" s="767"/>
      <c r="KVE8" s="767"/>
      <c r="KVF8" s="767"/>
      <c r="KVG8" s="767"/>
      <c r="KVH8" s="767"/>
      <c r="KVI8" s="767"/>
      <c r="KVJ8" s="767"/>
      <c r="KVK8" s="767"/>
      <c r="KVL8" s="767"/>
      <c r="KVM8" s="767"/>
      <c r="KVN8" s="767"/>
      <c r="KVO8" s="767"/>
      <c r="KVP8" s="767"/>
      <c r="KVQ8" s="767"/>
      <c r="KVR8" s="767"/>
      <c r="KVS8" s="767"/>
      <c r="KVT8" s="767"/>
      <c r="KVU8" s="767"/>
      <c r="KVV8" s="767"/>
      <c r="KVW8" s="767"/>
      <c r="KVX8" s="767"/>
      <c r="KVY8" s="767"/>
      <c r="KVZ8" s="767"/>
      <c r="KWA8" s="767"/>
      <c r="KWB8" s="767"/>
      <c r="KWC8" s="767"/>
      <c r="KWD8" s="767"/>
      <c r="KWE8" s="767"/>
      <c r="KWF8" s="767"/>
      <c r="KWG8" s="767"/>
      <c r="KWH8" s="767"/>
      <c r="KWI8" s="767"/>
      <c r="KWJ8" s="767"/>
      <c r="KWK8" s="767"/>
      <c r="KWL8" s="767"/>
      <c r="KWM8" s="767"/>
      <c r="KWN8" s="767"/>
      <c r="KWO8" s="767"/>
      <c r="KWP8" s="767"/>
      <c r="KWQ8" s="767"/>
      <c r="KWR8" s="767"/>
      <c r="KWS8" s="767"/>
      <c r="KWT8" s="767"/>
      <c r="KWU8" s="767"/>
      <c r="KWV8" s="767"/>
      <c r="KWW8" s="767"/>
      <c r="KWX8" s="767"/>
      <c r="KWY8" s="767"/>
      <c r="KWZ8" s="767"/>
      <c r="KXA8" s="767"/>
      <c r="KXB8" s="767"/>
      <c r="KXC8" s="767"/>
      <c r="KXD8" s="767"/>
      <c r="KXE8" s="767"/>
      <c r="KXF8" s="767"/>
      <c r="KXG8" s="767"/>
      <c r="KXH8" s="767"/>
      <c r="KXI8" s="767"/>
      <c r="KXJ8" s="767"/>
      <c r="KXK8" s="767"/>
      <c r="KXL8" s="767"/>
      <c r="KXM8" s="767"/>
      <c r="KXN8" s="767"/>
      <c r="KXO8" s="767"/>
      <c r="KXP8" s="767"/>
      <c r="KXQ8" s="767"/>
      <c r="KXR8" s="767"/>
      <c r="KXS8" s="767"/>
      <c r="KXT8" s="767"/>
      <c r="KXU8" s="767"/>
      <c r="KXV8" s="767"/>
      <c r="KXW8" s="767"/>
      <c r="KXX8" s="767"/>
      <c r="KXY8" s="767"/>
      <c r="KXZ8" s="767"/>
      <c r="KYA8" s="767"/>
      <c r="KYB8" s="767"/>
      <c r="KYC8" s="767"/>
      <c r="KYD8" s="767"/>
      <c r="KYE8" s="767"/>
      <c r="KYF8" s="767"/>
      <c r="KYG8" s="767"/>
      <c r="KYH8" s="767"/>
      <c r="KYI8" s="767"/>
      <c r="KYJ8" s="767"/>
      <c r="KYK8" s="767"/>
      <c r="KYL8" s="767"/>
      <c r="KYM8" s="767"/>
      <c r="KYN8" s="767"/>
      <c r="KYO8" s="767"/>
      <c r="KYP8" s="767"/>
      <c r="KYQ8" s="767"/>
      <c r="KYR8" s="767"/>
      <c r="KYS8" s="767"/>
      <c r="KYT8" s="767"/>
      <c r="KYU8" s="767"/>
      <c r="KYV8" s="767"/>
      <c r="KYW8" s="767"/>
      <c r="KYX8" s="767"/>
      <c r="KYY8" s="767"/>
      <c r="KYZ8" s="767"/>
      <c r="KZA8" s="767"/>
      <c r="KZB8" s="767"/>
      <c r="KZC8" s="767"/>
      <c r="KZD8" s="767"/>
      <c r="KZE8" s="767"/>
      <c r="KZF8" s="767"/>
      <c r="KZG8" s="767"/>
      <c r="KZH8" s="767"/>
      <c r="KZI8" s="767"/>
      <c r="KZJ8" s="767"/>
      <c r="KZK8" s="767"/>
      <c r="KZL8" s="767"/>
      <c r="KZM8" s="767"/>
      <c r="KZN8" s="767"/>
      <c r="KZO8" s="767"/>
      <c r="KZP8" s="767"/>
      <c r="KZQ8" s="767"/>
      <c r="KZR8" s="767"/>
      <c r="KZS8" s="767"/>
      <c r="KZT8" s="767"/>
      <c r="KZU8" s="767"/>
      <c r="KZV8" s="767"/>
      <c r="KZW8" s="767"/>
      <c r="KZX8" s="767"/>
      <c r="KZY8" s="767"/>
      <c r="KZZ8" s="767"/>
      <c r="LAA8" s="767"/>
      <c r="LAB8" s="767"/>
      <c r="LAC8" s="767"/>
      <c r="LAD8" s="767"/>
      <c r="LAE8" s="767"/>
      <c r="LAF8" s="767"/>
      <c r="LAG8" s="767"/>
      <c r="LAH8" s="767"/>
      <c r="LAI8" s="767"/>
      <c r="LAJ8" s="767"/>
      <c r="LAK8" s="767"/>
      <c r="LAL8" s="767"/>
      <c r="LAM8" s="767"/>
      <c r="LAN8" s="767"/>
      <c r="LAO8" s="767"/>
      <c r="LAP8" s="767"/>
      <c r="LAQ8" s="767"/>
      <c r="LAR8" s="767"/>
      <c r="LAS8" s="767"/>
      <c r="LAT8" s="767"/>
      <c r="LAU8" s="767"/>
      <c r="LAV8" s="767"/>
      <c r="LAW8" s="767"/>
      <c r="LAX8" s="767"/>
      <c r="LAY8" s="767"/>
      <c r="LAZ8" s="767"/>
      <c r="LBA8" s="767"/>
      <c r="LBB8" s="767"/>
      <c r="LBC8" s="767"/>
      <c r="LBD8" s="767"/>
      <c r="LBE8" s="767"/>
      <c r="LBF8" s="767"/>
      <c r="LBG8" s="767"/>
      <c r="LBH8" s="767"/>
      <c r="LBI8" s="767"/>
      <c r="LBJ8" s="767"/>
      <c r="LBK8" s="767"/>
      <c r="LBL8" s="767"/>
      <c r="LBM8" s="767"/>
      <c r="LBN8" s="767"/>
      <c r="LBO8" s="767"/>
      <c r="LBP8" s="767"/>
      <c r="LBQ8" s="767"/>
      <c r="LBR8" s="767"/>
      <c r="LBS8" s="767"/>
      <c r="LBT8" s="767"/>
      <c r="LBU8" s="767"/>
      <c r="LBV8" s="767"/>
      <c r="LBW8" s="767"/>
      <c r="LBX8" s="767"/>
      <c r="LBY8" s="767"/>
      <c r="LBZ8" s="767"/>
      <c r="LCA8" s="767"/>
      <c r="LCB8" s="767"/>
      <c r="LCC8" s="767"/>
      <c r="LCD8" s="767"/>
      <c r="LCE8" s="767"/>
      <c r="LCF8" s="767"/>
      <c r="LCG8" s="767"/>
      <c r="LCH8" s="767"/>
      <c r="LCI8" s="767"/>
      <c r="LCJ8" s="767"/>
      <c r="LCK8" s="767"/>
      <c r="LCL8" s="767"/>
      <c r="LCM8" s="767"/>
      <c r="LCN8" s="767"/>
      <c r="LCO8" s="767"/>
      <c r="LCP8" s="767"/>
      <c r="LCQ8" s="767"/>
      <c r="LCR8" s="767"/>
      <c r="LCS8" s="767"/>
      <c r="LCT8" s="767"/>
      <c r="LCU8" s="767"/>
      <c r="LCV8" s="767"/>
      <c r="LCW8" s="767"/>
      <c r="LCX8" s="767"/>
      <c r="LCY8" s="767"/>
      <c r="LCZ8" s="767"/>
      <c r="LDA8" s="767"/>
      <c r="LDB8" s="767"/>
      <c r="LDC8" s="767"/>
      <c r="LDD8" s="767"/>
      <c r="LDE8" s="767"/>
      <c r="LDF8" s="767"/>
      <c r="LDG8" s="767"/>
      <c r="LDH8" s="767"/>
      <c r="LDI8" s="767"/>
      <c r="LDJ8" s="767"/>
      <c r="LDK8" s="767"/>
      <c r="LDL8" s="767"/>
      <c r="LDM8" s="767"/>
      <c r="LDN8" s="767"/>
      <c r="LDO8" s="767"/>
      <c r="LDP8" s="767"/>
      <c r="LDQ8" s="767"/>
      <c r="LDR8" s="767"/>
      <c r="LDS8" s="767"/>
      <c r="LDT8" s="767"/>
      <c r="LDU8" s="767"/>
      <c r="LDV8" s="767"/>
      <c r="LDW8" s="767"/>
      <c r="LDX8" s="767"/>
      <c r="LDY8" s="767"/>
      <c r="LDZ8" s="767"/>
      <c r="LEA8" s="767"/>
      <c r="LEB8" s="767"/>
      <c r="LEC8" s="767"/>
      <c r="LED8" s="767"/>
      <c r="LEE8" s="767"/>
      <c r="LEF8" s="767"/>
      <c r="LEG8" s="767"/>
      <c r="LEH8" s="767"/>
      <c r="LEI8" s="767"/>
      <c r="LEJ8" s="767"/>
      <c r="LEK8" s="767"/>
      <c r="LEL8" s="767"/>
      <c r="LEM8" s="767"/>
      <c r="LEN8" s="767"/>
      <c r="LEO8" s="767"/>
      <c r="LEP8" s="767"/>
      <c r="LEQ8" s="767"/>
      <c r="LER8" s="767"/>
      <c r="LES8" s="767"/>
      <c r="LET8" s="767"/>
      <c r="LEU8" s="767"/>
      <c r="LEV8" s="767"/>
      <c r="LEW8" s="767"/>
      <c r="LEX8" s="767"/>
      <c r="LEY8" s="767"/>
      <c r="LEZ8" s="767"/>
      <c r="LFA8" s="767"/>
      <c r="LFB8" s="767"/>
      <c r="LFC8" s="767"/>
      <c r="LFD8" s="767"/>
      <c r="LFE8" s="767"/>
      <c r="LFF8" s="767"/>
      <c r="LFG8" s="767"/>
      <c r="LFH8" s="767"/>
      <c r="LFI8" s="767"/>
      <c r="LFJ8" s="767"/>
      <c r="LFK8" s="767"/>
      <c r="LFL8" s="767"/>
      <c r="LFM8" s="767"/>
      <c r="LFN8" s="767"/>
      <c r="LFO8" s="767"/>
      <c r="LFP8" s="767"/>
      <c r="LFQ8" s="767"/>
      <c r="LFR8" s="767"/>
      <c r="LFS8" s="767"/>
      <c r="LFT8" s="767"/>
      <c r="LFU8" s="767"/>
      <c r="LFV8" s="767"/>
      <c r="LFW8" s="767"/>
      <c r="LFX8" s="767"/>
      <c r="LFY8" s="767"/>
      <c r="LFZ8" s="767"/>
      <c r="LGA8" s="767"/>
      <c r="LGB8" s="767"/>
      <c r="LGC8" s="767"/>
      <c r="LGD8" s="767"/>
      <c r="LGE8" s="767"/>
      <c r="LGF8" s="767"/>
      <c r="LGG8" s="767"/>
      <c r="LGH8" s="767"/>
      <c r="LGI8" s="767"/>
      <c r="LGJ8" s="767"/>
      <c r="LGK8" s="767"/>
      <c r="LGL8" s="767"/>
      <c r="LGM8" s="767"/>
      <c r="LGN8" s="767"/>
      <c r="LGO8" s="767"/>
      <c r="LGP8" s="767"/>
      <c r="LGQ8" s="767"/>
      <c r="LGR8" s="767"/>
      <c r="LGS8" s="767"/>
      <c r="LGT8" s="767"/>
      <c r="LGU8" s="767"/>
      <c r="LGV8" s="767"/>
      <c r="LGW8" s="767"/>
      <c r="LGX8" s="767"/>
      <c r="LGY8" s="767"/>
      <c r="LGZ8" s="767"/>
      <c r="LHA8" s="767"/>
      <c r="LHB8" s="767"/>
      <c r="LHC8" s="767"/>
      <c r="LHD8" s="767"/>
      <c r="LHE8" s="767"/>
      <c r="LHF8" s="767"/>
      <c r="LHG8" s="767"/>
      <c r="LHH8" s="767"/>
      <c r="LHI8" s="767"/>
      <c r="LHJ8" s="767"/>
      <c r="LHK8" s="767"/>
      <c r="LHL8" s="767"/>
      <c r="LHM8" s="767"/>
      <c r="LHN8" s="767"/>
      <c r="LHO8" s="767"/>
      <c r="LHP8" s="767"/>
      <c r="LHQ8" s="767"/>
      <c r="LHR8" s="767"/>
      <c r="LHS8" s="767"/>
      <c r="LHT8" s="767"/>
      <c r="LHU8" s="767"/>
      <c r="LHV8" s="767"/>
      <c r="LHW8" s="767"/>
      <c r="LHX8" s="767"/>
      <c r="LHY8" s="767"/>
      <c r="LHZ8" s="767"/>
      <c r="LIA8" s="767"/>
      <c r="LIB8" s="767"/>
      <c r="LIC8" s="767"/>
      <c r="LID8" s="767"/>
      <c r="LIE8" s="767"/>
      <c r="LIF8" s="767"/>
      <c r="LIG8" s="767"/>
      <c r="LIH8" s="767"/>
      <c r="LII8" s="767"/>
      <c r="LIJ8" s="767"/>
      <c r="LIK8" s="767"/>
      <c r="LIL8" s="767"/>
      <c r="LIM8" s="767"/>
      <c r="LIN8" s="767"/>
      <c r="LIO8" s="767"/>
      <c r="LIP8" s="767"/>
      <c r="LIQ8" s="767"/>
      <c r="LIR8" s="767"/>
      <c r="LIS8" s="767"/>
      <c r="LIT8" s="767"/>
      <c r="LIU8" s="767"/>
      <c r="LIV8" s="767"/>
      <c r="LIW8" s="767"/>
      <c r="LIX8" s="767"/>
      <c r="LIY8" s="767"/>
      <c r="LIZ8" s="767"/>
      <c r="LJA8" s="767"/>
      <c r="LJB8" s="767"/>
      <c r="LJC8" s="767"/>
      <c r="LJD8" s="767"/>
      <c r="LJE8" s="767"/>
      <c r="LJF8" s="767"/>
      <c r="LJG8" s="767"/>
      <c r="LJH8" s="767"/>
      <c r="LJI8" s="767"/>
      <c r="LJJ8" s="767"/>
      <c r="LJK8" s="767"/>
      <c r="LJL8" s="767"/>
      <c r="LJM8" s="767"/>
      <c r="LJN8" s="767"/>
      <c r="LJO8" s="767"/>
      <c r="LJP8" s="767"/>
      <c r="LJQ8" s="767"/>
      <c r="LJR8" s="767"/>
      <c r="LJS8" s="767"/>
      <c r="LJT8" s="767"/>
      <c r="LJU8" s="767"/>
      <c r="LJV8" s="767"/>
      <c r="LJW8" s="767"/>
      <c r="LJX8" s="767"/>
      <c r="LJY8" s="767"/>
      <c r="LJZ8" s="767"/>
      <c r="LKA8" s="767"/>
      <c r="LKB8" s="767"/>
      <c r="LKC8" s="767"/>
      <c r="LKD8" s="767"/>
      <c r="LKE8" s="767"/>
      <c r="LKF8" s="767"/>
      <c r="LKG8" s="767"/>
      <c r="LKH8" s="767"/>
      <c r="LKI8" s="767"/>
      <c r="LKJ8" s="767"/>
      <c r="LKK8" s="767"/>
      <c r="LKL8" s="767"/>
      <c r="LKM8" s="767"/>
      <c r="LKN8" s="767"/>
      <c r="LKO8" s="767"/>
      <c r="LKP8" s="767"/>
      <c r="LKQ8" s="767"/>
      <c r="LKR8" s="767"/>
      <c r="LKS8" s="767"/>
      <c r="LKT8" s="767"/>
      <c r="LKU8" s="767"/>
      <c r="LKV8" s="767"/>
      <c r="LKW8" s="767"/>
      <c r="LKX8" s="767"/>
      <c r="LKY8" s="767"/>
      <c r="LKZ8" s="767"/>
      <c r="LLA8" s="767"/>
      <c r="LLB8" s="767"/>
      <c r="LLC8" s="767"/>
      <c r="LLD8" s="767"/>
      <c r="LLE8" s="767"/>
      <c r="LLF8" s="767"/>
      <c r="LLG8" s="767"/>
      <c r="LLH8" s="767"/>
      <c r="LLI8" s="767"/>
      <c r="LLJ8" s="767"/>
      <c r="LLK8" s="767"/>
      <c r="LLL8" s="767"/>
      <c r="LLM8" s="767"/>
      <c r="LLN8" s="767"/>
      <c r="LLO8" s="767"/>
      <c r="LLP8" s="767"/>
      <c r="LLQ8" s="767"/>
      <c r="LLR8" s="767"/>
      <c r="LLS8" s="767"/>
      <c r="LLT8" s="767"/>
      <c r="LLU8" s="767"/>
      <c r="LLV8" s="767"/>
      <c r="LLW8" s="767"/>
      <c r="LLX8" s="767"/>
      <c r="LLY8" s="767"/>
      <c r="LLZ8" s="767"/>
      <c r="LMA8" s="767"/>
      <c r="LMB8" s="767"/>
      <c r="LMC8" s="767"/>
      <c r="LMD8" s="767"/>
      <c r="LME8" s="767"/>
      <c r="LMF8" s="767"/>
      <c r="LMG8" s="767"/>
      <c r="LMH8" s="767"/>
      <c r="LMI8" s="767"/>
      <c r="LMJ8" s="767"/>
      <c r="LMK8" s="767"/>
      <c r="LML8" s="767"/>
      <c r="LMM8" s="767"/>
      <c r="LMN8" s="767"/>
      <c r="LMO8" s="767"/>
      <c r="LMP8" s="767"/>
      <c r="LMQ8" s="767"/>
      <c r="LMR8" s="767"/>
      <c r="LMS8" s="767"/>
      <c r="LMT8" s="767"/>
      <c r="LMU8" s="767"/>
      <c r="LMV8" s="767"/>
      <c r="LMW8" s="767"/>
      <c r="LMX8" s="767"/>
      <c r="LMY8" s="767"/>
      <c r="LMZ8" s="767"/>
      <c r="LNA8" s="767"/>
      <c r="LNB8" s="767"/>
      <c r="LNC8" s="767"/>
      <c r="LND8" s="767"/>
      <c r="LNE8" s="767"/>
      <c r="LNF8" s="767"/>
      <c r="LNG8" s="767"/>
      <c r="LNH8" s="767"/>
      <c r="LNI8" s="767"/>
      <c r="LNJ8" s="767"/>
      <c r="LNK8" s="767"/>
      <c r="LNL8" s="767"/>
      <c r="LNM8" s="767"/>
      <c r="LNN8" s="767"/>
      <c r="LNO8" s="767"/>
      <c r="LNP8" s="767"/>
      <c r="LNQ8" s="767"/>
      <c r="LNR8" s="767"/>
      <c r="LNS8" s="767"/>
      <c r="LNT8" s="767"/>
      <c r="LNU8" s="767"/>
      <c r="LNV8" s="767"/>
      <c r="LNW8" s="767"/>
      <c r="LNX8" s="767"/>
      <c r="LNY8" s="767"/>
      <c r="LNZ8" s="767"/>
      <c r="LOA8" s="767"/>
      <c r="LOB8" s="767"/>
      <c r="LOC8" s="767"/>
      <c r="LOD8" s="767"/>
      <c r="LOE8" s="767"/>
      <c r="LOF8" s="767"/>
      <c r="LOG8" s="767"/>
      <c r="LOH8" s="767"/>
      <c r="LOI8" s="767"/>
      <c r="LOJ8" s="767"/>
      <c r="LOK8" s="767"/>
      <c r="LOL8" s="767"/>
      <c r="LOM8" s="767"/>
      <c r="LON8" s="767"/>
      <c r="LOO8" s="767"/>
      <c r="LOP8" s="767"/>
      <c r="LOQ8" s="767"/>
      <c r="LOR8" s="767"/>
      <c r="LOS8" s="767"/>
      <c r="LOT8" s="767"/>
      <c r="LOU8" s="767"/>
      <c r="LOV8" s="767"/>
      <c r="LOW8" s="767"/>
      <c r="LOX8" s="767"/>
      <c r="LOY8" s="767"/>
      <c r="LOZ8" s="767"/>
      <c r="LPA8" s="767"/>
      <c r="LPB8" s="767"/>
      <c r="LPC8" s="767"/>
      <c r="LPD8" s="767"/>
      <c r="LPE8" s="767"/>
      <c r="LPF8" s="767"/>
      <c r="LPG8" s="767"/>
      <c r="LPH8" s="767"/>
      <c r="LPI8" s="767"/>
      <c r="LPJ8" s="767"/>
      <c r="LPK8" s="767"/>
      <c r="LPL8" s="767"/>
      <c r="LPM8" s="767"/>
      <c r="LPN8" s="767"/>
      <c r="LPO8" s="767"/>
      <c r="LPP8" s="767"/>
      <c r="LPQ8" s="767"/>
      <c r="LPR8" s="767"/>
      <c r="LPS8" s="767"/>
      <c r="LPT8" s="767"/>
      <c r="LPU8" s="767"/>
      <c r="LPV8" s="767"/>
      <c r="LPW8" s="767"/>
      <c r="LPX8" s="767"/>
      <c r="LPY8" s="767"/>
      <c r="LPZ8" s="767"/>
      <c r="LQA8" s="767"/>
      <c r="LQB8" s="767"/>
      <c r="LQC8" s="767"/>
      <c r="LQD8" s="767"/>
      <c r="LQE8" s="767"/>
      <c r="LQF8" s="767"/>
      <c r="LQG8" s="767"/>
      <c r="LQH8" s="767"/>
      <c r="LQI8" s="767"/>
      <c r="LQJ8" s="767"/>
      <c r="LQK8" s="767"/>
      <c r="LQL8" s="767"/>
      <c r="LQM8" s="767"/>
      <c r="LQN8" s="767"/>
      <c r="LQO8" s="767"/>
      <c r="LQP8" s="767"/>
      <c r="LQQ8" s="767"/>
      <c r="LQR8" s="767"/>
      <c r="LQS8" s="767"/>
      <c r="LQT8" s="767"/>
      <c r="LQU8" s="767"/>
      <c r="LQV8" s="767"/>
      <c r="LQW8" s="767"/>
      <c r="LQX8" s="767"/>
      <c r="LQY8" s="767"/>
      <c r="LQZ8" s="767"/>
      <c r="LRA8" s="767"/>
      <c r="LRB8" s="767"/>
      <c r="LRC8" s="767"/>
      <c r="LRD8" s="767"/>
      <c r="LRE8" s="767"/>
      <c r="LRF8" s="767"/>
      <c r="LRG8" s="767"/>
      <c r="LRH8" s="767"/>
      <c r="LRI8" s="767"/>
      <c r="LRJ8" s="767"/>
      <c r="LRK8" s="767"/>
      <c r="LRL8" s="767"/>
      <c r="LRM8" s="767"/>
      <c r="LRN8" s="767"/>
      <c r="LRO8" s="767"/>
      <c r="LRP8" s="767"/>
      <c r="LRQ8" s="767"/>
      <c r="LRR8" s="767"/>
      <c r="LRS8" s="767"/>
      <c r="LRT8" s="767"/>
      <c r="LRU8" s="767"/>
      <c r="LRV8" s="767"/>
      <c r="LRW8" s="767"/>
      <c r="LRX8" s="767"/>
      <c r="LRY8" s="767"/>
      <c r="LRZ8" s="767"/>
      <c r="LSA8" s="767"/>
      <c r="LSB8" s="767"/>
      <c r="LSC8" s="767"/>
      <c r="LSD8" s="767"/>
      <c r="LSE8" s="767"/>
      <c r="LSF8" s="767"/>
      <c r="LSG8" s="767"/>
      <c r="LSH8" s="767"/>
      <c r="LSI8" s="767"/>
      <c r="LSJ8" s="767"/>
      <c r="LSK8" s="767"/>
      <c r="LSL8" s="767"/>
      <c r="LSM8" s="767"/>
      <c r="LSN8" s="767"/>
      <c r="LSO8" s="767"/>
      <c r="LSP8" s="767"/>
      <c r="LSQ8" s="767"/>
      <c r="LSR8" s="767"/>
      <c r="LSS8" s="767"/>
      <c r="LST8" s="767"/>
      <c r="LSU8" s="767"/>
      <c r="LSV8" s="767"/>
      <c r="LSW8" s="767"/>
      <c r="LSX8" s="767"/>
      <c r="LSY8" s="767"/>
      <c r="LSZ8" s="767"/>
      <c r="LTA8" s="767"/>
      <c r="LTB8" s="767"/>
      <c r="LTC8" s="767"/>
      <c r="LTD8" s="767"/>
      <c r="LTE8" s="767"/>
      <c r="LTF8" s="767"/>
      <c r="LTG8" s="767"/>
      <c r="LTH8" s="767"/>
      <c r="LTI8" s="767"/>
      <c r="LTJ8" s="767"/>
      <c r="LTK8" s="767"/>
      <c r="LTL8" s="767"/>
      <c r="LTM8" s="767"/>
      <c r="LTN8" s="767"/>
      <c r="LTO8" s="767"/>
      <c r="LTP8" s="767"/>
      <c r="LTQ8" s="767"/>
      <c r="LTR8" s="767"/>
      <c r="LTS8" s="767"/>
      <c r="LTT8" s="767"/>
      <c r="LTU8" s="767"/>
      <c r="LTV8" s="767"/>
      <c r="LTW8" s="767"/>
      <c r="LTX8" s="767"/>
      <c r="LTY8" s="767"/>
      <c r="LTZ8" s="767"/>
      <c r="LUA8" s="767"/>
      <c r="LUB8" s="767"/>
      <c r="LUC8" s="767"/>
      <c r="LUD8" s="767"/>
      <c r="LUE8" s="767"/>
      <c r="LUF8" s="767"/>
      <c r="LUG8" s="767"/>
      <c r="LUH8" s="767"/>
      <c r="LUI8" s="767"/>
      <c r="LUJ8" s="767"/>
      <c r="LUK8" s="767"/>
      <c r="LUL8" s="767"/>
      <c r="LUM8" s="767"/>
      <c r="LUN8" s="767"/>
      <c r="LUO8" s="767"/>
      <c r="LUP8" s="767"/>
      <c r="LUQ8" s="767"/>
      <c r="LUR8" s="767"/>
      <c r="LUS8" s="767"/>
      <c r="LUT8" s="767"/>
      <c r="LUU8" s="767"/>
      <c r="LUV8" s="767"/>
      <c r="LUW8" s="767"/>
      <c r="LUX8" s="767"/>
      <c r="LUY8" s="767"/>
      <c r="LUZ8" s="767"/>
      <c r="LVA8" s="767"/>
      <c r="LVB8" s="767"/>
      <c r="LVC8" s="767"/>
      <c r="LVD8" s="767"/>
      <c r="LVE8" s="767"/>
      <c r="LVF8" s="767"/>
      <c r="LVG8" s="767"/>
      <c r="LVH8" s="767"/>
      <c r="LVI8" s="767"/>
      <c r="LVJ8" s="767"/>
      <c r="LVK8" s="767"/>
      <c r="LVL8" s="767"/>
      <c r="LVM8" s="767"/>
      <c r="LVN8" s="767"/>
      <c r="LVO8" s="767"/>
      <c r="LVP8" s="767"/>
      <c r="LVQ8" s="767"/>
      <c r="LVR8" s="767"/>
      <c r="LVS8" s="767"/>
      <c r="LVT8" s="767"/>
      <c r="LVU8" s="767"/>
      <c r="LVV8" s="767"/>
      <c r="LVW8" s="767"/>
      <c r="LVX8" s="767"/>
      <c r="LVY8" s="767"/>
      <c r="LVZ8" s="767"/>
      <c r="LWA8" s="767"/>
      <c r="LWB8" s="767"/>
      <c r="LWC8" s="767"/>
      <c r="LWD8" s="767"/>
      <c r="LWE8" s="767"/>
      <c r="LWF8" s="767"/>
      <c r="LWG8" s="767"/>
      <c r="LWH8" s="767"/>
      <c r="LWI8" s="767"/>
      <c r="LWJ8" s="767"/>
      <c r="LWK8" s="767"/>
      <c r="LWL8" s="767"/>
      <c r="LWM8" s="767"/>
      <c r="LWN8" s="767"/>
      <c r="LWO8" s="767"/>
      <c r="LWP8" s="767"/>
      <c r="LWQ8" s="767"/>
      <c r="LWR8" s="767"/>
      <c r="LWS8" s="767"/>
      <c r="LWT8" s="767"/>
      <c r="LWU8" s="767"/>
      <c r="LWV8" s="767"/>
      <c r="LWW8" s="767"/>
      <c r="LWX8" s="767"/>
      <c r="LWY8" s="767"/>
      <c r="LWZ8" s="767"/>
      <c r="LXA8" s="767"/>
      <c r="LXB8" s="767"/>
      <c r="LXC8" s="767"/>
      <c r="LXD8" s="767"/>
      <c r="LXE8" s="767"/>
      <c r="LXF8" s="767"/>
      <c r="LXG8" s="767"/>
      <c r="LXH8" s="767"/>
      <c r="LXI8" s="767"/>
      <c r="LXJ8" s="767"/>
      <c r="LXK8" s="767"/>
      <c r="LXL8" s="767"/>
      <c r="LXM8" s="767"/>
      <c r="LXN8" s="767"/>
      <c r="LXO8" s="767"/>
      <c r="LXP8" s="767"/>
      <c r="LXQ8" s="767"/>
      <c r="LXR8" s="767"/>
      <c r="LXS8" s="767"/>
      <c r="LXT8" s="767"/>
      <c r="LXU8" s="767"/>
      <c r="LXV8" s="767"/>
      <c r="LXW8" s="767"/>
      <c r="LXX8" s="767"/>
      <c r="LXY8" s="767"/>
      <c r="LXZ8" s="767"/>
      <c r="LYA8" s="767"/>
      <c r="LYB8" s="767"/>
      <c r="LYC8" s="767"/>
      <c r="LYD8" s="767"/>
      <c r="LYE8" s="767"/>
      <c r="LYF8" s="767"/>
      <c r="LYG8" s="767"/>
      <c r="LYH8" s="767"/>
      <c r="LYI8" s="767"/>
      <c r="LYJ8" s="767"/>
      <c r="LYK8" s="767"/>
      <c r="LYL8" s="767"/>
      <c r="LYM8" s="767"/>
      <c r="LYN8" s="767"/>
      <c r="LYO8" s="767"/>
      <c r="LYP8" s="767"/>
      <c r="LYQ8" s="767"/>
      <c r="LYR8" s="767"/>
      <c r="LYS8" s="767"/>
      <c r="LYT8" s="767"/>
      <c r="LYU8" s="767"/>
      <c r="LYV8" s="767"/>
      <c r="LYW8" s="767"/>
      <c r="LYX8" s="767"/>
      <c r="LYY8" s="767"/>
      <c r="LYZ8" s="767"/>
      <c r="LZA8" s="767"/>
      <c r="LZB8" s="767"/>
      <c r="LZC8" s="767"/>
      <c r="LZD8" s="767"/>
      <c r="LZE8" s="767"/>
      <c r="LZF8" s="767"/>
      <c r="LZG8" s="767"/>
      <c r="LZH8" s="767"/>
      <c r="LZI8" s="767"/>
      <c r="LZJ8" s="767"/>
      <c r="LZK8" s="767"/>
      <c r="LZL8" s="767"/>
      <c r="LZM8" s="767"/>
      <c r="LZN8" s="767"/>
      <c r="LZO8" s="767"/>
      <c r="LZP8" s="767"/>
      <c r="LZQ8" s="767"/>
      <c r="LZR8" s="767"/>
      <c r="LZS8" s="767"/>
      <c r="LZT8" s="767"/>
      <c r="LZU8" s="767"/>
      <c r="LZV8" s="767"/>
      <c r="LZW8" s="767"/>
      <c r="LZX8" s="767"/>
      <c r="LZY8" s="767"/>
      <c r="LZZ8" s="767"/>
      <c r="MAA8" s="767"/>
      <c r="MAB8" s="767"/>
      <c r="MAC8" s="767"/>
      <c r="MAD8" s="767"/>
      <c r="MAE8" s="767"/>
      <c r="MAF8" s="767"/>
      <c r="MAG8" s="767"/>
      <c r="MAH8" s="767"/>
      <c r="MAI8" s="767"/>
      <c r="MAJ8" s="767"/>
      <c r="MAK8" s="767"/>
      <c r="MAL8" s="767"/>
      <c r="MAM8" s="767"/>
      <c r="MAN8" s="767"/>
      <c r="MAO8" s="767"/>
      <c r="MAP8" s="767"/>
      <c r="MAQ8" s="767"/>
      <c r="MAR8" s="767"/>
      <c r="MAS8" s="767"/>
      <c r="MAT8" s="767"/>
      <c r="MAU8" s="767"/>
      <c r="MAV8" s="767"/>
      <c r="MAW8" s="767"/>
      <c r="MAX8" s="767"/>
      <c r="MAY8" s="767"/>
      <c r="MAZ8" s="767"/>
      <c r="MBA8" s="767"/>
      <c r="MBB8" s="767"/>
      <c r="MBC8" s="767"/>
      <c r="MBD8" s="767"/>
      <c r="MBE8" s="767"/>
      <c r="MBF8" s="767"/>
      <c r="MBG8" s="767"/>
      <c r="MBH8" s="767"/>
      <c r="MBI8" s="767"/>
      <c r="MBJ8" s="767"/>
      <c r="MBK8" s="767"/>
      <c r="MBL8" s="767"/>
      <c r="MBM8" s="767"/>
      <c r="MBN8" s="767"/>
      <c r="MBO8" s="767"/>
      <c r="MBP8" s="767"/>
      <c r="MBQ8" s="767"/>
      <c r="MBR8" s="767"/>
      <c r="MBS8" s="767"/>
      <c r="MBT8" s="767"/>
      <c r="MBU8" s="767"/>
      <c r="MBV8" s="767"/>
      <c r="MBW8" s="767"/>
      <c r="MBX8" s="767"/>
      <c r="MBY8" s="767"/>
      <c r="MBZ8" s="767"/>
      <c r="MCA8" s="767"/>
      <c r="MCB8" s="767"/>
      <c r="MCC8" s="767"/>
      <c r="MCD8" s="767"/>
      <c r="MCE8" s="767"/>
      <c r="MCF8" s="767"/>
      <c r="MCG8" s="767"/>
      <c r="MCH8" s="767"/>
      <c r="MCI8" s="767"/>
      <c r="MCJ8" s="767"/>
      <c r="MCK8" s="767"/>
      <c r="MCL8" s="767"/>
      <c r="MCM8" s="767"/>
      <c r="MCN8" s="767"/>
      <c r="MCO8" s="767"/>
      <c r="MCP8" s="767"/>
      <c r="MCQ8" s="767"/>
      <c r="MCR8" s="767"/>
      <c r="MCS8" s="767"/>
      <c r="MCT8" s="767"/>
      <c r="MCU8" s="767"/>
      <c r="MCV8" s="767"/>
      <c r="MCW8" s="767"/>
      <c r="MCX8" s="767"/>
      <c r="MCY8" s="767"/>
      <c r="MCZ8" s="767"/>
      <c r="MDA8" s="767"/>
      <c r="MDB8" s="767"/>
      <c r="MDC8" s="767"/>
      <c r="MDD8" s="767"/>
      <c r="MDE8" s="767"/>
      <c r="MDF8" s="767"/>
      <c r="MDG8" s="767"/>
      <c r="MDH8" s="767"/>
      <c r="MDI8" s="767"/>
      <c r="MDJ8" s="767"/>
      <c r="MDK8" s="767"/>
      <c r="MDL8" s="767"/>
      <c r="MDM8" s="767"/>
      <c r="MDN8" s="767"/>
      <c r="MDO8" s="767"/>
      <c r="MDP8" s="767"/>
      <c r="MDQ8" s="767"/>
      <c r="MDR8" s="767"/>
      <c r="MDS8" s="767"/>
      <c r="MDT8" s="767"/>
      <c r="MDU8" s="767"/>
      <c r="MDV8" s="767"/>
      <c r="MDW8" s="767"/>
      <c r="MDX8" s="767"/>
      <c r="MDY8" s="767"/>
      <c r="MDZ8" s="767"/>
      <c r="MEA8" s="767"/>
      <c r="MEB8" s="767"/>
      <c r="MEC8" s="767"/>
      <c r="MED8" s="767"/>
      <c r="MEE8" s="767"/>
      <c r="MEF8" s="767"/>
      <c r="MEG8" s="767"/>
      <c r="MEH8" s="767"/>
      <c r="MEI8" s="767"/>
      <c r="MEJ8" s="767"/>
      <c r="MEK8" s="767"/>
      <c r="MEL8" s="767"/>
      <c r="MEM8" s="767"/>
      <c r="MEN8" s="767"/>
      <c r="MEO8" s="767"/>
      <c r="MEP8" s="767"/>
      <c r="MEQ8" s="767"/>
      <c r="MER8" s="767"/>
      <c r="MES8" s="767"/>
      <c r="MET8" s="767"/>
      <c r="MEU8" s="767"/>
      <c r="MEV8" s="767"/>
      <c r="MEW8" s="767"/>
      <c r="MEX8" s="767"/>
      <c r="MEY8" s="767"/>
      <c r="MEZ8" s="767"/>
      <c r="MFA8" s="767"/>
      <c r="MFB8" s="767"/>
      <c r="MFC8" s="767"/>
      <c r="MFD8" s="767"/>
      <c r="MFE8" s="767"/>
      <c r="MFF8" s="767"/>
      <c r="MFG8" s="767"/>
      <c r="MFH8" s="767"/>
      <c r="MFI8" s="767"/>
      <c r="MFJ8" s="767"/>
      <c r="MFK8" s="767"/>
      <c r="MFL8" s="767"/>
      <c r="MFM8" s="767"/>
      <c r="MFN8" s="767"/>
      <c r="MFO8" s="767"/>
      <c r="MFP8" s="767"/>
      <c r="MFQ8" s="767"/>
      <c r="MFR8" s="767"/>
      <c r="MFS8" s="767"/>
      <c r="MFT8" s="767"/>
      <c r="MFU8" s="767"/>
      <c r="MFV8" s="767"/>
      <c r="MFW8" s="767"/>
      <c r="MFX8" s="767"/>
      <c r="MFY8" s="767"/>
      <c r="MFZ8" s="767"/>
      <c r="MGA8" s="767"/>
      <c r="MGB8" s="767"/>
      <c r="MGC8" s="767"/>
      <c r="MGD8" s="767"/>
      <c r="MGE8" s="767"/>
      <c r="MGF8" s="767"/>
      <c r="MGG8" s="767"/>
      <c r="MGH8" s="767"/>
      <c r="MGI8" s="767"/>
      <c r="MGJ8" s="767"/>
      <c r="MGK8" s="767"/>
      <c r="MGL8" s="767"/>
      <c r="MGM8" s="767"/>
      <c r="MGN8" s="767"/>
      <c r="MGO8" s="767"/>
      <c r="MGP8" s="767"/>
      <c r="MGQ8" s="767"/>
      <c r="MGR8" s="767"/>
      <c r="MGS8" s="767"/>
      <c r="MGT8" s="767"/>
      <c r="MGU8" s="767"/>
      <c r="MGV8" s="767"/>
      <c r="MGW8" s="767"/>
      <c r="MGX8" s="767"/>
      <c r="MGY8" s="767"/>
      <c r="MGZ8" s="767"/>
      <c r="MHA8" s="767"/>
      <c r="MHB8" s="767"/>
      <c r="MHC8" s="767"/>
      <c r="MHD8" s="767"/>
      <c r="MHE8" s="767"/>
      <c r="MHF8" s="767"/>
      <c r="MHG8" s="767"/>
      <c r="MHH8" s="767"/>
      <c r="MHI8" s="767"/>
      <c r="MHJ8" s="767"/>
      <c r="MHK8" s="767"/>
      <c r="MHL8" s="767"/>
      <c r="MHM8" s="767"/>
      <c r="MHN8" s="767"/>
      <c r="MHO8" s="767"/>
      <c r="MHP8" s="767"/>
      <c r="MHQ8" s="767"/>
      <c r="MHR8" s="767"/>
      <c r="MHS8" s="767"/>
      <c r="MHT8" s="767"/>
      <c r="MHU8" s="767"/>
      <c r="MHV8" s="767"/>
      <c r="MHW8" s="767"/>
      <c r="MHX8" s="767"/>
      <c r="MHY8" s="767"/>
      <c r="MHZ8" s="767"/>
      <c r="MIA8" s="767"/>
      <c r="MIB8" s="767"/>
      <c r="MIC8" s="767"/>
      <c r="MID8" s="767"/>
      <c r="MIE8" s="767"/>
      <c r="MIF8" s="767"/>
      <c r="MIG8" s="767"/>
      <c r="MIH8" s="767"/>
      <c r="MII8" s="767"/>
      <c r="MIJ8" s="767"/>
      <c r="MIK8" s="767"/>
      <c r="MIL8" s="767"/>
      <c r="MIM8" s="767"/>
      <c r="MIN8" s="767"/>
      <c r="MIO8" s="767"/>
      <c r="MIP8" s="767"/>
      <c r="MIQ8" s="767"/>
      <c r="MIR8" s="767"/>
      <c r="MIS8" s="767"/>
      <c r="MIT8" s="767"/>
      <c r="MIU8" s="767"/>
      <c r="MIV8" s="767"/>
      <c r="MIW8" s="767"/>
      <c r="MIX8" s="767"/>
      <c r="MIY8" s="767"/>
      <c r="MIZ8" s="767"/>
      <c r="MJA8" s="767"/>
      <c r="MJB8" s="767"/>
      <c r="MJC8" s="767"/>
      <c r="MJD8" s="767"/>
      <c r="MJE8" s="767"/>
      <c r="MJF8" s="767"/>
      <c r="MJG8" s="767"/>
      <c r="MJH8" s="767"/>
      <c r="MJI8" s="767"/>
      <c r="MJJ8" s="767"/>
      <c r="MJK8" s="767"/>
      <c r="MJL8" s="767"/>
      <c r="MJM8" s="767"/>
      <c r="MJN8" s="767"/>
      <c r="MJO8" s="767"/>
      <c r="MJP8" s="767"/>
      <c r="MJQ8" s="767"/>
      <c r="MJR8" s="767"/>
      <c r="MJS8" s="767"/>
      <c r="MJT8" s="767"/>
      <c r="MJU8" s="767"/>
      <c r="MJV8" s="767"/>
      <c r="MJW8" s="767"/>
      <c r="MJX8" s="767"/>
      <c r="MJY8" s="767"/>
      <c r="MJZ8" s="767"/>
      <c r="MKA8" s="767"/>
      <c r="MKB8" s="767"/>
      <c r="MKC8" s="767"/>
      <c r="MKD8" s="767"/>
      <c r="MKE8" s="767"/>
      <c r="MKF8" s="767"/>
      <c r="MKG8" s="767"/>
      <c r="MKH8" s="767"/>
      <c r="MKI8" s="767"/>
      <c r="MKJ8" s="767"/>
      <c r="MKK8" s="767"/>
      <c r="MKL8" s="767"/>
      <c r="MKM8" s="767"/>
      <c r="MKN8" s="767"/>
      <c r="MKO8" s="767"/>
      <c r="MKP8" s="767"/>
      <c r="MKQ8" s="767"/>
      <c r="MKR8" s="767"/>
      <c r="MKS8" s="767"/>
      <c r="MKT8" s="767"/>
      <c r="MKU8" s="767"/>
      <c r="MKV8" s="767"/>
      <c r="MKW8" s="767"/>
      <c r="MKX8" s="767"/>
      <c r="MKY8" s="767"/>
      <c r="MKZ8" s="767"/>
      <c r="MLA8" s="767"/>
      <c r="MLB8" s="767"/>
      <c r="MLC8" s="767"/>
      <c r="MLD8" s="767"/>
      <c r="MLE8" s="767"/>
      <c r="MLF8" s="767"/>
      <c r="MLG8" s="767"/>
      <c r="MLH8" s="767"/>
      <c r="MLI8" s="767"/>
      <c r="MLJ8" s="767"/>
      <c r="MLK8" s="767"/>
      <c r="MLL8" s="767"/>
      <c r="MLM8" s="767"/>
      <c r="MLN8" s="767"/>
      <c r="MLO8" s="767"/>
      <c r="MLP8" s="767"/>
      <c r="MLQ8" s="767"/>
      <c r="MLR8" s="767"/>
      <c r="MLS8" s="767"/>
      <c r="MLT8" s="767"/>
      <c r="MLU8" s="767"/>
      <c r="MLV8" s="767"/>
      <c r="MLW8" s="767"/>
      <c r="MLX8" s="767"/>
      <c r="MLY8" s="767"/>
      <c r="MLZ8" s="767"/>
      <c r="MMA8" s="767"/>
      <c r="MMB8" s="767"/>
      <c r="MMC8" s="767"/>
      <c r="MMD8" s="767"/>
      <c r="MME8" s="767"/>
      <c r="MMF8" s="767"/>
      <c r="MMG8" s="767"/>
      <c r="MMH8" s="767"/>
      <c r="MMI8" s="767"/>
      <c r="MMJ8" s="767"/>
      <c r="MMK8" s="767"/>
      <c r="MML8" s="767"/>
      <c r="MMM8" s="767"/>
      <c r="MMN8" s="767"/>
      <c r="MMO8" s="767"/>
      <c r="MMP8" s="767"/>
      <c r="MMQ8" s="767"/>
      <c r="MMR8" s="767"/>
      <c r="MMS8" s="767"/>
      <c r="MMT8" s="767"/>
      <c r="MMU8" s="767"/>
      <c r="MMV8" s="767"/>
      <c r="MMW8" s="767"/>
      <c r="MMX8" s="767"/>
      <c r="MMY8" s="767"/>
      <c r="MMZ8" s="767"/>
      <c r="MNA8" s="767"/>
      <c r="MNB8" s="767"/>
      <c r="MNC8" s="767"/>
      <c r="MND8" s="767"/>
      <c r="MNE8" s="767"/>
      <c r="MNF8" s="767"/>
      <c r="MNG8" s="767"/>
      <c r="MNH8" s="767"/>
      <c r="MNI8" s="767"/>
      <c r="MNJ8" s="767"/>
      <c r="MNK8" s="767"/>
      <c r="MNL8" s="767"/>
      <c r="MNM8" s="767"/>
      <c r="MNN8" s="767"/>
      <c r="MNO8" s="767"/>
      <c r="MNP8" s="767"/>
      <c r="MNQ8" s="767"/>
      <c r="MNR8" s="767"/>
      <c r="MNS8" s="767"/>
      <c r="MNT8" s="767"/>
      <c r="MNU8" s="767"/>
      <c r="MNV8" s="767"/>
      <c r="MNW8" s="767"/>
      <c r="MNX8" s="767"/>
      <c r="MNY8" s="767"/>
      <c r="MNZ8" s="767"/>
      <c r="MOA8" s="767"/>
      <c r="MOB8" s="767"/>
      <c r="MOC8" s="767"/>
      <c r="MOD8" s="767"/>
      <c r="MOE8" s="767"/>
      <c r="MOF8" s="767"/>
      <c r="MOG8" s="767"/>
      <c r="MOH8" s="767"/>
      <c r="MOI8" s="767"/>
      <c r="MOJ8" s="767"/>
      <c r="MOK8" s="767"/>
      <c r="MOL8" s="767"/>
      <c r="MOM8" s="767"/>
      <c r="MON8" s="767"/>
      <c r="MOO8" s="767"/>
      <c r="MOP8" s="767"/>
      <c r="MOQ8" s="767"/>
      <c r="MOR8" s="767"/>
      <c r="MOS8" s="767"/>
      <c r="MOT8" s="767"/>
      <c r="MOU8" s="767"/>
      <c r="MOV8" s="767"/>
      <c r="MOW8" s="767"/>
      <c r="MOX8" s="767"/>
      <c r="MOY8" s="767"/>
      <c r="MOZ8" s="767"/>
      <c r="MPA8" s="767"/>
      <c r="MPB8" s="767"/>
      <c r="MPC8" s="767"/>
      <c r="MPD8" s="767"/>
      <c r="MPE8" s="767"/>
      <c r="MPF8" s="767"/>
      <c r="MPG8" s="767"/>
      <c r="MPH8" s="767"/>
      <c r="MPI8" s="767"/>
      <c r="MPJ8" s="767"/>
      <c r="MPK8" s="767"/>
      <c r="MPL8" s="767"/>
      <c r="MPM8" s="767"/>
      <c r="MPN8" s="767"/>
      <c r="MPO8" s="767"/>
      <c r="MPP8" s="767"/>
      <c r="MPQ8" s="767"/>
      <c r="MPR8" s="767"/>
      <c r="MPS8" s="767"/>
      <c r="MPT8" s="767"/>
      <c r="MPU8" s="767"/>
      <c r="MPV8" s="767"/>
      <c r="MPW8" s="767"/>
      <c r="MPX8" s="767"/>
      <c r="MPY8" s="767"/>
      <c r="MPZ8" s="767"/>
      <c r="MQA8" s="767"/>
      <c r="MQB8" s="767"/>
      <c r="MQC8" s="767"/>
      <c r="MQD8" s="767"/>
      <c r="MQE8" s="767"/>
      <c r="MQF8" s="767"/>
      <c r="MQG8" s="767"/>
      <c r="MQH8" s="767"/>
      <c r="MQI8" s="767"/>
      <c r="MQJ8" s="767"/>
      <c r="MQK8" s="767"/>
      <c r="MQL8" s="767"/>
      <c r="MQM8" s="767"/>
      <c r="MQN8" s="767"/>
      <c r="MQO8" s="767"/>
      <c r="MQP8" s="767"/>
      <c r="MQQ8" s="767"/>
      <c r="MQR8" s="767"/>
      <c r="MQS8" s="767"/>
      <c r="MQT8" s="767"/>
      <c r="MQU8" s="767"/>
      <c r="MQV8" s="767"/>
      <c r="MQW8" s="767"/>
      <c r="MQX8" s="767"/>
      <c r="MQY8" s="767"/>
      <c r="MQZ8" s="767"/>
      <c r="MRA8" s="767"/>
      <c r="MRB8" s="767"/>
      <c r="MRC8" s="767"/>
      <c r="MRD8" s="767"/>
      <c r="MRE8" s="767"/>
      <c r="MRF8" s="767"/>
      <c r="MRG8" s="767"/>
      <c r="MRH8" s="767"/>
      <c r="MRI8" s="767"/>
      <c r="MRJ8" s="767"/>
      <c r="MRK8" s="767"/>
      <c r="MRL8" s="767"/>
      <c r="MRM8" s="767"/>
      <c r="MRN8" s="767"/>
      <c r="MRO8" s="767"/>
      <c r="MRP8" s="767"/>
      <c r="MRQ8" s="767"/>
      <c r="MRR8" s="767"/>
      <c r="MRS8" s="767"/>
      <c r="MRT8" s="767"/>
      <c r="MRU8" s="767"/>
      <c r="MRV8" s="767"/>
      <c r="MRW8" s="767"/>
      <c r="MRX8" s="767"/>
      <c r="MRY8" s="767"/>
      <c r="MRZ8" s="767"/>
      <c r="MSA8" s="767"/>
      <c r="MSB8" s="767"/>
      <c r="MSC8" s="767"/>
      <c r="MSD8" s="767"/>
      <c r="MSE8" s="767"/>
      <c r="MSF8" s="767"/>
      <c r="MSG8" s="767"/>
      <c r="MSH8" s="767"/>
      <c r="MSI8" s="767"/>
      <c r="MSJ8" s="767"/>
      <c r="MSK8" s="767"/>
      <c r="MSL8" s="767"/>
      <c r="MSM8" s="767"/>
      <c r="MSN8" s="767"/>
      <c r="MSO8" s="767"/>
      <c r="MSP8" s="767"/>
      <c r="MSQ8" s="767"/>
      <c r="MSR8" s="767"/>
      <c r="MSS8" s="767"/>
      <c r="MST8" s="767"/>
      <c r="MSU8" s="767"/>
      <c r="MSV8" s="767"/>
      <c r="MSW8" s="767"/>
      <c r="MSX8" s="767"/>
      <c r="MSY8" s="767"/>
      <c r="MSZ8" s="767"/>
      <c r="MTA8" s="767"/>
      <c r="MTB8" s="767"/>
      <c r="MTC8" s="767"/>
      <c r="MTD8" s="767"/>
      <c r="MTE8" s="767"/>
      <c r="MTF8" s="767"/>
      <c r="MTG8" s="767"/>
      <c r="MTH8" s="767"/>
      <c r="MTI8" s="767"/>
      <c r="MTJ8" s="767"/>
      <c r="MTK8" s="767"/>
      <c r="MTL8" s="767"/>
      <c r="MTM8" s="767"/>
      <c r="MTN8" s="767"/>
      <c r="MTO8" s="767"/>
      <c r="MTP8" s="767"/>
      <c r="MTQ8" s="767"/>
      <c r="MTR8" s="767"/>
      <c r="MTS8" s="767"/>
      <c r="MTT8" s="767"/>
      <c r="MTU8" s="767"/>
      <c r="MTV8" s="767"/>
      <c r="MTW8" s="767"/>
      <c r="MTX8" s="767"/>
      <c r="MTY8" s="767"/>
      <c r="MTZ8" s="767"/>
      <c r="MUA8" s="767"/>
      <c r="MUB8" s="767"/>
      <c r="MUC8" s="767"/>
      <c r="MUD8" s="767"/>
      <c r="MUE8" s="767"/>
      <c r="MUF8" s="767"/>
      <c r="MUG8" s="767"/>
      <c r="MUH8" s="767"/>
      <c r="MUI8" s="767"/>
      <c r="MUJ8" s="767"/>
      <c r="MUK8" s="767"/>
      <c r="MUL8" s="767"/>
      <c r="MUM8" s="767"/>
      <c r="MUN8" s="767"/>
      <c r="MUO8" s="767"/>
      <c r="MUP8" s="767"/>
      <c r="MUQ8" s="767"/>
      <c r="MUR8" s="767"/>
      <c r="MUS8" s="767"/>
      <c r="MUT8" s="767"/>
      <c r="MUU8" s="767"/>
      <c r="MUV8" s="767"/>
      <c r="MUW8" s="767"/>
      <c r="MUX8" s="767"/>
      <c r="MUY8" s="767"/>
      <c r="MUZ8" s="767"/>
      <c r="MVA8" s="767"/>
      <c r="MVB8" s="767"/>
      <c r="MVC8" s="767"/>
      <c r="MVD8" s="767"/>
      <c r="MVE8" s="767"/>
      <c r="MVF8" s="767"/>
      <c r="MVG8" s="767"/>
      <c r="MVH8" s="767"/>
      <c r="MVI8" s="767"/>
      <c r="MVJ8" s="767"/>
      <c r="MVK8" s="767"/>
      <c r="MVL8" s="767"/>
      <c r="MVM8" s="767"/>
      <c r="MVN8" s="767"/>
      <c r="MVO8" s="767"/>
      <c r="MVP8" s="767"/>
      <c r="MVQ8" s="767"/>
      <c r="MVR8" s="767"/>
      <c r="MVS8" s="767"/>
      <c r="MVT8" s="767"/>
      <c r="MVU8" s="767"/>
      <c r="MVV8" s="767"/>
      <c r="MVW8" s="767"/>
      <c r="MVX8" s="767"/>
      <c r="MVY8" s="767"/>
      <c r="MVZ8" s="767"/>
      <c r="MWA8" s="767"/>
      <c r="MWB8" s="767"/>
      <c r="MWC8" s="767"/>
      <c r="MWD8" s="767"/>
      <c r="MWE8" s="767"/>
      <c r="MWF8" s="767"/>
      <c r="MWG8" s="767"/>
      <c r="MWH8" s="767"/>
      <c r="MWI8" s="767"/>
      <c r="MWJ8" s="767"/>
      <c r="MWK8" s="767"/>
      <c r="MWL8" s="767"/>
      <c r="MWM8" s="767"/>
      <c r="MWN8" s="767"/>
      <c r="MWO8" s="767"/>
      <c r="MWP8" s="767"/>
      <c r="MWQ8" s="767"/>
      <c r="MWR8" s="767"/>
      <c r="MWS8" s="767"/>
      <c r="MWT8" s="767"/>
      <c r="MWU8" s="767"/>
      <c r="MWV8" s="767"/>
      <c r="MWW8" s="767"/>
      <c r="MWX8" s="767"/>
      <c r="MWY8" s="767"/>
      <c r="MWZ8" s="767"/>
      <c r="MXA8" s="767"/>
      <c r="MXB8" s="767"/>
      <c r="MXC8" s="767"/>
      <c r="MXD8" s="767"/>
      <c r="MXE8" s="767"/>
      <c r="MXF8" s="767"/>
      <c r="MXG8" s="767"/>
      <c r="MXH8" s="767"/>
      <c r="MXI8" s="767"/>
      <c r="MXJ8" s="767"/>
      <c r="MXK8" s="767"/>
      <c r="MXL8" s="767"/>
      <c r="MXM8" s="767"/>
      <c r="MXN8" s="767"/>
      <c r="MXO8" s="767"/>
      <c r="MXP8" s="767"/>
      <c r="MXQ8" s="767"/>
      <c r="MXR8" s="767"/>
      <c r="MXS8" s="767"/>
      <c r="MXT8" s="767"/>
      <c r="MXU8" s="767"/>
      <c r="MXV8" s="767"/>
      <c r="MXW8" s="767"/>
      <c r="MXX8" s="767"/>
      <c r="MXY8" s="767"/>
      <c r="MXZ8" s="767"/>
      <c r="MYA8" s="767"/>
      <c r="MYB8" s="767"/>
      <c r="MYC8" s="767"/>
      <c r="MYD8" s="767"/>
      <c r="MYE8" s="767"/>
      <c r="MYF8" s="767"/>
      <c r="MYG8" s="767"/>
      <c r="MYH8" s="767"/>
      <c r="MYI8" s="767"/>
      <c r="MYJ8" s="767"/>
      <c r="MYK8" s="767"/>
      <c r="MYL8" s="767"/>
      <c r="MYM8" s="767"/>
      <c r="MYN8" s="767"/>
      <c r="MYO8" s="767"/>
      <c r="MYP8" s="767"/>
      <c r="MYQ8" s="767"/>
      <c r="MYR8" s="767"/>
      <c r="MYS8" s="767"/>
      <c r="MYT8" s="767"/>
      <c r="MYU8" s="767"/>
      <c r="MYV8" s="767"/>
      <c r="MYW8" s="767"/>
      <c r="MYX8" s="767"/>
      <c r="MYY8" s="767"/>
      <c r="MYZ8" s="767"/>
      <c r="MZA8" s="767"/>
      <c r="MZB8" s="767"/>
      <c r="MZC8" s="767"/>
      <c r="MZD8" s="767"/>
      <c r="MZE8" s="767"/>
      <c r="MZF8" s="767"/>
      <c r="MZG8" s="767"/>
      <c r="MZH8" s="767"/>
      <c r="MZI8" s="767"/>
      <c r="MZJ8" s="767"/>
      <c r="MZK8" s="767"/>
      <c r="MZL8" s="767"/>
      <c r="MZM8" s="767"/>
      <c r="MZN8" s="767"/>
      <c r="MZO8" s="767"/>
      <c r="MZP8" s="767"/>
      <c r="MZQ8" s="767"/>
      <c r="MZR8" s="767"/>
      <c r="MZS8" s="767"/>
      <c r="MZT8" s="767"/>
      <c r="MZU8" s="767"/>
      <c r="MZV8" s="767"/>
      <c r="MZW8" s="767"/>
      <c r="MZX8" s="767"/>
      <c r="MZY8" s="767"/>
      <c r="MZZ8" s="767"/>
      <c r="NAA8" s="767"/>
      <c r="NAB8" s="767"/>
      <c r="NAC8" s="767"/>
      <c r="NAD8" s="767"/>
      <c r="NAE8" s="767"/>
      <c r="NAF8" s="767"/>
      <c r="NAG8" s="767"/>
      <c r="NAH8" s="767"/>
      <c r="NAI8" s="767"/>
      <c r="NAJ8" s="767"/>
      <c r="NAK8" s="767"/>
      <c r="NAL8" s="767"/>
      <c r="NAM8" s="767"/>
      <c r="NAN8" s="767"/>
      <c r="NAO8" s="767"/>
      <c r="NAP8" s="767"/>
      <c r="NAQ8" s="767"/>
      <c r="NAR8" s="767"/>
      <c r="NAS8" s="767"/>
      <c r="NAT8" s="767"/>
      <c r="NAU8" s="767"/>
      <c r="NAV8" s="767"/>
      <c r="NAW8" s="767"/>
      <c r="NAX8" s="767"/>
      <c r="NAY8" s="767"/>
      <c r="NAZ8" s="767"/>
      <c r="NBA8" s="767"/>
      <c r="NBB8" s="767"/>
      <c r="NBC8" s="767"/>
      <c r="NBD8" s="767"/>
      <c r="NBE8" s="767"/>
      <c r="NBF8" s="767"/>
      <c r="NBG8" s="767"/>
      <c r="NBH8" s="767"/>
      <c r="NBI8" s="767"/>
      <c r="NBJ8" s="767"/>
      <c r="NBK8" s="767"/>
      <c r="NBL8" s="767"/>
      <c r="NBM8" s="767"/>
      <c r="NBN8" s="767"/>
      <c r="NBO8" s="767"/>
      <c r="NBP8" s="767"/>
      <c r="NBQ8" s="767"/>
      <c r="NBR8" s="767"/>
      <c r="NBS8" s="767"/>
      <c r="NBT8" s="767"/>
      <c r="NBU8" s="767"/>
      <c r="NBV8" s="767"/>
      <c r="NBW8" s="767"/>
      <c r="NBX8" s="767"/>
      <c r="NBY8" s="767"/>
      <c r="NBZ8" s="767"/>
      <c r="NCA8" s="767"/>
      <c r="NCB8" s="767"/>
      <c r="NCC8" s="767"/>
      <c r="NCD8" s="767"/>
      <c r="NCE8" s="767"/>
      <c r="NCF8" s="767"/>
      <c r="NCG8" s="767"/>
      <c r="NCH8" s="767"/>
      <c r="NCI8" s="767"/>
      <c r="NCJ8" s="767"/>
      <c r="NCK8" s="767"/>
      <c r="NCL8" s="767"/>
      <c r="NCM8" s="767"/>
      <c r="NCN8" s="767"/>
      <c r="NCO8" s="767"/>
      <c r="NCP8" s="767"/>
      <c r="NCQ8" s="767"/>
      <c r="NCR8" s="767"/>
      <c r="NCS8" s="767"/>
      <c r="NCT8" s="767"/>
      <c r="NCU8" s="767"/>
      <c r="NCV8" s="767"/>
      <c r="NCW8" s="767"/>
      <c r="NCX8" s="767"/>
      <c r="NCY8" s="767"/>
      <c r="NCZ8" s="767"/>
      <c r="NDA8" s="767"/>
      <c r="NDB8" s="767"/>
      <c r="NDC8" s="767"/>
      <c r="NDD8" s="767"/>
      <c r="NDE8" s="767"/>
      <c r="NDF8" s="767"/>
      <c r="NDG8" s="767"/>
      <c r="NDH8" s="767"/>
      <c r="NDI8" s="767"/>
      <c r="NDJ8" s="767"/>
      <c r="NDK8" s="767"/>
      <c r="NDL8" s="767"/>
      <c r="NDM8" s="767"/>
      <c r="NDN8" s="767"/>
      <c r="NDO8" s="767"/>
      <c r="NDP8" s="767"/>
      <c r="NDQ8" s="767"/>
      <c r="NDR8" s="767"/>
      <c r="NDS8" s="767"/>
      <c r="NDT8" s="767"/>
      <c r="NDU8" s="767"/>
      <c r="NDV8" s="767"/>
      <c r="NDW8" s="767"/>
      <c r="NDX8" s="767"/>
      <c r="NDY8" s="767"/>
      <c r="NDZ8" s="767"/>
      <c r="NEA8" s="767"/>
      <c r="NEB8" s="767"/>
      <c r="NEC8" s="767"/>
      <c r="NED8" s="767"/>
      <c r="NEE8" s="767"/>
      <c r="NEF8" s="767"/>
      <c r="NEG8" s="767"/>
      <c r="NEH8" s="767"/>
      <c r="NEI8" s="767"/>
      <c r="NEJ8" s="767"/>
      <c r="NEK8" s="767"/>
      <c r="NEL8" s="767"/>
      <c r="NEM8" s="767"/>
      <c r="NEN8" s="767"/>
      <c r="NEO8" s="767"/>
      <c r="NEP8" s="767"/>
      <c r="NEQ8" s="767"/>
      <c r="NER8" s="767"/>
      <c r="NES8" s="767"/>
      <c r="NET8" s="767"/>
      <c r="NEU8" s="767"/>
      <c r="NEV8" s="767"/>
      <c r="NEW8" s="767"/>
      <c r="NEX8" s="767"/>
      <c r="NEY8" s="767"/>
      <c r="NEZ8" s="767"/>
      <c r="NFA8" s="767"/>
      <c r="NFB8" s="767"/>
      <c r="NFC8" s="767"/>
      <c r="NFD8" s="767"/>
      <c r="NFE8" s="767"/>
      <c r="NFF8" s="767"/>
      <c r="NFG8" s="767"/>
      <c r="NFH8" s="767"/>
      <c r="NFI8" s="767"/>
      <c r="NFJ8" s="767"/>
      <c r="NFK8" s="767"/>
      <c r="NFL8" s="767"/>
      <c r="NFM8" s="767"/>
      <c r="NFN8" s="767"/>
      <c r="NFO8" s="767"/>
      <c r="NFP8" s="767"/>
      <c r="NFQ8" s="767"/>
      <c r="NFR8" s="767"/>
      <c r="NFS8" s="767"/>
      <c r="NFT8" s="767"/>
      <c r="NFU8" s="767"/>
      <c r="NFV8" s="767"/>
      <c r="NFW8" s="767"/>
      <c r="NFX8" s="767"/>
      <c r="NFY8" s="767"/>
      <c r="NFZ8" s="767"/>
      <c r="NGA8" s="767"/>
      <c r="NGB8" s="767"/>
      <c r="NGC8" s="767"/>
      <c r="NGD8" s="767"/>
      <c r="NGE8" s="767"/>
      <c r="NGF8" s="767"/>
      <c r="NGG8" s="767"/>
      <c r="NGH8" s="767"/>
      <c r="NGI8" s="767"/>
      <c r="NGJ8" s="767"/>
      <c r="NGK8" s="767"/>
      <c r="NGL8" s="767"/>
      <c r="NGM8" s="767"/>
      <c r="NGN8" s="767"/>
      <c r="NGO8" s="767"/>
      <c r="NGP8" s="767"/>
      <c r="NGQ8" s="767"/>
      <c r="NGR8" s="767"/>
      <c r="NGS8" s="767"/>
      <c r="NGT8" s="767"/>
      <c r="NGU8" s="767"/>
      <c r="NGV8" s="767"/>
      <c r="NGW8" s="767"/>
      <c r="NGX8" s="767"/>
      <c r="NGY8" s="767"/>
      <c r="NGZ8" s="767"/>
      <c r="NHA8" s="767"/>
      <c r="NHB8" s="767"/>
      <c r="NHC8" s="767"/>
      <c r="NHD8" s="767"/>
      <c r="NHE8" s="767"/>
      <c r="NHF8" s="767"/>
      <c r="NHG8" s="767"/>
      <c r="NHH8" s="767"/>
      <c r="NHI8" s="767"/>
      <c r="NHJ8" s="767"/>
      <c r="NHK8" s="767"/>
      <c r="NHL8" s="767"/>
      <c r="NHM8" s="767"/>
      <c r="NHN8" s="767"/>
      <c r="NHO8" s="767"/>
      <c r="NHP8" s="767"/>
      <c r="NHQ8" s="767"/>
      <c r="NHR8" s="767"/>
      <c r="NHS8" s="767"/>
      <c r="NHT8" s="767"/>
      <c r="NHU8" s="767"/>
      <c r="NHV8" s="767"/>
      <c r="NHW8" s="767"/>
      <c r="NHX8" s="767"/>
      <c r="NHY8" s="767"/>
      <c r="NHZ8" s="767"/>
      <c r="NIA8" s="767"/>
      <c r="NIB8" s="767"/>
      <c r="NIC8" s="767"/>
      <c r="NID8" s="767"/>
      <c r="NIE8" s="767"/>
      <c r="NIF8" s="767"/>
      <c r="NIG8" s="767"/>
      <c r="NIH8" s="767"/>
      <c r="NII8" s="767"/>
      <c r="NIJ8" s="767"/>
      <c r="NIK8" s="767"/>
      <c r="NIL8" s="767"/>
      <c r="NIM8" s="767"/>
      <c r="NIN8" s="767"/>
      <c r="NIO8" s="767"/>
      <c r="NIP8" s="767"/>
      <c r="NIQ8" s="767"/>
      <c r="NIR8" s="767"/>
      <c r="NIS8" s="767"/>
      <c r="NIT8" s="767"/>
      <c r="NIU8" s="767"/>
      <c r="NIV8" s="767"/>
      <c r="NIW8" s="767"/>
      <c r="NIX8" s="767"/>
      <c r="NIY8" s="767"/>
      <c r="NIZ8" s="767"/>
      <c r="NJA8" s="767"/>
      <c r="NJB8" s="767"/>
      <c r="NJC8" s="767"/>
      <c r="NJD8" s="767"/>
      <c r="NJE8" s="767"/>
      <c r="NJF8" s="767"/>
      <c r="NJG8" s="767"/>
      <c r="NJH8" s="767"/>
      <c r="NJI8" s="767"/>
      <c r="NJJ8" s="767"/>
      <c r="NJK8" s="767"/>
      <c r="NJL8" s="767"/>
      <c r="NJM8" s="767"/>
      <c r="NJN8" s="767"/>
      <c r="NJO8" s="767"/>
      <c r="NJP8" s="767"/>
      <c r="NJQ8" s="767"/>
      <c r="NJR8" s="767"/>
      <c r="NJS8" s="767"/>
      <c r="NJT8" s="767"/>
      <c r="NJU8" s="767"/>
      <c r="NJV8" s="767"/>
      <c r="NJW8" s="767"/>
      <c r="NJX8" s="767"/>
      <c r="NJY8" s="767"/>
      <c r="NJZ8" s="767"/>
      <c r="NKA8" s="767"/>
      <c r="NKB8" s="767"/>
      <c r="NKC8" s="767"/>
      <c r="NKD8" s="767"/>
      <c r="NKE8" s="767"/>
      <c r="NKF8" s="767"/>
      <c r="NKG8" s="767"/>
      <c r="NKH8" s="767"/>
      <c r="NKI8" s="767"/>
      <c r="NKJ8" s="767"/>
      <c r="NKK8" s="767"/>
      <c r="NKL8" s="767"/>
      <c r="NKM8" s="767"/>
      <c r="NKN8" s="767"/>
      <c r="NKO8" s="767"/>
      <c r="NKP8" s="767"/>
      <c r="NKQ8" s="767"/>
      <c r="NKR8" s="767"/>
      <c r="NKS8" s="767"/>
      <c r="NKT8" s="767"/>
      <c r="NKU8" s="767"/>
      <c r="NKV8" s="767"/>
      <c r="NKW8" s="767"/>
      <c r="NKX8" s="767"/>
      <c r="NKY8" s="767"/>
      <c r="NKZ8" s="767"/>
      <c r="NLA8" s="767"/>
      <c r="NLB8" s="767"/>
      <c r="NLC8" s="767"/>
      <c r="NLD8" s="767"/>
      <c r="NLE8" s="767"/>
      <c r="NLF8" s="767"/>
      <c r="NLG8" s="767"/>
      <c r="NLH8" s="767"/>
      <c r="NLI8" s="767"/>
      <c r="NLJ8" s="767"/>
      <c r="NLK8" s="767"/>
      <c r="NLL8" s="767"/>
      <c r="NLM8" s="767"/>
      <c r="NLN8" s="767"/>
      <c r="NLO8" s="767"/>
      <c r="NLP8" s="767"/>
      <c r="NLQ8" s="767"/>
      <c r="NLR8" s="767"/>
      <c r="NLS8" s="767"/>
      <c r="NLT8" s="767"/>
      <c r="NLU8" s="767"/>
      <c r="NLV8" s="767"/>
      <c r="NLW8" s="767"/>
      <c r="NLX8" s="767"/>
      <c r="NLY8" s="767"/>
      <c r="NLZ8" s="767"/>
      <c r="NMA8" s="767"/>
      <c r="NMB8" s="767"/>
      <c r="NMC8" s="767"/>
      <c r="NMD8" s="767"/>
      <c r="NME8" s="767"/>
      <c r="NMF8" s="767"/>
      <c r="NMG8" s="767"/>
      <c r="NMH8" s="767"/>
      <c r="NMI8" s="767"/>
      <c r="NMJ8" s="767"/>
      <c r="NMK8" s="767"/>
      <c r="NML8" s="767"/>
      <c r="NMM8" s="767"/>
      <c r="NMN8" s="767"/>
      <c r="NMO8" s="767"/>
      <c r="NMP8" s="767"/>
      <c r="NMQ8" s="767"/>
      <c r="NMR8" s="767"/>
      <c r="NMS8" s="767"/>
      <c r="NMT8" s="767"/>
      <c r="NMU8" s="767"/>
      <c r="NMV8" s="767"/>
      <c r="NMW8" s="767"/>
      <c r="NMX8" s="767"/>
      <c r="NMY8" s="767"/>
      <c r="NMZ8" s="767"/>
      <c r="NNA8" s="767"/>
      <c r="NNB8" s="767"/>
      <c r="NNC8" s="767"/>
      <c r="NND8" s="767"/>
      <c r="NNE8" s="767"/>
      <c r="NNF8" s="767"/>
      <c r="NNG8" s="767"/>
      <c r="NNH8" s="767"/>
      <c r="NNI8" s="767"/>
      <c r="NNJ8" s="767"/>
      <c r="NNK8" s="767"/>
      <c r="NNL8" s="767"/>
      <c r="NNM8" s="767"/>
      <c r="NNN8" s="767"/>
      <c r="NNO8" s="767"/>
      <c r="NNP8" s="767"/>
      <c r="NNQ8" s="767"/>
      <c r="NNR8" s="767"/>
      <c r="NNS8" s="767"/>
      <c r="NNT8" s="767"/>
      <c r="NNU8" s="767"/>
      <c r="NNV8" s="767"/>
      <c r="NNW8" s="767"/>
      <c r="NNX8" s="767"/>
      <c r="NNY8" s="767"/>
      <c r="NNZ8" s="767"/>
      <c r="NOA8" s="767"/>
      <c r="NOB8" s="767"/>
      <c r="NOC8" s="767"/>
      <c r="NOD8" s="767"/>
      <c r="NOE8" s="767"/>
      <c r="NOF8" s="767"/>
      <c r="NOG8" s="767"/>
      <c r="NOH8" s="767"/>
      <c r="NOI8" s="767"/>
      <c r="NOJ8" s="767"/>
      <c r="NOK8" s="767"/>
      <c r="NOL8" s="767"/>
      <c r="NOM8" s="767"/>
      <c r="NON8" s="767"/>
      <c r="NOO8" s="767"/>
      <c r="NOP8" s="767"/>
      <c r="NOQ8" s="767"/>
      <c r="NOR8" s="767"/>
      <c r="NOS8" s="767"/>
      <c r="NOT8" s="767"/>
      <c r="NOU8" s="767"/>
      <c r="NOV8" s="767"/>
      <c r="NOW8" s="767"/>
      <c r="NOX8" s="767"/>
      <c r="NOY8" s="767"/>
      <c r="NOZ8" s="767"/>
      <c r="NPA8" s="767"/>
      <c r="NPB8" s="767"/>
      <c r="NPC8" s="767"/>
      <c r="NPD8" s="767"/>
      <c r="NPE8" s="767"/>
      <c r="NPF8" s="767"/>
      <c r="NPG8" s="767"/>
      <c r="NPH8" s="767"/>
      <c r="NPI8" s="767"/>
      <c r="NPJ8" s="767"/>
      <c r="NPK8" s="767"/>
      <c r="NPL8" s="767"/>
      <c r="NPM8" s="767"/>
      <c r="NPN8" s="767"/>
      <c r="NPO8" s="767"/>
      <c r="NPP8" s="767"/>
      <c r="NPQ8" s="767"/>
      <c r="NPR8" s="767"/>
      <c r="NPS8" s="767"/>
      <c r="NPT8" s="767"/>
      <c r="NPU8" s="767"/>
      <c r="NPV8" s="767"/>
      <c r="NPW8" s="767"/>
      <c r="NPX8" s="767"/>
      <c r="NPY8" s="767"/>
      <c r="NPZ8" s="767"/>
      <c r="NQA8" s="767"/>
      <c r="NQB8" s="767"/>
      <c r="NQC8" s="767"/>
      <c r="NQD8" s="767"/>
      <c r="NQE8" s="767"/>
      <c r="NQF8" s="767"/>
      <c r="NQG8" s="767"/>
      <c r="NQH8" s="767"/>
      <c r="NQI8" s="767"/>
      <c r="NQJ8" s="767"/>
      <c r="NQK8" s="767"/>
      <c r="NQL8" s="767"/>
      <c r="NQM8" s="767"/>
      <c r="NQN8" s="767"/>
      <c r="NQO8" s="767"/>
      <c r="NQP8" s="767"/>
      <c r="NQQ8" s="767"/>
      <c r="NQR8" s="767"/>
      <c r="NQS8" s="767"/>
      <c r="NQT8" s="767"/>
      <c r="NQU8" s="767"/>
      <c r="NQV8" s="767"/>
      <c r="NQW8" s="767"/>
      <c r="NQX8" s="767"/>
      <c r="NQY8" s="767"/>
      <c r="NQZ8" s="767"/>
      <c r="NRA8" s="767"/>
      <c r="NRB8" s="767"/>
      <c r="NRC8" s="767"/>
      <c r="NRD8" s="767"/>
      <c r="NRE8" s="767"/>
      <c r="NRF8" s="767"/>
      <c r="NRG8" s="767"/>
      <c r="NRH8" s="767"/>
      <c r="NRI8" s="767"/>
      <c r="NRJ8" s="767"/>
      <c r="NRK8" s="767"/>
      <c r="NRL8" s="767"/>
      <c r="NRM8" s="767"/>
      <c r="NRN8" s="767"/>
      <c r="NRO8" s="767"/>
      <c r="NRP8" s="767"/>
      <c r="NRQ8" s="767"/>
      <c r="NRR8" s="767"/>
      <c r="NRS8" s="767"/>
      <c r="NRT8" s="767"/>
      <c r="NRU8" s="767"/>
      <c r="NRV8" s="767"/>
      <c r="NRW8" s="767"/>
      <c r="NRX8" s="767"/>
      <c r="NRY8" s="767"/>
      <c r="NRZ8" s="767"/>
      <c r="NSA8" s="767"/>
      <c r="NSB8" s="767"/>
      <c r="NSC8" s="767"/>
      <c r="NSD8" s="767"/>
      <c r="NSE8" s="767"/>
      <c r="NSF8" s="767"/>
      <c r="NSG8" s="767"/>
      <c r="NSH8" s="767"/>
      <c r="NSI8" s="767"/>
      <c r="NSJ8" s="767"/>
      <c r="NSK8" s="767"/>
      <c r="NSL8" s="767"/>
      <c r="NSM8" s="767"/>
      <c r="NSN8" s="767"/>
      <c r="NSO8" s="767"/>
      <c r="NSP8" s="767"/>
      <c r="NSQ8" s="767"/>
      <c r="NSR8" s="767"/>
      <c r="NSS8" s="767"/>
      <c r="NST8" s="767"/>
      <c r="NSU8" s="767"/>
      <c r="NSV8" s="767"/>
      <c r="NSW8" s="767"/>
      <c r="NSX8" s="767"/>
      <c r="NSY8" s="767"/>
      <c r="NSZ8" s="767"/>
      <c r="NTA8" s="767"/>
      <c r="NTB8" s="767"/>
      <c r="NTC8" s="767"/>
      <c r="NTD8" s="767"/>
      <c r="NTE8" s="767"/>
      <c r="NTF8" s="767"/>
      <c r="NTG8" s="767"/>
      <c r="NTH8" s="767"/>
      <c r="NTI8" s="767"/>
      <c r="NTJ8" s="767"/>
      <c r="NTK8" s="767"/>
      <c r="NTL8" s="767"/>
      <c r="NTM8" s="767"/>
      <c r="NTN8" s="767"/>
      <c r="NTO8" s="767"/>
      <c r="NTP8" s="767"/>
      <c r="NTQ8" s="767"/>
      <c r="NTR8" s="767"/>
      <c r="NTS8" s="767"/>
      <c r="NTT8" s="767"/>
      <c r="NTU8" s="767"/>
      <c r="NTV8" s="767"/>
      <c r="NTW8" s="767"/>
      <c r="NTX8" s="767"/>
      <c r="NTY8" s="767"/>
      <c r="NTZ8" s="767"/>
      <c r="NUA8" s="767"/>
      <c r="NUB8" s="767"/>
      <c r="NUC8" s="767"/>
      <c r="NUD8" s="767"/>
      <c r="NUE8" s="767"/>
      <c r="NUF8" s="767"/>
      <c r="NUG8" s="767"/>
      <c r="NUH8" s="767"/>
      <c r="NUI8" s="767"/>
      <c r="NUJ8" s="767"/>
      <c r="NUK8" s="767"/>
      <c r="NUL8" s="767"/>
      <c r="NUM8" s="767"/>
      <c r="NUN8" s="767"/>
      <c r="NUO8" s="767"/>
      <c r="NUP8" s="767"/>
      <c r="NUQ8" s="767"/>
      <c r="NUR8" s="767"/>
      <c r="NUS8" s="767"/>
      <c r="NUT8" s="767"/>
      <c r="NUU8" s="767"/>
      <c r="NUV8" s="767"/>
      <c r="NUW8" s="767"/>
      <c r="NUX8" s="767"/>
      <c r="NUY8" s="767"/>
      <c r="NUZ8" s="767"/>
      <c r="NVA8" s="767"/>
      <c r="NVB8" s="767"/>
      <c r="NVC8" s="767"/>
      <c r="NVD8" s="767"/>
      <c r="NVE8" s="767"/>
      <c r="NVF8" s="767"/>
      <c r="NVG8" s="767"/>
      <c r="NVH8" s="767"/>
      <c r="NVI8" s="767"/>
      <c r="NVJ8" s="767"/>
      <c r="NVK8" s="767"/>
      <c r="NVL8" s="767"/>
      <c r="NVM8" s="767"/>
      <c r="NVN8" s="767"/>
      <c r="NVO8" s="767"/>
      <c r="NVP8" s="767"/>
      <c r="NVQ8" s="767"/>
      <c r="NVR8" s="767"/>
      <c r="NVS8" s="767"/>
      <c r="NVT8" s="767"/>
      <c r="NVU8" s="767"/>
      <c r="NVV8" s="767"/>
      <c r="NVW8" s="767"/>
      <c r="NVX8" s="767"/>
      <c r="NVY8" s="767"/>
      <c r="NVZ8" s="767"/>
      <c r="NWA8" s="767"/>
      <c r="NWB8" s="767"/>
      <c r="NWC8" s="767"/>
      <c r="NWD8" s="767"/>
      <c r="NWE8" s="767"/>
      <c r="NWF8" s="767"/>
      <c r="NWG8" s="767"/>
      <c r="NWH8" s="767"/>
      <c r="NWI8" s="767"/>
      <c r="NWJ8" s="767"/>
      <c r="NWK8" s="767"/>
      <c r="NWL8" s="767"/>
      <c r="NWM8" s="767"/>
      <c r="NWN8" s="767"/>
      <c r="NWO8" s="767"/>
      <c r="NWP8" s="767"/>
      <c r="NWQ8" s="767"/>
      <c r="NWR8" s="767"/>
      <c r="NWS8" s="767"/>
      <c r="NWT8" s="767"/>
      <c r="NWU8" s="767"/>
      <c r="NWV8" s="767"/>
      <c r="NWW8" s="767"/>
      <c r="NWX8" s="767"/>
      <c r="NWY8" s="767"/>
      <c r="NWZ8" s="767"/>
      <c r="NXA8" s="767"/>
      <c r="NXB8" s="767"/>
      <c r="NXC8" s="767"/>
      <c r="NXD8" s="767"/>
      <c r="NXE8" s="767"/>
      <c r="NXF8" s="767"/>
      <c r="NXG8" s="767"/>
      <c r="NXH8" s="767"/>
      <c r="NXI8" s="767"/>
      <c r="NXJ8" s="767"/>
      <c r="NXK8" s="767"/>
      <c r="NXL8" s="767"/>
      <c r="NXM8" s="767"/>
      <c r="NXN8" s="767"/>
      <c r="NXO8" s="767"/>
      <c r="NXP8" s="767"/>
      <c r="NXQ8" s="767"/>
      <c r="NXR8" s="767"/>
      <c r="NXS8" s="767"/>
      <c r="NXT8" s="767"/>
      <c r="NXU8" s="767"/>
      <c r="NXV8" s="767"/>
      <c r="NXW8" s="767"/>
      <c r="NXX8" s="767"/>
      <c r="NXY8" s="767"/>
      <c r="NXZ8" s="767"/>
      <c r="NYA8" s="767"/>
      <c r="NYB8" s="767"/>
      <c r="NYC8" s="767"/>
      <c r="NYD8" s="767"/>
      <c r="NYE8" s="767"/>
      <c r="NYF8" s="767"/>
      <c r="NYG8" s="767"/>
      <c r="NYH8" s="767"/>
      <c r="NYI8" s="767"/>
      <c r="NYJ8" s="767"/>
      <c r="NYK8" s="767"/>
      <c r="NYL8" s="767"/>
      <c r="NYM8" s="767"/>
      <c r="NYN8" s="767"/>
      <c r="NYO8" s="767"/>
      <c r="NYP8" s="767"/>
      <c r="NYQ8" s="767"/>
      <c r="NYR8" s="767"/>
      <c r="NYS8" s="767"/>
      <c r="NYT8" s="767"/>
      <c r="NYU8" s="767"/>
      <c r="NYV8" s="767"/>
      <c r="NYW8" s="767"/>
      <c r="NYX8" s="767"/>
      <c r="NYY8" s="767"/>
      <c r="NYZ8" s="767"/>
      <c r="NZA8" s="767"/>
      <c r="NZB8" s="767"/>
      <c r="NZC8" s="767"/>
      <c r="NZD8" s="767"/>
      <c r="NZE8" s="767"/>
      <c r="NZF8" s="767"/>
      <c r="NZG8" s="767"/>
      <c r="NZH8" s="767"/>
      <c r="NZI8" s="767"/>
      <c r="NZJ8" s="767"/>
      <c r="NZK8" s="767"/>
      <c r="NZL8" s="767"/>
      <c r="NZM8" s="767"/>
      <c r="NZN8" s="767"/>
      <c r="NZO8" s="767"/>
      <c r="NZP8" s="767"/>
      <c r="NZQ8" s="767"/>
      <c r="NZR8" s="767"/>
      <c r="NZS8" s="767"/>
      <c r="NZT8" s="767"/>
      <c r="NZU8" s="767"/>
      <c r="NZV8" s="767"/>
      <c r="NZW8" s="767"/>
      <c r="NZX8" s="767"/>
      <c r="NZY8" s="767"/>
      <c r="NZZ8" s="767"/>
      <c r="OAA8" s="767"/>
      <c r="OAB8" s="767"/>
      <c r="OAC8" s="767"/>
      <c r="OAD8" s="767"/>
      <c r="OAE8" s="767"/>
      <c r="OAF8" s="767"/>
      <c r="OAG8" s="767"/>
      <c r="OAH8" s="767"/>
      <c r="OAI8" s="767"/>
      <c r="OAJ8" s="767"/>
      <c r="OAK8" s="767"/>
      <c r="OAL8" s="767"/>
      <c r="OAM8" s="767"/>
      <c r="OAN8" s="767"/>
      <c r="OAO8" s="767"/>
      <c r="OAP8" s="767"/>
      <c r="OAQ8" s="767"/>
      <c r="OAR8" s="767"/>
      <c r="OAS8" s="767"/>
      <c r="OAT8" s="767"/>
      <c r="OAU8" s="767"/>
      <c r="OAV8" s="767"/>
      <c r="OAW8" s="767"/>
      <c r="OAX8" s="767"/>
      <c r="OAY8" s="767"/>
      <c r="OAZ8" s="767"/>
      <c r="OBA8" s="767"/>
      <c r="OBB8" s="767"/>
      <c r="OBC8" s="767"/>
      <c r="OBD8" s="767"/>
      <c r="OBE8" s="767"/>
      <c r="OBF8" s="767"/>
      <c r="OBG8" s="767"/>
      <c r="OBH8" s="767"/>
      <c r="OBI8" s="767"/>
      <c r="OBJ8" s="767"/>
      <c r="OBK8" s="767"/>
      <c r="OBL8" s="767"/>
      <c r="OBM8" s="767"/>
      <c r="OBN8" s="767"/>
      <c r="OBO8" s="767"/>
      <c r="OBP8" s="767"/>
      <c r="OBQ8" s="767"/>
      <c r="OBR8" s="767"/>
      <c r="OBS8" s="767"/>
      <c r="OBT8" s="767"/>
      <c r="OBU8" s="767"/>
      <c r="OBV8" s="767"/>
      <c r="OBW8" s="767"/>
      <c r="OBX8" s="767"/>
      <c r="OBY8" s="767"/>
      <c r="OBZ8" s="767"/>
      <c r="OCA8" s="767"/>
      <c r="OCB8" s="767"/>
      <c r="OCC8" s="767"/>
      <c r="OCD8" s="767"/>
      <c r="OCE8" s="767"/>
      <c r="OCF8" s="767"/>
      <c r="OCG8" s="767"/>
      <c r="OCH8" s="767"/>
      <c r="OCI8" s="767"/>
      <c r="OCJ8" s="767"/>
      <c r="OCK8" s="767"/>
      <c r="OCL8" s="767"/>
      <c r="OCM8" s="767"/>
      <c r="OCN8" s="767"/>
      <c r="OCO8" s="767"/>
      <c r="OCP8" s="767"/>
      <c r="OCQ8" s="767"/>
      <c r="OCR8" s="767"/>
      <c r="OCS8" s="767"/>
      <c r="OCT8" s="767"/>
      <c r="OCU8" s="767"/>
      <c r="OCV8" s="767"/>
      <c r="OCW8" s="767"/>
      <c r="OCX8" s="767"/>
      <c r="OCY8" s="767"/>
      <c r="OCZ8" s="767"/>
      <c r="ODA8" s="767"/>
      <c r="ODB8" s="767"/>
      <c r="ODC8" s="767"/>
      <c r="ODD8" s="767"/>
      <c r="ODE8" s="767"/>
      <c r="ODF8" s="767"/>
      <c r="ODG8" s="767"/>
      <c r="ODH8" s="767"/>
      <c r="ODI8" s="767"/>
      <c r="ODJ8" s="767"/>
      <c r="ODK8" s="767"/>
      <c r="ODL8" s="767"/>
      <c r="ODM8" s="767"/>
      <c r="ODN8" s="767"/>
      <c r="ODO8" s="767"/>
      <c r="ODP8" s="767"/>
      <c r="ODQ8" s="767"/>
      <c r="ODR8" s="767"/>
      <c r="ODS8" s="767"/>
      <c r="ODT8" s="767"/>
      <c r="ODU8" s="767"/>
      <c r="ODV8" s="767"/>
      <c r="ODW8" s="767"/>
      <c r="ODX8" s="767"/>
      <c r="ODY8" s="767"/>
      <c r="ODZ8" s="767"/>
      <c r="OEA8" s="767"/>
      <c r="OEB8" s="767"/>
      <c r="OEC8" s="767"/>
      <c r="OED8" s="767"/>
      <c r="OEE8" s="767"/>
      <c r="OEF8" s="767"/>
      <c r="OEG8" s="767"/>
      <c r="OEH8" s="767"/>
      <c r="OEI8" s="767"/>
      <c r="OEJ8" s="767"/>
      <c r="OEK8" s="767"/>
      <c r="OEL8" s="767"/>
      <c r="OEM8" s="767"/>
      <c r="OEN8" s="767"/>
      <c r="OEO8" s="767"/>
      <c r="OEP8" s="767"/>
      <c r="OEQ8" s="767"/>
      <c r="OER8" s="767"/>
      <c r="OES8" s="767"/>
      <c r="OET8" s="767"/>
      <c r="OEU8" s="767"/>
      <c r="OEV8" s="767"/>
      <c r="OEW8" s="767"/>
      <c r="OEX8" s="767"/>
      <c r="OEY8" s="767"/>
      <c r="OEZ8" s="767"/>
      <c r="OFA8" s="767"/>
      <c r="OFB8" s="767"/>
      <c r="OFC8" s="767"/>
      <c r="OFD8" s="767"/>
      <c r="OFE8" s="767"/>
      <c r="OFF8" s="767"/>
      <c r="OFG8" s="767"/>
      <c r="OFH8" s="767"/>
      <c r="OFI8" s="767"/>
      <c r="OFJ8" s="767"/>
      <c r="OFK8" s="767"/>
      <c r="OFL8" s="767"/>
      <c r="OFM8" s="767"/>
      <c r="OFN8" s="767"/>
      <c r="OFO8" s="767"/>
      <c r="OFP8" s="767"/>
      <c r="OFQ8" s="767"/>
      <c r="OFR8" s="767"/>
      <c r="OFS8" s="767"/>
      <c r="OFT8" s="767"/>
      <c r="OFU8" s="767"/>
      <c r="OFV8" s="767"/>
      <c r="OFW8" s="767"/>
      <c r="OFX8" s="767"/>
      <c r="OFY8" s="767"/>
      <c r="OFZ8" s="767"/>
      <c r="OGA8" s="767"/>
      <c r="OGB8" s="767"/>
      <c r="OGC8" s="767"/>
      <c r="OGD8" s="767"/>
      <c r="OGE8" s="767"/>
      <c r="OGF8" s="767"/>
      <c r="OGG8" s="767"/>
      <c r="OGH8" s="767"/>
      <c r="OGI8" s="767"/>
      <c r="OGJ8" s="767"/>
      <c r="OGK8" s="767"/>
      <c r="OGL8" s="767"/>
      <c r="OGM8" s="767"/>
      <c r="OGN8" s="767"/>
      <c r="OGO8" s="767"/>
      <c r="OGP8" s="767"/>
      <c r="OGQ8" s="767"/>
      <c r="OGR8" s="767"/>
      <c r="OGS8" s="767"/>
      <c r="OGT8" s="767"/>
      <c r="OGU8" s="767"/>
      <c r="OGV8" s="767"/>
      <c r="OGW8" s="767"/>
      <c r="OGX8" s="767"/>
      <c r="OGY8" s="767"/>
      <c r="OGZ8" s="767"/>
      <c r="OHA8" s="767"/>
      <c r="OHB8" s="767"/>
      <c r="OHC8" s="767"/>
      <c r="OHD8" s="767"/>
      <c r="OHE8" s="767"/>
      <c r="OHF8" s="767"/>
      <c r="OHG8" s="767"/>
      <c r="OHH8" s="767"/>
      <c r="OHI8" s="767"/>
      <c r="OHJ8" s="767"/>
      <c r="OHK8" s="767"/>
      <c r="OHL8" s="767"/>
      <c r="OHM8" s="767"/>
      <c r="OHN8" s="767"/>
      <c r="OHO8" s="767"/>
      <c r="OHP8" s="767"/>
      <c r="OHQ8" s="767"/>
      <c r="OHR8" s="767"/>
      <c r="OHS8" s="767"/>
      <c r="OHT8" s="767"/>
      <c r="OHU8" s="767"/>
      <c r="OHV8" s="767"/>
      <c r="OHW8" s="767"/>
      <c r="OHX8" s="767"/>
      <c r="OHY8" s="767"/>
      <c r="OHZ8" s="767"/>
      <c r="OIA8" s="767"/>
      <c r="OIB8" s="767"/>
      <c r="OIC8" s="767"/>
      <c r="OID8" s="767"/>
      <c r="OIE8" s="767"/>
      <c r="OIF8" s="767"/>
      <c r="OIG8" s="767"/>
      <c r="OIH8" s="767"/>
      <c r="OII8" s="767"/>
      <c r="OIJ8" s="767"/>
      <c r="OIK8" s="767"/>
      <c r="OIL8" s="767"/>
      <c r="OIM8" s="767"/>
      <c r="OIN8" s="767"/>
      <c r="OIO8" s="767"/>
      <c r="OIP8" s="767"/>
      <c r="OIQ8" s="767"/>
      <c r="OIR8" s="767"/>
      <c r="OIS8" s="767"/>
      <c r="OIT8" s="767"/>
      <c r="OIU8" s="767"/>
      <c r="OIV8" s="767"/>
      <c r="OIW8" s="767"/>
      <c r="OIX8" s="767"/>
      <c r="OIY8" s="767"/>
      <c r="OIZ8" s="767"/>
      <c r="OJA8" s="767"/>
      <c r="OJB8" s="767"/>
      <c r="OJC8" s="767"/>
      <c r="OJD8" s="767"/>
      <c r="OJE8" s="767"/>
      <c r="OJF8" s="767"/>
      <c r="OJG8" s="767"/>
      <c r="OJH8" s="767"/>
      <c r="OJI8" s="767"/>
      <c r="OJJ8" s="767"/>
      <c r="OJK8" s="767"/>
      <c r="OJL8" s="767"/>
      <c r="OJM8" s="767"/>
      <c r="OJN8" s="767"/>
      <c r="OJO8" s="767"/>
      <c r="OJP8" s="767"/>
      <c r="OJQ8" s="767"/>
      <c r="OJR8" s="767"/>
      <c r="OJS8" s="767"/>
      <c r="OJT8" s="767"/>
      <c r="OJU8" s="767"/>
      <c r="OJV8" s="767"/>
      <c r="OJW8" s="767"/>
      <c r="OJX8" s="767"/>
      <c r="OJY8" s="767"/>
      <c r="OJZ8" s="767"/>
      <c r="OKA8" s="767"/>
      <c r="OKB8" s="767"/>
      <c r="OKC8" s="767"/>
      <c r="OKD8" s="767"/>
      <c r="OKE8" s="767"/>
      <c r="OKF8" s="767"/>
      <c r="OKG8" s="767"/>
      <c r="OKH8" s="767"/>
      <c r="OKI8" s="767"/>
      <c r="OKJ8" s="767"/>
      <c r="OKK8" s="767"/>
      <c r="OKL8" s="767"/>
      <c r="OKM8" s="767"/>
      <c r="OKN8" s="767"/>
      <c r="OKO8" s="767"/>
      <c r="OKP8" s="767"/>
      <c r="OKQ8" s="767"/>
      <c r="OKR8" s="767"/>
      <c r="OKS8" s="767"/>
      <c r="OKT8" s="767"/>
      <c r="OKU8" s="767"/>
      <c r="OKV8" s="767"/>
      <c r="OKW8" s="767"/>
      <c r="OKX8" s="767"/>
      <c r="OKY8" s="767"/>
      <c r="OKZ8" s="767"/>
      <c r="OLA8" s="767"/>
      <c r="OLB8" s="767"/>
      <c r="OLC8" s="767"/>
      <c r="OLD8" s="767"/>
      <c r="OLE8" s="767"/>
      <c r="OLF8" s="767"/>
      <c r="OLG8" s="767"/>
      <c r="OLH8" s="767"/>
      <c r="OLI8" s="767"/>
      <c r="OLJ8" s="767"/>
      <c r="OLK8" s="767"/>
      <c r="OLL8" s="767"/>
      <c r="OLM8" s="767"/>
      <c r="OLN8" s="767"/>
      <c r="OLO8" s="767"/>
      <c r="OLP8" s="767"/>
      <c r="OLQ8" s="767"/>
      <c r="OLR8" s="767"/>
      <c r="OLS8" s="767"/>
      <c r="OLT8" s="767"/>
      <c r="OLU8" s="767"/>
      <c r="OLV8" s="767"/>
      <c r="OLW8" s="767"/>
      <c r="OLX8" s="767"/>
      <c r="OLY8" s="767"/>
      <c r="OLZ8" s="767"/>
      <c r="OMA8" s="767"/>
      <c r="OMB8" s="767"/>
      <c r="OMC8" s="767"/>
      <c r="OMD8" s="767"/>
      <c r="OME8" s="767"/>
      <c r="OMF8" s="767"/>
      <c r="OMG8" s="767"/>
      <c r="OMH8" s="767"/>
      <c r="OMI8" s="767"/>
      <c r="OMJ8" s="767"/>
      <c r="OMK8" s="767"/>
      <c r="OML8" s="767"/>
      <c r="OMM8" s="767"/>
      <c r="OMN8" s="767"/>
      <c r="OMO8" s="767"/>
      <c r="OMP8" s="767"/>
      <c r="OMQ8" s="767"/>
      <c r="OMR8" s="767"/>
      <c r="OMS8" s="767"/>
      <c r="OMT8" s="767"/>
      <c r="OMU8" s="767"/>
      <c r="OMV8" s="767"/>
      <c r="OMW8" s="767"/>
      <c r="OMX8" s="767"/>
      <c r="OMY8" s="767"/>
      <c r="OMZ8" s="767"/>
      <c r="ONA8" s="767"/>
      <c r="ONB8" s="767"/>
      <c r="ONC8" s="767"/>
      <c r="OND8" s="767"/>
      <c r="ONE8" s="767"/>
      <c r="ONF8" s="767"/>
      <c r="ONG8" s="767"/>
      <c r="ONH8" s="767"/>
      <c r="ONI8" s="767"/>
      <c r="ONJ8" s="767"/>
      <c r="ONK8" s="767"/>
      <c r="ONL8" s="767"/>
      <c r="ONM8" s="767"/>
      <c r="ONN8" s="767"/>
      <c r="ONO8" s="767"/>
      <c r="ONP8" s="767"/>
      <c r="ONQ8" s="767"/>
      <c r="ONR8" s="767"/>
      <c r="ONS8" s="767"/>
      <c r="ONT8" s="767"/>
      <c r="ONU8" s="767"/>
      <c r="ONV8" s="767"/>
      <c r="ONW8" s="767"/>
      <c r="ONX8" s="767"/>
      <c r="ONY8" s="767"/>
      <c r="ONZ8" s="767"/>
      <c r="OOA8" s="767"/>
      <c r="OOB8" s="767"/>
      <c r="OOC8" s="767"/>
      <c r="OOD8" s="767"/>
      <c r="OOE8" s="767"/>
      <c r="OOF8" s="767"/>
      <c r="OOG8" s="767"/>
      <c r="OOH8" s="767"/>
      <c r="OOI8" s="767"/>
      <c r="OOJ8" s="767"/>
      <c r="OOK8" s="767"/>
      <c r="OOL8" s="767"/>
      <c r="OOM8" s="767"/>
      <c r="OON8" s="767"/>
      <c r="OOO8" s="767"/>
      <c r="OOP8" s="767"/>
      <c r="OOQ8" s="767"/>
      <c r="OOR8" s="767"/>
      <c r="OOS8" s="767"/>
      <c r="OOT8" s="767"/>
      <c r="OOU8" s="767"/>
      <c r="OOV8" s="767"/>
      <c r="OOW8" s="767"/>
      <c r="OOX8" s="767"/>
      <c r="OOY8" s="767"/>
      <c r="OOZ8" s="767"/>
      <c r="OPA8" s="767"/>
      <c r="OPB8" s="767"/>
      <c r="OPC8" s="767"/>
      <c r="OPD8" s="767"/>
      <c r="OPE8" s="767"/>
      <c r="OPF8" s="767"/>
      <c r="OPG8" s="767"/>
      <c r="OPH8" s="767"/>
      <c r="OPI8" s="767"/>
      <c r="OPJ8" s="767"/>
      <c r="OPK8" s="767"/>
      <c r="OPL8" s="767"/>
      <c r="OPM8" s="767"/>
      <c r="OPN8" s="767"/>
      <c r="OPO8" s="767"/>
      <c r="OPP8" s="767"/>
      <c r="OPQ8" s="767"/>
      <c r="OPR8" s="767"/>
      <c r="OPS8" s="767"/>
      <c r="OPT8" s="767"/>
      <c r="OPU8" s="767"/>
      <c r="OPV8" s="767"/>
      <c r="OPW8" s="767"/>
      <c r="OPX8" s="767"/>
      <c r="OPY8" s="767"/>
      <c r="OPZ8" s="767"/>
      <c r="OQA8" s="767"/>
      <c r="OQB8" s="767"/>
      <c r="OQC8" s="767"/>
      <c r="OQD8" s="767"/>
      <c r="OQE8" s="767"/>
      <c r="OQF8" s="767"/>
      <c r="OQG8" s="767"/>
      <c r="OQH8" s="767"/>
      <c r="OQI8" s="767"/>
      <c r="OQJ8" s="767"/>
      <c r="OQK8" s="767"/>
      <c r="OQL8" s="767"/>
      <c r="OQM8" s="767"/>
      <c r="OQN8" s="767"/>
      <c r="OQO8" s="767"/>
      <c r="OQP8" s="767"/>
      <c r="OQQ8" s="767"/>
      <c r="OQR8" s="767"/>
      <c r="OQS8" s="767"/>
      <c r="OQT8" s="767"/>
      <c r="OQU8" s="767"/>
      <c r="OQV8" s="767"/>
      <c r="OQW8" s="767"/>
      <c r="OQX8" s="767"/>
      <c r="OQY8" s="767"/>
      <c r="OQZ8" s="767"/>
      <c r="ORA8" s="767"/>
      <c r="ORB8" s="767"/>
      <c r="ORC8" s="767"/>
      <c r="ORD8" s="767"/>
      <c r="ORE8" s="767"/>
      <c r="ORF8" s="767"/>
      <c r="ORG8" s="767"/>
      <c r="ORH8" s="767"/>
      <c r="ORI8" s="767"/>
      <c r="ORJ8" s="767"/>
      <c r="ORK8" s="767"/>
      <c r="ORL8" s="767"/>
      <c r="ORM8" s="767"/>
      <c r="ORN8" s="767"/>
      <c r="ORO8" s="767"/>
      <c r="ORP8" s="767"/>
      <c r="ORQ8" s="767"/>
      <c r="ORR8" s="767"/>
      <c r="ORS8" s="767"/>
      <c r="ORT8" s="767"/>
      <c r="ORU8" s="767"/>
      <c r="ORV8" s="767"/>
      <c r="ORW8" s="767"/>
      <c r="ORX8" s="767"/>
      <c r="ORY8" s="767"/>
      <c r="ORZ8" s="767"/>
      <c r="OSA8" s="767"/>
      <c r="OSB8" s="767"/>
      <c r="OSC8" s="767"/>
      <c r="OSD8" s="767"/>
      <c r="OSE8" s="767"/>
      <c r="OSF8" s="767"/>
      <c r="OSG8" s="767"/>
      <c r="OSH8" s="767"/>
      <c r="OSI8" s="767"/>
      <c r="OSJ8" s="767"/>
      <c r="OSK8" s="767"/>
      <c r="OSL8" s="767"/>
      <c r="OSM8" s="767"/>
      <c r="OSN8" s="767"/>
      <c r="OSO8" s="767"/>
      <c r="OSP8" s="767"/>
      <c r="OSQ8" s="767"/>
      <c r="OSR8" s="767"/>
      <c r="OSS8" s="767"/>
      <c r="OST8" s="767"/>
      <c r="OSU8" s="767"/>
      <c r="OSV8" s="767"/>
      <c r="OSW8" s="767"/>
      <c r="OSX8" s="767"/>
      <c r="OSY8" s="767"/>
      <c r="OSZ8" s="767"/>
      <c r="OTA8" s="767"/>
      <c r="OTB8" s="767"/>
      <c r="OTC8" s="767"/>
      <c r="OTD8" s="767"/>
      <c r="OTE8" s="767"/>
      <c r="OTF8" s="767"/>
      <c r="OTG8" s="767"/>
      <c r="OTH8" s="767"/>
      <c r="OTI8" s="767"/>
      <c r="OTJ8" s="767"/>
      <c r="OTK8" s="767"/>
      <c r="OTL8" s="767"/>
      <c r="OTM8" s="767"/>
      <c r="OTN8" s="767"/>
      <c r="OTO8" s="767"/>
      <c r="OTP8" s="767"/>
      <c r="OTQ8" s="767"/>
      <c r="OTR8" s="767"/>
      <c r="OTS8" s="767"/>
      <c r="OTT8" s="767"/>
      <c r="OTU8" s="767"/>
      <c r="OTV8" s="767"/>
      <c r="OTW8" s="767"/>
      <c r="OTX8" s="767"/>
      <c r="OTY8" s="767"/>
      <c r="OTZ8" s="767"/>
      <c r="OUA8" s="767"/>
      <c r="OUB8" s="767"/>
      <c r="OUC8" s="767"/>
      <c r="OUD8" s="767"/>
      <c r="OUE8" s="767"/>
      <c r="OUF8" s="767"/>
      <c r="OUG8" s="767"/>
      <c r="OUH8" s="767"/>
      <c r="OUI8" s="767"/>
      <c r="OUJ8" s="767"/>
      <c r="OUK8" s="767"/>
      <c r="OUL8" s="767"/>
      <c r="OUM8" s="767"/>
      <c r="OUN8" s="767"/>
      <c r="OUO8" s="767"/>
      <c r="OUP8" s="767"/>
      <c r="OUQ8" s="767"/>
      <c r="OUR8" s="767"/>
      <c r="OUS8" s="767"/>
      <c r="OUT8" s="767"/>
      <c r="OUU8" s="767"/>
      <c r="OUV8" s="767"/>
      <c r="OUW8" s="767"/>
      <c r="OUX8" s="767"/>
      <c r="OUY8" s="767"/>
      <c r="OUZ8" s="767"/>
      <c r="OVA8" s="767"/>
      <c r="OVB8" s="767"/>
      <c r="OVC8" s="767"/>
      <c r="OVD8" s="767"/>
      <c r="OVE8" s="767"/>
      <c r="OVF8" s="767"/>
      <c r="OVG8" s="767"/>
      <c r="OVH8" s="767"/>
      <c r="OVI8" s="767"/>
      <c r="OVJ8" s="767"/>
      <c r="OVK8" s="767"/>
      <c r="OVL8" s="767"/>
      <c r="OVM8" s="767"/>
      <c r="OVN8" s="767"/>
      <c r="OVO8" s="767"/>
      <c r="OVP8" s="767"/>
      <c r="OVQ8" s="767"/>
      <c r="OVR8" s="767"/>
      <c r="OVS8" s="767"/>
      <c r="OVT8" s="767"/>
      <c r="OVU8" s="767"/>
      <c r="OVV8" s="767"/>
      <c r="OVW8" s="767"/>
      <c r="OVX8" s="767"/>
      <c r="OVY8" s="767"/>
      <c r="OVZ8" s="767"/>
      <c r="OWA8" s="767"/>
      <c r="OWB8" s="767"/>
      <c r="OWC8" s="767"/>
      <c r="OWD8" s="767"/>
      <c r="OWE8" s="767"/>
      <c r="OWF8" s="767"/>
      <c r="OWG8" s="767"/>
      <c r="OWH8" s="767"/>
      <c r="OWI8" s="767"/>
      <c r="OWJ8" s="767"/>
      <c r="OWK8" s="767"/>
      <c r="OWL8" s="767"/>
      <c r="OWM8" s="767"/>
      <c r="OWN8" s="767"/>
      <c r="OWO8" s="767"/>
      <c r="OWP8" s="767"/>
      <c r="OWQ8" s="767"/>
      <c r="OWR8" s="767"/>
      <c r="OWS8" s="767"/>
      <c r="OWT8" s="767"/>
      <c r="OWU8" s="767"/>
      <c r="OWV8" s="767"/>
      <c r="OWW8" s="767"/>
      <c r="OWX8" s="767"/>
      <c r="OWY8" s="767"/>
      <c r="OWZ8" s="767"/>
      <c r="OXA8" s="767"/>
      <c r="OXB8" s="767"/>
      <c r="OXC8" s="767"/>
      <c r="OXD8" s="767"/>
      <c r="OXE8" s="767"/>
      <c r="OXF8" s="767"/>
      <c r="OXG8" s="767"/>
      <c r="OXH8" s="767"/>
      <c r="OXI8" s="767"/>
      <c r="OXJ8" s="767"/>
      <c r="OXK8" s="767"/>
      <c r="OXL8" s="767"/>
      <c r="OXM8" s="767"/>
      <c r="OXN8" s="767"/>
      <c r="OXO8" s="767"/>
      <c r="OXP8" s="767"/>
      <c r="OXQ8" s="767"/>
      <c r="OXR8" s="767"/>
      <c r="OXS8" s="767"/>
      <c r="OXT8" s="767"/>
      <c r="OXU8" s="767"/>
      <c r="OXV8" s="767"/>
      <c r="OXW8" s="767"/>
      <c r="OXX8" s="767"/>
      <c r="OXY8" s="767"/>
      <c r="OXZ8" s="767"/>
      <c r="OYA8" s="767"/>
      <c r="OYB8" s="767"/>
      <c r="OYC8" s="767"/>
      <c r="OYD8" s="767"/>
      <c r="OYE8" s="767"/>
      <c r="OYF8" s="767"/>
      <c r="OYG8" s="767"/>
      <c r="OYH8" s="767"/>
      <c r="OYI8" s="767"/>
      <c r="OYJ8" s="767"/>
      <c r="OYK8" s="767"/>
      <c r="OYL8" s="767"/>
      <c r="OYM8" s="767"/>
      <c r="OYN8" s="767"/>
      <c r="OYO8" s="767"/>
      <c r="OYP8" s="767"/>
      <c r="OYQ8" s="767"/>
      <c r="OYR8" s="767"/>
      <c r="OYS8" s="767"/>
      <c r="OYT8" s="767"/>
      <c r="OYU8" s="767"/>
      <c r="OYV8" s="767"/>
      <c r="OYW8" s="767"/>
      <c r="OYX8" s="767"/>
      <c r="OYY8" s="767"/>
      <c r="OYZ8" s="767"/>
      <c r="OZA8" s="767"/>
      <c r="OZB8" s="767"/>
      <c r="OZC8" s="767"/>
      <c r="OZD8" s="767"/>
      <c r="OZE8" s="767"/>
      <c r="OZF8" s="767"/>
      <c r="OZG8" s="767"/>
      <c r="OZH8" s="767"/>
      <c r="OZI8" s="767"/>
      <c r="OZJ8" s="767"/>
      <c r="OZK8" s="767"/>
      <c r="OZL8" s="767"/>
      <c r="OZM8" s="767"/>
      <c r="OZN8" s="767"/>
      <c r="OZO8" s="767"/>
      <c r="OZP8" s="767"/>
      <c r="OZQ8" s="767"/>
      <c r="OZR8" s="767"/>
      <c r="OZS8" s="767"/>
      <c r="OZT8" s="767"/>
      <c r="OZU8" s="767"/>
      <c r="OZV8" s="767"/>
      <c r="OZW8" s="767"/>
      <c r="OZX8" s="767"/>
      <c r="OZY8" s="767"/>
      <c r="OZZ8" s="767"/>
      <c r="PAA8" s="767"/>
      <c r="PAB8" s="767"/>
      <c r="PAC8" s="767"/>
      <c r="PAD8" s="767"/>
      <c r="PAE8" s="767"/>
      <c r="PAF8" s="767"/>
      <c r="PAG8" s="767"/>
      <c r="PAH8" s="767"/>
      <c r="PAI8" s="767"/>
      <c r="PAJ8" s="767"/>
      <c r="PAK8" s="767"/>
      <c r="PAL8" s="767"/>
      <c r="PAM8" s="767"/>
      <c r="PAN8" s="767"/>
      <c r="PAO8" s="767"/>
      <c r="PAP8" s="767"/>
      <c r="PAQ8" s="767"/>
      <c r="PAR8" s="767"/>
      <c r="PAS8" s="767"/>
      <c r="PAT8" s="767"/>
      <c r="PAU8" s="767"/>
      <c r="PAV8" s="767"/>
      <c r="PAW8" s="767"/>
      <c r="PAX8" s="767"/>
      <c r="PAY8" s="767"/>
      <c r="PAZ8" s="767"/>
      <c r="PBA8" s="767"/>
      <c r="PBB8" s="767"/>
      <c r="PBC8" s="767"/>
      <c r="PBD8" s="767"/>
      <c r="PBE8" s="767"/>
      <c r="PBF8" s="767"/>
      <c r="PBG8" s="767"/>
      <c r="PBH8" s="767"/>
      <c r="PBI8" s="767"/>
      <c r="PBJ8" s="767"/>
      <c r="PBK8" s="767"/>
      <c r="PBL8" s="767"/>
      <c r="PBM8" s="767"/>
      <c r="PBN8" s="767"/>
      <c r="PBO8" s="767"/>
      <c r="PBP8" s="767"/>
      <c r="PBQ8" s="767"/>
      <c r="PBR8" s="767"/>
      <c r="PBS8" s="767"/>
      <c r="PBT8" s="767"/>
      <c r="PBU8" s="767"/>
      <c r="PBV8" s="767"/>
      <c r="PBW8" s="767"/>
      <c r="PBX8" s="767"/>
      <c r="PBY8" s="767"/>
      <c r="PBZ8" s="767"/>
      <c r="PCA8" s="767"/>
      <c r="PCB8" s="767"/>
      <c r="PCC8" s="767"/>
      <c r="PCD8" s="767"/>
      <c r="PCE8" s="767"/>
      <c r="PCF8" s="767"/>
      <c r="PCG8" s="767"/>
      <c r="PCH8" s="767"/>
      <c r="PCI8" s="767"/>
      <c r="PCJ8" s="767"/>
      <c r="PCK8" s="767"/>
      <c r="PCL8" s="767"/>
      <c r="PCM8" s="767"/>
      <c r="PCN8" s="767"/>
      <c r="PCO8" s="767"/>
      <c r="PCP8" s="767"/>
      <c r="PCQ8" s="767"/>
      <c r="PCR8" s="767"/>
      <c r="PCS8" s="767"/>
      <c r="PCT8" s="767"/>
      <c r="PCU8" s="767"/>
      <c r="PCV8" s="767"/>
      <c r="PCW8" s="767"/>
      <c r="PCX8" s="767"/>
      <c r="PCY8" s="767"/>
      <c r="PCZ8" s="767"/>
      <c r="PDA8" s="767"/>
      <c r="PDB8" s="767"/>
      <c r="PDC8" s="767"/>
      <c r="PDD8" s="767"/>
      <c r="PDE8" s="767"/>
      <c r="PDF8" s="767"/>
      <c r="PDG8" s="767"/>
      <c r="PDH8" s="767"/>
      <c r="PDI8" s="767"/>
      <c r="PDJ8" s="767"/>
      <c r="PDK8" s="767"/>
      <c r="PDL8" s="767"/>
      <c r="PDM8" s="767"/>
      <c r="PDN8" s="767"/>
      <c r="PDO8" s="767"/>
      <c r="PDP8" s="767"/>
      <c r="PDQ8" s="767"/>
      <c r="PDR8" s="767"/>
      <c r="PDS8" s="767"/>
      <c r="PDT8" s="767"/>
      <c r="PDU8" s="767"/>
      <c r="PDV8" s="767"/>
      <c r="PDW8" s="767"/>
      <c r="PDX8" s="767"/>
      <c r="PDY8" s="767"/>
      <c r="PDZ8" s="767"/>
      <c r="PEA8" s="767"/>
      <c r="PEB8" s="767"/>
      <c r="PEC8" s="767"/>
      <c r="PED8" s="767"/>
      <c r="PEE8" s="767"/>
      <c r="PEF8" s="767"/>
      <c r="PEG8" s="767"/>
      <c r="PEH8" s="767"/>
      <c r="PEI8" s="767"/>
      <c r="PEJ8" s="767"/>
      <c r="PEK8" s="767"/>
      <c r="PEL8" s="767"/>
      <c r="PEM8" s="767"/>
      <c r="PEN8" s="767"/>
      <c r="PEO8" s="767"/>
      <c r="PEP8" s="767"/>
      <c r="PEQ8" s="767"/>
      <c r="PER8" s="767"/>
      <c r="PES8" s="767"/>
      <c r="PET8" s="767"/>
      <c r="PEU8" s="767"/>
      <c r="PEV8" s="767"/>
      <c r="PEW8" s="767"/>
      <c r="PEX8" s="767"/>
      <c r="PEY8" s="767"/>
      <c r="PEZ8" s="767"/>
      <c r="PFA8" s="767"/>
      <c r="PFB8" s="767"/>
      <c r="PFC8" s="767"/>
      <c r="PFD8" s="767"/>
      <c r="PFE8" s="767"/>
      <c r="PFF8" s="767"/>
      <c r="PFG8" s="767"/>
      <c r="PFH8" s="767"/>
      <c r="PFI8" s="767"/>
      <c r="PFJ8" s="767"/>
      <c r="PFK8" s="767"/>
      <c r="PFL8" s="767"/>
      <c r="PFM8" s="767"/>
      <c r="PFN8" s="767"/>
      <c r="PFO8" s="767"/>
      <c r="PFP8" s="767"/>
      <c r="PFQ8" s="767"/>
      <c r="PFR8" s="767"/>
      <c r="PFS8" s="767"/>
      <c r="PFT8" s="767"/>
      <c r="PFU8" s="767"/>
      <c r="PFV8" s="767"/>
      <c r="PFW8" s="767"/>
      <c r="PFX8" s="767"/>
      <c r="PFY8" s="767"/>
      <c r="PFZ8" s="767"/>
      <c r="PGA8" s="767"/>
      <c r="PGB8" s="767"/>
      <c r="PGC8" s="767"/>
      <c r="PGD8" s="767"/>
      <c r="PGE8" s="767"/>
      <c r="PGF8" s="767"/>
      <c r="PGG8" s="767"/>
      <c r="PGH8" s="767"/>
      <c r="PGI8" s="767"/>
      <c r="PGJ8" s="767"/>
      <c r="PGK8" s="767"/>
      <c r="PGL8" s="767"/>
      <c r="PGM8" s="767"/>
      <c r="PGN8" s="767"/>
      <c r="PGO8" s="767"/>
      <c r="PGP8" s="767"/>
      <c r="PGQ8" s="767"/>
      <c r="PGR8" s="767"/>
      <c r="PGS8" s="767"/>
      <c r="PGT8" s="767"/>
      <c r="PGU8" s="767"/>
      <c r="PGV8" s="767"/>
      <c r="PGW8" s="767"/>
      <c r="PGX8" s="767"/>
      <c r="PGY8" s="767"/>
      <c r="PGZ8" s="767"/>
      <c r="PHA8" s="767"/>
      <c r="PHB8" s="767"/>
      <c r="PHC8" s="767"/>
      <c r="PHD8" s="767"/>
      <c r="PHE8" s="767"/>
      <c r="PHF8" s="767"/>
      <c r="PHG8" s="767"/>
      <c r="PHH8" s="767"/>
      <c r="PHI8" s="767"/>
      <c r="PHJ8" s="767"/>
      <c r="PHK8" s="767"/>
      <c r="PHL8" s="767"/>
      <c r="PHM8" s="767"/>
      <c r="PHN8" s="767"/>
      <c r="PHO8" s="767"/>
      <c r="PHP8" s="767"/>
      <c r="PHQ8" s="767"/>
      <c r="PHR8" s="767"/>
      <c r="PHS8" s="767"/>
      <c r="PHT8" s="767"/>
      <c r="PHU8" s="767"/>
      <c r="PHV8" s="767"/>
      <c r="PHW8" s="767"/>
      <c r="PHX8" s="767"/>
      <c r="PHY8" s="767"/>
      <c r="PHZ8" s="767"/>
      <c r="PIA8" s="767"/>
      <c r="PIB8" s="767"/>
      <c r="PIC8" s="767"/>
      <c r="PID8" s="767"/>
      <c r="PIE8" s="767"/>
      <c r="PIF8" s="767"/>
      <c r="PIG8" s="767"/>
      <c r="PIH8" s="767"/>
      <c r="PII8" s="767"/>
      <c r="PIJ8" s="767"/>
      <c r="PIK8" s="767"/>
      <c r="PIL8" s="767"/>
      <c r="PIM8" s="767"/>
      <c r="PIN8" s="767"/>
      <c r="PIO8" s="767"/>
      <c r="PIP8" s="767"/>
      <c r="PIQ8" s="767"/>
      <c r="PIR8" s="767"/>
      <c r="PIS8" s="767"/>
      <c r="PIT8" s="767"/>
      <c r="PIU8" s="767"/>
      <c r="PIV8" s="767"/>
      <c r="PIW8" s="767"/>
      <c r="PIX8" s="767"/>
      <c r="PIY8" s="767"/>
      <c r="PIZ8" s="767"/>
      <c r="PJA8" s="767"/>
      <c r="PJB8" s="767"/>
      <c r="PJC8" s="767"/>
      <c r="PJD8" s="767"/>
      <c r="PJE8" s="767"/>
      <c r="PJF8" s="767"/>
      <c r="PJG8" s="767"/>
      <c r="PJH8" s="767"/>
      <c r="PJI8" s="767"/>
      <c r="PJJ8" s="767"/>
      <c r="PJK8" s="767"/>
      <c r="PJL8" s="767"/>
      <c r="PJM8" s="767"/>
      <c r="PJN8" s="767"/>
      <c r="PJO8" s="767"/>
      <c r="PJP8" s="767"/>
      <c r="PJQ8" s="767"/>
      <c r="PJR8" s="767"/>
      <c r="PJS8" s="767"/>
      <c r="PJT8" s="767"/>
      <c r="PJU8" s="767"/>
      <c r="PJV8" s="767"/>
      <c r="PJW8" s="767"/>
      <c r="PJX8" s="767"/>
      <c r="PJY8" s="767"/>
      <c r="PJZ8" s="767"/>
      <c r="PKA8" s="767"/>
      <c r="PKB8" s="767"/>
      <c r="PKC8" s="767"/>
      <c r="PKD8" s="767"/>
      <c r="PKE8" s="767"/>
      <c r="PKF8" s="767"/>
      <c r="PKG8" s="767"/>
      <c r="PKH8" s="767"/>
      <c r="PKI8" s="767"/>
      <c r="PKJ8" s="767"/>
      <c r="PKK8" s="767"/>
      <c r="PKL8" s="767"/>
      <c r="PKM8" s="767"/>
      <c r="PKN8" s="767"/>
      <c r="PKO8" s="767"/>
      <c r="PKP8" s="767"/>
      <c r="PKQ8" s="767"/>
      <c r="PKR8" s="767"/>
      <c r="PKS8" s="767"/>
      <c r="PKT8" s="767"/>
      <c r="PKU8" s="767"/>
      <c r="PKV8" s="767"/>
      <c r="PKW8" s="767"/>
      <c r="PKX8" s="767"/>
      <c r="PKY8" s="767"/>
      <c r="PKZ8" s="767"/>
      <c r="PLA8" s="767"/>
      <c r="PLB8" s="767"/>
      <c r="PLC8" s="767"/>
      <c r="PLD8" s="767"/>
      <c r="PLE8" s="767"/>
      <c r="PLF8" s="767"/>
      <c r="PLG8" s="767"/>
      <c r="PLH8" s="767"/>
      <c r="PLI8" s="767"/>
      <c r="PLJ8" s="767"/>
      <c r="PLK8" s="767"/>
      <c r="PLL8" s="767"/>
      <c r="PLM8" s="767"/>
      <c r="PLN8" s="767"/>
      <c r="PLO8" s="767"/>
      <c r="PLP8" s="767"/>
      <c r="PLQ8" s="767"/>
      <c r="PLR8" s="767"/>
      <c r="PLS8" s="767"/>
      <c r="PLT8" s="767"/>
      <c r="PLU8" s="767"/>
      <c r="PLV8" s="767"/>
      <c r="PLW8" s="767"/>
      <c r="PLX8" s="767"/>
      <c r="PLY8" s="767"/>
      <c r="PLZ8" s="767"/>
      <c r="PMA8" s="767"/>
      <c r="PMB8" s="767"/>
      <c r="PMC8" s="767"/>
      <c r="PMD8" s="767"/>
      <c r="PME8" s="767"/>
      <c r="PMF8" s="767"/>
      <c r="PMG8" s="767"/>
      <c r="PMH8" s="767"/>
      <c r="PMI8" s="767"/>
      <c r="PMJ8" s="767"/>
      <c r="PMK8" s="767"/>
      <c r="PML8" s="767"/>
      <c r="PMM8" s="767"/>
      <c r="PMN8" s="767"/>
      <c r="PMO8" s="767"/>
      <c r="PMP8" s="767"/>
      <c r="PMQ8" s="767"/>
      <c r="PMR8" s="767"/>
      <c r="PMS8" s="767"/>
      <c r="PMT8" s="767"/>
      <c r="PMU8" s="767"/>
      <c r="PMV8" s="767"/>
      <c r="PMW8" s="767"/>
      <c r="PMX8" s="767"/>
      <c r="PMY8" s="767"/>
      <c r="PMZ8" s="767"/>
      <c r="PNA8" s="767"/>
      <c r="PNB8" s="767"/>
      <c r="PNC8" s="767"/>
      <c r="PND8" s="767"/>
      <c r="PNE8" s="767"/>
      <c r="PNF8" s="767"/>
      <c r="PNG8" s="767"/>
      <c r="PNH8" s="767"/>
      <c r="PNI8" s="767"/>
      <c r="PNJ8" s="767"/>
      <c r="PNK8" s="767"/>
      <c r="PNL8" s="767"/>
      <c r="PNM8" s="767"/>
      <c r="PNN8" s="767"/>
      <c r="PNO8" s="767"/>
      <c r="PNP8" s="767"/>
      <c r="PNQ8" s="767"/>
      <c r="PNR8" s="767"/>
      <c r="PNS8" s="767"/>
      <c r="PNT8" s="767"/>
      <c r="PNU8" s="767"/>
      <c r="PNV8" s="767"/>
      <c r="PNW8" s="767"/>
      <c r="PNX8" s="767"/>
      <c r="PNY8" s="767"/>
      <c r="PNZ8" s="767"/>
      <c r="POA8" s="767"/>
      <c r="POB8" s="767"/>
      <c r="POC8" s="767"/>
      <c r="POD8" s="767"/>
      <c r="POE8" s="767"/>
      <c r="POF8" s="767"/>
      <c r="POG8" s="767"/>
      <c r="POH8" s="767"/>
      <c r="POI8" s="767"/>
      <c r="POJ8" s="767"/>
      <c r="POK8" s="767"/>
      <c r="POL8" s="767"/>
      <c r="POM8" s="767"/>
      <c r="PON8" s="767"/>
      <c r="POO8" s="767"/>
      <c r="POP8" s="767"/>
      <c r="POQ8" s="767"/>
      <c r="POR8" s="767"/>
      <c r="POS8" s="767"/>
      <c r="POT8" s="767"/>
      <c r="POU8" s="767"/>
      <c r="POV8" s="767"/>
      <c r="POW8" s="767"/>
      <c r="POX8" s="767"/>
      <c r="POY8" s="767"/>
      <c r="POZ8" s="767"/>
      <c r="PPA8" s="767"/>
      <c r="PPB8" s="767"/>
      <c r="PPC8" s="767"/>
      <c r="PPD8" s="767"/>
      <c r="PPE8" s="767"/>
      <c r="PPF8" s="767"/>
      <c r="PPG8" s="767"/>
      <c r="PPH8" s="767"/>
      <c r="PPI8" s="767"/>
      <c r="PPJ8" s="767"/>
      <c r="PPK8" s="767"/>
      <c r="PPL8" s="767"/>
      <c r="PPM8" s="767"/>
      <c r="PPN8" s="767"/>
      <c r="PPO8" s="767"/>
      <c r="PPP8" s="767"/>
      <c r="PPQ8" s="767"/>
      <c r="PPR8" s="767"/>
      <c r="PPS8" s="767"/>
      <c r="PPT8" s="767"/>
      <c r="PPU8" s="767"/>
      <c r="PPV8" s="767"/>
      <c r="PPW8" s="767"/>
      <c r="PPX8" s="767"/>
      <c r="PPY8" s="767"/>
      <c r="PPZ8" s="767"/>
      <c r="PQA8" s="767"/>
      <c r="PQB8" s="767"/>
      <c r="PQC8" s="767"/>
      <c r="PQD8" s="767"/>
      <c r="PQE8" s="767"/>
      <c r="PQF8" s="767"/>
      <c r="PQG8" s="767"/>
      <c r="PQH8" s="767"/>
      <c r="PQI8" s="767"/>
      <c r="PQJ8" s="767"/>
      <c r="PQK8" s="767"/>
      <c r="PQL8" s="767"/>
      <c r="PQM8" s="767"/>
      <c r="PQN8" s="767"/>
      <c r="PQO8" s="767"/>
      <c r="PQP8" s="767"/>
      <c r="PQQ8" s="767"/>
      <c r="PQR8" s="767"/>
      <c r="PQS8" s="767"/>
      <c r="PQT8" s="767"/>
      <c r="PQU8" s="767"/>
      <c r="PQV8" s="767"/>
      <c r="PQW8" s="767"/>
      <c r="PQX8" s="767"/>
      <c r="PQY8" s="767"/>
      <c r="PQZ8" s="767"/>
      <c r="PRA8" s="767"/>
      <c r="PRB8" s="767"/>
      <c r="PRC8" s="767"/>
      <c r="PRD8" s="767"/>
      <c r="PRE8" s="767"/>
      <c r="PRF8" s="767"/>
      <c r="PRG8" s="767"/>
      <c r="PRH8" s="767"/>
      <c r="PRI8" s="767"/>
      <c r="PRJ8" s="767"/>
      <c r="PRK8" s="767"/>
      <c r="PRL8" s="767"/>
      <c r="PRM8" s="767"/>
      <c r="PRN8" s="767"/>
      <c r="PRO8" s="767"/>
      <c r="PRP8" s="767"/>
      <c r="PRQ8" s="767"/>
      <c r="PRR8" s="767"/>
      <c r="PRS8" s="767"/>
      <c r="PRT8" s="767"/>
      <c r="PRU8" s="767"/>
      <c r="PRV8" s="767"/>
      <c r="PRW8" s="767"/>
      <c r="PRX8" s="767"/>
      <c r="PRY8" s="767"/>
      <c r="PRZ8" s="767"/>
      <c r="PSA8" s="767"/>
      <c r="PSB8" s="767"/>
      <c r="PSC8" s="767"/>
      <c r="PSD8" s="767"/>
      <c r="PSE8" s="767"/>
      <c r="PSF8" s="767"/>
      <c r="PSG8" s="767"/>
      <c r="PSH8" s="767"/>
      <c r="PSI8" s="767"/>
      <c r="PSJ8" s="767"/>
      <c r="PSK8" s="767"/>
      <c r="PSL8" s="767"/>
      <c r="PSM8" s="767"/>
      <c r="PSN8" s="767"/>
      <c r="PSO8" s="767"/>
      <c r="PSP8" s="767"/>
      <c r="PSQ8" s="767"/>
      <c r="PSR8" s="767"/>
      <c r="PSS8" s="767"/>
      <c r="PST8" s="767"/>
      <c r="PSU8" s="767"/>
      <c r="PSV8" s="767"/>
      <c r="PSW8" s="767"/>
      <c r="PSX8" s="767"/>
      <c r="PSY8" s="767"/>
      <c r="PSZ8" s="767"/>
      <c r="PTA8" s="767"/>
      <c r="PTB8" s="767"/>
      <c r="PTC8" s="767"/>
      <c r="PTD8" s="767"/>
      <c r="PTE8" s="767"/>
      <c r="PTF8" s="767"/>
      <c r="PTG8" s="767"/>
      <c r="PTH8" s="767"/>
      <c r="PTI8" s="767"/>
      <c r="PTJ8" s="767"/>
      <c r="PTK8" s="767"/>
      <c r="PTL8" s="767"/>
      <c r="PTM8" s="767"/>
      <c r="PTN8" s="767"/>
      <c r="PTO8" s="767"/>
      <c r="PTP8" s="767"/>
      <c r="PTQ8" s="767"/>
      <c r="PTR8" s="767"/>
      <c r="PTS8" s="767"/>
      <c r="PTT8" s="767"/>
      <c r="PTU8" s="767"/>
      <c r="PTV8" s="767"/>
      <c r="PTW8" s="767"/>
      <c r="PTX8" s="767"/>
      <c r="PTY8" s="767"/>
      <c r="PTZ8" s="767"/>
      <c r="PUA8" s="767"/>
      <c r="PUB8" s="767"/>
      <c r="PUC8" s="767"/>
      <c r="PUD8" s="767"/>
      <c r="PUE8" s="767"/>
      <c r="PUF8" s="767"/>
      <c r="PUG8" s="767"/>
      <c r="PUH8" s="767"/>
      <c r="PUI8" s="767"/>
      <c r="PUJ8" s="767"/>
      <c r="PUK8" s="767"/>
      <c r="PUL8" s="767"/>
      <c r="PUM8" s="767"/>
      <c r="PUN8" s="767"/>
      <c r="PUO8" s="767"/>
      <c r="PUP8" s="767"/>
      <c r="PUQ8" s="767"/>
      <c r="PUR8" s="767"/>
      <c r="PUS8" s="767"/>
      <c r="PUT8" s="767"/>
      <c r="PUU8" s="767"/>
      <c r="PUV8" s="767"/>
      <c r="PUW8" s="767"/>
      <c r="PUX8" s="767"/>
      <c r="PUY8" s="767"/>
      <c r="PUZ8" s="767"/>
      <c r="PVA8" s="767"/>
      <c r="PVB8" s="767"/>
      <c r="PVC8" s="767"/>
      <c r="PVD8" s="767"/>
      <c r="PVE8" s="767"/>
      <c r="PVF8" s="767"/>
      <c r="PVG8" s="767"/>
      <c r="PVH8" s="767"/>
      <c r="PVI8" s="767"/>
      <c r="PVJ8" s="767"/>
      <c r="PVK8" s="767"/>
      <c r="PVL8" s="767"/>
      <c r="PVM8" s="767"/>
      <c r="PVN8" s="767"/>
      <c r="PVO8" s="767"/>
      <c r="PVP8" s="767"/>
      <c r="PVQ8" s="767"/>
      <c r="PVR8" s="767"/>
      <c r="PVS8" s="767"/>
      <c r="PVT8" s="767"/>
      <c r="PVU8" s="767"/>
      <c r="PVV8" s="767"/>
      <c r="PVW8" s="767"/>
      <c r="PVX8" s="767"/>
      <c r="PVY8" s="767"/>
      <c r="PVZ8" s="767"/>
      <c r="PWA8" s="767"/>
      <c r="PWB8" s="767"/>
      <c r="PWC8" s="767"/>
      <c r="PWD8" s="767"/>
      <c r="PWE8" s="767"/>
      <c r="PWF8" s="767"/>
      <c r="PWG8" s="767"/>
      <c r="PWH8" s="767"/>
      <c r="PWI8" s="767"/>
      <c r="PWJ8" s="767"/>
      <c r="PWK8" s="767"/>
      <c r="PWL8" s="767"/>
      <c r="PWM8" s="767"/>
      <c r="PWN8" s="767"/>
      <c r="PWO8" s="767"/>
      <c r="PWP8" s="767"/>
      <c r="PWQ8" s="767"/>
      <c r="PWR8" s="767"/>
      <c r="PWS8" s="767"/>
      <c r="PWT8" s="767"/>
      <c r="PWU8" s="767"/>
      <c r="PWV8" s="767"/>
      <c r="PWW8" s="767"/>
      <c r="PWX8" s="767"/>
      <c r="PWY8" s="767"/>
      <c r="PWZ8" s="767"/>
      <c r="PXA8" s="767"/>
      <c r="PXB8" s="767"/>
      <c r="PXC8" s="767"/>
      <c r="PXD8" s="767"/>
      <c r="PXE8" s="767"/>
      <c r="PXF8" s="767"/>
      <c r="PXG8" s="767"/>
      <c r="PXH8" s="767"/>
      <c r="PXI8" s="767"/>
      <c r="PXJ8" s="767"/>
      <c r="PXK8" s="767"/>
      <c r="PXL8" s="767"/>
      <c r="PXM8" s="767"/>
      <c r="PXN8" s="767"/>
      <c r="PXO8" s="767"/>
      <c r="PXP8" s="767"/>
      <c r="PXQ8" s="767"/>
      <c r="PXR8" s="767"/>
      <c r="PXS8" s="767"/>
      <c r="PXT8" s="767"/>
      <c r="PXU8" s="767"/>
      <c r="PXV8" s="767"/>
      <c r="PXW8" s="767"/>
      <c r="PXX8" s="767"/>
      <c r="PXY8" s="767"/>
      <c r="PXZ8" s="767"/>
      <c r="PYA8" s="767"/>
      <c r="PYB8" s="767"/>
      <c r="PYC8" s="767"/>
      <c r="PYD8" s="767"/>
      <c r="PYE8" s="767"/>
      <c r="PYF8" s="767"/>
      <c r="PYG8" s="767"/>
      <c r="PYH8" s="767"/>
      <c r="PYI8" s="767"/>
      <c r="PYJ8" s="767"/>
      <c r="PYK8" s="767"/>
      <c r="PYL8" s="767"/>
      <c r="PYM8" s="767"/>
      <c r="PYN8" s="767"/>
      <c r="PYO8" s="767"/>
      <c r="PYP8" s="767"/>
      <c r="PYQ8" s="767"/>
      <c r="PYR8" s="767"/>
      <c r="PYS8" s="767"/>
      <c r="PYT8" s="767"/>
      <c r="PYU8" s="767"/>
      <c r="PYV8" s="767"/>
      <c r="PYW8" s="767"/>
      <c r="PYX8" s="767"/>
      <c r="PYY8" s="767"/>
      <c r="PYZ8" s="767"/>
      <c r="PZA8" s="767"/>
      <c r="PZB8" s="767"/>
      <c r="PZC8" s="767"/>
      <c r="PZD8" s="767"/>
      <c r="PZE8" s="767"/>
      <c r="PZF8" s="767"/>
      <c r="PZG8" s="767"/>
      <c r="PZH8" s="767"/>
      <c r="PZI8" s="767"/>
      <c r="PZJ8" s="767"/>
      <c r="PZK8" s="767"/>
      <c r="PZL8" s="767"/>
      <c r="PZM8" s="767"/>
      <c r="PZN8" s="767"/>
      <c r="PZO8" s="767"/>
      <c r="PZP8" s="767"/>
      <c r="PZQ8" s="767"/>
      <c r="PZR8" s="767"/>
      <c r="PZS8" s="767"/>
      <c r="PZT8" s="767"/>
      <c r="PZU8" s="767"/>
      <c r="PZV8" s="767"/>
      <c r="PZW8" s="767"/>
      <c r="PZX8" s="767"/>
      <c r="PZY8" s="767"/>
      <c r="PZZ8" s="767"/>
      <c r="QAA8" s="767"/>
      <c r="QAB8" s="767"/>
      <c r="QAC8" s="767"/>
      <c r="QAD8" s="767"/>
      <c r="QAE8" s="767"/>
      <c r="QAF8" s="767"/>
      <c r="QAG8" s="767"/>
      <c r="QAH8" s="767"/>
      <c r="QAI8" s="767"/>
      <c r="QAJ8" s="767"/>
      <c r="QAK8" s="767"/>
      <c r="QAL8" s="767"/>
      <c r="QAM8" s="767"/>
      <c r="QAN8" s="767"/>
      <c r="QAO8" s="767"/>
      <c r="QAP8" s="767"/>
      <c r="QAQ8" s="767"/>
      <c r="QAR8" s="767"/>
      <c r="QAS8" s="767"/>
      <c r="QAT8" s="767"/>
      <c r="QAU8" s="767"/>
      <c r="QAV8" s="767"/>
      <c r="QAW8" s="767"/>
      <c r="QAX8" s="767"/>
      <c r="QAY8" s="767"/>
      <c r="QAZ8" s="767"/>
      <c r="QBA8" s="767"/>
      <c r="QBB8" s="767"/>
      <c r="QBC8" s="767"/>
      <c r="QBD8" s="767"/>
      <c r="QBE8" s="767"/>
      <c r="QBF8" s="767"/>
      <c r="QBG8" s="767"/>
      <c r="QBH8" s="767"/>
      <c r="QBI8" s="767"/>
      <c r="QBJ8" s="767"/>
      <c r="QBK8" s="767"/>
      <c r="QBL8" s="767"/>
      <c r="QBM8" s="767"/>
      <c r="QBN8" s="767"/>
      <c r="QBO8" s="767"/>
      <c r="QBP8" s="767"/>
      <c r="QBQ8" s="767"/>
      <c r="QBR8" s="767"/>
      <c r="QBS8" s="767"/>
      <c r="QBT8" s="767"/>
      <c r="QBU8" s="767"/>
      <c r="QBV8" s="767"/>
      <c r="QBW8" s="767"/>
      <c r="QBX8" s="767"/>
      <c r="QBY8" s="767"/>
      <c r="QBZ8" s="767"/>
      <c r="QCA8" s="767"/>
      <c r="QCB8" s="767"/>
      <c r="QCC8" s="767"/>
      <c r="QCD8" s="767"/>
      <c r="QCE8" s="767"/>
      <c r="QCF8" s="767"/>
      <c r="QCG8" s="767"/>
      <c r="QCH8" s="767"/>
      <c r="QCI8" s="767"/>
      <c r="QCJ8" s="767"/>
      <c r="QCK8" s="767"/>
      <c r="QCL8" s="767"/>
      <c r="QCM8" s="767"/>
      <c r="QCN8" s="767"/>
      <c r="QCO8" s="767"/>
      <c r="QCP8" s="767"/>
      <c r="QCQ8" s="767"/>
      <c r="QCR8" s="767"/>
      <c r="QCS8" s="767"/>
      <c r="QCT8" s="767"/>
      <c r="QCU8" s="767"/>
      <c r="QCV8" s="767"/>
      <c r="QCW8" s="767"/>
      <c r="QCX8" s="767"/>
      <c r="QCY8" s="767"/>
      <c r="QCZ8" s="767"/>
      <c r="QDA8" s="767"/>
      <c r="QDB8" s="767"/>
      <c r="QDC8" s="767"/>
      <c r="QDD8" s="767"/>
      <c r="QDE8" s="767"/>
      <c r="QDF8" s="767"/>
      <c r="QDG8" s="767"/>
      <c r="QDH8" s="767"/>
      <c r="QDI8" s="767"/>
      <c r="QDJ8" s="767"/>
      <c r="QDK8" s="767"/>
      <c r="QDL8" s="767"/>
      <c r="QDM8" s="767"/>
      <c r="QDN8" s="767"/>
      <c r="QDO8" s="767"/>
      <c r="QDP8" s="767"/>
      <c r="QDQ8" s="767"/>
      <c r="QDR8" s="767"/>
      <c r="QDS8" s="767"/>
      <c r="QDT8" s="767"/>
      <c r="QDU8" s="767"/>
      <c r="QDV8" s="767"/>
      <c r="QDW8" s="767"/>
      <c r="QDX8" s="767"/>
      <c r="QDY8" s="767"/>
      <c r="QDZ8" s="767"/>
      <c r="QEA8" s="767"/>
      <c r="QEB8" s="767"/>
      <c r="QEC8" s="767"/>
      <c r="QED8" s="767"/>
      <c r="QEE8" s="767"/>
      <c r="QEF8" s="767"/>
      <c r="QEG8" s="767"/>
      <c r="QEH8" s="767"/>
      <c r="QEI8" s="767"/>
      <c r="QEJ8" s="767"/>
      <c r="QEK8" s="767"/>
      <c r="QEL8" s="767"/>
      <c r="QEM8" s="767"/>
      <c r="QEN8" s="767"/>
      <c r="QEO8" s="767"/>
      <c r="QEP8" s="767"/>
      <c r="QEQ8" s="767"/>
      <c r="QER8" s="767"/>
      <c r="QES8" s="767"/>
      <c r="QET8" s="767"/>
      <c r="QEU8" s="767"/>
      <c r="QEV8" s="767"/>
      <c r="QEW8" s="767"/>
      <c r="QEX8" s="767"/>
      <c r="QEY8" s="767"/>
      <c r="QEZ8" s="767"/>
      <c r="QFA8" s="767"/>
      <c r="QFB8" s="767"/>
      <c r="QFC8" s="767"/>
      <c r="QFD8" s="767"/>
      <c r="QFE8" s="767"/>
      <c r="QFF8" s="767"/>
      <c r="QFG8" s="767"/>
      <c r="QFH8" s="767"/>
      <c r="QFI8" s="767"/>
      <c r="QFJ8" s="767"/>
      <c r="QFK8" s="767"/>
      <c r="QFL8" s="767"/>
      <c r="QFM8" s="767"/>
      <c r="QFN8" s="767"/>
      <c r="QFO8" s="767"/>
      <c r="QFP8" s="767"/>
      <c r="QFQ8" s="767"/>
      <c r="QFR8" s="767"/>
      <c r="QFS8" s="767"/>
      <c r="QFT8" s="767"/>
      <c r="QFU8" s="767"/>
      <c r="QFV8" s="767"/>
      <c r="QFW8" s="767"/>
      <c r="QFX8" s="767"/>
      <c r="QFY8" s="767"/>
      <c r="QFZ8" s="767"/>
      <c r="QGA8" s="767"/>
      <c r="QGB8" s="767"/>
      <c r="QGC8" s="767"/>
      <c r="QGD8" s="767"/>
      <c r="QGE8" s="767"/>
      <c r="QGF8" s="767"/>
      <c r="QGG8" s="767"/>
      <c r="QGH8" s="767"/>
      <c r="QGI8" s="767"/>
      <c r="QGJ8" s="767"/>
      <c r="QGK8" s="767"/>
      <c r="QGL8" s="767"/>
      <c r="QGM8" s="767"/>
      <c r="QGN8" s="767"/>
      <c r="QGO8" s="767"/>
      <c r="QGP8" s="767"/>
      <c r="QGQ8" s="767"/>
      <c r="QGR8" s="767"/>
      <c r="QGS8" s="767"/>
      <c r="QGT8" s="767"/>
      <c r="QGU8" s="767"/>
      <c r="QGV8" s="767"/>
      <c r="QGW8" s="767"/>
      <c r="QGX8" s="767"/>
      <c r="QGY8" s="767"/>
      <c r="QGZ8" s="767"/>
      <c r="QHA8" s="767"/>
      <c r="QHB8" s="767"/>
      <c r="QHC8" s="767"/>
      <c r="QHD8" s="767"/>
      <c r="QHE8" s="767"/>
      <c r="QHF8" s="767"/>
      <c r="QHG8" s="767"/>
      <c r="QHH8" s="767"/>
      <c r="QHI8" s="767"/>
      <c r="QHJ8" s="767"/>
      <c r="QHK8" s="767"/>
      <c r="QHL8" s="767"/>
      <c r="QHM8" s="767"/>
      <c r="QHN8" s="767"/>
      <c r="QHO8" s="767"/>
      <c r="QHP8" s="767"/>
      <c r="QHQ8" s="767"/>
      <c r="QHR8" s="767"/>
      <c r="QHS8" s="767"/>
      <c r="QHT8" s="767"/>
      <c r="QHU8" s="767"/>
      <c r="QHV8" s="767"/>
      <c r="QHW8" s="767"/>
      <c r="QHX8" s="767"/>
      <c r="QHY8" s="767"/>
      <c r="QHZ8" s="767"/>
      <c r="QIA8" s="767"/>
      <c r="QIB8" s="767"/>
      <c r="QIC8" s="767"/>
      <c r="QID8" s="767"/>
      <c r="QIE8" s="767"/>
      <c r="QIF8" s="767"/>
      <c r="QIG8" s="767"/>
      <c r="QIH8" s="767"/>
      <c r="QII8" s="767"/>
      <c r="QIJ8" s="767"/>
      <c r="QIK8" s="767"/>
      <c r="QIL8" s="767"/>
      <c r="QIM8" s="767"/>
      <c r="QIN8" s="767"/>
      <c r="QIO8" s="767"/>
      <c r="QIP8" s="767"/>
      <c r="QIQ8" s="767"/>
      <c r="QIR8" s="767"/>
      <c r="QIS8" s="767"/>
      <c r="QIT8" s="767"/>
      <c r="QIU8" s="767"/>
      <c r="QIV8" s="767"/>
      <c r="QIW8" s="767"/>
      <c r="QIX8" s="767"/>
      <c r="QIY8" s="767"/>
      <c r="QIZ8" s="767"/>
      <c r="QJA8" s="767"/>
      <c r="QJB8" s="767"/>
      <c r="QJC8" s="767"/>
      <c r="QJD8" s="767"/>
      <c r="QJE8" s="767"/>
      <c r="QJF8" s="767"/>
      <c r="QJG8" s="767"/>
      <c r="QJH8" s="767"/>
      <c r="QJI8" s="767"/>
      <c r="QJJ8" s="767"/>
      <c r="QJK8" s="767"/>
      <c r="QJL8" s="767"/>
      <c r="QJM8" s="767"/>
      <c r="QJN8" s="767"/>
      <c r="QJO8" s="767"/>
      <c r="QJP8" s="767"/>
      <c r="QJQ8" s="767"/>
      <c r="QJR8" s="767"/>
      <c r="QJS8" s="767"/>
      <c r="QJT8" s="767"/>
      <c r="QJU8" s="767"/>
      <c r="QJV8" s="767"/>
      <c r="QJW8" s="767"/>
      <c r="QJX8" s="767"/>
      <c r="QJY8" s="767"/>
      <c r="QJZ8" s="767"/>
      <c r="QKA8" s="767"/>
      <c r="QKB8" s="767"/>
      <c r="QKC8" s="767"/>
      <c r="QKD8" s="767"/>
      <c r="QKE8" s="767"/>
      <c r="QKF8" s="767"/>
      <c r="QKG8" s="767"/>
      <c r="QKH8" s="767"/>
      <c r="QKI8" s="767"/>
      <c r="QKJ8" s="767"/>
      <c r="QKK8" s="767"/>
      <c r="QKL8" s="767"/>
      <c r="QKM8" s="767"/>
      <c r="QKN8" s="767"/>
      <c r="QKO8" s="767"/>
      <c r="QKP8" s="767"/>
      <c r="QKQ8" s="767"/>
      <c r="QKR8" s="767"/>
      <c r="QKS8" s="767"/>
      <c r="QKT8" s="767"/>
      <c r="QKU8" s="767"/>
      <c r="QKV8" s="767"/>
      <c r="QKW8" s="767"/>
      <c r="QKX8" s="767"/>
      <c r="QKY8" s="767"/>
      <c r="QKZ8" s="767"/>
      <c r="QLA8" s="767"/>
      <c r="QLB8" s="767"/>
      <c r="QLC8" s="767"/>
      <c r="QLD8" s="767"/>
      <c r="QLE8" s="767"/>
      <c r="QLF8" s="767"/>
      <c r="QLG8" s="767"/>
      <c r="QLH8" s="767"/>
      <c r="QLI8" s="767"/>
      <c r="QLJ8" s="767"/>
      <c r="QLK8" s="767"/>
      <c r="QLL8" s="767"/>
      <c r="QLM8" s="767"/>
      <c r="QLN8" s="767"/>
      <c r="QLO8" s="767"/>
      <c r="QLP8" s="767"/>
      <c r="QLQ8" s="767"/>
      <c r="QLR8" s="767"/>
      <c r="QLS8" s="767"/>
      <c r="QLT8" s="767"/>
      <c r="QLU8" s="767"/>
      <c r="QLV8" s="767"/>
      <c r="QLW8" s="767"/>
      <c r="QLX8" s="767"/>
      <c r="QLY8" s="767"/>
      <c r="QLZ8" s="767"/>
      <c r="QMA8" s="767"/>
      <c r="QMB8" s="767"/>
      <c r="QMC8" s="767"/>
      <c r="QMD8" s="767"/>
      <c r="QME8" s="767"/>
      <c r="QMF8" s="767"/>
      <c r="QMG8" s="767"/>
      <c r="QMH8" s="767"/>
      <c r="QMI8" s="767"/>
      <c r="QMJ8" s="767"/>
      <c r="QMK8" s="767"/>
      <c r="QML8" s="767"/>
      <c r="QMM8" s="767"/>
      <c r="QMN8" s="767"/>
      <c r="QMO8" s="767"/>
      <c r="QMP8" s="767"/>
      <c r="QMQ8" s="767"/>
      <c r="QMR8" s="767"/>
      <c r="QMS8" s="767"/>
      <c r="QMT8" s="767"/>
      <c r="QMU8" s="767"/>
      <c r="QMV8" s="767"/>
      <c r="QMW8" s="767"/>
      <c r="QMX8" s="767"/>
      <c r="QMY8" s="767"/>
      <c r="QMZ8" s="767"/>
      <c r="QNA8" s="767"/>
      <c r="QNB8" s="767"/>
      <c r="QNC8" s="767"/>
      <c r="QND8" s="767"/>
      <c r="QNE8" s="767"/>
      <c r="QNF8" s="767"/>
      <c r="QNG8" s="767"/>
      <c r="QNH8" s="767"/>
      <c r="QNI8" s="767"/>
      <c r="QNJ8" s="767"/>
      <c r="QNK8" s="767"/>
      <c r="QNL8" s="767"/>
      <c r="QNM8" s="767"/>
      <c r="QNN8" s="767"/>
      <c r="QNO8" s="767"/>
      <c r="QNP8" s="767"/>
      <c r="QNQ8" s="767"/>
      <c r="QNR8" s="767"/>
      <c r="QNS8" s="767"/>
      <c r="QNT8" s="767"/>
      <c r="QNU8" s="767"/>
      <c r="QNV8" s="767"/>
      <c r="QNW8" s="767"/>
      <c r="QNX8" s="767"/>
      <c r="QNY8" s="767"/>
      <c r="QNZ8" s="767"/>
      <c r="QOA8" s="767"/>
      <c r="QOB8" s="767"/>
      <c r="QOC8" s="767"/>
      <c r="QOD8" s="767"/>
      <c r="QOE8" s="767"/>
      <c r="QOF8" s="767"/>
      <c r="QOG8" s="767"/>
      <c r="QOH8" s="767"/>
      <c r="QOI8" s="767"/>
      <c r="QOJ8" s="767"/>
      <c r="QOK8" s="767"/>
      <c r="QOL8" s="767"/>
      <c r="QOM8" s="767"/>
      <c r="QON8" s="767"/>
      <c r="QOO8" s="767"/>
      <c r="QOP8" s="767"/>
      <c r="QOQ8" s="767"/>
      <c r="QOR8" s="767"/>
      <c r="QOS8" s="767"/>
      <c r="QOT8" s="767"/>
      <c r="QOU8" s="767"/>
      <c r="QOV8" s="767"/>
      <c r="QOW8" s="767"/>
      <c r="QOX8" s="767"/>
      <c r="QOY8" s="767"/>
      <c r="QOZ8" s="767"/>
      <c r="QPA8" s="767"/>
      <c r="QPB8" s="767"/>
      <c r="QPC8" s="767"/>
      <c r="QPD8" s="767"/>
      <c r="QPE8" s="767"/>
      <c r="QPF8" s="767"/>
      <c r="QPG8" s="767"/>
      <c r="QPH8" s="767"/>
      <c r="QPI8" s="767"/>
      <c r="QPJ8" s="767"/>
      <c r="QPK8" s="767"/>
      <c r="QPL8" s="767"/>
      <c r="QPM8" s="767"/>
      <c r="QPN8" s="767"/>
      <c r="QPO8" s="767"/>
      <c r="QPP8" s="767"/>
      <c r="QPQ8" s="767"/>
      <c r="QPR8" s="767"/>
      <c r="QPS8" s="767"/>
      <c r="QPT8" s="767"/>
      <c r="QPU8" s="767"/>
      <c r="QPV8" s="767"/>
      <c r="QPW8" s="767"/>
      <c r="QPX8" s="767"/>
      <c r="QPY8" s="767"/>
      <c r="QPZ8" s="767"/>
      <c r="QQA8" s="767"/>
      <c r="QQB8" s="767"/>
      <c r="QQC8" s="767"/>
      <c r="QQD8" s="767"/>
      <c r="QQE8" s="767"/>
      <c r="QQF8" s="767"/>
      <c r="QQG8" s="767"/>
      <c r="QQH8" s="767"/>
      <c r="QQI8" s="767"/>
      <c r="QQJ8" s="767"/>
      <c r="QQK8" s="767"/>
      <c r="QQL8" s="767"/>
      <c r="QQM8" s="767"/>
      <c r="QQN8" s="767"/>
      <c r="QQO8" s="767"/>
      <c r="QQP8" s="767"/>
      <c r="QQQ8" s="767"/>
      <c r="QQR8" s="767"/>
      <c r="QQS8" s="767"/>
      <c r="QQT8" s="767"/>
      <c r="QQU8" s="767"/>
      <c r="QQV8" s="767"/>
      <c r="QQW8" s="767"/>
      <c r="QQX8" s="767"/>
      <c r="QQY8" s="767"/>
      <c r="QQZ8" s="767"/>
      <c r="QRA8" s="767"/>
      <c r="QRB8" s="767"/>
      <c r="QRC8" s="767"/>
      <c r="QRD8" s="767"/>
      <c r="QRE8" s="767"/>
      <c r="QRF8" s="767"/>
      <c r="QRG8" s="767"/>
      <c r="QRH8" s="767"/>
      <c r="QRI8" s="767"/>
      <c r="QRJ8" s="767"/>
      <c r="QRK8" s="767"/>
      <c r="QRL8" s="767"/>
      <c r="QRM8" s="767"/>
      <c r="QRN8" s="767"/>
      <c r="QRO8" s="767"/>
      <c r="QRP8" s="767"/>
      <c r="QRQ8" s="767"/>
      <c r="QRR8" s="767"/>
      <c r="QRS8" s="767"/>
      <c r="QRT8" s="767"/>
      <c r="QRU8" s="767"/>
      <c r="QRV8" s="767"/>
      <c r="QRW8" s="767"/>
      <c r="QRX8" s="767"/>
      <c r="QRY8" s="767"/>
      <c r="QRZ8" s="767"/>
      <c r="QSA8" s="767"/>
      <c r="QSB8" s="767"/>
      <c r="QSC8" s="767"/>
      <c r="QSD8" s="767"/>
      <c r="QSE8" s="767"/>
      <c r="QSF8" s="767"/>
      <c r="QSG8" s="767"/>
      <c r="QSH8" s="767"/>
      <c r="QSI8" s="767"/>
      <c r="QSJ8" s="767"/>
      <c r="QSK8" s="767"/>
      <c r="QSL8" s="767"/>
      <c r="QSM8" s="767"/>
      <c r="QSN8" s="767"/>
      <c r="QSO8" s="767"/>
      <c r="QSP8" s="767"/>
      <c r="QSQ8" s="767"/>
      <c r="QSR8" s="767"/>
      <c r="QSS8" s="767"/>
      <c r="QST8" s="767"/>
      <c r="QSU8" s="767"/>
      <c r="QSV8" s="767"/>
      <c r="QSW8" s="767"/>
      <c r="QSX8" s="767"/>
      <c r="QSY8" s="767"/>
      <c r="QSZ8" s="767"/>
      <c r="QTA8" s="767"/>
      <c r="QTB8" s="767"/>
      <c r="QTC8" s="767"/>
      <c r="QTD8" s="767"/>
      <c r="QTE8" s="767"/>
      <c r="QTF8" s="767"/>
      <c r="QTG8" s="767"/>
      <c r="QTH8" s="767"/>
      <c r="QTI8" s="767"/>
      <c r="QTJ8" s="767"/>
      <c r="QTK8" s="767"/>
      <c r="QTL8" s="767"/>
      <c r="QTM8" s="767"/>
      <c r="QTN8" s="767"/>
      <c r="QTO8" s="767"/>
      <c r="QTP8" s="767"/>
      <c r="QTQ8" s="767"/>
      <c r="QTR8" s="767"/>
      <c r="QTS8" s="767"/>
      <c r="QTT8" s="767"/>
      <c r="QTU8" s="767"/>
      <c r="QTV8" s="767"/>
      <c r="QTW8" s="767"/>
      <c r="QTX8" s="767"/>
      <c r="QTY8" s="767"/>
      <c r="QTZ8" s="767"/>
      <c r="QUA8" s="767"/>
      <c r="QUB8" s="767"/>
      <c r="QUC8" s="767"/>
      <c r="QUD8" s="767"/>
      <c r="QUE8" s="767"/>
      <c r="QUF8" s="767"/>
      <c r="QUG8" s="767"/>
      <c r="QUH8" s="767"/>
      <c r="QUI8" s="767"/>
      <c r="QUJ8" s="767"/>
      <c r="QUK8" s="767"/>
      <c r="QUL8" s="767"/>
      <c r="QUM8" s="767"/>
      <c r="QUN8" s="767"/>
      <c r="QUO8" s="767"/>
      <c r="QUP8" s="767"/>
      <c r="QUQ8" s="767"/>
      <c r="QUR8" s="767"/>
      <c r="QUS8" s="767"/>
      <c r="QUT8" s="767"/>
      <c r="QUU8" s="767"/>
      <c r="QUV8" s="767"/>
      <c r="QUW8" s="767"/>
      <c r="QUX8" s="767"/>
      <c r="QUY8" s="767"/>
      <c r="QUZ8" s="767"/>
      <c r="QVA8" s="767"/>
      <c r="QVB8" s="767"/>
      <c r="QVC8" s="767"/>
      <c r="QVD8" s="767"/>
      <c r="QVE8" s="767"/>
      <c r="QVF8" s="767"/>
      <c r="QVG8" s="767"/>
      <c r="QVH8" s="767"/>
      <c r="QVI8" s="767"/>
      <c r="QVJ8" s="767"/>
      <c r="QVK8" s="767"/>
      <c r="QVL8" s="767"/>
      <c r="QVM8" s="767"/>
      <c r="QVN8" s="767"/>
      <c r="QVO8" s="767"/>
      <c r="QVP8" s="767"/>
      <c r="QVQ8" s="767"/>
      <c r="QVR8" s="767"/>
      <c r="QVS8" s="767"/>
      <c r="QVT8" s="767"/>
      <c r="QVU8" s="767"/>
      <c r="QVV8" s="767"/>
      <c r="QVW8" s="767"/>
      <c r="QVX8" s="767"/>
      <c r="QVY8" s="767"/>
      <c r="QVZ8" s="767"/>
      <c r="QWA8" s="767"/>
      <c r="QWB8" s="767"/>
      <c r="QWC8" s="767"/>
      <c r="QWD8" s="767"/>
      <c r="QWE8" s="767"/>
      <c r="QWF8" s="767"/>
      <c r="QWG8" s="767"/>
      <c r="QWH8" s="767"/>
      <c r="QWI8" s="767"/>
      <c r="QWJ8" s="767"/>
      <c r="QWK8" s="767"/>
      <c r="QWL8" s="767"/>
      <c r="QWM8" s="767"/>
      <c r="QWN8" s="767"/>
      <c r="QWO8" s="767"/>
      <c r="QWP8" s="767"/>
      <c r="QWQ8" s="767"/>
      <c r="QWR8" s="767"/>
      <c r="QWS8" s="767"/>
      <c r="QWT8" s="767"/>
      <c r="QWU8" s="767"/>
      <c r="QWV8" s="767"/>
      <c r="QWW8" s="767"/>
      <c r="QWX8" s="767"/>
      <c r="QWY8" s="767"/>
      <c r="QWZ8" s="767"/>
      <c r="QXA8" s="767"/>
      <c r="QXB8" s="767"/>
      <c r="QXC8" s="767"/>
      <c r="QXD8" s="767"/>
      <c r="QXE8" s="767"/>
      <c r="QXF8" s="767"/>
      <c r="QXG8" s="767"/>
      <c r="QXH8" s="767"/>
      <c r="QXI8" s="767"/>
      <c r="QXJ8" s="767"/>
      <c r="QXK8" s="767"/>
      <c r="QXL8" s="767"/>
      <c r="QXM8" s="767"/>
      <c r="QXN8" s="767"/>
      <c r="QXO8" s="767"/>
      <c r="QXP8" s="767"/>
      <c r="QXQ8" s="767"/>
      <c r="QXR8" s="767"/>
      <c r="QXS8" s="767"/>
      <c r="QXT8" s="767"/>
      <c r="QXU8" s="767"/>
      <c r="QXV8" s="767"/>
      <c r="QXW8" s="767"/>
      <c r="QXX8" s="767"/>
      <c r="QXY8" s="767"/>
      <c r="QXZ8" s="767"/>
      <c r="QYA8" s="767"/>
      <c r="QYB8" s="767"/>
      <c r="QYC8" s="767"/>
      <c r="QYD8" s="767"/>
      <c r="QYE8" s="767"/>
      <c r="QYF8" s="767"/>
      <c r="QYG8" s="767"/>
      <c r="QYH8" s="767"/>
      <c r="QYI8" s="767"/>
      <c r="QYJ8" s="767"/>
      <c r="QYK8" s="767"/>
      <c r="QYL8" s="767"/>
      <c r="QYM8" s="767"/>
      <c r="QYN8" s="767"/>
      <c r="QYO8" s="767"/>
      <c r="QYP8" s="767"/>
      <c r="QYQ8" s="767"/>
      <c r="QYR8" s="767"/>
      <c r="QYS8" s="767"/>
      <c r="QYT8" s="767"/>
      <c r="QYU8" s="767"/>
      <c r="QYV8" s="767"/>
      <c r="QYW8" s="767"/>
      <c r="QYX8" s="767"/>
      <c r="QYY8" s="767"/>
      <c r="QYZ8" s="767"/>
      <c r="QZA8" s="767"/>
      <c r="QZB8" s="767"/>
      <c r="QZC8" s="767"/>
      <c r="QZD8" s="767"/>
      <c r="QZE8" s="767"/>
      <c r="QZF8" s="767"/>
      <c r="QZG8" s="767"/>
      <c r="QZH8" s="767"/>
      <c r="QZI8" s="767"/>
      <c r="QZJ8" s="767"/>
      <c r="QZK8" s="767"/>
      <c r="QZL8" s="767"/>
      <c r="QZM8" s="767"/>
      <c r="QZN8" s="767"/>
      <c r="QZO8" s="767"/>
      <c r="QZP8" s="767"/>
      <c r="QZQ8" s="767"/>
      <c r="QZR8" s="767"/>
      <c r="QZS8" s="767"/>
      <c r="QZT8" s="767"/>
      <c r="QZU8" s="767"/>
      <c r="QZV8" s="767"/>
      <c r="QZW8" s="767"/>
      <c r="QZX8" s="767"/>
      <c r="QZY8" s="767"/>
      <c r="QZZ8" s="767"/>
      <c r="RAA8" s="767"/>
      <c r="RAB8" s="767"/>
      <c r="RAC8" s="767"/>
      <c r="RAD8" s="767"/>
      <c r="RAE8" s="767"/>
      <c r="RAF8" s="767"/>
      <c r="RAG8" s="767"/>
      <c r="RAH8" s="767"/>
      <c r="RAI8" s="767"/>
      <c r="RAJ8" s="767"/>
      <c r="RAK8" s="767"/>
      <c r="RAL8" s="767"/>
      <c r="RAM8" s="767"/>
      <c r="RAN8" s="767"/>
      <c r="RAO8" s="767"/>
      <c r="RAP8" s="767"/>
      <c r="RAQ8" s="767"/>
      <c r="RAR8" s="767"/>
      <c r="RAS8" s="767"/>
      <c r="RAT8" s="767"/>
      <c r="RAU8" s="767"/>
      <c r="RAV8" s="767"/>
      <c r="RAW8" s="767"/>
      <c r="RAX8" s="767"/>
      <c r="RAY8" s="767"/>
      <c r="RAZ8" s="767"/>
      <c r="RBA8" s="767"/>
      <c r="RBB8" s="767"/>
      <c r="RBC8" s="767"/>
      <c r="RBD8" s="767"/>
      <c r="RBE8" s="767"/>
      <c r="RBF8" s="767"/>
      <c r="RBG8" s="767"/>
      <c r="RBH8" s="767"/>
      <c r="RBI8" s="767"/>
      <c r="RBJ8" s="767"/>
      <c r="RBK8" s="767"/>
      <c r="RBL8" s="767"/>
      <c r="RBM8" s="767"/>
      <c r="RBN8" s="767"/>
      <c r="RBO8" s="767"/>
      <c r="RBP8" s="767"/>
      <c r="RBQ8" s="767"/>
      <c r="RBR8" s="767"/>
      <c r="RBS8" s="767"/>
      <c r="RBT8" s="767"/>
      <c r="RBU8" s="767"/>
      <c r="RBV8" s="767"/>
      <c r="RBW8" s="767"/>
      <c r="RBX8" s="767"/>
      <c r="RBY8" s="767"/>
      <c r="RBZ8" s="767"/>
      <c r="RCA8" s="767"/>
      <c r="RCB8" s="767"/>
      <c r="RCC8" s="767"/>
      <c r="RCD8" s="767"/>
      <c r="RCE8" s="767"/>
      <c r="RCF8" s="767"/>
      <c r="RCG8" s="767"/>
      <c r="RCH8" s="767"/>
      <c r="RCI8" s="767"/>
      <c r="RCJ8" s="767"/>
      <c r="RCK8" s="767"/>
      <c r="RCL8" s="767"/>
      <c r="RCM8" s="767"/>
      <c r="RCN8" s="767"/>
      <c r="RCO8" s="767"/>
      <c r="RCP8" s="767"/>
      <c r="RCQ8" s="767"/>
      <c r="RCR8" s="767"/>
      <c r="RCS8" s="767"/>
      <c r="RCT8" s="767"/>
      <c r="RCU8" s="767"/>
      <c r="RCV8" s="767"/>
      <c r="RCW8" s="767"/>
      <c r="RCX8" s="767"/>
      <c r="RCY8" s="767"/>
      <c r="RCZ8" s="767"/>
      <c r="RDA8" s="767"/>
      <c r="RDB8" s="767"/>
      <c r="RDC8" s="767"/>
      <c r="RDD8" s="767"/>
      <c r="RDE8" s="767"/>
      <c r="RDF8" s="767"/>
      <c r="RDG8" s="767"/>
      <c r="RDH8" s="767"/>
      <c r="RDI8" s="767"/>
      <c r="RDJ8" s="767"/>
      <c r="RDK8" s="767"/>
      <c r="RDL8" s="767"/>
      <c r="RDM8" s="767"/>
      <c r="RDN8" s="767"/>
      <c r="RDO8" s="767"/>
      <c r="RDP8" s="767"/>
      <c r="RDQ8" s="767"/>
      <c r="RDR8" s="767"/>
      <c r="RDS8" s="767"/>
      <c r="RDT8" s="767"/>
      <c r="RDU8" s="767"/>
      <c r="RDV8" s="767"/>
      <c r="RDW8" s="767"/>
      <c r="RDX8" s="767"/>
      <c r="RDY8" s="767"/>
      <c r="RDZ8" s="767"/>
      <c r="REA8" s="767"/>
      <c r="REB8" s="767"/>
      <c r="REC8" s="767"/>
      <c r="RED8" s="767"/>
      <c r="REE8" s="767"/>
      <c r="REF8" s="767"/>
      <c r="REG8" s="767"/>
      <c r="REH8" s="767"/>
      <c r="REI8" s="767"/>
      <c r="REJ8" s="767"/>
      <c r="REK8" s="767"/>
      <c r="REL8" s="767"/>
      <c r="REM8" s="767"/>
      <c r="REN8" s="767"/>
      <c r="REO8" s="767"/>
      <c r="REP8" s="767"/>
      <c r="REQ8" s="767"/>
      <c r="RER8" s="767"/>
      <c r="RES8" s="767"/>
      <c r="RET8" s="767"/>
      <c r="REU8" s="767"/>
      <c r="REV8" s="767"/>
      <c r="REW8" s="767"/>
      <c r="REX8" s="767"/>
      <c r="REY8" s="767"/>
      <c r="REZ8" s="767"/>
      <c r="RFA8" s="767"/>
      <c r="RFB8" s="767"/>
      <c r="RFC8" s="767"/>
      <c r="RFD8" s="767"/>
      <c r="RFE8" s="767"/>
      <c r="RFF8" s="767"/>
      <c r="RFG8" s="767"/>
      <c r="RFH8" s="767"/>
      <c r="RFI8" s="767"/>
      <c r="RFJ8" s="767"/>
      <c r="RFK8" s="767"/>
      <c r="RFL8" s="767"/>
      <c r="RFM8" s="767"/>
      <c r="RFN8" s="767"/>
      <c r="RFO8" s="767"/>
      <c r="RFP8" s="767"/>
      <c r="RFQ8" s="767"/>
      <c r="RFR8" s="767"/>
      <c r="RFS8" s="767"/>
      <c r="RFT8" s="767"/>
      <c r="RFU8" s="767"/>
      <c r="RFV8" s="767"/>
      <c r="RFW8" s="767"/>
      <c r="RFX8" s="767"/>
      <c r="RFY8" s="767"/>
      <c r="RFZ8" s="767"/>
      <c r="RGA8" s="767"/>
      <c r="RGB8" s="767"/>
      <c r="RGC8" s="767"/>
      <c r="RGD8" s="767"/>
      <c r="RGE8" s="767"/>
      <c r="RGF8" s="767"/>
      <c r="RGG8" s="767"/>
      <c r="RGH8" s="767"/>
      <c r="RGI8" s="767"/>
      <c r="RGJ8" s="767"/>
      <c r="RGK8" s="767"/>
      <c r="RGL8" s="767"/>
      <c r="RGM8" s="767"/>
      <c r="RGN8" s="767"/>
      <c r="RGO8" s="767"/>
      <c r="RGP8" s="767"/>
      <c r="RGQ8" s="767"/>
      <c r="RGR8" s="767"/>
      <c r="RGS8" s="767"/>
      <c r="RGT8" s="767"/>
      <c r="RGU8" s="767"/>
      <c r="RGV8" s="767"/>
      <c r="RGW8" s="767"/>
      <c r="RGX8" s="767"/>
      <c r="RGY8" s="767"/>
      <c r="RGZ8" s="767"/>
      <c r="RHA8" s="767"/>
      <c r="RHB8" s="767"/>
      <c r="RHC8" s="767"/>
      <c r="RHD8" s="767"/>
      <c r="RHE8" s="767"/>
      <c r="RHF8" s="767"/>
      <c r="RHG8" s="767"/>
      <c r="RHH8" s="767"/>
      <c r="RHI8" s="767"/>
      <c r="RHJ8" s="767"/>
      <c r="RHK8" s="767"/>
      <c r="RHL8" s="767"/>
      <c r="RHM8" s="767"/>
      <c r="RHN8" s="767"/>
      <c r="RHO8" s="767"/>
      <c r="RHP8" s="767"/>
      <c r="RHQ8" s="767"/>
      <c r="RHR8" s="767"/>
      <c r="RHS8" s="767"/>
      <c r="RHT8" s="767"/>
      <c r="RHU8" s="767"/>
      <c r="RHV8" s="767"/>
      <c r="RHW8" s="767"/>
      <c r="RHX8" s="767"/>
      <c r="RHY8" s="767"/>
      <c r="RHZ8" s="767"/>
      <c r="RIA8" s="767"/>
      <c r="RIB8" s="767"/>
      <c r="RIC8" s="767"/>
      <c r="RID8" s="767"/>
      <c r="RIE8" s="767"/>
      <c r="RIF8" s="767"/>
      <c r="RIG8" s="767"/>
      <c r="RIH8" s="767"/>
      <c r="RII8" s="767"/>
      <c r="RIJ8" s="767"/>
      <c r="RIK8" s="767"/>
      <c r="RIL8" s="767"/>
      <c r="RIM8" s="767"/>
      <c r="RIN8" s="767"/>
      <c r="RIO8" s="767"/>
      <c r="RIP8" s="767"/>
      <c r="RIQ8" s="767"/>
      <c r="RIR8" s="767"/>
      <c r="RIS8" s="767"/>
      <c r="RIT8" s="767"/>
      <c r="RIU8" s="767"/>
      <c r="RIV8" s="767"/>
      <c r="RIW8" s="767"/>
      <c r="RIX8" s="767"/>
      <c r="RIY8" s="767"/>
      <c r="RIZ8" s="767"/>
      <c r="RJA8" s="767"/>
      <c r="RJB8" s="767"/>
      <c r="RJC8" s="767"/>
      <c r="RJD8" s="767"/>
      <c r="RJE8" s="767"/>
      <c r="RJF8" s="767"/>
      <c r="RJG8" s="767"/>
      <c r="RJH8" s="767"/>
      <c r="RJI8" s="767"/>
      <c r="RJJ8" s="767"/>
      <c r="RJK8" s="767"/>
      <c r="RJL8" s="767"/>
      <c r="RJM8" s="767"/>
      <c r="RJN8" s="767"/>
      <c r="RJO8" s="767"/>
      <c r="RJP8" s="767"/>
      <c r="RJQ8" s="767"/>
      <c r="RJR8" s="767"/>
      <c r="RJS8" s="767"/>
      <c r="RJT8" s="767"/>
      <c r="RJU8" s="767"/>
      <c r="RJV8" s="767"/>
      <c r="RJW8" s="767"/>
      <c r="RJX8" s="767"/>
      <c r="RJY8" s="767"/>
      <c r="RJZ8" s="767"/>
      <c r="RKA8" s="767"/>
      <c r="RKB8" s="767"/>
      <c r="RKC8" s="767"/>
      <c r="RKD8" s="767"/>
      <c r="RKE8" s="767"/>
      <c r="RKF8" s="767"/>
      <c r="RKG8" s="767"/>
      <c r="RKH8" s="767"/>
      <c r="RKI8" s="767"/>
      <c r="RKJ8" s="767"/>
      <c r="RKK8" s="767"/>
      <c r="RKL8" s="767"/>
      <c r="RKM8" s="767"/>
      <c r="RKN8" s="767"/>
      <c r="RKO8" s="767"/>
      <c r="RKP8" s="767"/>
      <c r="RKQ8" s="767"/>
      <c r="RKR8" s="767"/>
      <c r="RKS8" s="767"/>
      <c r="RKT8" s="767"/>
      <c r="RKU8" s="767"/>
      <c r="RKV8" s="767"/>
      <c r="RKW8" s="767"/>
      <c r="RKX8" s="767"/>
      <c r="RKY8" s="767"/>
      <c r="RKZ8" s="767"/>
      <c r="RLA8" s="767"/>
      <c r="RLB8" s="767"/>
      <c r="RLC8" s="767"/>
      <c r="RLD8" s="767"/>
      <c r="RLE8" s="767"/>
      <c r="RLF8" s="767"/>
      <c r="RLG8" s="767"/>
      <c r="RLH8" s="767"/>
      <c r="RLI8" s="767"/>
      <c r="RLJ8" s="767"/>
      <c r="RLK8" s="767"/>
      <c r="RLL8" s="767"/>
      <c r="RLM8" s="767"/>
      <c r="RLN8" s="767"/>
      <c r="RLO8" s="767"/>
      <c r="RLP8" s="767"/>
      <c r="RLQ8" s="767"/>
      <c r="RLR8" s="767"/>
      <c r="RLS8" s="767"/>
      <c r="RLT8" s="767"/>
      <c r="RLU8" s="767"/>
      <c r="RLV8" s="767"/>
      <c r="RLW8" s="767"/>
      <c r="RLX8" s="767"/>
      <c r="RLY8" s="767"/>
      <c r="RLZ8" s="767"/>
      <c r="RMA8" s="767"/>
      <c r="RMB8" s="767"/>
      <c r="RMC8" s="767"/>
      <c r="RMD8" s="767"/>
      <c r="RME8" s="767"/>
      <c r="RMF8" s="767"/>
      <c r="RMG8" s="767"/>
      <c r="RMH8" s="767"/>
      <c r="RMI8" s="767"/>
      <c r="RMJ8" s="767"/>
      <c r="RMK8" s="767"/>
      <c r="RML8" s="767"/>
      <c r="RMM8" s="767"/>
      <c r="RMN8" s="767"/>
      <c r="RMO8" s="767"/>
      <c r="RMP8" s="767"/>
      <c r="RMQ8" s="767"/>
      <c r="RMR8" s="767"/>
      <c r="RMS8" s="767"/>
      <c r="RMT8" s="767"/>
      <c r="RMU8" s="767"/>
      <c r="RMV8" s="767"/>
      <c r="RMW8" s="767"/>
      <c r="RMX8" s="767"/>
      <c r="RMY8" s="767"/>
      <c r="RMZ8" s="767"/>
      <c r="RNA8" s="767"/>
      <c r="RNB8" s="767"/>
      <c r="RNC8" s="767"/>
      <c r="RND8" s="767"/>
      <c r="RNE8" s="767"/>
      <c r="RNF8" s="767"/>
      <c r="RNG8" s="767"/>
      <c r="RNH8" s="767"/>
      <c r="RNI8" s="767"/>
      <c r="RNJ8" s="767"/>
      <c r="RNK8" s="767"/>
      <c r="RNL8" s="767"/>
      <c r="RNM8" s="767"/>
      <c r="RNN8" s="767"/>
      <c r="RNO8" s="767"/>
      <c r="RNP8" s="767"/>
      <c r="RNQ8" s="767"/>
      <c r="RNR8" s="767"/>
      <c r="RNS8" s="767"/>
      <c r="RNT8" s="767"/>
      <c r="RNU8" s="767"/>
      <c r="RNV8" s="767"/>
      <c r="RNW8" s="767"/>
      <c r="RNX8" s="767"/>
      <c r="RNY8" s="767"/>
      <c r="RNZ8" s="767"/>
      <c r="ROA8" s="767"/>
      <c r="ROB8" s="767"/>
      <c r="ROC8" s="767"/>
      <c r="ROD8" s="767"/>
      <c r="ROE8" s="767"/>
      <c r="ROF8" s="767"/>
      <c r="ROG8" s="767"/>
      <c r="ROH8" s="767"/>
      <c r="ROI8" s="767"/>
      <c r="ROJ8" s="767"/>
      <c r="ROK8" s="767"/>
      <c r="ROL8" s="767"/>
      <c r="ROM8" s="767"/>
      <c r="RON8" s="767"/>
      <c r="ROO8" s="767"/>
      <c r="ROP8" s="767"/>
      <c r="ROQ8" s="767"/>
      <c r="ROR8" s="767"/>
      <c r="ROS8" s="767"/>
      <c r="ROT8" s="767"/>
      <c r="ROU8" s="767"/>
      <c r="ROV8" s="767"/>
      <c r="ROW8" s="767"/>
      <c r="ROX8" s="767"/>
      <c r="ROY8" s="767"/>
      <c r="ROZ8" s="767"/>
      <c r="RPA8" s="767"/>
      <c r="RPB8" s="767"/>
      <c r="RPC8" s="767"/>
      <c r="RPD8" s="767"/>
      <c r="RPE8" s="767"/>
      <c r="RPF8" s="767"/>
      <c r="RPG8" s="767"/>
      <c r="RPH8" s="767"/>
      <c r="RPI8" s="767"/>
      <c r="RPJ8" s="767"/>
      <c r="RPK8" s="767"/>
      <c r="RPL8" s="767"/>
      <c r="RPM8" s="767"/>
      <c r="RPN8" s="767"/>
      <c r="RPO8" s="767"/>
      <c r="RPP8" s="767"/>
      <c r="RPQ8" s="767"/>
      <c r="RPR8" s="767"/>
      <c r="RPS8" s="767"/>
      <c r="RPT8" s="767"/>
      <c r="RPU8" s="767"/>
      <c r="RPV8" s="767"/>
      <c r="RPW8" s="767"/>
      <c r="RPX8" s="767"/>
      <c r="RPY8" s="767"/>
      <c r="RPZ8" s="767"/>
      <c r="RQA8" s="767"/>
      <c r="RQB8" s="767"/>
      <c r="RQC8" s="767"/>
      <c r="RQD8" s="767"/>
      <c r="RQE8" s="767"/>
      <c r="RQF8" s="767"/>
      <c r="RQG8" s="767"/>
      <c r="RQH8" s="767"/>
      <c r="RQI8" s="767"/>
      <c r="RQJ8" s="767"/>
      <c r="RQK8" s="767"/>
      <c r="RQL8" s="767"/>
      <c r="RQM8" s="767"/>
      <c r="RQN8" s="767"/>
      <c r="RQO8" s="767"/>
      <c r="RQP8" s="767"/>
      <c r="RQQ8" s="767"/>
      <c r="RQR8" s="767"/>
      <c r="RQS8" s="767"/>
      <c r="RQT8" s="767"/>
      <c r="RQU8" s="767"/>
      <c r="RQV8" s="767"/>
      <c r="RQW8" s="767"/>
      <c r="RQX8" s="767"/>
      <c r="RQY8" s="767"/>
      <c r="RQZ8" s="767"/>
      <c r="RRA8" s="767"/>
      <c r="RRB8" s="767"/>
      <c r="RRC8" s="767"/>
      <c r="RRD8" s="767"/>
      <c r="RRE8" s="767"/>
      <c r="RRF8" s="767"/>
      <c r="RRG8" s="767"/>
      <c r="RRH8" s="767"/>
      <c r="RRI8" s="767"/>
      <c r="RRJ8" s="767"/>
      <c r="RRK8" s="767"/>
      <c r="RRL8" s="767"/>
      <c r="RRM8" s="767"/>
      <c r="RRN8" s="767"/>
      <c r="RRO8" s="767"/>
      <c r="RRP8" s="767"/>
      <c r="RRQ8" s="767"/>
      <c r="RRR8" s="767"/>
      <c r="RRS8" s="767"/>
      <c r="RRT8" s="767"/>
      <c r="RRU8" s="767"/>
      <c r="RRV8" s="767"/>
      <c r="RRW8" s="767"/>
      <c r="RRX8" s="767"/>
      <c r="RRY8" s="767"/>
      <c r="RRZ8" s="767"/>
      <c r="RSA8" s="767"/>
      <c r="RSB8" s="767"/>
      <c r="RSC8" s="767"/>
      <c r="RSD8" s="767"/>
      <c r="RSE8" s="767"/>
      <c r="RSF8" s="767"/>
      <c r="RSG8" s="767"/>
      <c r="RSH8" s="767"/>
      <c r="RSI8" s="767"/>
      <c r="RSJ8" s="767"/>
      <c r="RSK8" s="767"/>
      <c r="RSL8" s="767"/>
      <c r="RSM8" s="767"/>
      <c r="RSN8" s="767"/>
      <c r="RSO8" s="767"/>
      <c r="RSP8" s="767"/>
      <c r="RSQ8" s="767"/>
      <c r="RSR8" s="767"/>
      <c r="RSS8" s="767"/>
      <c r="RST8" s="767"/>
      <c r="RSU8" s="767"/>
      <c r="RSV8" s="767"/>
      <c r="RSW8" s="767"/>
      <c r="RSX8" s="767"/>
      <c r="RSY8" s="767"/>
      <c r="RSZ8" s="767"/>
      <c r="RTA8" s="767"/>
      <c r="RTB8" s="767"/>
      <c r="RTC8" s="767"/>
      <c r="RTD8" s="767"/>
      <c r="RTE8" s="767"/>
      <c r="RTF8" s="767"/>
      <c r="RTG8" s="767"/>
      <c r="RTH8" s="767"/>
      <c r="RTI8" s="767"/>
      <c r="RTJ8" s="767"/>
      <c r="RTK8" s="767"/>
      <c r="RTL8" s="767"/>
      <c r="RTM8" s="767"/>
      <c r="RTN8" s="767"/>
      <c r="RTO8" s="767"/>
      <c r="RTP8" s="767"/>
      <c r="RTQ8" s="767"/>
      <c r="RTR8" s="767"/>
      <c r="RTS8" s="767"/>
      <c r="RTT8" s="767"/>
      <c r="RTU8" s="767"/>
      <c r="RTV8" s="767"/>
      <c r="RTW8" s="767"/>
      <c r="RTX8" s="767"/>
      <c r="RTY8" s="767"/>
      <c r="RTZ8" s="767"/>
      <c r="RUA8" s="767"/>
      <c r="RUB8" s="767"/>
      <c r="RUC8" s="767"/>
      <c r="RUD8" s="767"/>
      <c r="RUE8" s="767"/>
      <c r="RUF8" s="767"/>
      <c r="RUG8" s="767"/>
      <c r="RUH8" s="767"/>
      <c r="RUI8" s="767"/>
      <c r="RUJ8" s="767"/>
      <c r="RUK8" s="767"/>
      <c r="RUL8" s="767"/>
      <c r="RUM8" s="767"/>
      <c r="RUN8" s="767"/>
      <c r="RUO8" s="767"/>
      <c r="RUP8" s="767"/>
      <c r="RUQ8" s="767"/>
      <c r="RUR8" s="767"/>
      <c r="RUS8" s="767"/>
      <c r="RUT8" s="767"/>
      <c r="RUU8" s="767"/>
      <c r="RUV8" s="767"/>
      <c r="RUW8" s="767"/>
      <c r="RUX8" s="767"/>
      <c r="RUY8" s="767"/>
      <c r="RUZ8" s="767"/>
      <c r="RVA8" s="767"/>
      <c r="RVB8" s="767"/>
      <c r="RVC8" s="767"/>
      <c r="RVD8" s="767"/>
      <c r="RVE8" s="767"/>
      <c r="RVF8" s="767"/>
      <c r="RVG8" s="767"/>
      <c r="RVH8" s="767"/>
      <c r="RVI8" s="767"/>
      <c r="RVJ8" s="767"/>
      <c r="RVK8" s="767"/>
      <c r="RVL8" s="767"/>
      <c r="RVM8" s="767"/>
      <c r="RVN8" s="767"/>
      <c r="RVO8" s="767"/>
      <c r="RVP8" s="767"/>
      <c r="RVQ8" s="767"/>
      <c r="RVR8" s="767"/>
      <c r="RVS8" s="767"/>
      <c r="RVT8" s="767"/>
      <c r="RVU8" s="767"/>
      <c r="RVV8" s="767"/>
      <c r="RVW8" s="767"/>
      <c r="RVX8" s="767"/>
      <c r="RVY8" s="767"/>
      <c r="RVZ8" s="767"/>
      <c r="RWA8" s="767"/>
      <c r="RWB8" s="767"/>
      <c r="RWC8" s="767"/>
      <c r="RWD8" s="767"/>
      <c r="RWE8" s="767"/>
      <c r="RWF8" s="767"/>
      <c r="RWG8" s="767"/>
      <c r="RWH8" s="767"/>
      <c r="RWI8" s="767"/>
      <c r="RWJ8" s="767"/>
      <c r="RWK8" s="767"/>
      <c r="RWL8" s="767"/>
      <c r="RWM8" s="767"/>
      <c r="RWN8" s="767"/>
      <c r="RWO8" s="767"/>
      <c r="RWP8" s="767"/>
      <c r="RWQ8" s="767"/>
      <c r="RWR8" s="767"/>
      <c r="RWS8" s="767"/>
      <c r="RWT8" s="767"/>
      <c r="RWU8" s="767"/>
      <c r="RWV8" s="767"/>
      <c r="RWW8" s="767"/>
      <c r="RWX8" s="767"/>
      <c r="RWY8" s="767"/>
      <c r="RWZ8" s="767"/>
      <c r="RXA8" s="767"/>
      <c r="RXB8" s="767"/>
      <c r="RXC8" s="767"/>
      <c r="RXD8" s="767"/>
      <c r="RXE8" s="767"/>
      <c r="RXF8" s="767"/>
      <c r="RXG8" s="767"/>
      <c r="RXH8" s="767"/>
      <c r="RXI8" s="767"/>
      <c r="RXJ8" s="767"/>
      <c r="RXK8" s="767"/>
      <c r="RXL8" s="767"/>
      <c r="RXM8" s="767"/>
      <c r="RXN8" s="767"/>
      <c r="RXO8" s="767"/>
      <c r="RXP8" s="767"/>
      <c r="RXQ8" s="767"/>
      <c r="RXR8" s="767"/>
      <c r="RXS8" s="767"/>
      <c r="RXT8" s="767"/>
      <c r="RXU8" s="767"/>
      <c r="RXV8" s="767"/>
      <c r="RXW8" s="767"/>
      <c r="RXX8" s="767"/>
      <c r="RXY8" s="767"/>
      <c r="RXZ8" s="767"/>
      <c r="RYA8" s="767"/>
      <c r="RYB8" s="767"/>
      <c r="RYC8" s="767"/>
      <c r="RYD8" s="767"/>
      <c r="RYE8" s="767"/>
      <c r="RYF8" s="767"/>
      <c r="RYG8" s="767"/>
      <c r="RYH8" s="767"/>
      <c r="RYI8" s="767"/>
      <c r="RYJ8" s="767"/>
      <c r="RYK8" s="767"/>
      <c r="RYL8" s="767"/>
      <c r="RYM8" s="767"/>
      <c r="RYN8" s="767"/>
      <c r="RYO8" s="767"/>
      <c r="RYP8" s="767"/>
      <c r="RYQ8" s="767"/>
      <c r="RYR8" s="767"/>
      <c r="RYS8" s="767"/>
      <c r="RYT8" s="767"/>
      <c r="RYU8" s="767"/>
      <c r="RYV8" s="767"/>
      <c r="RYW8" s="767"/>
      <c r="RYX8" s="767"/>
      <c r="RYY8" s="767"/>
      <c r="RYZ8" s="767"/>
      <c r="RZA8" s="767"/>
      <c r="RZB8" s="767"/>
      <c r="RZC8" s="767"/>
      <c r="RZD8" s="767"/>
      <c r="RZE8" s="767"/>
      <c r="RZF8" s="767"/>
      <c r="RZG8" s="767"/>
      <c r="RZH8" s="767"/>
      <c r="RZI8" s="767"/>
      <c r="RZJ8" s="767"/>
      <c r="RZK8" s="767"/>
      <c r="RZL8" s="767"/>
      <c r="RZM8" s="767"/>
      <c r="RZN8" s="767"/>
      <c r="RZO8" s="767"/>
      <c r="RZP8" s="767"/>
      <c r="RZQ8" s="767"/>
      <c r="RZR8" s="767"/>
      <c r="RZS8" s="767"/>
      <c r="RZT8" s="767"/>
      <c r="RZU8" s="767"/>
      <c r="RZV8" s="767"/>
      <c r="RZW8" s="767"/>
      <c r="RZX8" s="767"/>
      <c r="RZY8" s="767"/>
      <c r="RZZ8" s="767"/>
      <c r="SAA8" s="767"/>
      <c r="SAB8" s="767"/>
      <c r="SAC8" s="767"/>
      <c r="SAD8" s="767"/>
      <c r="SAE8" s="767"/>
      <c r="SAF8" s="767"/>
      <c r="SAG8" s="767"/>
      <c r="SAH8" s="767"/>
      <c r="SAI8" s="767"/>
      <c r="SAJ8" s="767"/>
      <c r="SAK8" s="767"/>
      <c r="SAL8" s="767"/>
      <c r="SAM8" s="767"/>
      <c r="SAN8" s="767"/>
      <c r="SAO8" s="767"/>
      <c r="SAP8" s="767"/>
      <c r="SAQ8" s="767"/>
      <c r="SAR8" s="767"/>
      <c r="SAS8" s="767"/>
      <c r="SAT8" s="767"/>
      <c r="SAU8" s="767"/>
      <c r="SAV8" s="767"/>
      <c r="SAW8" s="767"/>
      <c r="SAX8" s="767"/>
      <c r="SAY8" s="767"/>
      <c r="SAZ8" s="767"/>
      <c r="SBA8" s="767"/>
      <c r="SBB8" s="767"/>
      <c r="SBC8" s="767"/>
      <c r="SBD8" s="767"/>
      <c r="SBE8" s="767"/>
      <c r="SBF8" s="767"/>
      <c r="SBG8" s="767"/>
      <c r="SBH8" s="767"/>
      <c r="SBI8" s="767"/>
      <c r="SBJ8" s="767"/>
      <c r="SBK8" s="767"/>
      <c r="SBL8" s="767"/>
      <c r="SBM8" s="767"/>
      <c r="SBN8" s="767"/>
      <c r="SBO8" s="767"/>
      <c r="SBP8" s="767"/>
      <c r="SBQ8" s="767"/>
      <c r="SBR8" s="767"/>
      <c r="SBS8" s="767"/>
      <c r="SBT8" s="767"/>
      <c r="SBU8" s="767"/>
      <c r="SBV8" s="767"/>
      <c r="SBW8" s="767"/>
      <c r="SBX8" s="767"/>
      <c r="SBY8" s="767"/>
      <c r="SBZ8" s="767"/>
      <c r="SCA8" s="767"/>
      <c r="SCB8" s="767"/>
      <c r="SCC8" s="767"/>
      <c r="SCD8" s="767"/>
      <c r="SCE8" s="767"/>
      <c r="SCF8" s="767"/>
      <c r="SCG8" s="767"/>
      <c r="SCH8" s="767"/>
      <c r="SCI8" s="767"/>
      <c r="SCJ8" s="767"/>
      <c r="SCK8" s="767"/>
      <c r="SCL8" s="767"/>
      <c r="SCM8" s="767"/>
      <c r="SCN8" s="767"/>
      <c r="SCO8" s="767"/>
      <c r="SCP8" s="767"/>
      <c r="SCQ8" s="767"/>
      <c r="SCR8" s="767"/>
      <c r="SCS8" s="767"/>
      <c r="SCT8" s="767"/>
      <c r="SCU8" s="767"/>
      <c r="SCV8" s="767"/>
      <c r="SCW8" s="767"/>
      <c r="SCX8" s="767"/>
      <c r="SCY8" s="767"/>
      <c r="SCZ8" s="767"/>
      <c r="SDA8" s="767"/>
      <c r="SDB8" s="767"/>
      <c r="SDC8" s="767"/>
      <c r="SDD8" s="767"/>
      <c r="SDE8" s="767"/>
      <c r="SDF8" s="767"/>
      <c r="SDG8" s="767"/>
      <c r="SDH8" s="767"/>
      <c r="SDI8" s="767"/>
      <c r="SDJ8" s="767"/>
      <c r="SDK8" s="767"/>
      <c r="SDL8" s="767"/>
      <c r="SDM8" s="767"/>
      <c r="SDN8" s="767"/>
      <c r="SDO8" s="767"/>
      <c r="SDP8" s="767"/>
      <c r="SDQ8" s="767"/>
      <c r="SDR8" s="767"/>
      <c r="SDS8" s="767"/>
      <c r="SDT8" s="767"/>
      <c r="SDU8" s="767"/>
      <c r="SDV8" s="767"/>
      <c r="SDW8" s="767"/>
      <c r="SDX8" s="767"/>
      <c r="SDY8" s="767"/>
      <c r="SDZ8" s="767"/>
      <c r="SEA8" s="767"/>
      <c r="SEB8" s="767"/>
      <c r="SEC8" s="767"/>
      <c r="SED8" s="767"/>
      <c r="SEE8" s="767"/>
      <c r="SEF8" s="767"/>
      <c r="SEG8" s="767"/>
      <c r="SEH8" s="767"/>
      <c r="SEI8" s="767"/>
      <c r="SEJ8" s="767"/>
      <c r="SEK8" s="767"/>
      <c r="SEL8" s="767"/>
      <c r="SEM8" s="767"/>
      <c r="SEN8" s="767"/>
      <c r="SEO8" s="767"/>
      <c r="SEP8" s="767"/>
      <c r="SEQ8" s="767"/>
      <c r="SER8" s="767"/>
      <c r="SES8" s="767"/>
      <c r="SET8" s="767"/>
      <c r="SEU8" s="767"/>
      <c r="SEV8" s="767"/>
      <c r="SEW8" s="767"/>
      <c r="SEX8" s="767"/>
      <c r="SEY8" s="767"/>
      <c r="SEZ8" s="767"/>
      <c r="SFA8" s="767"/>
      <c r="SFB8" s="767"/>
      <c r="SFC8" s="767"/>
      <c r="SFD8" s="767"/>
      <c r="SFE8" s="767"/>
      <c r="SFF8" s="767"/>
      <c r="SFG8" s="767"/>
      <c r="SFH8" s="767"/>
      <c r="SFI8" s="767"/>
      <c r="SFJ8" s="767"/>
      <c r="SFK8" s="767"/>
      <c r="SFL8" s="767"/>
      <c r="SFM8" s="767"/>
      <c r="SFN8" s="767"/>
      <c r="SFO8" s="767"/>
      <c r="SFP8" s="767"/>
      <c r="SFQ8" s="767"/>
      <c r="SFR8" s="767"/>
      <c r="SFS8" s="767"/>
      <c r="SFT8" s="767"/>
      <c r="SFU8" s="767"/>
      <c r="SFV8" s="767"/>
      <c r="SFW8" s="767"/>
      <c r="SFX8" s="767"/>
      <c r="SFY8" s="767"/>
      <c r="SFZ8" s="767"/>
      <c r="SGA8" s="767"/>
      <c r="SGB8" s="767"/>
      <c r="SGC8" s="767"/>
      <c r="SGD8" s="767"/>
      <c r="SGE8" s="767"/>
      <c r="SGF8" s="767"/>
      <c r="SGG8" s="767"/>
      <c r="SGH8" s="767"/>
      <c r="SGI8" s="767"/>
      <c r="SGJ8" s="767"/>
      <c r="SGK8" s="767"/>
      <c r="SGL8" s="767"/>
      <c r="SGM8" s="767"/>
      <c r="SGN8" s="767"/>
      <c r="SGO8" s="767"/>
      <c r="SGP8" s="767"/>
      <c r="SGQ8" s="767"/>
      <c r="SGR8" s="767"/>
      <c r="SGS8" s="767"/>
      <c r="SGT8" s="767"/>
      <c r="SGU8" s="767"/>
      <c r="SGV8" s="767"/>
      <c r="SGW8" s="767"/>
      <c r="SGX8" s="767"/>
      <c r="SGY8" s="767"/>
      <c r="SGZ8" s="767"/>
      <c r="SHA8" s="767"/>
      <c r="SHB8" s="767"/>
      <c r="SHC8" s="767"/>
      <c r="SHD8" s="767"/>
      <c r="SHE8" s="767"/>
      <c r="SHF8" s="767"/>
      <c r="SHG8" s="767"/>
      <c r="SHH8" s="767"/>
      <c r="SHI8" s="767"/>
      <c r="SHJ8" s="767"/>
      <c r="SHK8" s="767"/>
      <c r="SHL8" s="767"/>
      <c r="SHM8" s="767"/>
      <c r="SHN8" s="767"/>
      <c r="SHO8" s="767"/>
      <c r="SHP8" s="767"/>
      <c r="SHQ8" s="767"/>
      <c r="SHR8" s="767"/>
      <c r="SHS8" s="767"/>
      <c r="SHT8" s="767"/>
      <c r="SHU8" s="767"/>
      <c r="SHV8" s="767"/>
      <c r="SHW8" s="767"/>
      <c r="SHX8" s="767"/>
      <c r="SHY8" s="767"/>
      <c r="SHZ8" s="767"/>
      <c r="SIA8" s="767"/>
      <c r="SIB8" s="767"/>
      <c r="SIC8" s="767"/>
      <c r="SID8" s="767"/>
      <c r="SIE8" s="767"/>
      <c r="SIF8" s="767"/>
      <c r="SIG8" s="767"/>
      <c r="SIH8" s="767"/>
      <c r="SII8" s="767"/>
      <c r="SIJ8" s="767"/>
      <c r="SIK8" s="767"/>
      <c r="SIL8" s="767"/>
      <c r="SIM8" s="767"/>
      <c r="SIN8" s="767"/>
      <c r="SIO8" s="767"/>
      <c r="SIP8" s="767"/>
      <c r="SIQ8" s="767"/>
      <c r="SIR8" s="767"/>
      <c r="SIS8" s="767"/>
      <c r="SIT8" s="767"/>
      <c r="SIU8" s="767"/>
      <c r="SIV8" s="767"/>
      <c r="SIW8" s="767"/>
      <c r="SIX8" s="767"/>
      <c r="SIY8" s="767"/>
      <c r="SIZ8" s="767"/>
      <c r="SJA8" s="767"/>
      <c r="SJB8" s="767"/>
      <c r="SJC8" s="767"/>
      <c r="SJD8" s="767"/>
      <c r="SJE8" s="767"/>
      <c r="SJF8" s="767"/>
      <c r="SJG8" s="767"/>
      <c r="SJH8" s="767"/>
      <c r="SJI8" s="767"/>
      <c r="SJJ8" s="767"/>
      <c r="SJK8" s="767"/>
      <c r="SJL8" s="767"/>
      <c r="SJM8" s="767"/>
      <c r="SJN8" s="767"/>
      <c r="SJO8" s="767"/>
      <c r="SJP8" s="767"/>
      <c r="SJQ8" s="767"/>
      <c r="SJR8" s="767"/>
      <c r="SJS8" s="767"/>
      <c r="SJT8" s="767"/>
      <c r="SJU8" s="767"/>
      <c r="SJV8" s="767"/>
      <c r="SJW8" s="767"/>
      <c r="SJX8" s="767"/>
      <c r="SJY8" s="767"/>
      <c r="SJZ8" s="767"/>
      <c r="SKA8" s="767"/>
      <c r="SKB8" s="767"/>
      <c r="SKC8" s="767"/>
      <c r="SKD8" s="767"/>
      <c r="SKE8" s="767"/>
      <c r="SKF8" s="767"/>
      <c r="SKG8" s="767"/>
      <c r="SKH8" s="767"/>
      <c r="SKI8" s="767"/>
      <c r="SKJ8" s="767"/>
      <c r="SKK8" s="767"/>
      <c r="SKL8" s="767"/>
      <c r="SKM8" s="767"/>
      <c r="SKN8" s="767"/>
      <c r="SKO8" s="767"/>
      <c r="SKP8" s="767"/>
      <c r="SKQ8" s="767"/>
      <c r="SKR8" s="767"/>
      <c r="SKS8" s="767"/>
      <c r="SKT8" s="767"/>
      <c r="SKU8" s="767"/>
      <c r="SKV8" s="767"/>
      <c r="SKW8" s="767"/>
      <c r="SKX8" s="767"/>
      <c r="SKY8" s="767"/>
      <c r="SKZ8" s="767"/>
      <c r="SLA8" s="767"/>
      <c r="SLB8" s="767"/>
      <c r="SLC8" s="767"/>
      <c r="SLD8" s="767"/>
      <c r="SLE8" s="767"/>
      <c r="SLF8" s="767"/>
      <c r="SLG8" s="767"/>
      <c r="SLH8" s="767"/>
      <c r="SLI8" s="767"/>
      <c r="SLJ8" s="767"/>
      <c r="SLK8" s="767"/>
      <c r="SLL8" s="767"/>
      <c r="SLM8" s="767"/>
      <c r="SLN8" s="767"/>
      <c r="SLO8" s="767"/>
      <c r="SLP8" s="767"/>
      <c r="SLQ8" s="767"/>
      <c r="SLR8" s="767"/>
      <c r="SLS8" s="767"/>
      <c r="SLT8" s="767"/>
      <c r="SLU8" s="767"/>
      <c r="SLV8" s="767"/>
      <c r="SLW8" s="767"/>
      <c r="SLX8" s="767"/>
      <c r="SLY8" s="767"/>
      <c r="SLZ8" s="767"/>
      <c r="SMA8" s="767"/>
      <c r="SMB8" s="767"/>
      <c r="SMC8" s="767"/>
      <c r="SMD8" s="767"/>
      <c r="SME8" s="767"/>
      <c r="SMF8" s="767"/>
      <c r="SMG8" s="767"/>
      <c r="SMH8" s="767"/>
      <c r="SMI8" s="767"/>
      <c r="SMJ8" s="767"/>
      <c r="SMK8" s="767"/>
      <c r="SML8" s="767"/>
      <c r="SMM8" s="767"/>
      <c r="SMN8" s="767"/>
      <c r="SMO8" s="767"/>
      <c r="SMP8" s="767"/>
      <c r="SMQ8" s="767"/>
      <c r="SMR8" s="767"/>
      <c r="SMS8" s="767"/>
      <c r="SMT8" s="767"/>
      <c r="SMU8" s="767"/>
      <c r="SMV8" s="767"/>
      <c r="SMW8" s="767"/>
      <c r="SMX8" s="767"/>
      <c r="SMY8" s="767"/>
      <c r="SMZ8" s="767"/>
      <c r="SNA8" s="767"/>
      <c r="SNB8" s="767"/>
      <c r="SNC8" s="767"/>
      <c r="SND8" s="767"/>
      <c r="SNE8" s="767"/>
      <c r="SNF8" s="767"/>
      <c r="SNG8" s="767"/>
      <c r="SNH8" s="767"/>
      <c r="SNI8" s="767"/>
      <c r="SNJ8" s="767"/>
      <c r="SNK8" s="767"/>
      <c r="SNL8" s="767"/>
      <c r="SNM8" s="767"/>
      <c r="SNN8" s="767"/>
      <c r="SNO8" s="767"/>
      <c r="SNP8" s="767"/>
      <c r="SNQ8" s="767"/>
      <c r="SNR8" s="767"/>
      <c r="SNS8" s="767"/>
      <c r="SNT8" s="767"/>
      <c r="SNU8" s="767"/>
      <c r="SNV8" s="767"/>
      <c r="SNW8" s="767"/>
      <c r="SNX8" s="767"/>
      <c r="SNY8" s="767"/>
      <c r="SNZ8" s="767"/>
      <c r="SOA8" s="767"/>
      <c r="SOB8" s="767"/>
      <c r="SOC8" s="767"/>
      <c r="SOD8" s="767"/>
      <c r="SOE8" s="767"/>
      <c r="SOF8" s="767"/>
      <c r="SOG8" s="767"/>
      <c r="SOH8" s="767"/>
      <c r="SOI8" s="767"/>
      <c r="SOJ8" s="767"/>
      <c r="SOK8" s="767"/>
      <c r="SOL8" s="767"/>
      <c r="SOM8" s="767"/>
      <c r="SON8" s="767"/>
      <c r="SOO8" s="767"/>
      <c r="SOP8" s="767"/>
      <c r="SOQ8" s="767"/>
      <c r="SOR8" s="767"/>
      <c r="SOS8" s="767"/>
      <c r="SOT8" s="767"/>
      <c r="SOU8" s="767"/>
      <c r="SOV8" s="767"/>
      <c r="SOW8" s="767"/>
      <c r="SOX8" s="767"/>
      <c r="SOY8" s="767"/>
      <c r="SOZ8" s="767"/>
      <c r="SPA8" s="767"/>
      <c r="SPB8" s="767"/>
      <c r="SPC8" s="767"/>
      <c r="SPD8" s="767"/>
      <c r="SPE8" s="767"/>
      <c r="SPF8" s="767"/>
      <c r="SPG8" s="767"/>
      <c r="SPH8" s="767"/>
      <c r="SPI8" s="767"/>
      <c r="SPJ8" s="767"/>
      <c r="SPK8" s="767"/>
      <c r="SPL8" s="767"/>
      <c r="SPM8" s="767"/>
      <c r="SPN8" s="767"/>
      <c r="SPO8" s="767"/>
      <c r="SPP8" s="767"/>
      <c r="SPQ8" s="767"/>
      <c r="SPR8" s="767"/>
      <c r="SPS8" s="767"/>
      <c r="SPT8" s="767"/>
      <c r="SPU8" s="767"/>
      <c r="SPV8" s="767"/>
      <c r="SPW8" s="767"/>
      <c r="SPX8" s="767"/>
      <c r="SPY8" s="767"/>
      <c r="SPZ8" s="767"/>
      <c r="SQA8" s="767"/>
      <c r="SQB8" s="767"/>
      <c r="SQC8" s="767"/>
      <c r="SQD8" s="767"/>
      <c r="SQE8" s="767"/>
      <c r="SQF8" s="767"/>
      <c r="SQG8" s="767"/>
      <c r="SQH8" s="767"/>
      <c r="SQI8" s="767"/>
      <c r="SQJ8" s="767"/>
      <c r="SQK8" s="767"/>
      <c r="SQL8" s="767"/>
      <c r="SQM8" s="767"/>
      <c r="SQN8" s="767"/>
      <c r="SQO8" s="767"/>
      <c r="SQP8" s="767"/>
      <c r="SQQ8" s="767"/>
      <c r="SQR8" s="767"/>
      <c r="SQS8" s="767"/>
      <c r="SQT8" s="767"/>
      <c r="SQU8" s="767"/>
      <c r="SQV8" s="767"/>
      <c r="SQW8" s="767"/>
      <c r="SQX8" s="767"/>
      <c r="SQY8" s="767"/>
      <c r="SQZ8" s="767"/>
      <c r="SRA8" s="767"/>
      <c r="SRB8" s="767"/>
      <c r="SRC8" s="767"/>
      <c r="SRD8" s="767"/>
      <c r="SRE8" s="767"/>
      <c r="SRF8" s="767"/>
      <c r="SRG8" s="767"/>
      <c r="SRH8" s="767"/>
      <c r="SRI8" s="767"/>
      <c r="SRJ8" s="767"/>
      <c r="SRK8" s="767"/>
      <c r="SRL8" s="767"/>
      <c r="SRM8" s="767"/>
      <c r="SRN8" s="767"/>
      <c r="SRO8" s="767"/>
      <c r="SRP8" s="767"/>
      <c r="SRQ8" s="767"/>
      <c r="SRR8" s="767"/>
      <c r="SRS8" s="767"/>
      <c r="SRT8" s="767"/>
      <c r="SRU8" s="767"/>
      <c r="SRV8" s="767"/>
      <c r="SRW8" s="767"/>
      <c r="SRX8" s="767"/>
      <c r="SRY8" s="767"/>
      <c r="SRZ8" s="767"/>
      <c r="SSA8" s="767"/>
      <c r="SSB8" s="767"/>
      <c r="SSC8" s="767"/>
      <c r="SSD8" s="767"/>
      <c r="SSE8" s="767"/>
      <c r="SSF8" s="767"/>
      <c r="SSG8" s="767"/>
      <c r="SSH8" s="767"/>
      <c r="SSI8" s="767"/>
      <c r="SSJ8" s="767"/>
      <c r="SSK8" s="767"/>
      <c r="SSL8" s="767"/>
      <c r="SSM8" s="767"/>
      <c r="SSN8" s="767"/>
      <c r="SSO8" s="767"/>
      <c r="SSP8" s="767"/>
      <c r="SSQ8" s="767"/>
      <c r="SSR8" s="767"/>
      <c r="SSS8" s="767"/>
      <c r="SST8" s="767"/>
      <c r="SSU8" s="767"/>
      <c r="SSV8" s="767"/>
      <c r="SSW8" s="767"/>
      <c r="SSX8" s="767"/>
      <c r="SSY8" s="767"/>
      <c r="SSZ8" s="767"/>
      <c r="STA8" s="767"/>
      <c r="STB8" s="767"/>
      <c r="STC8" s="767"/>
      <c r="STD8" s="767"/>
      <c r="STE8" s="767"/>
      <c r="STF8" s="767"/>
      <c r="STG8" s="767"/>
      <c r="STH8" s="767"/>
      <c r="STI8" s="767"/>
      <c r="STJ8" s="767"/>
      <c r="STK8" s="767"/>
      <c r="STL8" s="767"/>
      <c r="STM8" s="767"/>
      <c r="STN8" s="767"/>
      <c r="STO8" s="767"/>
      <c r="STP8" s="767"/>
      <c r="STQ8" s="767"/>
      <c r="STR8" s="767"/>
      <c r="STS8" s="767"/>
      <c r="STT8" s="767"/>
      <c r="STU8" s="767"/>
      <c r="STV8" s="767"/>
      <c r="STW8" s="767"/>
      <c r="STX8" s="767"/>
      <c r="STY8" s="767"/>
      <c r="STZ8" s="767"/>
      <c r="SUA8" s="767"/>
      <c r="SUB8" s="767"/>
      <c r="SUC8" s="767"/>
      <c r="SUD8" s="767"/>
      <c r="SUE8" s="767"/>
      <c r="SUF8" s="767"/>
      <c r="SUG8" s="767"/>
      <c r="SUH8" s="767"/>
      <c r="SUI8" s="767"/>
      <c r="SUJ8" s="767"/>
      <c r="SUK8" s="767"/>
      <c r="SUL8" s="767"/>
      <c r="SUM8" s="767"/>
      <c r="SUN8" s="767"/>
      <c r="SUO8" s="767"/>
      <c r="SUP8" s="767"/>
      <c r="SUQ8" s="767"/>
      <c r="SUR8" s="767"/>
      <c r="SUS8" s="767"/>
      <c r="SUT8" s="767"/>
      <c r="SUU8" s="767"/>
      <c r="SUV8" s="767"/>
      <c r="SUW8" s="767"/>
      <c r="SUX8" s="767"/>
      <c r="SUY8" s="767"/>
      <c r="SUZ8" s="767"/>
      <c r="SVA8" s="767"/>
      <c r="SVB8" s="767"/>
      <c r="SVC8" s="767"/>
      <c r="SVD8" s="767"/>
      <c r="SVE8" s="767"/>
      <c r="SVF8" s="767"/>
      <c r="SVG8" s="767"/>
      <c r="SVH8" s="767"/>
      <c r="SVI8" s="767"/>
      <c r="SVJ8" s="767"/>
      <c r="SVK8" s="767"/>
      <c r="SVL8" s="767"/>
      <c r="SVM8" s="767"/>
      <c r="SVN8" s="767"/>
      <c r="SVO8" s="767"/>
      <c r="SVP8" s="767"/>
      <c r="SVQ8" s="767"/>
      <c r="SVR8" s="767"/>
      <c r="SVS8" s="767"/>
      <c r="SVT8" s="767"/>
      <c r="SVU8" s="767"/>
      <c r="SVV8" s="767"/>
      <c r="SVW8" s="767"/>
      <c r="SVX8" s="767"/>
      <c r="SVY8" s="767"/>
      <c r="SVZ8" s="767"/>
      <c r="SWA8" s="767"/>
      <c r="SWB8" s="767"/>
      <c r="SWC8" s="767"/>
      <c r="SWD8" s="767"/>
      <c r="SWE8" s="767"/>
      <c r="SWF8" s="767"/>
      <c r="SWG8" s="767"/>
      <c r="SWH8" s="767"/>
      <c r="SWI8" s="767"/>
      <c r="SWJ8" s="767"/>
      <c r="SWK8" s="767"/>
      <c r="SWL8" s="767"/>
      <c r="SWM8" s="767"/>
      <c r="SWN8" s="767"/>
      <c r="SWO8" s="767"/>
      <c r="SWP8" s="767"/>
      <c r="SWQ8" s="767"/>
      <c r="SWR8" s="767"/>
      <c r="SWS8" s="767"/>
      <c r="SWT8" s="767"/>
      <c r="SWU8" s="767"/>
      <c r="SWV8" s="767"/>
      <c r="SWW8" s="767"/>
      <c r="SWX8" s="767"/>
      <c r="SWY8" s="767"/>
      <c r="SWZ8" s="767"/>
      <c r="SXA8" s="767"/>
      <c r="SXB8" s="767"/>
      <c r="SXC8" s="767"/>
      <c r="SXD8" s="767"/>
      <c r="SXE8" s="767"/>
      <c r="SXF8" s="767"/>
      <c r="SXG8" s="767"/>
      <c r="SXH8" s="767"/>
      <c r="SXI8" s="767"/>
      <c r="SXJ8" s="767"/>
      <c r="SXK8" s="767"/>
      <c r="SXL8" s="767"/>
      <c r="SXM8" s="767"/>
      <c r="SXN8" s="767"/>
      <c r="SXO8" s="767"/>
      <c r="SXP8" s="767"/>
      <c r="SXQ8" s="767"/>
      <c r="SXR8" s="767"/>
      <c r="SXS8" s="767"/>
      <c r="SXT8" s="767"/>
      <c r="SXU8" s="767"/>
      <c r="SXV8" s="767"/>
      <c r="SXW8" s="767"/>
      <c r="SXX8" s="767"/>
      <c r="SXY8" s="767"/>
      <c r="SXZ8" s="767"/>
      <c r="SYA8" s="767"/>
      <c r="SYB8" s="767"/>
      <c r="SYC8" s="767"/>
      <c r="SYD8" s="767"/>
      <c r="SYE8" s="767"/>
      <c r="SYF8" s="767"/>
      <c r="SYG8" s="767"/>
      <c r="SYH8" s="767"/>
      <c r="SYI8" s="767"/>
      <c r="SYJ8" s="767"/>
      <c r="SYK8" s="767"/>
      <c r="SYL8" s="767"/>
      <c r="SYM8" s="767"/>
      <c r="SYN8" s="767"/>
      <c r="SYO8" s="767"/>
      <c r="SYP8" s="767"/>
      <c r="SYQ8" s="767"/>
      <c r="SYR8" s="767"/>
      <c r="SYS8" s="767"/>
      <c r="SYT8" s="767"/>
      <c r="SYU8" s="767"/>
      <c r="SYV8" s="767"/>
      <c r="SYW8" s="767"/>
      <c r="SYX8" s="767"/>
      <c r="SYY8" s="767"/>
      <c r="SYZ8" s="767"/>
      <c r="SZA8" s="767"/>
      <c r="SZB8" s="767"/>
      <c r="SZC8" s="767"/>
      <c r="SZD8" s="767"/>
      <c r="SZE8" s="767"/>
      <c r="SZF8" s="767"/>
      <c r="SZG8" s="767"/>
      <c r="SZH8" s="767"/>
      <c r="SZI8" s="767"/>
      <c r="SZJ8" s="767"/>
      <c r="SZK8" s="767"/>
      <c r="SZL8" s="767"/>
      <c r="SZM8" s="767"/>
      <c r="SZN8" s="767"/>
      <c r="SZO8" s="767"/>
      <c r="SZP8" s="767"/>
      <c r="SZQ8" s="767"/>
      <c r="SZR8" s="767"/>
      <c r="SZS8" s="767"/>
      <c r="SZT8" s="767"/>
      <c r="SZU8" s="767"/>
      <c r="SZV8" s="767"/>
      <c r="SZW8" s="767"/>
      <c r="SZX8" s="767"/>
      <c r="SZY8" s="767"/>
      <c r="SZZ8" s="767"/>
      <c r="TAA8" s="767"/>
      <c r="TAB8" s="767"/>
      <c r="TAC8" s="767"/>
      <c r="TAD8" s="767"/>
      <c r="TAE8" s="767"/>
      <c r="TAF8" s="767"/>
      <c r="TAG8" s="767"/>
      <c r="TAH8" s="767"/>
      <c r="TAI8" s="767"/>
      <c r="TAJ8" s="767"/>
      <c r="TAK8" s="767"/>
      <c r="TAL8" s="767"/>
      <c r="TAM8" s="767"/>
      <c r="TAN8" s="767"/>
      <c r="TAO8" s="767"/>
      <c r="TAP8" s="767"/>
      <c r="TAQ8" s="767"/>
      <c r="TAR8" s="767"/>
      <c r="TAS8" s="767"/>
      <c r="TAT8" s="767"/>
      <c r="TAU8" s="767"/>
      <c r="TAV8" s="767"/>
      <c r="TAW8" s="767"/>
      <c r="TAX8" s="767"/>
      <c r="TAY8" s="767"/>
      <c r="TAZ8" s="767"/>
      <c r="TBA8" s="767"/>
      <c r="TBB8" s="767"/>
      <c r="TBC8" s="767"/>
      <c r="TBD8" s="767"/>
      <c r="TBE8" s="767"/>
      <c r="TBF8" s="767"/>
      <c r="TBG8" s="767"/>
      <c r="TBH8" s="767"/>
      <c r="TBI8" s="767"/>
      <c r="TBJ8" s="767"/>
      <c r="TBK8" s="767"/>
      <c r="TBL8" s="767"/>
      <c r="TBM8" s="767"/>
      <c r="TBN8" s="767"/>
      <c r="TBO8" s="767"/>
      <c r="TBP8" s="767"/>
      <c r="TBQ8" s="767"/>
      <c r="TBR8" s="767"/>
      <c r="TBS8" s="767"/>
      <c r="TBT8" s="767"/>
      <c r="TBU8" s="767"/>
      <c r="TBV8" s="767"/>
      <c r="TBW8" s="767"/>
      <c r="TBX8" s="767"/>
      <c r="TBY8" s="767"/>
      <c r="TBZ8" s="767"/>
      <c r="TCA8" s="767"/>
      <c r="TCB8" s="767"/>
      <c r="TCC8" s="767"/>
      <c r="TCD8" s="767"/>
      <c r="TCE8" s="767"/>
      <c r="TCF8" s="767"/>
      <c r="TCG8" s="767"/>
      <c r="TCH8" s="767"/>
      <c r="TCI8" s="767"/>
      <c r="TCJ8" s="767"/>
      <c r="TCK8" s="767"/>
      <c r="TCL8" s="767"/>
      <c r="TCM8" s="767"/>
      <c r="TCN8" s="767"/>
      <c r="TCO8" s="767"/>
      <c r="TCP8" s="767"/>
      <c r="TCQ8" s="767"/>
      <c r="TCR8" s="767"/>
      <c r="TCS8" s="767"/>
      <c r="TCT8" s="767"/>
      <c r="TCU8" s="767"/>
      <c r="TCV8" s="767"/>
      <c r="TCW8" s="767"/>
      <c r="TCX8" s="767"/>
      <c r="TCY8" s="767"/>
      <c r="TCZ8" s="767"/>
      <c r="TDA8" s="767"/>
      <c r="TDB8" s="767"/>
      <c r="TDC8" s="767"/>
      <c r="TDD8" s="767"/>
      <c r="TDE8" s="767"/>
      <c r="TDF8" s="767"/>
      <c r="TDG8" s="767"/>
      <c r="TDH8" s="767"/>
      <c r="TDI8" s="767"/>
      <c r="TDJ8" s="767"/>
      <c r="TDK8" s="767"/>
      <c r="TDL8" s="767"/>
      <c r="TDM8" s="767"/>
      <c r="TDN8" s="767"/>
      <c r="TDO8" s="767"/>
      <c r="TDP8" s="767"/>
      <c r="TDQ8" s="767"/>
      <c r="TDR8" s="767"/>
      <c r="TDS8" s="767"/>
      <c r="TDT8" s="767"/>
      <c r="TDU8" s="767"/>
      <c r="TDV8" s="767"/>
      <c r="TDW8" s="767"/>
      <c r="TDX8" s="767"/>
      <c r="TDY8" s="767"/>
      <c r="TDZ8" s="767"/>
      <c r="TEA8" s="767"/>
      <c r="TEB8" s="767"/>
      <c r="TEC8" s="767"/>
      <c r="TED8" s="767"/>
      <c r="TEE8" s="767"/>
      <c r="TEF8" s="767"/>
      <c r="TEG8" s="767"/>
      <c r="TEH8" s="767"/>
      <c r="TEI8" s="767"/>
      <c r="TEJ8" s="767"/>
      <c r="TEK8" s="767"/>
      <c r="TEL8" s="767"/>
      <c r="TEM8" s="767"/>
      <c r="TEN8" s="767"/>
      <c r="TEO8" s="767"/>
      <c r="TEP8" s="767"/>
      <c r="TEQ8" s="767"/>
      <c r="TER8" s="767"/>
      <c r="TES8" s="767"/>
      <c r="TET8" s="767"/>
      <c r="TEU8" s="767"/>
      <c r="TEV8" s="767"/>
      <c r="TEW8" s="767"/>
      <c r="TEX8" s="767"/>
      <c r="TEY8" s="767"/>
      <c r="TEZ8" s="767"/>
      <c r="TFA8" s="767"/>
      <c r="TFB8" s="767"/>
      <c r="TFC8" s="767"/>
      <c r="TFD8" s="767"/>
      <c r="TFE8" s="767"/>
      <c r="TFF8" s="767"/>
      <c r="TFG8" s="767"/>
      <c r="TFH8" s="767"/>
      <c r="TFI8" s="767"/>
      <c r="TFJ8" s="767"/>
      <c r="TFK8" s="767"/>
      <c r="TFL8" s="767"/>
      <c r="TFM8" s="767"/>
      <c r="TFN8" s="767"/>
      <c r="TFO8" s="767"/>
      <c r="TFP8" s="767"/>
      <c r="TFQ8" s="767"/>
      <c r="TFR8" s="767"/>
      <c r="TFS8" s="767"/>
      <c r="TFT8" s="767"/>
      <c r="TFU8" s="767"/>
      <c r="TFV8" s="767"/>
      <c r="TFW8" s="767"/>
      <c r="TFX8" s="767"/>
      <c r="TFY8" s="767"/>
      <c r="TFZ8" s="767"/>
      <c r="TGA8" s="767"/>
      <c r="TGB8" s="767"/>
      <c r="TGC8" s="767"/>
      <c r="TGD8" s="767"/>
      <c r="TGE8" s="767"/>
      <c r="TGF8" s="767"/>
      <c r="TGG8" s="767"/>
      <c r="TGH8" s="767"/>
      <c r="TGI8" s="767"/>
      <c r="TGJ8" s="767"/>
      <c r="TGK8" s="767"/>
      <c r="TGL8" s="767"/>
      <c r="TGM8" s="767"/>
      <c r="TGN8" s="767"/>
      <c r="TGO8" s="767"/>
      <c r="TGP8" s="767"/>
      <c r="TGQ8" s="767"/>
      <c r="TGR8" s="767"/>
      <c r="TGS8" s="767"/>
      <c r="TGT8" s="767"/>
      <c r="TGU8" s="767"/>
      <c r="TGV8" s="767"/>
      <c r="TGW8" s="767"/>
      <c r="TGX8" s="767"/>
      <c r="TGY8" s="767"/>
      <c r="TGZ8" s="767"/>
      <c r="THA8" s="767"/>
      <c r="THB8" s="767"/>
      <c r="THC8" s="767"/>
      <c r="THD8" s="767"/>
      <c r="THE8" s="767"/>
      <c r="THF8" s="767"/>
      <c r="THG8" s="767"/>
      <c r="THH8" s="767"/>
      <c r="THI8" s="767"/>
      <c r="THJ8" s="767"/>
      <c r="THK8" s="767"/>
      <c r="THL8" s="767"/>
      <c r="THM8" s="767"/>
      <c r="THN8" s="767"/>
      <c r="THO8" s="767"/>
      <c r="THP8" s="767"/>
      <c r="THQ8" s="767"/>
      <c r="THR8" s="767"/>
      <c r="THS8" s="767"/>
      <c r="THT8" s="767"/>
      <c r="THU8" s="767"/>
      <c r="THV8" s="767"/>
      <c r="THW8" s="767"/>
      <c r="THX8" s="767"/>
      <c r="THY8" s="767"/>
      <c r="THZ8" s="767"/>
      <c r="TIA8" s="767"/>
      <c r="TIB8" s="767"/>
      <c r="TIC8" s="767"/>
      <c r="TID8" s="767"/>
      <c r="TIE8" s="767"/>
      <c r="TIF8" s="767"/>
      <c r="TIG8" s="767"/>
      <c r="TIH8" s="767"/>
      <c r="TII8" s="767"/>
      <c r="TIJ8" s="767"/>
      <c r="TIK8" s="767"/>
      <c r="TIL8" s="767"/>
      <c r="TIM8" s="767"/>
      <c r="TIN8" s="767"/>
      <c r="TIO8" s="767"/>
      <c r="TIP8" s="767"/>
      <c r="TIQ8" s="767"/>
      <c r="TIR8" s="767"/>
      <c r="TIS8" s="767"/>
      <c r="TIT8" s="767"/>
      <c r="TIU8" s="767"/>
      <c r="TIV8" s="767"/>
      <c r="TIW8" s="767"/>
      <c r="TIX8" s="767"/>
      <c r="TIY8" s="767"/>
      <c r="TIZ8" s="767"/>
      <c r="TJA8" s="767"/>
      <c r="TJB8" s="767"/>
      <c r="TJC8" s="767"/>
      <c r="TJD8" s="767"/>
      <c r="TJE8" s="767"/>
      <c r="TJF8" s="767"/>
      <c r="TJG8" s="767"/>
      <c r="TJH8" s="767"/>
      <c r="TJI8" s="767"/>
      <c r="TJJ8" s="767"/>
      <c r="TJK8" s="767"/>
      <c r="TJL8" s="767"/>
      <c r="TJM8" s="767"/>
      <c r="TJN8" s="767"/>
      <c r="TJO8" s="767"/>
      <c r="TJP8" s="767"/>
      <c r="TJQ8" s="767"/>
      <c r="TJR8" s="767"/>
      <c r="TJS8" s="767"/>
      <c r="TJT8" s="767"/>
      <c r="TJU8" s="767"/>
      <c r="TJV8" s="767"/>
      <c r="TJW8" s="767"/>
      <c r="TJX8" s="767"/>
      <c r="TJY8" s="767"/>
      <c r="TJZ8" s="767"/>
      <c r="TKA8" s="767"/>
      <c r="TKB8" s="767"/>
      <c r="TKC8" s="767"/>
      <c r="TKD8" s="767"/>
      <c r="TKE8" s="767"/>
      <c r="TKF8" s="767"/>
      <c r="TKG8" s="767"/>
      <c r="TKH8" s="767"/>
      <c r="TKI8" s="767"/>
      <c r="TKJ8" s="767"/>
      <c r="TKK8" s="767"/>
      <c r="TKL8" s="767"/>
      <c r="TKM8" s="767"/>
      <c r="TKN8" s="767"/>
      <c r="TKO8" s="767"/>
      <c r="TKP8" s="767"/>
      <c r="TKQ8" s="767"/>
      <c r="TKR8" s="767"/>
      <c r="TKS8" s="767"/>
      <c r="TKT8" s="767"/>
      <c r="TKU8" s="767"/>
      <c r="TKV8" s="767"/>
      <c r="TKW8" s="767"/>
      <c r="TKX8" s="767"/>
      <c r="TKY8" s="767"/>
      <c r="TKZ8" s="767"/>
      <c r="TLA8" s="767"/>
      <c r="TLB8" s="767"/>
      <c r="TLC8" s="767"/>
      <c r="TLD8" s="767"/>
      <c r="TLE8" s="767"/>
      <c r="TLF8" s="767"/>
      <c r="TLG8" s="767"/>
      <c r="TLH8" s="767"/>
      <c r="TLI8" s="767"/>
      <c r="TLJ8" s="767"/>
      <c r="TLK8" s="767"/>
      <c r="TLL8" s="767"/>
      <c r="TLM8" s="767"/>
      <c r="TLN8" s="767"/>
      <c r="TLO8" s="767"/>
      <c r="TLP8" s="767"/>
      <c r="TLQ8" s="767"/>
      <c r="TLR8" s="767"/>
      <c r="TLS8" s="767"/>
      <c r="TLT8" s="767"/>
      <c r="TLU8" s="767"/>
      <c r="TLV8" s="767"/>
      <c r="TLW8" s="767"/>
      <c r="TLX8" s="767"/>
      <c r="TLY8" s="767"/>
      <c r="TLZ8" s="767"/>
      <c r="TMA8" s="767"/>
      <c r="TMB8" s="767"/>
      <c r="TMC8" s="767"/>
      <c r="TMD8" s="767"/>
      <c r="TME8" s="767"/>
      <c r="TMF8" s="767"/>
      <c r="TMG8" s="767"/>
      <c r="TMH8" s="767"/>
      <c r="TMI8" s="767"/>
      <c r="TMJ8" s="767"/>
      <c r="TMK8" s="767"/>
      <c r="TML8" s="767"/>
      <c r="TMM8" s="767"/>
      <c r="TMN8" s="767"/>
      <c r="TMO8" s="767"/>
      <c r="TMP8" s="767"/>
      <c r="TMQ8" s="767"/>
      <c r="TMR8" s="767"/>
      <c r="TMS8" s="767"/>
      <c r="TMT8" s="767"/>
      <c r="TMU8" s="767"/>
      <c r="TMV8" s="767"/>
      <c r="TMW8" s="767"/>
      <c r="TMX8" s="767"/>
      <c r="TMY8" s="767"/>
      <c r="TMZ8" s="767"/>
      <c r="TNA8" s="767"/>
      <c r="TNB8" s="767"/>
      <c r="TNC8" s="767"/>
      <c r="TND8" s="767"/>
      <c r="TNE8" s="767"/>
      <c r="TNF8" s="767"/>
      <c r="TNG8" s="767"/>
      <c r="TNH8" s="767"/>
      <c r="TNI8" s="767"/>
      <c r="TNJ8" s="767"/>
      <c r="TNK8" s="767"/>
      <c r="TNL8" s="767"/>
      <c r="TNM8" s="767"/>
      <c r="TNN8" s="767"/>
      <c r="TNO8" s="767"/>
      <c r="TNP8" s="767"/>
      <c r="TNQ8" s="767"/>
      <c r="TNR8" s="767"/>
      <c r="TNS8" s="767"/>
      <c r="TNT8" s="767"/>
      <c r="TNU8" s="767"/>
      <c r="TNV8" s="767"/>
      <c r="TNW8" s="767"/>
      <c r="TNX8" s="767"/>
      <c r="TNY8" s="767"/>
      <c r="TNZ8" s="767"/>
      <c r="TOA8" s="767"/>
      <c r="TOB8" s="767"/>
      <c r="TOC8" s="767"/>
      <c r="TOD8" s="767"/>
      <c r="TOE8" s="767"/>
      <c r="TOF8" s="767"/>
      <c r="TOG8" s="767"/>
      <c r="TOH8" s="767"/>
      <c r="TOI8" s="767"/>
      <c r="TOJ8" s="767"/>
      <c r="TOK8" s="767"/>
      <c r="TOL8" s="767"/>
      <c r="TOM8" s="767"/>
      <c r="TON8" s="767"/>
      <c r="TOO8" s="767"/>
      <c r="TOP8" s="767"/>
      <c r="TOQ8" s="767"/>
      <c r="TOR8" s="767"/>
      <c r="TOS8" s="767"/>
      <c r="TOT8" s="767"/>
      <c r="TOU8" s="767"/>
      <c r="TOV8" s="767"/>
      <c r="TOW8" s="767"/>
      <c r="TOX8" s="767"/>
      <c r="TOY8" s="767"/>
      <c r="TOZ8" s="767"/>
      <c r="TPA8" s="767"/>
      <c r="TPB8" s="767"/>
      <c r="TPC8" s="767"/>
      <c r="TPD8" s="767"/>
      <c r="TPE8" s="767"/>
      <c r="TPF8" s="767"/>
      <c r="TPG8" s="767"/>
      <c r="TPH8" s="767"/>
      <c r="TPI8" s="767"/>
      <c r="TPJ8" s="767"/>
      <c r="TPK8" s="767"/>
      <c r="TPL8" s="767"/>
      <c r="TPM8" s="767"/>
      <c r="TPN8" s="767"/>
      <c r="TPO8" s="767"/>
      <c r="TPP8" s="767"/>
      <c r="TPQ8" s="767"/>
      <c r="TPR8" s="767"/>
      <c r="TPS8" s="767"/>
      <c r="TPT8" s="767"/>
      <c r="TPU8" s="767"/>
      <c r="TPV8" s="767"/>
      <c r="TPW8" s="767"/>
      <c r="TPX8" s="767"/>
      <c r="TPY8" s="767"/>
      <c r="TPZ8" s="767"/>
      <c r="TQA8" s="767"/>
      <c r="TQB8" s="767"/>
      <c r="TQC8" s="767"/>
      <c r="TQD8" s="767"/>
      <c r="TQE8" s="767"/>
      <c r="TQF8" s="767"/>
      <c r="TQG8" s="767"/>
      <c r="TQH8" s="767"/>
      <c r="TQI8" s="767"/>
      <c r="TQJ8" s="767"/>
      <c r="TQK8" s="767"/>
      <c r="TQL8" s="767"/>
      <c r="TQM8" s="767"/>
      <c r="TQN8" s="767"/>
      <c r="TQO8" s="767"/>
      <c r="TQP8" s="767"/>
      <c r="TQQ8" s="767"/>
      <c r="TQR8" s="767"/>
      <c r="TQS8" s="767"/>
      <c r="TQT8" s="767"/>
      <c r="TQU8" s="767"/>
      <c r="TQV8" s="767"/>
      <c r="TQW8" s="767"/>
      <c r="TQX8" s="767"/>
      <c r="TQY8" s="767"/>
      <c r="TQZ8" s="767"/>
      <c r="TRA8" s="767"/>
      <c r="TRB8" s="767"/>
      <c r="TRC8" s="767"/>
      <c r="TRD8" s="767"/>
      <c r="TRE8" s="767"/>
      <c r="TRF8" s="767"/>
      <c r="TRG8" s="767"/>
      <c r="TRH8" s="767"/>
      <c r="TRI8" s="767"/>
      <c r="TRJ8" s="767"/>
      <c r="TRK8" s="767"/>
      <c r="TRL8" s="767"/>
      <c r="TRM8" s="767"/>
      <c r="TRN8" s="767"/>
      <c r="TRO8" s="767"/>
      <c r="TRP8" s="767"/>
      <c r="TRQ8" s="767"/>
      <c r="TRR8" s="767"/>
      <c r="TRS8" s="767"/>
      <c r="TRT8" s="767"/>
      <c r="TRU8" s="767"/>
      <c r="TRV8" s="767"/>
      <c r="TRW8" s="767"/>
      <c r="TRX8" s="767"/>
      <c r="TRY8" s="767"/>
      <c r="TRZ8" s="767"/>
      <c r="TSA8" s="767"/>
      <c r="TSB8" s="767"/>
      <c r="TSC8" s="767"/>
      <c r="TSD8" s="767"/>
      <c r="TSE8" s="767"/>
      <c r="TSF8" s="767"/>
      <c r="TSG8" s="767"/>
      <c r="TSH8" s="767"/>
      <c r="TSI8" s="767"/>
      <c r="TSJ8" s="767"/>
      <c r="TSK8" s="767"/>
      <c r="TSL8" s="767"/>
      <c r="TSM8" s="767"/>
      <c r="TSN8" s="767"/>
      <c r="TSO8" s="767"/>
      <c r="TSP8" s="767"/>
      <c r="TSQ8" s="767"/>
      <c r="TSR8" s="767"/>
      <c r="TSS8" s="767"/>
      <c r="TST8" s="767"/>
      <c r="TSU8" s="767"/>
      <c r="TSV8" s="767"/>
      <c r="TSW8" s="767"/>
      <c r="TSX8" s="767"/>
      <c r="TSY8" s="767"/>
      <c r="TSZ8" s="767"/>
      <c r="TTA8" s="767"/>
      <c r="TTB8" s="767"/>
      <c r="TTC8" s="767"/>
      <c r="TTD8" s="767"/>
      <c r="TTE8" s="767"/>
      <c r="TTF8" s="767"/>
      <c r="TTG8" s="767"/>
      <c r="TTH8" s="767"/>
      <c r="TTI8" s="767"/>
      <c r="TTJ8" s="767"/>
      <c r="TTK8" s="767"/>
      <c r="TTL8" s="767"/>
      <c r="TTM8" s="767"/>
      <c r="TTN8" s="767"/>
      <c r="TTO8" s="767"/>
      <c r="TTP8" s="767"/>
      <c r="TTQ8" s="767"/>
      <c r="TTR8" s="767"/>
      <c r="TTS8" s="767"/>
      <c r="TTT8" s="767"/>
      <c r="TTU8" s="767"/>
      <c r="TTV8" s="767"/>
      <c r="TTW8" s="767"/>
      <c r="TTX8" s="767"/>
      <c r="TTY8" s="767"/>
      <c r="TTZ8" s="767"/>
      <c r="TUA8" s="767"/>
      <c r="TUB8" s="767"/>
      <c r="TUC8" s="767"/>
      <c r="TUD8" s="767"/>
      <c r="TUE8" s="767"/>
      <c r="TUF8" s="767"/>
      <c r="TUG8" s="767"/>
      <c r="TUH8" s="767"/>
      <c r="TUI8" s="767"/>
      <c r="TUJ8" s="767"/>
      <c r="TUK8" s="767"/>
      <c r="TUL8" s="767"/>
      <c r="TUM8" s="767"/>
      <c r="TUN8" s="767"/>
      <c r="TUO8" s="767"/>
      <c r="TUP8" s="767"/>
      <c r="TUQ8" s="767"/>
      <c r="TUR8" s="767"/>
      <c r="TUS8" s="767"/>
      <c r="TUT8" s="767"/>
      <c r="TUU8" s="767"/>
      <c r="TUV8" s="767"/>
      <c r="TUW8" s="767"/>
      <c r="TUX8" s="767"/>
      <c r="TUY8" s="767"/>
      <c r="TUZ8" s="767"/>
      <c r="TVA8" s="767"/>
      <c r="TVB8" s="767"/>
      <c r="TVC8" s="767"/>
      <c r="TVD8" s="767"/>
      <c r="TVE8" s="767"/>
      <c r="TVF8" s="767"/>
      <c r="TVG8" s="767"/>
      <c r="TVH8" s="767"/>
      <c r="TVI8" s="767"/>
      <c r="TVJ8" s="767"/>
      <c r="TVK8" s="767"/>
      <c r="TVL8" s="767"/>
      <c r="TVM8" s="767"/>
      <c r="TVN8" s="767"/>
      <c r="TVO8" s="767"/>
      <c r="TVP8" s="767"/>
      <c r="TVQ8" s="767"/>
      <c r="TVR8" s="767"/>
      <c r="TVS8" s="767"/>
      <c r="TVT8" s="767"/>
      <c r="TVU8" s="767"/>
      <c r="TVV8" s="767"/>
      <c r="TVW8" s="767"/>
      <c r="TVX8" s="767"/>
      <c r="TVY8" s="767"/>
      <c r="TVZ8" s="767"/>
      <c r="TWA8" s="767"/>
      <c r="TWB8" s="767"/>
      <c r="TWC8" s="767"/>
      <c r="TWD8" s="767"/>
      <c r="TWE8" s="767"/>
      <c r="TWF8" s="767"/>
      <c r="TWG8" s="767"/>
      <c r="TWH8" s="767"/>
      <c r="TWI8" s="767"/>
      <c r="TWJ8" s="767"/>
      <c r="TWK8" s="767"/>
      <c r="TWL8" s="767"/>
      <c r="TWM8" s="767"/>
      <c r="TWN8" s="767"/>
      <c r="TWO8" s="767"/>
      <c r="TWP8" s="767"/>
      <c r="TWQ8" s="767"/>
      <c r="TWR8" s="767"/>
      <c r="TWS8" s="767"/>
      <c r="TWT8" s="767"/>
      <c r="TWU8" s="767"/>
      <c r="TWV8" s="767"/>
      <c r="TWW8" s="767"/>
      <c r="TWX8" s="767"/>
      <c r="TWY8" s="767"/>
      <c r="TWZ8" s="767"/>
      <c r="TXA8" s="767"/>
      <c r="TXB8" s="767"/>
      <c r="TXC8" s="767"/>
      <c r="TXD8" s="767"/>
      <c r="TXE8" s="767"/>
      <c r="TXF8" s="767"/>
      <c r="TXG8" s="767"/>
      <c r="TXH8" s="767"/>
      <c r="TXI8" s="767"/>
      <c r="TXJ8" s="767"/>
      <c r="TXK8" s="767"/>
      <c r="TXL8" s="767"/>
      <c r="TXM8" s="767"/>
      <c r="TXN8" s="767"/>
      <c r="TXO8" s="767"/>
      <c r="TXP8" s="767"/>
      <c r="TXQ8" s="767"/>
      <c r="TXR8" s="767"/>
      <c r="TXS8" s="767"/>
      <c r="TXT8" s="767"/>
      <c r="TXU8" s="767"/>
      <c r="TXV8" s="767"/>
      <c r="TXW8" s="767"/>
      <c r="TXX8" s="767"/>
      <c r="TXY8" s="767"/>
      <c r="TXZ8" s="767"/>
      <c r="TYA8" s="767"/>
      <c r="TYB8" s="767"/>
      <c r="TYC8" s="767"/>
      <c r="TYD8" s="767"/>
      <c r="TYE8" s="767"/>
      <c r="TYF8" s="767"/>
      <c r="TYG8" s="767"/>
      <c r="TYH8" s="767"/>
      <c r="TYI8" s="767"/>
      <c r="TYJ8" s="767"/>
      <c r="TYK8" s="767"/>
      <c r="TYL8" s="767"/>
      <c r="TYM8" s="767"/>
      <c r="TYN8" s="767"/>
      <c r="TYO8" s="767"/>
      <c r="TYP8" s="767"/>
      <c r="TYQ8" s="767"/>
      <c r="TYR8" s="767"/>
      <c r="TYS8" s="767"/>
      <c r="TYT8" s="767"/>
      <c r="TYU8" s="767"/>
      <c r="TYV8" s="767"/>
      <c r="TYW8" s="767"/>
      <c r="TYX8" s="767"/>
      <c r="TYY8" s="767"/>
      <c r="TYZ8" s="767"/>
      <c r="TZA8" s="767"/>
      <c r="TZB8" s="767"/>
      <c r="TZC8" s="767"/>
      <c r="TZD8" s="767"/>
      <c r="TZE8" s="767"/>
      <c r="TZF8" s="767"/>
      <c r="TZG8" s="767"/>
      <c r="TZH8" s="767"/>
      <c r="TZI8" s="767"/>
      <c r="TZJ8" s="767"/>
      <c r="TZK8" s="767"/>
      <c r="TZL8" s="767"/>
      <c r="TZM8" s="767"/>
      <c r="TZN8" s="767"/>
      <c r="TZO8" s="767"/>
      <c r="TZP8" s="767"/>
      <c r="TZQ8" s="767"/>
      <c r="TZR8" s="767"/>
      <c r="TZS8" s="767"/>
      <c r="TZT8" s="767"/>
      <c r="TZU8" s="767"/>
      <c r="TZV8" s="767"/>
      <c r="TZW8" s="767"/>
      <c r="TZX8" s="767"/>
      <c r="TZY8" s="767"/>
      <c r="TZZ8" s="767"/>
      <c r="UAA8" s="767"/>
      <c r="UAB8" s="767"/>
      <c r="UAC8" s="767"/>
      <c r="UAD8" s="767"/>
      <c r="UAE8" s="767"/>
      <c r="UAF8" s="767"/>
      <c r="UAG8" s="767"/>
      <c r="UAH8" s="767"/>
      <c r="UAI8" s="767"/>
      <c r="UAJ8" s="767"/>
      <c r="UAK8" s="767"/>
      <c r="UAL8" s="767"/>
      <c r="UAM8" s="767"/>
      <c r="UAN8" s="767"/>
      <c r="UAO8" s="767"/>
      <c r="UAP8" s="767"/>
      <c r="UAQ8" s="767"/>
      <c r="UAR8" s="767"/>
      <c r="UAS8" s="767"/>
      <c r="UAT8" s="767"/>
      <c r="UAU8" s="767"/>
      <c r="UAV8" s="767"/>
      <c r="UAW8" s="767"/>
      <c r="UAX8" s="767"/>
      <c r="UAY8" s="767"/>
      <c r="UAZ8" s="767"/>
      <c r="UBA8" s="767"/>
      <c r="UBB8" s="767"/>
      <c r="UBC8" s="767"/>
      <c r="UBD8" s="767"/>
      <c r="UBE8" s="767"/>
      <c r="UBF8" s="767"/>
      <c r="UBG8" s="767"/>
      <c r="UBH8" s="767"/>
      <c r="UBI8" s="767"/>
      <c r="UBJ8" s="767"/>
      <c r="UBK8" s="767"/>
      <c r="UBL8" s="767"/>
      <c r="UBM8" s="767"/>
      <c r="UBN8" s="767"/>
      <c r="UBO8" s="767"/>
      <c r="UBP8" s="767"/>
      <c r="UBQ8" s="767"/>
      <c r="UBR8" s="767"/>
      <c r="UBS8" s="767"/>
      <c r="UBT8" s="767"/>
      <c r="UBU8" s="767"/>
      <c r="UBV8" s="767"/>
      <c r="UBW8" s="767"/>
      <c r="UBX8" s="767"/>
      <c r="UBY8" s="767"/>
      <c r="UBZ8" s="767"/>
      <c r="UCA8" s="767"/>
      <c r="UCB8" s="767"/>
      <c r="UCC8" s="767"/>
      <c r="UCD8" s="767"/>
      <c r="UCE8" s="767"/>
      <c r="UCF8" s="767"/>
      <c r="UCG8" s="767"/>
      <c r="UCH8" s="767"/>
      <c r="UCI8" s="767"/>
      <c r="UCJ8" s="767"/>
      <c r="UCK8" s="767"/>
      <c r="UCL8" s="767"/>
      <c r="UCM8" s="767"/>
      <c r="UCN8" s="767"/>
      <c r="UCO8" s="767"/>
      <c r="UCP8" s="767"/>
      <c r="UCQ8" s="767"/>
      <c r="UCR8" s="767"/>
      <c r="UCS8" s="767"/>
      <c r="UCT8" s="767"/>
      <c r="UCU8" s="767"/>
      <c r="UCV8" s="767"/>
      <c r="UCW8" s="767"/>
      <c r="UCX8" s="767"/>
      <c r="UCY8" s="767"/>
      <c r="UCZ8" s="767"/>
      <c r="UDA8" s="767"/>
      <c r="UDB8" s="767"/>
      <c r="UDC8" s="767"/>
      <c r="UDD8" s="767"/>
      <c r="UDE8" s="767"/>
      <c r="UDF8" s="767"/>
      <c r="UDG8" s="767"/>
      <c r="UDH8" s="767"/>
      <c r="UDI8" s="767"/>
      <c r="UDJ8" s="767"/>
      <c r="UDK8" s="767"/>
      <c r="UDL8" s="767"/>
      <c r="UDM8" s="767"/>
      <c r="UDN8" s="767"/>
      <c r="UDO8" s="767"/>
      <c r="UDP8" s="767"/>
      <c r="UDQ8" s="767"/>
      <c r="UDR8" s="767"/>
      <c r="UDS8" s="767"/>
      <c r="UDT8" s="767"/>
      <c r="UDU8" s="767"/>
      <c r="UDV8" s="767"/>
      <c r="UDW8" s="767"/>
      <c r="UDX8" s="767"/>
      <c r="UDY8" s="767"/>
      <c r="UDZ8" s="767"/>
      <c r="UEA8" s="767"/>
      <c r="UEB8" s="767"/>
      <c r="UEC8" s="767"/>
      <c r="UED8" s="767"/>
      <c r="UEE8" s="767"/>
      <c r="UEF8" s="767"/>
      <c r="UEG8" s="767"/>
      <c r="UEH8" s="767"/>
      <c r="UEI8" s="767"/>
      <c r="UEJ8" s="767"/>
      <c r="UEK8" s="767"/>
      <c r="UEL8" s="767"/>
      <c r="UEM8" s="767"/>
      <c r="UEN8" s="767"/>
      <c r="UEO8" s="767"/>
      <c r="UEP8" s="767"/>
      <c r="UEQ8" s="767"/>
      <c r="UER8" s="767"/>
      <c r="UES8" s="767"/>
      <c r="UET8" s="767"/>
      <c r="UEU8" s="767"/>
      <c r="UEV8" s="767"/>
      <c r="UEW8" s="767"/>
      <c r="UEX8" s="767"/>
      <c r="UEY8" s="767"/>
      <c r="UEZ8" s="767"/>
      <c r="UFA8" s="767"/>
      <c r="UFB8" s="767"/>
      <c r="UFC8" s="767"/>
      <c r="UFD8" s="767"/>
      <c r="UFE8" s="767"/>
      <c r="UFF8" s="767"/>
      <c r="UFG8" s="767"/>
      <c r="UFH8" s="767"/>
      <c r="UFI8" s="767"/>
      <c r="UFJ8" s="767"/>
      <c r="UFK8" s="767"/>
      <c r="UFL8" s="767"/>
      <c r="UFM8" s="767"/>
      <c r="UFN8" s="767"/>
      <c r="UFO8" s="767"/>
      <c r="UFP8" s="767"/>
      <c r="UFQ8" s="767"/>
      <c r="UFR8" s="767"/>
      <c r="UFS8" s="767"/>
      <c r="UFT8" s="767"/>
      <c r="UFU8" s="767"/>
      <c r="UFV8" s="767"/>
      <c r="UFW8" s="767"/>
      <c r="UFX8" s="767"/>
      <c r="UFY8" s="767"/>
      <c r="UFZ8" s="767"/>
      <c r="UGA8" s="767"/>
      <c r="UGB8" s="767"/>
      <c r="UGC8" s="767"/>
      <c r="UGD8" s="767"/>
      <c r="UGE8" s="767"/>
      <c r="UGF8" s="767"/>
      <c r="UGG8" s="767"/>
      <c r="UGH8" s="767"/>
      <c r="UGI8" s="767"/>
      <c r="UGJ8" s="767"/>
      <c r="UGK8" s="767"/>
      <c r="UGL8" s="767"/>
      <c r="UGM8" s="767"/>
      <c r="UGN8" s="767"/>
      <c r="UGO8" s="767"/>
      <c r="UGP8" s="767"/>
      <c r="UGQ8" s="767"/>
      <c r="UGR8" s="767"/>
      <c r="UGS8" s="767"/>
      <c r="UGT8" s="767"/>
      <c r="UGU8" s="767"/>
      <c r="UGV8" s="767"/>
      <c r="UGW8" s="767"/>
      <c r="UGX8" s="767"/>
      <c r="UGY8" s="767"/>
      <c r="UGZ8" s="767"/>
      <c r="UHA8" s="767"/>
      <c r="UHB8" s="767"/>
      <c r="UHC8" s="767"/>
      <c r="UHD8" s="767"/>
      <c r="UHE8" s="767"/>
      <c r="UHF8" s="767"/>
      <c r="UHG8" s="767"/>
      <c r="UHH8" s="767"/>
      <c r="UHI8" s="767"/>
      <c r="UHJ8" s="767"/>
      <c r="UHK8" s="767"/>
      <c r="UHL8" s="767"/>
      <c r="UHM8" s="767"/>
      <c r="UHN8" s="767"/>
      <c r="UHO8" s="767"/>
      <c r="UHP8" s="767"/>
      <c r="UHQ8" s="767"/>
      <c r="UHR8" s="767"/>
      <c r="UHS8" s="767"/>
      <c r="UHT8" s="767"/>
      <c r="UHU8" s="767"/>
      <c r="UHV8" s="767"/>
      <c r="UHW8" s="767"/>
      <c r="UHX8" s="767"/>
      <c r="UHY8" s="767"/>
      <c r="UHZ8" s="767"/>
      <c r="UIA8" s="767"/>
      <c r="UIB8" s="767"/>
      <c r="UIC8" s="767"/>
      <c r="UID8" s="767"/>
      <c r="UIE8" s="767"/>
      <c r="UIF8" s="767"/>
      <c r="UIG8" s="767"/>
      <c r="UIH8" s="767"/>
      <c r="UII8" s="767"/>
      <c r="UIJ8" s="767"/>
      <c r="UIK8" s="767"/>
      <c r="UIL8" s="767"/>
      <c r="UIM8" s="767"/>
      <c r="UIN8" s="767"/>
      <c r="UIO8" s="767"/>
      <c r="UIP8" s="767"/>
      <c r="UIQ8" s="767"/>
      <c r="UIR8" s="767"/>
      <c r="UIS8" s="767"/>
      <c r="UIT8" s="767"/>
      <c r="UIU8" s="767"/>
      <c r="UIV8" s="767"/>
      <c r="UIW8" s="767"/>
      <c r="UIX8" s="767"/>
      <c r="UIY8" s="767"/>
      <c r="UIZ8" s="767"/>
      <c r="UJA8" s="767"/>
      <c r="UJB8" s="767"/>
      <c r="UJC8" s="767"/>
      <c r="UJD8" s="767"/>
      <c r="UJE8" s="767"/>
      <c r="UJF8" s="767"/>
      <c r="UJG8" s="767"/>
      <c r="UJH8" s="767"/>
      <c r="UJI8" s="767"/>
      <c r="UJJ8" s="767"/>
      <c r="UJK8" s="767"/>
      <c r="UJL8" s="767"/>
      <c r="UJM8" s="767"/>
      <c r="UJN8" s="767"/>
      <c r="UJO8" s="767"/>
      <c r="UJP8" s="767"/>
      <c r="UJQ8" s="767"/>
      <c r="UJR8" s="767"/>
      <c r="UJS8" s="767"/>
      <c r="UJT8" s="767"/>
      <c r="UJU8" s="767"/>
      <c r="UJV8" s="767"/>
      <c r="UJW8" s="767"/>
      <c r="UJX8" s="767"/>
      <c r="UJY8" s="767"/>
      <c r="UJZ8" s="767"/>
      <c r="UKA8" s="767"/>
      <c r="UKB8" s="767"/>
      <c r="UKC8" s="767"/>
      <c r="UKD8" s="767"/>
      <c r="UKE8" s="767"/>
      <c r="UKF8" s="767"/>
      <c r="UKG8" s="767"/>
      <c r="UKH8" s="767"/>
      <c r="UKI8" s="767"/>
      <c r="UKJ8" s="767"/>
      <c r="UKK8" s="767"/>
      <c r="UKL8" s="767"/>
      <c r="UKM8" s="767"/>
      <c r="UKN8" s="767"/>
      <c r="UKO8" s="767"/>
      <c r="UKP8" s="767"/>
      <c r="UKQ8" s="767"/>
      <c r="UKR8" s="767"/>
      <c r="UKS8" s="767"/>
      <c r="UKT8" s="767"/>
      <c r="UKU8" s="767"/>
      <c r="UKV8" s="767"/>
      <c r="UKW8" s="767"/>
      <c r="UKX8" s="767"/>
      <c r="UKY8" s="767"/>
      <c r="UKZ8" s="767"/>
      <c r="ULA8" s="767"/>
      <c r="ULB8" s="767"/>
      <c r="ULC8" s="767"/>
      <c r="ULD8" s="767"/>
      <c r="ULE8" s="767"/>
      <c r="ULF8" s="767"/>
      <c r="ULG8" s="767"/>
      <c r="ULH8" s="767"/>
      <c r="ULI8" s="767"/>
      <c r="ULJ8" s="767"/>
      <c r="ULK8" s="767"/>
      <c r="ULL8" s="767"/>
      <c r="ULM8" s="767"/>
      <c r="ULN8" s="767"/>
      <c r="ULO8" s="767"/>
      <c r="ULP8" s="767"/>
      <c r="ULQ8" s="767"/>
      <c r="ULR8" s="767"/>
      <c r="ULS8" s="767"/>
      <c r="ULT8" s="767"/>
      <c r="ULU8" s="767"/>
      <c r="ULV8" s="767"/>
      <c r="ULW8" s="767"/>
      <c r="ULX8" s="767"/>
      <c r="ULY8" s="767"/>
      <c r="ULZ8" s="767"/>
      <c r="UMA8" s="767"/>
      <c r="UMB8" s="767"/>
      <c r="UMC8" s="767"/>
      <c r="UMD8" s="767"/>
      <c r="UME8" s="767"/>
      <c r="UMF8" s="767"/>
      <c r="UMG8" s="767"/>
      <c r="UMH8" s="767"/>
      <c r="UMI8" s="767"/>
      <c r="UMJ8" s="767"/>
      <c r="UMK8" s="767"/>
      <c r="UML8" s="767"/>
      <c r="UMM8" s="767"/>
      <c r="UMN8" s="767"/>
      <c r="UMO8" s="767"/>
      <c r="UMP8" s="767"/>
      <c r="UMQ8" s="767"/>
      <c r="UMR8" s="767"/>
      <c r="UMS8" s="767"/>
      <c r="UMT8" s="767"/>
      <c r="UMU8" s="767"/>
      <c r="UMV8" s="767"/>
      <c r="UMW8" s="767"/>
      <c r="UMX8" s="767"/>
      <c r="UMY8" s="767"/>
      <c r="UMZ8" s="767"/>
      <c r="UNA8" s="767"/>
      <c r="UNB8" s="767"/>
      <c r="UNC8" s="767"/>
      <c r="UND8" s="767"/>
      <c r="UNE8" s="767"/>
      <c r="UNF8" s="767"/>
      <c r="UNG8" s="767"/>
      <c r="UNH8" s="767"/>
      <c r="UNI8" s="767"/>
      <c r="UNJ8" s="767"/>
      <c r="UNK8" s="767"/>
      <c r="UNL8" s="767"/>
      <c r="UNM8" s="767"/>
      <c r="UNN8" s="767"/>
      <c r="UNO8" s="767"/>
      <c r="UNP8" s="767"/>
      <c r="UNQ8" s="767"/>
      <c r="UNR8" s="767"/>
      <c r="UNS8" s="767"/>
      <c r="UNT8" s="767"/>
      <c r="UNU8" s="767"/>
      <c r="UNV8" s="767"/>
      <c r="UNW8" s="767"/>
      <c r="UNX8" s="767"/>
      <c r="UNY8" s="767"/>
      <c r="UNZ8" s="767"/>
      <c r="UOA8" s="767"/>
      <c r="UOB8" s="767"/>
      <c r="UOC8" s="767"/>
      <c r="UOD8" s="767"/>
      <c r="UOE8" s="767"/>
      <c r="UOF8" s="767"/>
      <c r="UOG8" s="767"/>
      <c r="UOH8" s="767"/>
      <c r="UOI8" s="767"/>
      <c r="UOJ8" s="767"/>
      <c r="UOK8" s="767"/>
      <c r="UOL8" s="767"/>
      <c r="UOM8" s="767"/>
      <c r="UON8" s="767"/>
      <c r="UOO8" s="767"/>
      <c r="UOP8" s="767"/>
      <c r="UOQ8" s="767"/>
      <c r="UOR8" s="767"/>
      <c r="UOS8" s="767"/>
      <c r="UOT8" s="767"/>
      <c r="UOU8" s="767"/>
      <c r="UOV8" s="767"/>
      <c r="UOW8" s="767"/>
      <c r="UOX8" s="767"/>
      <c r="UOY8" s="767"/>
      <c r="UOZ8" s="767"/>
      <c r="UPA8" s="767"/>
      <c r="UPB8" s="767"/>
      <c r="UPC8" s="767"/>
      <c r="UPD8" s="767"/>
      <c r="UPE8" s="767"/>
      <c r="UPF8" s="767"/>
      <c r="UPG8" s="767"/>
      <c r="UPH8" s="767"/>
      <c r="UPI8" s="767"/>
      <c r="UPJ8" s="767"/>
      <c r="UPK8" s="767"/>
      <c r="UPL8" s="767"/>
      <c r="UPM8" s="767"/>
      <c r="UPN8" s="767"/>
      <c r="UPO8" s="767"/>
      <c r="UPP8" s="767"/>
      <c r="UPQ8" s="767"/>
      <c r="UPR8" s="767"/>
      <c r="UPS8" s="767"/>
      <c r="UPT8" s="767"/>
      <c r="UPU8" s="767"/>
      <c r="UPV8" s="767"/>
      <c r="UPW8" s="767"/>
      <c r="UPX8" s="767"/>
      <c r="UPY8" s="767"/>
      <c r="UPZ8" s="767"/>
      <c r="UQA8" s="767"/>
      <c r="UQB8" s="767"/>
      <c r="UQC8" s="767"/>
      <c r="UQD8" s="767"/>
      <c r="UQE8" s="767"/>
      <c r="UQF8" s="767"/>
      <c r="UQG8" s="767"/>
      <c r="UQH8" s="767"/>
      <c r="UQI8" s="767"/>
      <c r="UQJ8" s="767"/>
      <c r="UQK8" s="767"/>
      <c r="UQL8" s="767"/>
      <c r="UQM8" s="767"/>
      <c r="UQN8" s="767"/>
      <c r="UQO8" s="767"/>
      <c r="UQP8" s="767"/>
      <c r="UQQ8" s="767"/>
      <c r="UQR8" s="767"/>
      <c r="UQS8" s="767"/>
      <c r="UQT8" s="767"/>
      <c r="UQU8" s="767"/>
      <c r="UQV8" s="767"/>
      <c r="UQW8" s="767"/>
      <c r="UQX8" s="767"/>
      <c r="UQY8" s="767"/>
      <c r="UQZ8" s="767"/>
      <c r="URA8" s="767"/>
      <c r="URB8" s="767"/>
      <c r="URC8" s="767"/>
      <c r="URD8" s="767"/>
      <c r="URE8" s="767"/>
      <c r="URF8" s="767"/>
      <c r="URG8" s="767"/>
      <c r="URH8" s="767"/>
      <c r="URI8" s="767"/>
      <c r="URJ8" s="767"/>
      <c r="URK8" s="767"/>
      <c r="URL8" s="767"/>
      <c r="URM8" s="767"/>
      <c r="URN8" s="767"/>
      <c r="URO8" s="767"/>
      <c r="URP8" s="767"/>
      <c r="URQ8" s="767"/>
      <c r="URR8" s="767"/>
      <c r="URS8" s="767"/>
      <c r="URT8" s="767"/>
      <c r="URU8" s="767"/>
      <c r="URV8" s="767"/>
      <c r="URW8" s="767"/>
      <c r="URX8" s="767"/>
      <c r="URY8" s="767"/>
      <c r="URZ8" s="767"/>
      <c r="USA8" s="767"/>
      <c r="USB8" s="767"/>
      <c r="USC8" s="767"/>
      <c r="USD8" s="767"/>
      <c r="USE8" s="767"/>
      <c r="USF8" s="767"/>
      <c r="USG8" s="767"/>
      <c r="USH8" s="767"/>
      <c r="USI8" s="767"/>
      <c r="USJ8" s="767"/>
      <c r="USK8" s="767"/>
      <c r="USL8" s="767"/>
      <c r="USM8" s="767"/>
      <c r="USN8" s="767"/>
      <c r="USO8" s="767"/>
      <c r="USP8" s="767"/>
      <c r="USQ8" s="767"/>
      <c r="USR8" s="767"/>
      <c r="USS8" s="767"/>
      <c r="UST8" s="767"/>
      <c r="USU8" s="767"/>
      <c r="USV8" s="767"/>
      <c r="USW8" s="767"/>
      <c r="USX8" s="767"/>
      <c r="USY8" s="767"/>
      <c r="USZ8" s="767"/>
      <c r="UTA8" s="767"/>
      <c r="UTB8" s="767"/>
      <c r="UTC8" s="767"/>
      <c r="UTD8" s="767"/>
      <c r="UTE8" s="767"/>
      <c r="UTF8" s="767"/>
      <c r="UTG8" s="767"/>
      <c r="UTH8" s="767"/>
      <c r="UTI8" s="767"/>
      <c r="UTJ8" s="767"/>
      <c r="UTK8" s="767"/>
      <c r="UTL8" s="767"/>
      <c r="UTM8" s="767"/>
      <c r="UTN8" s="767"/>
      <c r="UTO8" s="767"/>
      <c r="UTP8" s="767"/>
      <c r="UTQ8" s="767"/>
      <c r="UTR8" s="767"/>
      <c r="UTS8" s="767"/>
      <c r="UTT8" s="767"/>
      <c r="UTU8" s="767"/>
      <c r="UTV8" s="767"/>
      <c r="UTW8" s="767"/>
      <c r="UTX8" s="767"/>
      <c r="UTY8" s="767"/>
      <c r="UTZ8" s="767"/>
      <c r="UUA8" s="767"/>
      <c r="UUB8" s="767"/>
      <c r="UUC8" s="767"/>
      <c r="UUD8" s="767"/>
      <c r="UUE8" s="767"/>
      <c r="UUF8" s="767"/>
      <c r="UUG8" s="767"/>
      <c r="UUH8" s="767"/>
      <c r="UUI8" s="767"/>
      <c r="UUJ8" s="767"/>
      <c r="UUK8" s="767"/>
      <c r="UUL8" s="767"/>
      <c r="UUM8" s="767"/>
      <c r="UUN8" s="767"/>
      <c r="UUO8" s="767"/>
      <c r="UUP8" s="767"/>
      <c r="UUQ8" s="767"/>
      <c r="UUR8" s="767"/>
      <c r="UUS8" s="767"/>
      <c r="UUT8" s="767"/>
      <c r="UUU8" s="767"/>
      <c r="UUV8" s="767"/>
      <c r="UUW8" s="767"/>
      <c r="UUX8" s="767"/>
      <c r="UUY8" s="767"/>
      <c r="UUZ8" s="767"/>
      <c r="UVA8" s="767"/>
      <c r="UVB8" s="767"/>
      <c r="UVC8" s="767"/>
      <c r="UVD8" s="767"/>
      <c r="UVE8" s="767"/>
      <c r="UVF8" s="767"/>
      <c r="UVG8" s="767"/>
      <c r="UVH8" s="767"/>
      <c r="UVI8" s="767"/>
      <c r="UVJ8" s="767"/>
      <c r="UVK8" s="767"/>
      <c r="UVL8" s="767"/>
      <c r="UVM8" s="767"/>
      <c r="UVN8" s="767"/>
      <c r="UVO8" s="767"/>
      <c r="UVP8" s="767"/>
      <c r="UVQ8" s="767"/>
      <c r="UVR8" s="767"/>
      <c r="UVS8" s="767"/>
      <c r="UVT8" s="767"/>
      <c r="UVU8" s="767"/>
      <c r="UVV8" s="767"/>
      <c r="UVW8" s="767"/>
      <c r="UVX8" s="767"/>
      <c r="UVY8" s="767"/>
      <c r="UVZ8" s="767"/>
      <c r="UWA8" s="767"/>
      <c r="UWB8" s="767"/>
      <c r="UWC8" s="767"/>
      <c r="UWD8" s="767"/>
      <c r="UWE8" s="767"/>
      <c r="UWF8" s="767"/>
      <c r="UWG8" s="767"/>
      <c r="UWH8" s="767"/>
      <c r="UWI8" s="767"/>
      <c r="UWJ8" s="767"/>
      <c r="UWK8" s="767"/>
      <c r="UWL8" s="767"/>
      <c r="UWM8" s="767"/>
      <c r="UWN8" s="767"/>
      <c r="UWO8" s="767"/>
      <c r="UWP8" s="767"/>
      <c r="UWQ8" s="767"/>
      <c r="UWR8" s="767"/>
      <c r="UWS8" s="767"/>
      <c r="UWT8" s="767"/>
      <c r="UWU8" s="767"/>
      <c r="UWV8" s="767"/>
      <c r="UWW8" s="767"/>
      <c r="UWX8" s="767"/>
      <c r="UWY8" s="767"/>
      <c r="UWZ8" s="767"/>
      <c r="UXA8" s="767"/>
      <c r="UXB8" s="767"/>
      <c r="UXC8" s="767"/>
      <c r="UXD8" s="767"/>
      <c r="UXE8" s="767"/>
      <c r="UXF8" s="767"/>
      <c r="UXG8" s="767"/>
      <c r="UXH8" s="767"/>
      <c r="UXI8" s="767"/>
      <c r="UXJ8" s="767"/>
      <c r="UXK8" s="767"/>
      <c r="UXL8" s="767"/>
      <c r="UXM8" s="767"/>
      <c r="UXN8" s="767"/>
      <c r="UXO8" s="767"/>
      <c r="UXP8" s="767"/>
      <c r="UXQ8" s="767"/>
      <c r="UXR8" s="767"/>
      <c r="UXS8" s="767"/>
      <c r="UXT8" s="767"/>
      <c r="UXU8" s="767"/>
      <c r="UXV8" s="767"/>
      <c r="UXW8" s="767"/>
      <c r="UXX8" s="767"/>
      <c r="UXY8" s="767"/>
      <c r="UXZ8" s="767"/>
      <c r="UYA8" s="767"/>
      <c r="UYB8" s="767"/>
      <c r="UYC8" s="767"/>
      <c r="UYD8" s="767"/>
      <c r="UYE8" s="767"/>
      <c r="UYF8" s="767"/>
      <c r="UYG8" s="767"/>
      <c r="UYH8" s="767"/>
      <c r="UYI8" s="767"/>
      <c r="UYJ8" s="767"/>
      <c r="UYK8" s="767"/>
      <c r="UYL8" s="767"/>
      <c r="UYM8" s="767"/>
      <c r="UYN8" s="767"/>
      <c r="UYO8" s="767"/>
      <c r="UYP8" s="767"/>
      <c r="UYQ8" s="767"/>
      <c r="UYR8" s="767"/>
      <c r="UYS8" s="767"/>
      <c r="UYT8" s="767"/>
      <c r="UYU8" s="767"/>
      <c r="UYV8" s="767"/>
      <c r="UYW8" s="767"/>
      <c r="UYX8" s="767"/>
      <c r="UYY8" s="767"/>
      <c r="UYZ8" s="767"/>
      <c r="UZA8" s="767"/>
      <c r="UZB8" s="767"/>
      <c r="UZC8" s="767"/>
      <c r="UZD8" s="767"/>
      <c r="UZE8" s="767"/>
      <c r="UZF8" s="767"/>
      <c r="UZG8" s="767"/>
      <c r="UZH8" s="767"/>
      <c r="UZI8" s="767"/>
      <c r="UZJ8" s="767"/>
      <c r="UZK8" s="767"/>
      <c r="UZL8" s="767"/>
      <c r="UZM8" s="767"/>
      <c r="UZN8" s="767"/>
      <c r="UZO8" s="767"/>
      <c r="UZP8" s="767"/>
      <c r="UZQ8" s="767"/>
      <c r="UZR8" s="767"/>
      <c r="UZS8" s="767"/>
      <c r="UZT8" s="767"/>
      <c r="UZU8" s="767"/>
      <c r="UZV8" s="767"/>
      <c r="UZW8" s="767"/>
      <c r="UZX8" s="767"/>
      <c r="UZY8" s="767"/>
      <c r="UZZ8" s="767"/>
      <c r="VAA8" s="767"/>
      <c r="VAB8" s="767"/>
      <c r="VAC8" s="767"/>
      <c r="VAD8" s="767"/>
      <c r="VAE8" s="767"/>
      <c r="VAF8" s="767"/>
      <c r="VAG8" s="767"/>
      <c r="VAH8" s="767"/>
      <c r="VAI8" s="767"/>
      <c r="VAJ8" s="767"/>
      <c r="VAK8" s="767"/>
      <c r="VAL8" s="767"/>
      <c r="VAM8" s="767"/>
      <c r="VAN8" s="767"/>
      <c r="VAO8" s="767"/>
      <c r="VAP8" s="767"/>
      <c r="VAQ8" s="767"/>
      <c r="VAR8" s="767"/>
      <c r="VAS8" s="767"/>
      <c r="VAT8" s="767"/>
      <c r="VAU8" s="767"/>
      <c r="VAV8" s="767"/>
      <c r="VAW8" s="767"/>
      <c r="VAX8" s="767"/>
      <c r="VAY8" s="767"/>
      <c r="VAZ8" s="767"/>
      <c r="VBA8" s="767"/>
      <c r="VBB8" s="767"/>
      <c r="VBC8" s="767"/>
      <c r="VBD8" s="767"/>
      <c r="VBE8" s="767"/>
      <c r="VBF8" s="767"/>
      <c r="VBG8" s="767"/>
      <c r="VBH8" s="767"/>
      <c r="VBI8" s="767"/>
      <c r="VBJ8" s="767"/>
      <c r="VBK8" s="767"/>
      <c r="VBL8" s="767"/>
      <c r="VBM8" s="767"/>
      <c r="VBN8" s="767"/>
      <c r="VBO8" s="767"/>
      <c r="VBP8" s="767"/>
      <c r="VBQ8" s="767"/>
      <c r="VBR8" s="767"/>
      <c r="VBS8" s="767"/>
      <c r="VBT8" s="767"/>
      <c r="VBU8" s="767"/>
      <c r="VBV8" s="767"/>
      <c r="VBW8" s="767"/>
      <c r="VBX8" s="767"/>
      <c r="VBY8" s="767"/>
      <c r="VBZ8" s="767"/>
      <c r="VCA8" s="767"/>
      <c r="VCB8" s="767"/>
      <c r="VCC8" s="767"/>
      <c r="VCD8" s="767"/>
      <c r="VCE8" s="767"/>
      <c r="VCF8" s="767"/>
      <c r="VCG8" s="767"/>
      <c r="VCH8" s="767"/>
      <c r="VCI8" s="767"/>
      <c r="VCJ8" s="767"/>
      <c r="VCK8" s="767"/>
      <c r="VCL8" s="767"/>
      <c r="VCM8" s="767"/>
      <c r="VCN8" s="767"/>
      <c r="VCO8" s="767"/>
      <c r="VCP8" s="767"/>
      <c r="VCQ8" s="767"/>
      <c r="VCR8" s="767"/>
      <c r="VCS8" s="767"/>
      <c r="VCT8" s="767"/>
      <c r="VCU8" s="767"/>
      <c r="VCV8" s="767"/>
      <c r="VCW8" s="767"/>
      <c r="VCX8" s="767"/>
      <c r="VCY8" s="767"/>
      <c r="VCZ8" s="767"/>
      <c r="VDA8" s="767"/>
      <c r="VDB8" s="767"/>
      <c r="VDC8" s="767"/>
      <c r="VDD8" s="767"/>
      <c r="VDE8" s="767"/>
      <c r="VDF8" s="767"/>
      <c r="VDG8" s="767"/>
      <c r="VDH8" s="767"/>
      <c r="VDI8" s="767"/>
      <c r="VDJ8" s="767"/>
      <c r="VDK8" s="767"/>
      <c r="VDL8" s="767"/>
      <c r="VDM8" s="767"/>
      <c r="VDN8" s="767"/>
      <c r="VDO8" s="767"/>
      <c r="VDP8" s="767"/>
      <c r="VDQ8" s="767"/>
      <c r="VDR8" s="767"/>
      <c r="VDS8" s="767"/>
      <c r="VDT8" s="767"/>
      <c r="VDU8" s="767"/>
      <c r="VDV8" s="767"/>
      <c r="VDW8" s="767"/>
      <c r="VDX8" s="767"/>
      <c r="VDY8" s="767"/>
      <c r="VDZ8" s="767"/>
      <c r="VEA8" s="767"/>
      <c r="VEB8" s="767"/>
      <c r="VEC8" s="767"/>
      <c r="VED8" s="767"/>
      <c r="VEE8" s="767"/>
      <c r="VEF8" s="767"/>
      <c r="VEG8" s="767"/>
      <c r="VEH8" s="767"/>
      <c r="VEI8" s="767"/>
      <c r="VEJ8" s="767"/>
      <c r="VEK8" s="767"/>
      <c r="VEL8" s="767"/>
      <c r="VEM8" s="767"/>
      <c r="VEN8" s="767"/>
      <c r="VEO8" s="767"/>
      <c r="VEP8" s="767"/>
      <c r="VEQ8" s="767"/>
      <c r="VER8" s="767"/>
      <c r="VES8" s="767"/>
      <c r="VET8" s="767"/>
      <c r="VEU8" s="767"/>
      <c r="VEV8" s="767"/>
      <c r="VEW8" s="767"/>
      <c r="VEX8" s="767"/>
      <c r="VEY8" s="767"/>
      <c r="VEZ8" s="767"/>
      <c r="VFA8" s="767"/>
      <c r="VFB8" s="767"/>
      <c r="VFC8" s="767"/>
      <c r="VFD8" s="767"/>
      <c r="VFE8" s="767"/>
      <c r="VFF8" s="767"/>
      <c r="VFG8" s="767"/>
      <c r="VFH8" s="767"/>
      <c r="VFI8" s="767"/>
      <c r="VFJ8" s="767"/>
      <c r="VFK8" s="767"/>
      <c r="VFL8" s="767"/>
      <c r="VFM8" s="767"/>
      <c r="VFN8" s="767"/>
      <c r="VFO8" s="767"/>
      <c r="VFP8" s="767"/>
      <c r="VFQ8" s="767"/>
      <c r="VFR8" s="767"/>
      <c r="VFS8" s="767"/>
      <c r="VFT8" s="767"/>
      <c r="VFU8" s="767"/>
      <c r="VFV8" s="767"/>
      <c r="VFW8" s="767"/>
      <c r="VFX8" s="767"/>
      <c r="VFY8" s="767"/>
      <c r="VFZ8" s="767"/>
      <c r="VGA8" s="767"/>
      <c r="VGB8" s="767"/>
      <c r="VGC8" s="767"/>
      <c r="VGD8" s="767"/>
      <c r="VGE8" s="767"/>
      <c r="VGF8" s="767"/>
      <c r="VGG8" s="767"/>
      <c r="VGH8" s="767"/>
      <c r="VGI8" s="767"/>
      <c r="VGJ8" s="767"/>
      <c r="VGK8" s="767"/>
      <c r="VGL8" s="767"/>
      <c r="VGM8" s="767"/>
      <c r="VGN8" s="767"/>
      <c r="VGO8" s="767"/>
      <c r="VGP8" s="767"/>
      <c r="VGQ8" s="767"/>
      <c r="VGR8" s="767"/>
      <c r="VGS8" s="767"/>
      <c r="VGT8" s="767"/>
      <c r="VGU8" s="767"/>
      <c r="VGV8" s="767"/>
      <c r="VGW8" s="767"/>
      <c r="VGX8" s="767"/>
      <c r="VGY8" s="767"/>
      <c r="VGZ8" s="767"/>
      <c r="VHA8" s="767"/>
      <c r="VHB8" s="767"/>
      <c r="VHC8" s="767"/>
      <c r="VHD8" s="767"/>
      <c r="VHE8" s="767"/>
      <c r="VHF8" s="767"/>
      <c r="VHG8" s="767"/>
      <c r="VHH8" s="767"/>
      <c r="VHI8" s="767"/>
      <c r="VHJ8" s="767"/>
      <c r="VHK8" s="767"/>
      <c r="VHL8" s="767"/>
      <c r="VHM8" s="767"/>
      <c r="VHN8" s="767"/>
      <c r="VHO8" s="767"/>
      <c r="VHP8" s="767"/>
      <c r="VHQ8" s="767"/>
      <c r="VHR8" s="767"/>
      <c r="VHS8" s="767"/>
      <c r="VHT8" s="767"/>
      <c r="VHU8" s="767"/>
      <c r="VHV8" s="767"/>
      <c r="VHW8" s="767"/>
      <c r="VHX8" s="767"/>
      <c r="VHY8" s="767"/>
      <c r="VHZ8" s="767"/>
      <c r="VIA8" s="767"/>
      <c r="VIB8" s="767"/>
      <c r="VIC8" s="767"/>
      <c r="VID8" s="767"/>
      <c r="VIE8" s="767"/>
      <c r="VIF8" s="767"/>
      <c r="VIG8" s="767"/>
      <c r="VIH8" s="767"/>
      <c r="VII8" s="767"/>
      <c r="VIJ8" s="767"/>
      <c r="VIK8" s="767"/>
      <c r="VIL8" s="767"/>
      <c r="VIM8" s="767"/>
      <c r="VIN8" s="767"/>
      <c r="VIO8" s="767"/>
      <c r="VIP8" s="767"/>
      <c r="VIQ8" s="767"/>
      <c r="VIR8" s="767"/>
      <c r="VIS8" s="767"/>
      <c r="VIT8" s="767"/>
      <c r="VIU8" s="767"/>
      <c r="VIV8" s="767"/>
      <c r="VIW8" s="767"/>
      <c r="VIX8" s="767"/>
      <c r="VIY8" s="767"/>
      <c r="VIZ8" s="767"/>
      <c r="VJA8" s="767"/>
      <c r="VJB8" s="767"/>
      <c r="VJC8" s="767"/>
      <c r="VJD8" s="767"/>
      <c r="VJE8" s="767"/>
      <c r="VJF8" s="767"/>
      <c r="VJG8" s="767"/>
      <c r="VJH8" s="767"/>
      <c r="VJI8" s="767"/>
      <c r="VJJ8" s="767"/>
      <c r="VJK8" s="767"/>
      <c r="VJL8" s="767"/>
      <c r="VJM8" s="767"/>
      <c r="VJN8" s="767"/>
      <c r="VJO8" s="767"/>
      <c r="VJP8" s="767"/>
      <c r="VJQ8" s="767"/>
      <c r="VJR8" s="767"/>
      <c r="VJS8" s="767"/>
      <c r="VJT8" s="767"/>
      <c r="VJU8" s="767"/>
      <c r="VJV8" s="767"/>
      <c r="VJW8" s="767"/>
      <c r="VJX8" s="767"/>
      <c r="VJY8" s="767"/>
      <c r="VJZ8" s="767"/>
      <c r="VKA8" s="767"/>
      <c r="VKB8" s="767"/>
      <c r="VKC8" s="767"/>
      <c r="VKD8" s="767"/>
      <c r="VKE8" s="767"/>
      <c r="VKF8" s="767"/>
      <c r="VKG8" s="767"/>
      <c r="VKH8" s="767"/>
      <c r="VKI8" s="767"/>
      <c r="VKJ8" s="767"/>
      <c r="VKK8" s="767"/>
      <c r="VKL8" s="767"/>
      <c r="VKM8" s="767"/>
      <c r="VKN8" s="767"/>
      <c r="VKO8" s="767"/>
      <c r="VKP8" s="767"/>
      <c r="VKQ8" s="767"/>
      <c r="VKR8" s="767"/>
      <c r="VKS8" s="767"/>
      <c r="VKT8" s="767"/>
      <c r="VKU8" s="767"/>
      <c r="VKV8" s="767"/>
      <c r="VKW8" s="767"/>
      <c r="VKX8" s="767"/>
      <c r="VKY8" s="767"/>
      <c r="VKZ8" s="767"/>
      <c r="VLA8" s="767"/>
      <c r="VLB8" s="767"/>
      <c r="VLC8" s="767"/>
      <c r="VLD8" s="767"/>
      <c r="VLE8" s="767"/>
      <c r="VLF8" s="767"/>
      <c r="VLG8" s="767"/>
      <c r="VLH8" s="767"/>
      <c r="VLI8" s="767"/>
      <c r="VLJ8" s="767"/>
      <c r="VLK8" s="767"/>
      <c r="VLL8" s="767"/>
      <c r="VLM8" s="767"/>
      <c r="VLN8" s="767"/>
      <c r="VLO8" s="767"/>
      <c r="VLP8" s="767"/>
      <c r="VLQ8" s="767"/>
      <c r="VLR8" s="767"/>
      <c r="VLS8" s="767"/>
      <c r="VLT8" s="767"/>
      <c r="VLU8" s="767"/>
      <c r="VLV8" s="767"/>
      <c r="VLW8" s="767"/>
      <c r="VLX8" s="767"/>
      <c r="VLY8" s="767"/>
      <c r="VLZ8" s="767"/>
      <c r="VMA8" s="767"/>
      <c r="VMB8" s="767"/>
      <c r="VMC8" s="767"/>
      <c r="VMD8" s="767"/>
      <c r="VME8" s="767"/>
      <c r="VMF8" s="767"/>
      <c r="VMG8" s="767"/>
      <c r="VMH8" s="767"/>
      <c r="VMI8" s="767"/>
      <c r="VMJ8" s="767"/>
      <c r="VMK8" s="767"/>
      <c r="VML8" s="767"/>
      <c r="VMM8" s="767"/>
      <c r="VMN8" s="767"/>
      <c r="VMO8" s="767"/>
      <c r="VMP8" s="767"/>
      <c r="VMQ8" s="767"/>
      <c r="VMR8" s="767"/>
      <c r="VMS8" s="767"/>
      <c r="VMT8" s="767"/>
      <c r="VMU8" s="767"/>
      <c r="VMV8" s="767"/>
      <c r="VMW8" s="767"/>
      <c r="VMX8" s="767"/>
      <c r="VMY8" s="767"/>
      <c r="VMZ8" s="767"/>
      <c r="VNA8" s="767"/>
      <c r="VNB8" s="767"/>
      <c r="VNC8" s="767"/>
      <c r="VND8" s="767"/>
      <c r="VNE8" s="767"/>
      <c r="VNF8" s="767"/>
      <c r="VNG8" s="767"/>
      <c r="VNH8" s="767"/>
      <c r="VNI8" s="767"/>
      <c r="VNJ8" s="767"/>
      <c r="VNK8" s="767"/>
      <c r="VNL8" s="767"/>
      <c r="VNM8" s="767"/>
      <c r="VNN8" s="767"/>
      <c r="VNO8" s="767"/>
      <c r="VNP8" s="767"/>
      <c r="VNQ8" s="767"/>
      <c r="VNR8" s="767"/>
      <c r="VNS8" s="767"/>
      <c r="VNT8" s="767"/>
      <c r="VNU8" s="767"/>
      <c r="VNV8" s="767"/>
      <c r="VNW8" s="767"/>
      <c r="VNX8" s="767"/>
      <c r="VNY8" s="767"/>
      <c r="VNZ8" s="767"/>
      <c r="VOA8" s="767"/>
      <c r="VOB8" s="767"/>
      <c r="VOC8" s="767"/>
      <c r="VOD8" s="767"/>
      <c r="VOE8" s="767"/>
      <c r="VOF8" s="767"/>
      <c r="VOG8" s="767"/>
      <c r="VOH8" s="767"/>
      <c r="VOI8" s="767"/>
      <c r="VOJ8" s="767"/>
      <c r="VOK8" s="767"/>
      <c r="VOL8" s="767"/>
      <c r="VOM8" s="767"/>
      <c r="VON8" s="767"/>
      <c r="VOO8" s="767"/>
      <c r="VOP8" s="767"/>
      <c r="VOQ8" s="767"/>
      <c r="VOR8" s="767"/>
      <c r="VOS8" s="767"/>
      <c r="VOT8" s="767"/>
      <c r="VOU8" s="767"/>
      <c r="VOV8" s="767"/>
      <c r="VOW8" s="767"/>
      <c r="VOX8" s="767"/>
      <c r="VOY8" s="767"/>
      <c r="VOZ8" s="767"/>
      <c r="VPA8" s="767"/>
      <c r="VPB8" s="767"/>
      <c r="VPC8" s="767"/>
      <c r="VPD8" s="767"/>
      <c r="VPE8" s="767"/>
      <c r="VPF8" s="767"/>
      <c r="VPG8" s="767"/>
      <c r="VPH8" s="767"/>
      <c r="VPI8" s="767"/>
      <c r="VPJ8" s="767"/>
      <c r="VPK8" s="767"/>
      <c r="VPL8" s="767"/>
      <c r="VPM8" s="767"/>
      <c r="VPN8" s="767"/>
      <c r="VPO8" s="767"/>
      <c r="VPP8" s="767"/>
      <c r="VPQ8" s="767"/>
      <c r="VPR8" s="767"/>
      <c r="VPS8" s="767"/>
      <c r="VPT8" s="767"/>
      <c r="VPU8" s="767"/>
      <c r="VPV8" s="767"/>
      <c r="VPW8" s="767"/>
      <c r="VPX8" s="767"/>
      <c r="VPY8" s="767"/>
      <c r="VPZ8" s="767"/>
      <c r="VQA8" s="767"/>
      <c r="VQB8" s="767"/>
      <c r="VQC8" s="767"/>
      <c r="VQD8" s="767"/>
      <c r="VQE8" s="767"/>
      <c r="VQF8" s="767"/>
      <c r="VQG8" s="767"/>
      <c r="VQH8" s="767"/>
      <c r="VQI8" s="767"/>
      <c r="VQJ8" s="767"/>
      <c r="VQK8" s="767"/>
      <c r="VQL8" s="767"/>
      <c r="VQM8" s="767"/>
      <c r="VQN8" s="767"/>
      <c r="VQO8" s="767"/>
      <c r="VQP8" s="767"/>
      <c r="VQQ8" s="767"/>
      <c r="VQR8" s="767"/>
      <c r="VQS8" s="767"/>
      <c r="VQT8" s="767"/>
      <c r="VQU8" s="767"/>
      <c r="VQV8" s="767"/>
      <c r="VQW8" s="767"/>
      <c r="VQX8" s="767"/>
      <c r="VQY8" s="767"/>
      <c r="VQZ8" s="767"/>
      <c r="VRA8" s="767"/>
      <c r="VRB8" s="767"/>
      <c r="VRC8" s="767"/>
      <c r="VRD8" s="767"/>
      <c r="VRE8" s="767"/>
      <c r="VRF8" s="767"/>
      <c r="VRG8" s="767"/>
      <c r="VRH8" s="767"/>
      <c r="VRI8" s="767"/>
      <c r="VRJ8" s="767"/>
      <c r="VRK8" s="767"/>
      <c r="VRL8" s="767"/>
      <c r="VRM8" s="767"/>
      <c r="VRN8" s="767"/>
      <c r="VRO8" s="767"/>
      <c r="VRP8" s="767"/>
      <c r="VRQ8" s="767"/>
      <c r="VRR8" s="767"/>
      <c r="VRS8" s="767"/>
      <c r="VRT8" s="767"/>
      <c r="VRU8" s="767"/>
      <c r="VRV8" s="767"/>
      <c r="VRW8" s="767"/>
      <c r="VRX8" s="767"/>
      <c r="VRY8" s="767"/>
      <c r="VRZ8" s="767"/>
      <c r="VSA8" s="767"/>
      <c r="VSB8" s="767"/>
      <c r="VSC8" s="767"/>
      <c r="VSD8" s="767"/>
      <c r="VSE8" s="767"/>
      <c r="VSF8" s="767"/>
      <c r="VSG8" s="767"/>
      <c r="VSH8" s="767"/>
      <c r="VSI8" s="767"/>
      <c r="VSJ8" s="767"/>
      <c r="VSK8" s="767"/>
      <c r="VSL8" s="767"/>
      <c r="VSM8" s="767"/>
      <c r="VSN8" s="767"/>
      <c r="VSO8" s="767"/>
      <c r="VSP8" s="767"/>
      <c r="VSQ8" s="767"/>
      <c r="VSR8" s="767"/>
      <c r="VSS8" s="767"/>
      <c r="VST8" s="767"/>
      <c r="VSU8" s="767"/>
      <c r="VSV8" s="767"/>
      <c r="VSW8" s="767"/>
      <c r="VSX8" s="767"/>
      <c r="VSY8" s="767"/>
      <c r="VSZ8" s="767"/>
      <c r="VTA8" s="767"/>
      <c r="VTB8" s="767"/>
      <c r="VTC8" s="767"/>
      <c r="VTD8" s="767"/>
      <c r="VTE8" s="767"/>
      <c r="VTF8" s="767"/>
      <c r="VTG8" s="767"/>
      <c r="VTH8" s="767"/>
      <c r="VTI8" s="767"/>
      <c r="VTJ8" s="767"/>
      <c r="VTK8" s="767"/>
      <c r="VTL8" s="767"/>
      <c r="VTM8" s="767"/>
      <c r="VTN8" s="767"/>
      <c r="VTO8" s="767"/>
      <c r="VTP8" s="767"/>
      <c r="VTQ8" s="767"/>
      <c r="VTR8" s="767"/>
      <c r="VTS8" s="767"/>
      <c r="VTT8" s="767"/>
      <c r="VTU8" s="767"/>
      <c r="VTV8" s="767"/>
      <c r="VTW8" s="767"/>
      <c r="VTX8" s="767"/>
      <c r="VTY8" s="767"/>
      <c r="VTZ8" s="767"/>
      <c r="VUA8" s="767"/>
      <c r="VUB8" s="767"/>
      <c r="VUC8" s="767"/>
      <c r="VUD8" s="767"/>
      <c r="VUE8" s="767"/>
      <c r="VUF8" s="767"/>
      <c r="VUG8" s="767"/>
      <c r="VUH8" s="767"/>
      <c r="VUI8" s="767"/>
      <c r="VUJ8" s="767"/>
      <c r="VUK8" s="767"/>
      <c r="VUL8" s="767"/>
      <c r="VUM8" s="767"/>
      <c r="VUN8" s="767"/>
      <c r="VUO8" s="767"/>
      <c r="VUP8" s="767"/>
      <c r="VUQ8" s="767"/>
      <c r="VUR8" s="767"/>
      <c r="VUS8" s="767"/>
      <c r="VUT8" s="767"/>
      <c r="VUU8" s="767"/>
      <c r="VUV8" s="767"/>
      <c r="VUW8" s="767"/>
      <c r="VUX8" s="767"/>
      <c r="VUY8" s="767"/>
      <c r="VUZ8" s="767"/>
      <c r="VVA8" s="767"/>
      <c r="VVB8" s="767"/>
      <c r="VVC8" s="767"/>
      <c r="VVD8" s="767"/>
      <c r="VVE8" s="767"/>
      <c r="VVF8" s="767"/>
      <c r="VVG8" s="767"/>
      <c r="VVH8" s="767"/>
      <c r="VVI8" s="767"/>
      <c r="VVJ8" s="767"/>
      <c r="VVK8" s="767"/>
      <c r="VVL8" s="767"/>
      <c r="VVM8" s="767"/>
      <c r="VVN8" s="767"/>
      <c r="VVO8" s="767"/>
      <c r="VVP8" s="767"/>
      <c r="VVQ8" s="767"/>
      <c r="VVR8" s="767"/>
      <c r="VVS8" s="767"/>
      <c r="VVT8" s="767"/>
      <c r="VVU8" s="767"/>
      <c r="VVV8" s="767"/>
      <c r="VVW8" s="767"/>
      <c r="VVX8" s="767"/>
      <c r="VVY8" s="767"/>
      <c r="VVZ8" s="767"/>
      <c r="VWA8" s="767"/>
      <c r="VWB8" s="767"/>
      <c r="VWC8" s="767"/>
      <c r="VWD8" s="767"/>
      <c r="VWE8" s="767"/>
      <c r="VWF8" s="767"/>
      <c r="VWG8" s="767"/>
      <c r="VWH8" s="767"/>
      <c r="VWI8" s="767"/>
      <c r="VWJ8" s="767"/>
      <c r="VWK8" s="767"/>
      <c r="VWL8" s="767"/>
      <c r="VWM8" s="767"/>
      <c r="VWN8" s="767"/>
      <c r="VWO8" s="767"/>
      <c r="VWP8" s="767"/>
      <c r="VWQ8" s="767"/>
      <c r="VWR8" s="767"/>
      <c r="VWS8" s="767"/>
      <c r="VWT8" s="767"/>
      <c r="VWU8" s="767"/>
      <c r="VWV8" s="767"/>
      <c r="VWW8" s="767"/>
      <c r="VWX8" s="767"/>
      <c r="VWY8" s="767"/>
      <c r="VWZ8" s="767"/>
      <c r="VXA8" s="767"/>
      <c r="VXB8" s="767"/>
      <c r="VXC8" s="767"/>
      <c r="VXD8" s="767"/>
      <c r="VXE8" s="767"/>
      <c r="VXF8" s="767"/>
      <c r="VXG8" s="767"/>
      <c r="VXH8" s="767"/>
      <c r="VXI8" s="767"/>
      <c r="VXJ8" s="767"/>
      <c r="VXK8" s="767"/>
      <c r="VXL8" s="767"/>
      <c r="VXM8" s="767"/>
      <c r="VXN8" s="767"/>
      <c r="VXO8" s="767"/>
      <c r="VXP8" s="767"/>
      <c r="VXQ8" s="767"/>
      <c r="VXR8" s="767"/>
      <c r="VXS8" s="767"/>
      <c r="VXT8" s="767"/>
      <c r="VXU8" s="767"/>
      <c r="VXV8" s="767"/>
      <c r="VXW8" s="767"/>
      <c r="VXX8" s="767"/>
      <c r="VXY8" s="767"/>
      <c r="VXZ8" s="767"/>
      <c r="VYA8" s="767"/>
      <c r="VYB8" s="767"/>
      <c r="VYC8" s="767"/>
      <c r="VYD8" s="767"/>
      <c r="VYE8" s="767"/>
      <c r="VYF8" s="767"/>
      <c r="VYG8" s="767"/>
      <c r="VYH8" s="767"/>
      <c r="VYI8" s="767"/>
      <c r="VYJ8" s="767"/>
      <c r="VYK8" s="767"/>
      <c r="VYL8" s="767"/>
      <c r="VYM8" s="767"/>
      <c r="VYN8" s="767"/>
      <c r="VYO8" s="767"/>
      <c r="VYP8" s="767"/>
      <c r="VYQ8" s="767"/>
      <c r="VYR8" s="767"/>
      <c r="VYS8" s="767"/>
      <c r="VYT8" s="767"/>
      <c r="VYU8" s="767"/>
      <c r="VYV8" s="767"/>
      <c r="VYW8" s="767"/>
      <c r="VYX8" s="767"/>
      <c r="VYY8" s="767"/>
      <c r="VYZ8" s="767"/>
      <c r="VZA8" s="767"/>
      <c r="VZB8" s="767"/>
      <c r="VZC8" s="767"/>
      <c r="VZD8" s="767"/>
      <c r="VZE8" s="767"/>
      <c r="VZF8" s="767"/>
      <c r="VZG8" s="767"/>
      <c r="VZH8" s="767"/>
      <c r="VZI8" s="767"/>
      <c r="VZJ8" s="767"/>
      <c r="VZK8" s="767"/>
      <c r="VZL8" s="767"/>
      <c r="VZM8" s="767"/>
      <c r="VZN8" s="767"/>
      <c r="VZO8" s="767"/>
      <c r="VZP8" s="767"/>
      <c r="VZQ8" s="767"/>
      <c r="VZR8" s="767"/>
      <c r="VZS8" s="767"/>
      <c r="VZT8" s="767"/>
      <c r="VZU8" s="767"/>
      <c r="VZV8" s="767"/>
      <c r="VZW8" s="767"/>
      <c r="VZX8" s="767"/>
      <c r="VZY8" s="767"/>
      <c r="VZZ8" s="767"/>
      <c r="WAA8" s="767"/>
      <c r="WAB8" s="767"/>
      <c r="WAC8" s="767"/>
      <c r="WAD8" s="767"/>
      <c r="WAE8" s="767"/>
      <c r="WAF8" s="767"/>
      <c r="WAG8" s="767"/>
      <c r="WAH8" s="767"/>
      <c r="WAI8" s="767"/>
      <c r="WAJ8" s="767"/>
      <c r="WAK8" s="767"/>
      <c r="WAL8" s="767"/>
      <c r="WAM8" s="767"/>
      <c r="WAN8" s="767"/>
      <c r="WAO8" s="767"/>
      <c r="WAP8" s="767"/>
      <c r="WAQ8" s="767"/>
      <c r="WAR8" s="767"/>
      <c r="WAS8" s="767"/>
      <c r="WAT8" s="767"/>
      <c r="WAU8" s="767"/>
      <c r="WAV8" s="767"/>
      <c r="WAW8" s="767"/>
      <c r="WAX8" s="767"/>
      <c r="WAY8" s="767"/>
      <c r="WAZ8" s="767"/>
      <c r="WBA8" s="767"/>
      <c r="WBB8" s="767"/>
      <c r="WBC8" s="767"/>
      <c r="WBD8" s="767"/>
      <c r="WBE8" s="767"/>
      <c r="WBF8" s="767"/>
      <c r="WBG8" s="767"/>
      <c r="WBH8" s="767"/>
      <c r="WBI8" s="767"/>
      <c r="WBJ8" s="767"/>
      <c r="WBK8" s="767"/>
      <c r="WBL8" s="767"/>
      <c r="WBM8" s="767"/>
      <c r="WBN8" s="767"/>
      <c r="WBO8" s="767"/>
      <c r="WBP8" s="767"/>
      <c r="WBQ8" s="767"/>
      <c r="WBR8" s="767"/>
      <c r="WBS8" s="767"/>
      <c r="WBT8" s="767"/>
      <c r="WBU8" s="767"/>
      <c r="WBV8" s="767"/>
      <c r="WBW8" s="767"/>
      <c r="WBX8" s="767"/>
      <c r="WBY8" s="767"/>
      <c r="WBZ8" s="767"/>
      <c r="WCA8" s="767"/>
      <c r="WCB8" s="767"/>
      <c r="WCC8" s="767"/>
      <c r="WCD8" s="767"/>
      <c r="WCE8" s="767"/>
      <c r="WCF8" s="767"/>
      <c r="WCG8" s="767"/>
      <c r="WCH8" s="767"/>
      <c r="WCI8" s="767"/>
      <c r="WCJ8" s="767"/>
      <c r="WCK8" s="767"/>
      <c r="WCL8" s="767"/>
      <c r="WCM8" s="767"/>
      <c r="WCN8" s="767"/>
      <c r="WCO8" s="767"/>
      <c r="WCP8" s="767"/>
      <c r="WCQ8" s="767"/>
      <c r="WCR8" s="767"/>
      <c r="WCS8" s="767"/>
      <c r="WCT8" s="767"/>
      <c r="WCU8" s="767"/>
      <c r="WCV8" s="767"/>
      <c r="WCW8" s="767"/>
      <c r="WCX8" s="767"/>
      <c r="WCY8" s="767"/>
      <c r="WCZ8" s="767"/>
      <c r="WDA8" s="767"/>
      <c r="WDB8" s="767"/>
      <c r="WDC8" s="767"/>
      <c r="WDD8" s="767"/>
      <c r="WDE8" s="767"/>
      <c r="WDF8" s="767"/>
      <c r="WDG8" s="767"/>
      <c r="WDH8" s="767"/>
      <c r="WDI8" s="767"/>
      <c r="WDJ8" s="767"/>
      <c r="WDK8" s="767"/>
      <c r="WDL8" s="767"/>
      <c r="WDM8" s="767"/>
      <c r="WDN8" s="767"/>
      <c r="WDO8" s="767"/>
      <c r="WDP8" s="767"/>
      <c r="WDQ8" s="767"/>
      <c r="WDR8" s="767"/>
      <c r="WDS8" s="767"/>
      <c r="WDT8" s="767"/>
      <c r="WDU8" s="767"/>
      <c r="WDV8" s="767"/>
      <c r="WDW8" s="767"/>
      <c r="WDX8" s="767"/>
      <c r="WDY8" s="767"/>
      <c r="WDZ8" s="767"/>
      <c r="WEA8" s="767"/>
      <c r="WEB8" s="767"/>
      <c r="WEC8" s="767"/>
      <c r="WED8" s="767"/>
      <c r="WEE8" s="767"/>
      <c r="WEF8" s="767"/>
      <c r="WEG8" s="767"/>
      <c r="WEH8" s="767"/>
      <c r="WEI8" s="767"/>
      <c r="WEJ8" s="767"/>
      <c r="WEK8" s="767"/>
      <c r="WEL8" s="767"/>
      <c r="WEM8" s="767"/>
      <c r="WEN8" s="767"/>
      <c r="WEO8" s="767"/>
      <c r="WEP8" s="767"/>
      <c r="WEQ8" s="767"/>
      <c r="WER8" s="767"/>
      <c r="WES8" s="767"/>
      <c r="WET8" s="767"/>
      <c r="WEU8" s="767"/>
      <c r="WEV8" s="767"/>
      <c r="WEW8" s="767"/>
      <c r="WEX8" s="767"/>
      <c r="WEY8" s="767"/>
      <c r="WEZ8" s="767"/>
      <c r="WFA8" s="767"/>
      <c r="WFB8" s="767"/>
      <c r="WFC8" s="767"/>
      <c r="WFD8" s="767"/>
      <c r="WFE8" s="767"/>
      <c r="WFF8" s="767"/>
      <c r="WFG8" s="767"/>
      <c r="WFH8" s="767"/>
      <c r="WFI8" s="767"/>
      <c r="WFJ8" s="767"/>
      <c r="WFK8" s="767"/>
      <c r="WFL8" s="767"/>
      <c r="WFM8" s="767"/>
      <c r="WFN8" s="767"/>
      <c r="WFO8" s="767"/>
      <c r="WFP8" s="767"/>
      <c r="WFQ8" s="767"/>
      <c r="WFR8" s="767"/>
      <c r="WFS8" s="767"/>
      <c r="WFT8" s="767"/>
      <c r="WFU8" s="767"/>
      <c r="WFV8" s="767"/>
      <c r="WFW8" s="767"/>
      <c r="WFX8" s="767"/>
      <c r="WFY8" s="767"/>
      <c r="WFZ8" s="767"/>
      <c r="WGA8" s="767"/>
      <c r="WGB8" s="767"/>
      <c r="WGC8" s="767"/>
      <c r="WGD8" s="767"/>
      <c r="WGE8" s="767"/>
      <c r="WGF8" s="767"/>
      <c r="WGG8" s="767"/>
      <c r="WGH8" s="767"/>
      <c r="WGI8" s="767"/>
      <c r="WGJ8" s="767"/>
      <c r="WGK8" s="767"/>
      <c r="WGL8" s="767"/>
      <c r="WGM8" s="767"/>
      <c r="WGN8" s="767"/>
      <c r="WGO8" s="767"/>
      <c r="WGP8" s="767"/>
      <c r="WGQ8" s="767"/>
      <c r="WGR8" s="767"/>
      <c r="WGS8" s="767"/>
      <c r="WGT8" s="767"/>
      <c r="WGU8" s="767"/>
      <c r="WGV8" s="767"/>
      <c r="WGW8" s="767"/>
      <c r="WGX8" s="767"/>
      <c r="WGY8" s="767"/>
      <c r="WGZ8" s="767"/>
      <c r="WHA8" s="767"/>
      <c r="WHB8" s="767"/>
      <c r="WHC8" s="767"/>
      <c r="WHD8" s="767"/>
      <c r="WHE8" s="767"/>
      <c r="WHF8" s="767"/>
      <c r="WHG8" s="767"/>
      <c r="WHH8" s="767"/>
      <c r="WHI8" s="767"/>
      <c r="WHJ8" s="767"/>
      <c r="WHK8" s="767"/>
      <c r="WHL8" s="767"/>
      <c r="WHM8" s="767"/>
      <c r="WHN8" s="767"/>
      <c r="WHO8" s="767"/>
      <c r="WHP8" s="767"/>
      <c r="WHQ8" s="767"/>
      <c r="WHR8" s="767"/>
      <c r="WHS8" s="767"/>
      <c r="WHT8" s="767"/>
      <c r="WHU8" s="767"/>
      <c r="WHV8" s="767"/>
      <c r="WHW8" s="767"/>
      <c r="WHX8" s="767"/>
      <c r="WHY8" s="767"/>
      <c r="WHZ8" s="767"/>
      <c r="WIA8" s="767"/>
      <c r="WIB8" s="767"/>
      <c r="WIC8" s="767"/>
      <c r="WID8" s="767"/>
      <c r="WIE8" s="767"/>
      <c r="WIF8" s="767"/>
      <c r="WIG8" s="767"/>
      <c r="WIH8" s="767"/>
      <c r="WII8" s="767"/>
      <c r="WIJ8" s="767"/>
      <c r="WIK8" s="767"/>
      <c r="WIL8" s="767"/>
      <c r="WIM8" s="767"/>
      <c r="WIN8" s="767"/>
      <c r="WIO8" s="767"/>
      <c r="WIP8" s="767"/>
      <c r="WIQ8" s="767"/>
      <c r="WIR8" s="767"/>
      <c r="WIS8" s="767"/>
      <c r="WIT8" s="767"/>
      <c r="WIU8" s="767"/>
      <c r="WIV8" s="767"/>
      <c r="WIW8" s="767"/>
      <c r="WIX8" s="767"/>
      <c r="WIY8" s="767"/>
      <c r="WIZ8" s="767"/>
      <c r="WJA8" s="767"/>
      <c r="WJB8" s="767"/>
      <c r="WJC8" s="767"/>
      <c r="WJD8" s="767"/>
      <c r="WJE8" s="767"/>
      <c r="WJF8" s="767"/>
      <c r="WJG8" s="767"/>
      <c r="WJH8" s="767"/>
      <c r="WJI8" s="767"/>
      <c r="WJJ8" s="767"/>
      <c r="WJK8" s="767"/>
      <c r="WJL8" s="767"/>
      <c r="WJM8" s="767"/>
      <c r="WJN8" s="767"/>
      <c r="WJO8" s="767"/>
      <c r="WJP8" s="767"/>
      <c r="WJQ8" s="767"/>
      <c r="WJR8" s="767"/>
      <c r="WJS8" s="767"/>
      <c r="WJT8" s="767"/>
      <c r="WJU8" s="767"/>
      <c r="WJV8" s="767"/>
      <c r="WJW8" s="767"/>
      <c r="WJX8" s="767"/>
      <c r="WJY8" s="767"/>
      <c r="WJZ8" s="767"/>
      <c r="WKA8" s="767"/>
      <c r="WKB8" s="767"/>
      <c r="WKC8" s="767"/>
      <c r="WKD8" s="767"/>
      <c r="WKE8" s="767"/>
      <c r="WKF8" s="767"/>
      <c r="WKG8" s="767"/>
      <c r="WKH8" s="767"/>
      <c r="WKI8" s="767"/>
      <c r="WKJ8" s="767"/>
      <c r="WKK8" s="767"/>
      <c r="WKL8" s="767"/>
      <c r="WKM8" s="767"/>
      <c r="WKN8" s="767"/>
      <c r="WKO8" s="767"/>
      <c r="WKP8" s="767"/>
      <c r="WKQ8" s="767"/>
      <c r="WKR8" s="767"/>
      <c r="WKS8" s="767"/>
      <c r="WKT8" s="767"/>
      <c r="WKU8" s="767"/>
      <c r="WKV8" s="767"/>
      <c r="WKW8" s="767"/>
      <c r="WKX8" s="767"/>
      <c r="WKY8" s="767"/>
      <c r="WKZ8" s="767"/>
      <c r="WLA8" s="767"/>
      <c r="WLB8" s="767"/>
      <c r="WLC8" s="767"/>
      <c r="WLD8" s="767"/>
      <c r="WLE8" s="767"/>
      <c r="WLF8" s="767"/>
      <c r="WLG8" s="767"/>
      <c r="WLH8" s="767"/>
      <c r="WLI8" s="767"/>
      <c r="WLJ8" s="767"/>
      <c r="WLK8" s="767"/>
      <c r="WLL8" s="767"/>
      <c r="WLM8" s="767"/>
      <c r="WLN8" s="767"/>
      <c r="WLO8" s="767"/>
      <c r="WLP8" s="767"/>
      <c r="WLQ8" s="767"/>
      <c r="WLR8" s="767"/>
      <c r="WLS8" s="767"/>
      <c r="WLT8" s="767"/>
      <c r="WLU8" s="767"/>
      <c r="WLV8" s="767"/>
      <c r="WLW8" s="767"/>
      <c r="WLX8" s="767"/>
      <c r="WLY8" s="767"/>
      <c r="WLZ8" s="767"/>
      <c r="WMA8" s="767"/>
      <c r="WMB8" s="767"/>
      <c r="WMC8" s="767"/>
      <c r="WMD8" s="767"/>
      <c r="WME8" s="767"/>
      <c r="WMF8" s="767"/>
      <c r="WMG8" s="767"/>
      <c r="WMH8" s="767"/>
      <c r="WMI8" s="767"/>
      <c r="WMJ8" s="767"/>
      <c r="WMK8" s="767"/>
      <c r="WML8" s="767"/>
      <c r="WMM8" s="767"/>
      <c r="WMN8" s="767"/>
      <c r="WMO8" s="767"/>
      <c r="WMP8" s="767"/>
      <c r="WMQ8" s="767"/>
      <c r="WMR8" s="767"/>
      <c r="WMS8" s="767"/>
      <c r="WMT8" s="767"/>
      <c r="WMU8" s="767"/>
      <c r="WMV8" s="767"/>
      <c r="WMW8" s="767"/>
      <c r="WMX8" s="767"/>
      <c r="WMY8" s="767"/>
      <c r="WMZ8" s="767"/>
      <c r="WNA8" s="767"/>
      <c r="WNB8" s="767"/>
      <c r="WNC8" s="767"/>
      <c r="WND8" s="767"/>
      <c r="WNE8" s="767"/>
      <c r="WNF8" s="767"/>
      <c r="WNG8" s="767"/>
      <c r="WNH8" s="767"/>
      <c r="WNI8" s="767"/>
      <c r="WNJ8" s="767"/>
      <c r="WNK8" s="767"/>
      <c r="WNL8" s="767"/>
      <c r="WNM8" s="767"/>
      <c r="WNN8" s="767"/>
      <c r="WNO8" s="767"/>
      <c r="WNP8" s="767"/>
      <c r="WNQ8" s="767"/>
      <c r="WNR8" s="767"/>
      <c r="WNS8" s="767"/>
      <c r="WNT8" s="767"/>
      <c r="WNU8" s="767"/>
      <c r="WNV8" s="767"/>
      <c r="WNW8" s="767"/>
      <c r="WNX8" s="767"/>
      <c r="WNY8" s="767"/>
      <c r="WNZ8" s="767"/>
      <c r="WOA8" s="767"/>
      <c r="WOB8" s="767"/>
      <c r="WOC8" s="767"/>
      <c r="WOD8" s="767"/>
      <c r="WOE8" s="767"/>
      <c r="WOF8" s="767"/>
      <c r="WOG8" s="767"/>
      <c r="WOH8" s="767"/>
      <c r="WOI8" s="767"/>
      <c r="WOJ8" s="767"/>
      <c r="WOK8" s="767"/>
      <c r="WOL8" s="767"/>
      <c r="WOM8" s="767"/>
      <c r="WON8" s="767"/>
      <c r="WOO8" s="767"/>
      <c r="WOP8" s="767"/>
      <c r="WOQ8" s="767"/>
      <c r="WOR8" s="767"/>
      <c r="WOS8" s="767"/>
      <c r="WOT8" s="767"/>
      <c r="WOU8" s="767"/>
      <c r="WOV8" s="767"/>
      <c r="WOW8" s="767"/>
      <c r="WOX8" s="767"/>
      <c r="WOY8" s="767"/>
      <c r="WOZ8" s="767"/>
      <c r="WPA8" s="767"/>
      <c r="WPB8" s="767"/>
      <c r="WPC8" s="767"/>
      <c r="WPD8" s="767"/>
      <c r="WPE8" s="767"/>
      <c r="WPF8" s="767"/>
      <c r="WPG8" s="767"/>
      <c r="WPH8" s="767"/>
      <c r="WPI8" s="767"/>
      <c r="WPJ8" s="767"/>
      <c r="WPK8" s="767"/>
      <c r="WPL8" s="767"/>
      <c r="WPM8" s="767"/>
      <c r="WPN8" s="767"/>
      <c r="WPO8" s="767"/>
      <c r="WPP8" s="767"/>
      <c r="WPQ8" s="767"/>
      <c r="WPR8" s="767"/>
      <c r="WPS8" s="767"/>
      <c r="WPT8" s="767"/>
      <c r="WPU8" s="767"/>
      <c r="WPV8" s="767"/>
      <c r="WPW8" s="767"/>
      <c r="WPX8" s="767"/>
      <c r="WPY8" s="767"/>
      <c r="WPZ8" s="767"/>
      <c r="WQA8" s="767"/>
      <c r="WQB8" s="767"/>
      <c r="WQC8" s="767"/>
      <c r="WQD8" s="767"/>
      <c r="WQE8" s="767"/>
      <c r="WQF8" s="767"/>
      <c r="WQG8" s="767"/>
      <c r="WQH8" s="767"/>
      <c r="WQI8" s="767"/>
      <c r="WQJ8" s="767"/>
      <c r="WQK8" s="767"/>
      <c r="WQL8" s="767"/>
      <c r="WQM8" s="767"/>
      <c r="WQN8" s="767"/>
      <c r="WQO8" s="767"/>
      <c r="WQP8" s="767"/>
      <c r="WQQ8" s="767"/>
      <c r="WQR8" s="767"/>
      <c r="WQS8" s="767"/>
      <c r="WQT8" s="767"/>
      <c r="WQU8" s="767"/>
      <c r="WQV8" s="767"/>
      <c r="WQW8" s="767"/>
      <c r="WQX8" s="767"/>
      <c r="WQY8" s="767"/>
      <c r="WQZ8" s="767"/>
      <c r="WRA8" s="767"/>
      <c r="WRB8" s="767"/>
      <c r="WRC8" s="767"/>
      <c r="WRD8" s="767"/>
      <c r="WRE8" s="767"/>
      <c r="WRF8" s="767"/>
      <c r="WRG8" s="767"/>
      <c r="WRH8" s="767"/>
      <c r="WRI8" s="767"/>
      <c r="WRJ8" s="767"/>
      <c r="WRK8" s="767"/>
      <c r="WRL8" s="767"/>
      <c r="WRM8" s="767"/>
      <c r="WRN8" s="767"/>
      <c r="WRO8" s="767"/>
      <c r="WRP8" s="767"/>
      <c r="WRQ8" s="767"/>
      <c r="WRR8" s="767"/>
      <c r="WRS8" s="767"/>
      <c r="WRT8" s="767"/>
      <c r="WRU8" s="767"/>
      <c r="WRV8" s="767"/>
      <c r="WRW8" s="767"/>
      <c r="WRX8" s="767"/>
      <c r="WRY8" s="767"/>
      <c r="WRZ8" s="767"/>
      <c r="WSA8" s="767"/>
      <c r="WSB8" s="767"/>
      <c r="WSC8" s="767"/>
      <c r="WSD8" s="767"/>
      <c r="WSE8" s="767"/>
      <c r="WSF8" s="767"/>
      <c r="WSG8" s="767"/>
      <c r="WSH8" s="767"/>
      <c r="WSI8" s="767"/>
      <c r="WSJ8" s="767"/>
      <c r="WSK8" s="767"/>
      <c r="WSL8" s="767"/>
      <c r="WSM8" s="767"/>
      <c r="WSN8" s="767"/>
      <c r="WSO8" s="767"/>
      <c r="WSP8" s="767"/>
      <c r="WSQ8" s="767"/>
      <c r="WSR8" s="767"/>
      <c r="WSS8" s="767"/>
      <c r="WST8" s="767"/>
      <c r="WSU8" s="767"/>
      <c r="WSV8" s="767"/>
      <c r="WSW8" s="767"/>
      <c r="WSX8" s="767"/>
      <c r="WSY8" s="767"/>
      <c r="WSZ8" s="767"/>
      <c r="WTA8" s="767"/>
      <c r="WTB8" s="767"/>
      <c r="WTC8" s="767"/>
      <c r="WTD8" s="767"/>
      <c r="WTE8" s="767"/>
      <c r="WTF8" s="767"/>
      <c r="WTG8" s="767"/>
      <c r="WTH8" s="767"/>
      <c r="WTI8" s="767"/>
      <c r="WTJ8" s="767"/>
      <c r="WTK8" s="767"/>
      <c r="WTL8" s="767"/>
      <c r="WTM8" s="767"/>
      <c r="WTN8" s="767"/>
      <c r="WTO8" s="767"/>
      <c r="WTP8" s="767"/>
      <c r="WTQ8" s="767"/>
      <c r="WTR8" s="767"/>
      <c r="WTS8" s="767"/>
      <c r="WTT8" s="767"/>
      <c r="WTU8" s="767"/>
      <c r="WTV8" s="767"/>
      <c r="WTW8" s="767"/>
      <c r="WTX8" s="767"/>
      <c r="WTY8" s="767"/>
      <c r="WTZ8" s="767"/>
      <c r="WUA8" s="767"/>
      <c r="WUB8" s="767"/>
      <c r="WUC8" s="767"/>
      <c r="WUD8" s="767"/>
      <c r="WUE8" s="767"/>
      <c r="WUF8" s="767"/>
      <c r="WUG8" s="767"/>
      <c r="WUH8" s="767"/>
      <c r="WUI8" s="767"/>
      <c r="WUJ8" s="767"/>
      <c r="WUK8" s="767"/>
      <c r="WUL8" s="767"/>
      <c r="WUM8" s="767"/>
      <c r="WUN8" s="767"/>
      <c r="WUO8" s="767"/>
      <c r="WUP8" s="767"/>
      <c r="WUQ8" s="767"/>
      <c r="WUR8" s="767"/>
      <c r="WUS8" s="767"/>
      <c r="WUT8" s="767"/>
      <c r="WUU8" s="767"/>
      <c r="WUV8" s="767"/>
      <c r="WUW8" s="767"/>
      <c r="WUX8" s="767"/>
      <c r="WUY8" s="767"/>
      <c r="WUZ8" s="767"/>
      <c r="WVA8" s="767"/>
      <c r="WVB8" s="767"/>
      <c r="WVC8" s="767"/>
      <c r="WVD8" s="767"/>
      <c r="WVE8" s="767"/>
      <c r="WVF8" s="767"/>
      <c r="WVG8" s="767"/>
      <c r="WVH8" s="767"/>
      <c r="WVI8" s="767"/>
      <c r="WVJ8" s="767"/>
      <c r="WVK8" s="767"/>
      <c r="WVL8" s="767"/>
      <c r="WVM8" s="767"/>
      <c r="WVN8" s="767"/>
      <c r="WVO8" s="767"/>
      <c r="WVP8" s="767"/>
      <c r="WVQ8" s="767"/>
      <c r="WVR8" s="767"/>
      <c r="WVS8" s="767"/>
      <c r="WVT8" s="767"/>
      <c r="WVU8" s="767"/>
      <c r="WVV8" s="767"/>
      <c r="WVW8" s="767"/>
      <c r="WVX8" s="767"/>
      <c r="WVY8" s="767"/>
      <c r="WVZ8" s="767"/>
      <c r="WWA8" s="767"/>
      <c r="WWB8" s="767"/>
      <c r="WWC8" s="767"/>
      <c r="WWD8" s="767"/>
      <c r="WWE8" s="767"/>
      <c r="WWF8" s="767"/>
      <c r="WWG8" s="767"/>
      <c r="WWH8" s="767"/>
      <c r="WWI8" s="767"/>
      <c r="WWJ8" s="767"/>
      <c r="WWK8" s="767"/>
      <c r="WWL8" s="767"/>
      <c r="WWM8" s="767"/>
      <c r="WWN8" s="767"/>
      <c r="WWO8" s="767"/>
      <c r="WWP8" s="767"/>
      <c r="WWQ8" s="767"/>
      <c r="WWR8" s="767"/>
      <c r="WWS8" s="767"/>
      <c r="WWT8" s="767"/>
      <c r="WWU8" s="767"/>
      <c r="WWV8" s="767"/>
      <c r="WWW8" s="767"/>
      <c r="WWX8" s="767"/>
      <c r="WWY8" s="767"/>
      <c r="WWZ8" s="767"/>
      <c r="WXA8" s="767"/>
      <c r="WXB8" s="767"/>
      <c r="WXC8" s="767"/>
      <c r="WXD8" s="767"/>
      <c r="WXE8" s="767"/>
      <c r="WXF8" s="767"/>
      <c r="WXG8" s="767"/>
      <c r="WXH8" s="767"/>
      <c r="WXI8" s="767"/>
      <c r="WXJ8" s="767"/>
      <c r="WXK8" s="767"/>
      <c r="WXL8" s="767"/>
      <c r="WXM8" s="767"/>
      <c r="WXN8" s="767"/>
      <c r="WXO8" s="767"/>
      <c r="WXP8" s="767"/>
      <c r="WXQ8" s="767"/>
      <c r="WXR8" s="767"/>
      <c r="WXS8" s="767"/>
      <c r="WXT8" s="767"/>
      <c r="WXU8" s="767"/>
      <c r="WXV8" s="767"/>
      <c r="WXW8" s="767"/>
      <c r="WXX8" s="767"/>
      <c r="WXY8" s="767"/>
      <c r="WXZ8" s="767"/>
      <c r="WYA8" s="767"/>
      <c r="WYB8" s="767"/>
      <c r="WYC8" s="767"/>
      <c r="WYD8" s="767"/>
      <c r="WYE8" s="767"/>
      <c r="WYF8" s="767"/>
      <c r="WYG8" s="767"/>
      <c r="WYH8" s="767"/>
      <c r="WYI8" s="767"/>
      <c r="WYJ8" s="767"/>
      <c r="WYK8" s="767"/>
      <c r="WYL8" s="767"/>
      <c r="WYM8" s="767"/>
      <c r="WYN8" s="767"/>
      <c r="WYO8" s="767"/>
      <c r="WYP8" s="767"/>
      <c r="WYQ8" s="767"/>
      <c r="WYR8" s="767"/>
      <c r="WYS8" s="767"/>
      <c r="WYT8" s="767"/>
      <c r="WYU8" s="767"/>
      <c r="WYV8" s="767"/>
      <c r="WYW8" s="767"/>
      <c r="WYX8" s="767"/>
      <c r="WYY8" s="767"/>
      <c r="WYZ8" s="767"/>
      <c r="WZA8" s="767"/>
      <c r="WZB8" s="767"/>
      <c r="WZC8" s="767"/>
      <c r="WZD8" s="767"/>
      <c r="WZE8" s="767"/>
      <c r="WZF8" s="767"/>
      <c r="WZG8" s="767"/>
      <c r="WZH8" s="767"/>
      <c r="WZI8" s="767"/>
      <c r="WZJ8" s="767"/>
      <c r="WZK8" s="767"/>
      <c r="WZL8" s="767"/>
      <c r="WZM8" s="767"/>
      <c r="WZN8" s="767"/>
      <c r="WZO8" s="767"/>
      <c r="WZP8" s="767"/>
      <c r="WZQ8" s="767"/>
      <c r="WZR8" s="767"/>
      <c r="WZS8" s="767"/>
      <c r="WZT8" s="767"/>
      <c r="WZU8" s="767"/>
      <c r="WZV8" s="767"/>
      <c r="WZW8" s="767"/>
      <c r="WZX8" s="767"/>
      <c r="WZY8" s="767"/>
      <c r="WZZ8" s="767"/>
      <c r="XAA8" s="767"/>
      <c r="XAB8" s="767"/>
      <c r="XAC8" s="767"/>
      <c r="XAD8" s="767"/>
      <c r="XAE8" s="767"/>
      <c r="XAF8" s="767"/>
      <c r="XAG8" s="767"/>
      <c r="XAH8" s="767"/>
      <c r="XAI8" s="767"/>
      <c r="XAJ8" s="767"/>
      <c r="XAK8" s="767"/>
      <c r="XAL8" s="767"/>
      <c r="XAM8" s="767"/>
      <c r="XAN8" s="767"/>
      <c r="XAO8" s="767"/>
      <c r="XAP8" s="767"/>
      <c r="XAQ8" s="767"/>
      <c r="XAR8" s="767"/>
      <c r="XAS8" s="767"/>
      <c r="XAT8" s="767"/>
      <c r="XAU8" s="767"/>
      <c r="XAV8" s="767"/>
      <c r="XAW8" s="767"/>
      <c r="XAX8" s="767"/>
      <c r="XAY8" s="767"/>
      <c r="XAZ8" s="767"/>
      <c r="XBA8" s="767"/>
      <c r="XBB8" s="767"/>
      <c r="XBC8" s="767"/>
      <c r="XBD8" s="767"/>
      <c r="XBE8" s="767"/>
      <c r="XBF8" s="767"/>
      <c r="XBG8" s="767"/>
      <c r="XBH8" s="767"/>
      <c r="XBI8" s="767"/>
      <c r="XBJ8" s="767"/>
      <c r="XBK8" s="767"/>
      <c r="XBL8" s="767"/>
      <c r="XBM8" s="767"/>
      <c r="XBN8" s="767"/>
      <c r="XBO8" s="767"/>
      <c r="XBP8" s="767"/>
      <c r="XBQ8" s="767"/>
      <c r="XBR8" s="767"/>
      <c r="XBS8" s="767"/>
      <c r="XBT8" s="767"/>
      <c r="XBU8" s="767"/>
      <c r="XBV8" s="767"/>
      <c r="XBW8" s="767"/>
      <c r="XBX8" s="767"/>
      <c r="XBY8" s="767"/>
      <c r="XBZ8" s="767"/>
      <c r="XCA8" s="767"/>
      <c r="XCB8" s="767"/>
      <c r="XCC8" s="767"/>
      <c r="XCD8" s="767"/>
      <c r="XCE8" s="767"/>
      <c r="XCF8" s="767"/>
      <c r="XCG8" s="767"/>
      <c r="XCH8" s="767"/>
      <c r="XCI8" s="767"/>
      <c r="XCJ8" s="767"/>
      <c r="XCK8" s="767"/>
      <c r="XCL8" s="767"/>
      <c r="XCM8" s="767"/>
      <c r="XCN8" s="767"/>
      <c r="XCO8" s="767"/>
      <c r="XCP8" s="767"/>
      <c r="XCQ8" s="767"/>
      <c r="XCR8" s="767"/>
      <c r="XCS8" s="767"/>
      <c r="XCT8" s="767"/>
      <c r="XCU8" s="767"/>
      <c r="XCV8" s="767"/>
      <c r="XCW8" s="767"/>
      <c r="XCX8" s="767"/>
      <c r="XCY8" s="767"/>
      <c r="XCZ8" s="767"/>
      <c r="XDA8" s="767"/>
      <c r="XDB8" s="767"/>
      <c r="XDC8" s="767"/>
      <c r="XDD8" s="767"/>
      <c r="XDE8" s="767"/>
      <c r="XDF8" s="767"/>
      <c r="XDG8" s="767"/>
      <c r="XDH8" s="767"/>
      <c r="XDI8" s="767"/>
      <c r="XDJ8" s="767"/>
      <c r="XDK8" s="767"/>
      <c r="XDL8" s="767"/>
      <c r="XDM8" s="767"/>
      <c r="XDN8" s="767"/>
      <c r="XDO8" s="767"/>
      <c r="XDP8" s="767"/>
      <c r="XDQ8" s="767"/>
      <c r="XDR8" s="767"/>
      <c r="XDS8" s="767"/>
      <c r="XDT8" s="767"/>
      <c r="XDU8" s="767"/>
      <c r="XDV8" s="767"/>
      <c r="XDW8" s="767"/>
      <c r="XDX8" s="767"/>
      <c r="XDY8" s="767"/>
      <c r="XDZ8" s="767"/>
      <c r="XEA8" s="767"/>
      <c r="XEB8" s="767"/>
      <c r="XEC8" s="767"/>
      <c r="XED8" s="767"/>
      <c r="XEE8" s="767"/>
      <c r="XEF8" s="767"/>
      <c r="XEG8" s="767"/>
      <c r="XEH8" s="767"/>
      <c r="XEI8" s="767"/>
      <c r="XEJ8" s="767"/>
      <c r="XEK8" s="767"/>
      <c r="XEL8" s="767"/>
      <c r="XEM8" s="767"/>
      <c r="XEN8" s="767"/>
      <c r="XEO8" s="767"/>
      <c r="XEP8" s="767"/>
      <c r="XEQ8" s="767"/>
      <c r="XER8" s="767"/>
      <c r="XES8" s="767"/>
      <c r="XET8" s="767"/>
      <c r="XEU8" s="767"/>
      <c r="XEV8" s="767"/>
      <c r="XEW8" s="767"/>
      <c r="XEX8" s="767"/>
      <c r="XEY8" s="767"/>
      <c r="XEZ8" s="767"/>
      <c r="XFA8" s="767"/>
      <c r="XFB8" s="767"/>
      <c r="XFC8" s="767"/>
      <c r="XFD8" s="767"/>
    </row>
    <row r="9" spans="1:16384" ht="38.25" customHeight="1">
      <c r="A9" s="9" t="s">
        <v>180</v>
      </c>
      <c r="B9" s="5" t="s">
        <v>164</v>
      </c>
      <c r="C9" s="5" t="s">
        <v>165</v>
      </c>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7"/>
      <c r="AS9" s="767"/>
      <c r="AT9" s="767"/>
      <c r="AU9" s="767"/>
      <c r="AV9" s="767"/>
      <c r="AW9" s="767"/>
      <c r="AX9" s="767"/>
      <c r="AY9" s="767"/>
      <c r="AZ9" s="767"/>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c r="CH9" s="767"/>
      <c r="CI9" s="767"/>
      <c r="CJ9" s="767"/>
      <c r="CK9" s="767"/>
      <c r="CL9" s="767"/>
      <c r="CM9" s="767"/>
      <c r="CN9" s="767"/>
      <c r="CO9" s="767"/>
      <c r="CP9" s="767"/>
      <c r="CQ9" s="767"/>
      <c r="CR9" s="767"/>
      <c r="CS9" s="767"/>
      <c r="CT9" s="767"/>
      <c r="CU9" s="767"/>
      <c r="CV9" s="767"/>
      <c r="CW9" s="767"/>
      <c r="CX9" s="767"/>
      <c r="CY9" s="767"/>
      <c r="CZ9" s="767"/>
      <c r="DA9" s="767"/>
      <c r="DB9" s="767"/>
      <c r="DC9" s="767"/>
      <c r="DD9" s="767"/>
      <c r="DE9" s="767"/>
      <c r="DF9" s="767"/>
      <c r="DG9" s="767"/>
      <c r="DH9" s="767"/>
      <c r="DI9" s="767"/>
      <c r="DJ9" s="767"/>
      <c r="DK9" s="767"/>
      <c r="DL9" s="767"/>
      <c r="DM9" s="767"/>
      <c r="DN9" s="767"/>
      <c r="DO9" s="767"/>
      <c r="DP9" s="767"/>
      <c r="DQ9" s="767"/>
      <c r="DR9" s="767"/>
      <c r="DS9" s="767"/>
      <c r="DT9" s="767"/>
      <c r="DU9" s="767"/>
      <c r="DV9" s="767"/>
      <c r="DW9" s="767"/>
      <c r="DX9" s="767"/>
      <c r="DY9" s="767"/>
      <c r="DZ9" s="767"/>
      <c r="EA9" s="767"/>
      <c r="EB9" s="767"/>
      <c r="EC9" s="767"/>
      <c r="ED9" s="767"/>
      <c r="EE9" s="767"/>
      <c r="EF9" s="767"/>
      <c r="EG9" s="767"/>
      <c r="EH9" s="767"/>
      <c r="EI9" s="767"/>
      <c r="EJ9" s="767"/>
      <c r="EK9" s="767"/>
      <c r="EL9" s="767"/>
      <c r="EM9" s="767"/>
      <c r="EN9" s="767"/>
      <c r="EO9" s="767"/>
      <c r="EP9" s="767"/>
      <c r="EQ9" s="767"/>
      <c r="ER9" s="767"/>
      <c r="ES9" s="767"/>
      <c r="ET9" s="767"/>
      <c r="EU9" s="767"/>
      <c r="EV9" s="767"/>
      <c r="EW9" s="767"/>
      <c r="EX9" s="767"/>
      <c r="EY9" s="767"/>
      <c r="EZ9" s="767"/>
      <c r="FA9" s="767"/>
      <c r="FB9" s="767"/>
      <c r="FC9" s="767"/>
      <c r="FD9" s="767"/>
      <c r="FE9" s="767"/>
      <c r="FF9" s="767"/>
      <c r="FG9" s="767"/>
      <c r="FH9" s="767"/>
      <c r="FI9" s="767"/>
      <c r="FJ9" s="767"/>
      <c r="FK9" s="767"/>
      <c r="FL9" s="767"/>
      <c r="FM9" s="767"/>
      <c r="FN9" s="767"/>
      <c r="FO9" s="767"/>
      <c r="FP9" s="767"/>
      <c r="FQ9" s="767"/>
      <c r="FR9" s="767"/>
      <c r="FS9" s="767"/>
      <c r="FT9" s="767"/>
      <c r="FU9" s="767"/>
      <c r="FV9" s="767"/>
      <c r="FW9" s="767"/>
      <c r="FX9" s="767"/>
      <c r="FY9" s="767"/>
      <c r="FZ9" s="767"/>
      <c r="GA9" s="767"/>
      <c r="GB9" s="767"/>
      <c r="GC9" s="767"/>
      <c r="GD9" s="767"/>
      <c r="GE9" s="767"/>
      <c r="GF9" s="767"/>
      <c r="GG9" s="767"/>
      <c r="GH9" s="767"/>
      <c r="GI9" s="767"/>
      <c r="GJ9" s="767"/>
      <c r="GK9" s="767"/>
      <c r="GL9" s="767"/>
      <c r="GM9" s="767"/>
      <c r="GN9" s="767"/>
      <c r="GO9" s="767"/>
      <c r="GP9" s="767"/>
      <c r="GQ9" s="767"/>
      <c r="GR9" s="767"/>
      <c r="GS9" s="767"/>
      <c r="GT9" s="767"/>
      <c r="GU9" s="767"/>
      <c r="GV9" s="767"/>
      <c r="GW9" s="767"/>
      <c r="GX9" s="767"/>
      <c r="GY9" s="767"/>
      <c r="GZ9" s="767"/>
      <c r="HA9" s="767"/>
      <c r="HB9" s="767"/>
      <c r="HC9" s="767"/>
      <c r="HD9" s="767"/>
      <c r="HE9" s="767"/>
      <c r="HF9" s="767"/>
      <c r="HG9" s="767"/>
      <c r="HH9" s="767"/>
      <c r="HI9" s="767"/>
      <c r="HJ9" s="767"/>
      <c r="HK9" s="767"/>
      <c r="HL9" s="767"/>
      <c r="HM9" s="767"/>
      <c r="HN9" s="767"/>
      <c r="HO9" s="767"/>
      <c r="HP9" s="767"/>
      <c r="HQ9" s="767"/>
      <c r="HR9" s="767"/>
      <c r="HS9" s="767"/>
      <c r="HT9" s="767"/>
      <c r="HU9" s="767"/>
      <c r="HV9" s="767"/>
      <c r="HW9" s="767"/>
      <c r="HX9" s="767"/>
      <c r="HY9" s="767"/>
      <c r="HZ9" s="767"/>
      <c r="IA9" s="767"/>
      <c r="IB9" s="767"/>
      <c r="IC9" s="767"/>
      <c r="ID9" s="767"/>
      <c r="IE9" s="767"/>
      <c r="IF9" s="767"/>
      <c r="IG9" s="767"/>
      <c r="IH9" s="767"/>
      <c r="II9" s="767"/>
      <c r="IJ9" s="767"/>
      <c r="IK9" s="767"/>
      <c r="IL9" s="767"/>
      <c r="IM9" s="767"/>
      <c r="IN9" s="767"/>
      <c r="IO9" s="767"/>
      <c r="IP9" s="767"/>
      <c r="IQ9" s="767"/>
      <c r="IR9" s="767"/>
      <c r="IS9" s="767"/>
      <c r="IT9" s="767"/>
      <c r="IU9" s="767"/>
      <c r="IV9" s="767"/>
      <c r="IW9" s="767"/>
      <c r="IX9" s="767"/>
      <c r="IY9" s="767"/>
      <c r="IZ9" s="767"/>
      <c r="JA9" s="767"/>
      <c r="JB9" s="767"/>
      <c r="JC9" s="767"/>
      <c r="JD9" s="767"/>
      <c r="JE9" s="767"/>
      <c r="JF9" s="767"/>
      <c r="JG9" s="767"/>
      <c r="JH9" s="767"/>
      <c r="JI9" s="767"/>
      <c r="JJ9" s="767"/>
      <c r="JK9" s="767"/>
      <c r="JL9" s="767"/>
      <c r="JM9" s="767"/>
      <c r="JN9" s="767"/>
      <c r="JO9" s="767"/>
      <c r="JP9" s="767"/>
      <c r="JQ9" s="767"/>
      <c r="JR9" s="767"/>
      <c r="JS9" s="767"/>
      <c r="JT9" s="767"/>
      <c r="JU9" s="767"/>
      <c r="JV9" s="767"/>
      <c r="JW9" s="767"/>
      <c r="JX9" s="767"/>
      <c r="JY9" s="767"/>
      <c r="JZ9" s="767"/>
      <c r="KA9" s="767"/>
      <c r="KB9" s="767"/>
      <c r="KC9" s="767"/>
      <c r="KD9" s="767"/>
      <c r="KE9" s="767"/>
      <c r="KF9" s="767"/>
      <c r="KG9" s="767"/>
      <c r="KH9" s="767"/>
      <c r="KI9" s="767"/>
      <c r="KJ9" s="767"/>
      <c r="KK9" s="767"/>
      <c r="KL9" s="767"/>
      <c r="KM9" s="767"/>
      <c r="KN9" s="767"/>
      <c r="KO9" s="767"/>
      <c r="KP9" s="767"/>
      <c r="KQ9" s="767"/>
      <c r="KR9" s="767"/>
      <c r="KS9" s="767"/>
      <c r="KT9" s="767"/>
      <c r="KU9" s="767"/>
      <c r="KV9" s="767"/>
      <c r="KW9" s="767"/>
      <c r="KX9" s="767"/>
      <c r="KY9" s="767"/>
      <c r="KZ9" s="767"/>
      <c r="LA9" s="767"/>
      <c r="LB9" s="767"/>
      <c r="LC9" s="767"/>
      <c r="LD9" s="767"/>
      <c r="LE9" s="767"/>
      <c r="LF9" s="767"/>
      <c r="LG9" s="767"/>
      <c r="LH9" s="767"/>
      <c r="LI9" s="767"/>
      <c r="LJ9" s="767"/>
      <c r="LK9" s="767"/>
      <c r="LL9" s="767"/>
      <c r="LM9" s="767"/>
      <c r="LN9" s="767"/>
      <c r="LO9" s="767"/>
      <c r="LP9" s="767"/>
      <c r="LQ9" s="767"/>
      <c r="LR9" s="767"/>
      <c r="LS9" s="767"/>
      <c r="LT9" s="767"/>
      <c r="LU9" s="767"/>
      <c r="LV9" s="767"/>
      <c r="LW9" s="767"/>
      <c r="LX9" s="767"/>
      <c r="LY9" s="767"/>
      <c r="LZ9" s="767"/>
      <c r="MA9" s="767"/>
      <c r="MB9" s="767"/>
      <c r="MC9" s="767"/>
      <c r="MD9" s="767"/>
      <c r="ME9" s="767"/>
      <c r="MF9" s="767"/>
      <c r="MG9" s="767"/>
      <c r="MH9" s="767"/>
      <c r="MI9" s="767"/>
      <c r="MJ9" s="767"/>
      <c r="MK9" s="767"/>
      <c r="ML9" s="767"/>
      <c r="MM9" s="767"/>
      <c r="MN9" s="767"/>
      <c r="MO9" s="767"/>
      <c r="MP9" s="767"/>
      <c r="MQ9" s="767"/>
      <c r="MR9" s="767"/>
      <c r="MS9" s="767"/>
      <c r="MT9" s="767"/>
      <c r="MU9" s="767"/>
      <c r="MV9" s="767"/>
      <c r="MW9" s="767"/>
      <c r="MX9" s="767"/>
      <c r="MY9" s="767"/>
      <c r="MZ9" s="767"/>
      <c r="NA9" s="767"/>
      <c r="NB9" s="767"/>
      <c r="NC9" s="767"/>
      <c r="ND9" s="767"/>
      <c r="NE9" s="767"/>
      <c r="NF9" s="767"/>
      <c r="NG9" s="767"/>
      <c r="NH9" s="767"/>
      <c r="NI9" s="767"/>
      <c r="NJ9" s="767"/>
      <c r="NK9" s="767"/>
      <c r="NL9" s="767"/>
      <c r="NM9" s="767"/>
      <c r="NN9" s="767"/>
      <c r="NO9" s="767"/>
      <c r="NP9" s="767"/>
      <c r="NQ9" s="767"/>
      <c r="NR9" s="767"/>
      <c r="NS9" s="767"/>
      <c r="NT9" s="767"/>
      <c r="NU9" s="767"/>
      <c r="NV9" s="767"/>
      <c r="NW9" s="767"/>
      <c r="NX9" s="767"/>
      <c r="NY9" s="767"/>
      <c r="NZ9" s="767"/>
      <c r="OA9" s="767"/>
      <c r="OB9" s="767"/>
      <c r="OC9" s="767"/>
      <c r="OD9" s="767"/>
      <c r="OE9" s="767"/>
      <c r="OF9" s="767"/>
      <c r="OG9" s="767"/>
      <c r="OH9" s="767"/>
      <c r="OI9" s="767"/>
      <c r="OJ9" s="767"/>
      <c r="OK9" s="767"/>
      <c r="OL9" s="767"/>
      <c r="OM9" s="767"/>
      <c r="ON9" s="767"/>
      <c r="OO9" s="767"/>
      <c r="OP9" s="767"/>
      <c r="OQ9" s="767"/>
      <c r="OR9" s="767"/>
      <c r="OS9" s="767"/>
      <c r="OT9" s="767"/>
      <c r="OU9" s="767"/>
      <c r="OV9" s="767"/>
      <c r="OW9" s="767"/>
      <c r="OX9" s="767"/>
      <c r="OY9" s="767"/>
      <c r="OZ9" s="767"/>
      <c r="PA9" s="767"/>
      <c r="PB9" s="767"/>
      <c r="PC9" s="767"/>
      <c r="PD9" s="767"/>
      <c r="PE9" s="767"/>
      <c r="PF9" s="767"/>
      <c r="PG9" s="767"/>
      <c r="PH9" s="767"/>
      <c r="PI9" s="767"/>
      <c r="PJ9" s="767"/>
      <c r="PK9" s="767"/>
      <c r="PL9" s="767"/>
      <c r="PM9" s="767"/>
      <c r="PN9" s="767"/>
      <c r="PO9" s="767"/>
      <c r="PP9" s="767"/>
      <c r="PQ9" s="767"/>
      <c r="PR9" s="767"/>
      <c r="PS9" s="767"/>
      <c r="PT9" s="767"/>
      <c r="PU9" s="767"/>
      <c r="PV9" s="767"/>
      <c r="PW9" s="767"/>
      <c r="PX9" s="767"/>
      <c r="PY9" s="767"/>
      <c r="PZ9" s="767"/>
      <c r="QA9" s="767"/>
      <c r="QB9" s="767"/>
      <c r="QC9" s="767"/>
      <c r="QD9" s="767"/>
      <c r="QE9" s="767"/>
      <c r="QF9" s="767"/>
      <c r="QG9" s="767"/>
      <c r="QH9" s="767"/>
      <c r="QI9" s="767"/>
      <c r="QJ9" s="767"/>
      <c r="QK9" s="767"/>
      <c r="QL9" s="767"/>
      <c r="QM9" s="767"/>
      <c r="QN9" s="767"/>
      <c r="QO9" s="767"/>
      <c r="QP9" s="767"/>
      <c r="QQ9" s="767"/>
      <c r="QR9" s="767"/>
      <c r="QS9" s="767"/>
      <c r="QT9" s="767"/>
      <c r="QU9" s="767"/>
      <c r="QV9" s="767"/>
      <c r="QW9" s="767"/>
      <c r="QX9" s="767"/>
      <c r="QY9" s="767"/>
      <c r="QZ9" s="767"/>
      <c r="RA9" s="767"/>
      <c r="RB9" s="767"/>
      <c r="RC9" s="767"/>
      <c r="RD9" s="767"/>
      <c r="RE9" s="767"/>
      <c r="RF9" s="767"/>
      <c r="RG9" s="767"/>
      <c r="RH9" s="767"/>
      <c r="RI9" s="767"/>
      <c r="RJ9" s="767"/>
      <c r="RK9" s="767"/>
      <c r="RL9" s="767"/>
      <c r="RM9" s="767"/>
      <c r="RN9" s="767"/>
      <c r="RO9" s="767"/>
      <c r="RP9" s="767"/>
      <c r="RQ9" s="767"/>
      <c r="RR9" s="767"/>
      <c r="RS9" s="767"/>
      <c r="RT9" s="767"/>
      <c r="RU9" s="767"/>
      <c r="RV9" s="767"/>
      <c r="RW9" s="767"/>
      <c r="RX9" s="767"/>
      <c r="RY9" s="767"/>
      <c r="RZ9" s="767"/>
      <c r="SA9" s="767"/>
      <c r="SB9" s="767"/>
      <c r="SC9" s="767"/>
      <c r="SD9" s="767"/>
      <c r="SE9" s="767"/>
      <c r="SF9" s="767"/>
      <c r="SG9" s="767"/>
      <c r="SH9" s="767"/>
      <c r="SI9" s="767"/>
      <c r="SJ9" s="767"/>
      <c r="SK9" s="767"/>
      <c r="SL9" s="767"/>
      <c r="SM9" s="767"/>
      <c r="SN9" s="767"/>
      <c r="SO9" s="767"/>
      <c r="SP9" s="767"/>
      <c r="SQ9" s="767"/>
      <c r="SR9" s="767"/>
      <c r="SS9" s="767"/>
      <c r="ST9" s="767"/>
      <c r="SU9" s="767"/>
      <c r="SV9" s="767"/>
      <c r="SW9" s="767"/>
      <c r="SX9" s="767"/>
      <c r="SY9" s="767"/>
      <c r="SZ9" s="767"/>
      <c r="TA9" s="767"/>
      <c r="TB9" s="767"/>
      <c r="TC9" s="767"/>
      <c r="TD9" s="767"/>
      <c r="TE9" s="767"/>
      <c r="TF9" s="767"/>
      <c r="TG9" s="767"/>
      <c r="TH9" s="767"/>
      <c r="TI9" s="767"/>
      <c r="TJ9" s="767"/>
      <c r="TK9" s="767"/>
      <c r="TL9" s="767"/>
      <c r="TM9" s="767"/>
      <c r="TN9" s="767"/>
      <c r="TO9" s="767"/>
      <c r="TP9" s="767"/>
      <c r="TQ9" s="767"/>
      <c r="TR9" s="767"/>
      <c r="TS9" s="767"/>
      <c r="TT9" s="767"/>
      <c r="TU9" s="767"/>
      <c r="TV9" s="767"/>
      <c r="TW9" s="767"/>
      <c r="TX9" s="767"/>
      <c r="TY9" s="767"/>
      <c r="TZ9" s="767"/>
      <c r="UA9" s="767"/>
      <c r="UB9" s="767"/>
      <c r="UC9" s="767"/>
      <c r="UD9" s="767"/>
      <c r="UE9" s="767"/>
      <c r="UF9" s="767"/>
      <c r="UG9" s="767"/>
      <c r="UH9" s="767"/>
      <c r="UI9" s="767"/>
      <c r="UJ9" s="767"/>
      <c r="UK9" s="767"/>
      <c r="UL9" s="767"/>
      <c r="UM9" s="767"/>
      <c r="UN9" s="767"/>
      <c r="UO9" s="767"/>
      <c r="UP9" s="767"/>
      <c r="UQ9" s="767"/>
      <c r="UR9" s="767"/>
      <c r="US9" s="767"/>
      <c r="UT9" s="767"/>
      <c r="UU9" s="767"/>
      <c r="UV9" s="767"/>
      <c r="UW9" s="767"/>
      <c r="UX9" s="767"/>
      <c r="UY9" s="767"/>
      <c r="UZ9" s="767"/>
      <c r="VA9" s="767"/>
      <c r="VB9" s="767"/>
      <c r="VC9" s="767"/>
      <c r="VD9" s="767"/>
      <c r="VE9" s="767"/>
      <c r="VF9" s="767"/>
      <c r="VG9" s="767"/>
      <c r="VH9" s="767"/>
      <c r="VI9" s="767"/>
      <c r="VJ9" s="767"/>
      <c r="VK9" s="767"/>
      <c r="VL9" s="767"/>
      <c r="VM9" s="767"/>
      <c r="VN9" s="767"/>
      <c r="VO9" s="767"/>
      <c r="VP9" s="767"/>
      <c r="VQ9" s="767"/>
      <c r="VR9" s="767"/>
      <c r="VS9" s="767"/>
      <c r="VT9" s="767"/>
      <c r="VU9" s="767"/>
      <c r="VV9" s="767"/>
      <c r="VW9" s="767"/>
      <c r="VX9" s="767"/>
      <c r="VY9" s="767"/>
      <c r="VZ9" s="767"/>
      <c r="WA9" s="767"/>
      <c r="WB9" s="767"/>
      <c r="WC9" s="767"/>
      <c r="WD9" s="767"/>
      <c r="WE9" s="767"/>
      <c r="WF9" s="767"/>
      <c r="WG9" s="767"/>
      <c r="WH9" s="767"/>
      <c r="WI9" s="767"/>
      <c r="WJ9" s="767"/>
      <c r="WK9" s="767"/>
      <c r="WL9" s="767"/>
      <c r="WM9" s="767"/>
      <c r="WN9" s="767"/>
      <c r="WO9" s="767"/>
      <c r="WP9" s="767"/>
      <c r="WQ9" s="767"/>
      <c r="WR9" s="767"/>
      <c r="WS9" s="767"/>
      <c r="WT9" s="767"/>
      <c r="WU9" s="767"/>
      <c r="WV9" s="767"/>
      <c r="WW9" s="767"/>
      <c r="WX9" s="767"/>
      <c r="WY9" s="767"/>
      <c r="WZ9" s="767"/>
      <c r="XA9" s="767"/>
      <c r="XB9" s="767"/>
      <c r="XC9" s="767"/>
      <c r="XD9" s="767"/>
      <c r="XE9" s="767"/>
      <c r="XF9" s="767"/>
      <c r="XG9" s="767"/>
      <c r="XH9" s="767"/>
      <c r="XI9" s="767"/>
      <c r="XJ9" s="767"/>
      <c r="XK9" s="767"/>
      <c r="XL9" s="767"/>
      <c r="XM9" s="767"/>
      <c r="XN9" s="767"/>
      <c r="XO9" s="767"/>
      <c r="XP9" s="767"/>
      <c r="XQ9" s="767"/>
      <c r="XR9" s="767"/>
      <c r="XS9" s="767"/>
      <c r="XT9" s="767"/>
      <c r="XU9" s="767"/>
      <c r="XV9" s="767"/>
      <c r="XW9" s="767"/>
      <c r="XX9" s="767"/>
      <c r="XY9" s="767"/>
      <c r="XZ9" s="767"/>
      <c r="YA9" s="767"/>
      <c r="YB9" s="767"/>
      <c r="YC9" s="767"/>
      <c r="YD9" s="767"/>
      <c r="YE9" s="767"/>
      <c r="YF9" s="767"/>
      <c r="YG9" s="767"/>
      <c r="YH9" s="767"/>
      <c r="YI9" s="767"/>
      <c r="YJ9" s="767"/>
      <c r="YK9" s="767"/>
      <c r="YL9" s="767"/>
      <c r="YM9" s="767"/>
      <c r="YN9" s="767"/>
      <c r="YO9" s="767"/>
      <c r="YP9" s="767"/>
      <c r="YQ9" s="767"/>
      <c r="YR9" s="767"/>
      <c r="YS9" s="767"/>
      <c r="YT9" s="767"/>
      <c r="YU9" s="767"/>
      <c r="YV9" s="767"/>
      <c r="YW9" s="767"/>
      <c r="YX9" s="767"/>
      <c r="YY9" s="767"/>
      <c r="YZ9" s="767"/>
      <c r="ZA9" s="767"/>
      <c r="ZB9" s="767"/>
      <c r="ZC9" s="767"/>
      <c r="ZD9" s="767"/>
      <c r="ZE9" s="767"/>
      <c r="ZF9" s="767"/>
      <c r="ZG9" s="767"/>
      <c r="ZH9" s="767"/>
      <c r="ZI9" s="767"/>
      <c r="ZJ9" s="767"/>
      <c r="ZK9" s="767"/>
      <c r="ZL9" s="767"/>
      <c r="ZM9" s="767"/>
      <c r="ZN9" s="767"/>
      <c r="ZO9" s="767"/>
      <c r="ZP9" s="767"/>
      <c r="ZQ9" s="767"/>
      <c r="ZR9" s="767"/>
      <c r="ZS9" s="767"/>
      <c r="ZT9" s="767"/>
      <c r="ZU9" s="767"/>
      <c r="ZV9" s="767"/>
      <c r="ZW9" s="767"/>
      <c r="ZX9" s="767"/>
      <c r="ZY9" s="767"/>
      <c r="ZZ9" s="767"/>
      <c r="AAA9" s="767"/>
      <c r="AAB9" s="767"/>
      <c r="AAC9" s="767"/>
      <c r="AAD9" s="767"/>
      <c r="AAE9" s="767"/>
      <c r="AAF9" s="767"/>
      <c r="AAG9" s="767"/>
      <c r="AAH9" s="767"/>
      <c r="AAI9" s="767"/>
      <c r="AAJ9" s="767"/>
      <c r="AAK9" s="767"/>
      <c r="AAL9" s="767"/>
      <c r="AAM9" s="767"/>
      <c r="AAN9" s="767"/>
      <c r="AAO9" s="767"/>
      <c r="AAP9" s="767"/>
      <c r="AAQ9" s="767"/>
      <c r="AAR9" s="767"/>
      <c r="AAS9" s="767"/>
      <c r="AAT9" s="767"/>
      <c r="AAU9" s="767"/>
      <c r="AAV9" s="767"/>
      <c r="AAW9" s="767"/>
      <c r="AAX9" s="767"/>
      <c r="AAY9" s="767"/>
      <c r="AAZ9" s="767"/>
      <c r="ABA9" s="767"/>
      <c r="ABB9" s="767"/>
      <c r="ABC9" s="767"/>
      <c r="ABD9" s="767"/>
      <c r="ABE9" s="767"/>
      <c r="ABF9" s="767"/>
      <c r="ABG9" s="767"/>
      <c r="ABH9" s="767"/>
      <c r="ABI9" s="767"/>
      <c r="ABJ9" s="767"/>
      <c r="ABK9" s="767"/>
      <c r="ABL9" s="767"/>
      <c r="ABM9" s="767"/>
      <c r="ABN9" s="767"/>
      <c r="ABO9" s="767"/>
      <c r="ABP9" s="767"/>
      <c r="ABQ9" s="767"/>
      <c r="ABR9" s="767"/>
      <c r="ABS9" s="767"/>
      <c r="ABT9" s="767"/>
      <c r="ABU9" s="767"/>
      <c r="ABV9" s="767"/>
      <c r="ABW9" s="767"/>
      <c r="ABX9" s="767"/>
      <c r="ABY9" s="767"/>
      <c r="ABZ9" s="767"/>
      <c r="ACA9" s="767"/>
      <c r="ACB9" s="767"/>
      <c r="ACC9" s="767"/>
      <c r="ACD9" s="767"/>
      <c r="ACE9" s="767"/>
      <c r="ACF9" s="767"/>
      <c r="ACG9" s="767"/>
      <c r="ACH9" s="767"/>
      <c r="ACI9" s="767"/>
      <c r="ACJ9" s="767"/>
      <c r="ACK9" s="767"/>
      <c r="ACL9" s="767"/>
      <c r="ACM9" s="767"/>
      <c r="ACN9" s="767"/>
      <c r="ACO9" s="767"/>
      <c r="ACP9" s="767"/>
      <c r="ACQ9" s="767"/>
      <c r="ACR9" s="767"/>
      <c r="ACS9" s="767"/>
      <c r="ACT9" s="767"/>
      <c r="ACU9" s="767"/>
      <c r="ACV9" s="767"/>
      <c r="ACW9" s="767"/>
      <c r="ACX9" s="767"/>
      <c r="ACY9" s="767"/>
      <c r="ACZ9" s="767"/>
      <c r="ADA9" s="767"/>
      <c r="ADB9" s="767"/>
      <c r="ADC9" s="767"/>
      <c r="ADD9" s="767"/>
      <c r="ADE9" s="767"/>
      <c r="ADF9" s="767"/>
      <c r="ADG9" s="767"/>
      <c r="ADH9" s="767"/>
      <c r="ADI9" s="767"/>
      <c r="ADJ9" s="767"/>
      <c r="ADK9" s="767"/>
      <c r="ADL9" s="767"/>
      <c r="ADM9" s="767"/>
      <c r="ADN9" s="767"/>
      <c r="ADO9" s="767"/>
      <c r="ADP9" s="767"/>
      <c r="ADQ9" s="767"/>
      <c r="ADR9" s="767"/>
      <c r="ADS9" s="767"/>
      <c r="ADT9" s="767"/>
      <c r="ADU9" s="767"/>
      <c r="ADV9" s="767"/>
      <c r="ADW9" s="767"/>
      <c r="ADX9" s="767"/>
      <c r="ADY9" s="767"/>
      <c r="ADZ9" s="767"/>
      <c r="AEA9" s="767"/>
      <c r="AEB9" s="767"/>
      <c r="AEC9" s="767"/>
      <c r="AED9" s="767"/>
      <c r="AEE9" s="767"/>
      <c r="AEF9" s="767"/>
      <c r="AEG9" s="767"/>
      <c r="AEH9" s="767"/>
      <c r="AEI9" s="767"/>
      <c r="AEJ9" s="767"/>
      <c r="AEK9" s="767"/>
      <c r="AEL9" s="767"/>
      <c r="AEM9" s="767"/>
      <c r="AEN9" s="767"/>
      <c r="AEO9" s="767"/>
      <c r="AEP9" s="767"/>
      <c r="AEQ9" s="767"/>
      <c r="AER9" s="767"/>
      <c r="AES9" s="767"/>
      <c r="AET9" s="767"/>
      <c r="AEU9" s="767"/>
      <c r="AEV9" s="767"/>
      <c r="AEW9" s="767"/>
      <c r="AEX9" s="767"/>
      <c r="AEY9" s="767"/>
      <c r="AEZ9" s="767"/>
      <c r="AFA9" s="767"/>
      <c r="AFB9" s="767"/>
      <c r="AFC9" s="767"/>
      <c r="AFD9" s="767"/>
      <c r="AFE9" s="767"/>
      <c r="AFF9" s="767"/>
      <c r="AFG9" s="767"/>
      <c r="AFH9" s="767"/>
      <c r="AFI9" s="767"/>
      <c r="AFJ9" s="767"/>
      <c r="AFK9" s="767"/>
      <c r="AFL9" s="767"/>
      <c r="AFM9" s="767"/>
      <c r="AFN9" s="767"/>
      <c r="AFO9" s="767"/>
      <c r="AFP9" s="767"/>
      <c r="AFQ9" s="767"/>
      <c r="AFR9" s="767"/>
      <c r="AFS9" s="767"/>
      <c r="AFT9" s="767"/>
      <c r="AFU9" s="767"/>
      <c r="AFV9" s="767"/>
      <c r="AFW9" s="767"/>
      <c r="AFX9" s="767"/>
      <c r="AFY9" s="767"/>
      <c r="AFZ9" s="767"/>
      <c r="AGA9" s="767"/>
      <c r="AGB9" s="767"/>
      <c r="AGC9" s="767"/>
      <c r="AGD9" s="767"/>
      <c r="AGE9" s="767"/>
      <c r="AGF9" s="767"/>
      <c r="AGG9" s="767"/>
      <c r="AGH9" s="767"/>
      <c r="AGI9" s="767"/>
      <c r="AGJ9" s="767"/>
      <c r="AGK9" s="767"/>
      <c r="AGL9" s="767"/>
      <c r="AGM9" s="767"/>
      <c r="AGN9" s="767"/>
      <c r="AGO9" s="767"/>
      <c r="AGP9" s="767"/>
      <c r="AGQ9" s="767"/>
      <c r="AGR9" s="767"/>
      <c r="AGS9" s="767"/>
      <c r="AGT9" s="767"/>
      <c r="AGU9" s="767"/>
      <c r="AGV9" s="767"/>
      <c r="AGW9" s="767"/>
      <c r="AGX9" s="767"/>
      <c r="AGY9" s="767"/>
      <c r="AGZ9" s="767"/>
      <c r="AHA9" s="767"/>
      <c r="AHB9" s="767"/>
      <c r="AHC9" s="767"/>
      <c r="AHD9" s="767"/>
      <c r="AHE9" s="767"/>
      <c r="AHF9" s="767"/>
      <c r="AHG9" s="767"/>
      <c r="AHH9" s="767"/>
      <c r="AHI9" s="767"/>
      <c r="AHJ9" s="767"/>
      <c r="AHK9" s="767"/>
      <c r="AHL9" s="767"/>
      <c r="AHM9" s="767"/>
      <c r="AHN9" s="767"/>
      <c r="AHO9" s="767"/>
      <c r="AHP9" s="767"/>
      <c r="AHQ9" s="767"/>
      <c r="AHR9" s="767"/>
      <c r="AHS9" s="767"/>
      <c r="AHT9" s="767"/>
      <c r="AHU9" s="767"/>
      <c r="AHV9" s="767"/>
      <c r="AHW9" s="767"/>
      <c r="AHX9" s="767"/>
      <c r="AHY9" s="767"/>
      <c r="AHZ9" s="767"/>
      <c r="AIA9" s="767"/>
      <c r="AIB9" s="767"/>
      <c r="AIC9" s="767"/>
      <c r="AID9" s="767"/>
      <c r="AIE9" s="767"/>
      <c r="AIF9" s="767"/>
      <c r="AIG9" s="767"/>
      <c r="AIH9" s="767"/>
      <c r="AII9" s="767"/>
      <c r="AIJ9" s="767"/>
      <c r="AIK9" s="767"/>
      <c r="AIL9" s="767"/>
      <c r="AIM9" s="767"/>
      <c r="AIN9" s="767"/>
      <c r="AIO9" s="767"/>
      <c r="AIP9" s="767"/>
      <c r="AIQ9" s="767"/>
      <c r="AIR9" s="767"/>
      <c r="AIS9" s="767"/>
      <c r="AIT9" s="767"/>
      <c r="AIU9" s="767"/>
      <c r="AIV9" s="767"/>
      <c r="AIW9" s="767"/>
      <c r="AIX9" s="767"/>
      <c r="AIY9" s="767"/>
      <c r="AIZ9" s="767"/>
      <c r="AJA9" s="767"/>
      <c r="AJB9" s="767"/>
      <c r="AJC9" s="767"/>
      <c r="AJD9" s="767"/>
      <c r="AJE9" s="767"/>
      <c r="AJF9" s="767"/>
      <c r="AJG9" s="767"/>
      <c r="AJH9" s="767"/>
      <c r="AJI9" s="767"/>
      <c r="AJJ9" s="767"/>
      <c r="AJK9" s="767"/>
      <c r="AJL9" s="767"/>
      <c r="AJM9" s="767"/>
      <c r="AJN9" s="767"/>
      <c r="AJO9" s="767"/>
      <c r="AJP9" s="767"/>
      <c r="AJQ9" s="767"/>
      <c r="AJR9" s="767"/>
      <c r="AJS9" s="767"/>
      <c r="AJT9" s="767"/>
      <c r="AJU9" s="767"/>
      <c r="AJV9" s="767"/>
      <c r="AJW9" s="767"/>
      <c r="AJX9" s="767"/>
      <c r="AJY9" s="767"/>
      <c r="AJZ9" s="767"/>
      <c r="AKA9" s="767"/>
      <c r="AKB9" s="767"/>
      <c r="AKC9" s="767"/>
      <c r="AKD9" s="767"/>
      <c r="AKE9" s="767"/>
      <c r="AKF9" s="767"/>
      <c r="AKG9" s="767"/>
      <c r="AKH9" s="767"/>
      <c r="AKI9" s="767"/>
      <c r="AKJ9" s="767"/>
      <c r="AKK9" s="767"/>
      <c r="AKL9" s="767"/>
      <c r="AKM9" s="767"/>
      <c r="AKN9" s="767"/>
      <c r="AKO9" s="767"/>
      <c r="AKP9" s="767"/>
      <c r="AKQ9" s="767"/>
      <c r="AKR9" s="767"/>
      <c r="AKS9" s="767"/>
      <c r="AKT9" s="767"/>
      <c r="AKU9" s="767"/>
      <c r="AKV9" s="767"/>
      <c r="AKW9" s="767"/>
      <c r="AKX9" s="767"/>
      <c r="AKY9" s="767"/>
      <c r="AKZ9" s="767"/>
      <c r="ALA9" s="767"/>
      <c r="ALB9" s="767"/>
      <c r="ALC9" s="767"/>
      <c r="ALD9" s="767"/>
      <c r="ALE9" s="767"/>
      <c r="ALF9" s="767"/>
      <c r="ALG9" s="767"/>
      <c r="ALH9" s="767"/>
      <c r="ALI9" s="767"/>
      <c r="ALJ9" s="767"/>
      <c r="ALK9" s="767"/>
      <c r="ALL9" s="767"/>
      <c r="ALM9" s="767"/>
      <c r="ALN9" s="767"/>
      <c r="ALO9" s="767"/>
      <c r="ALP9" s="767"/>
      <c r="ALQ9" s="767"/>
      <c r="ALR9" s="767"/>
      <c r="ALS9" s="767"/>
      <c r="ALT9" s="767"/>
      <c r="ALU9" s="767"/>
      <c r="ALV9" s="767"/>
      <c r="ALW9" s="767"/>
      <c r="ALX9" s="767"/>
      <c r="ALY9" s="767"/>
      <c r="ALZ9" s="767"/>
      <c r="AMA9" s="767"/>
      <c r="AMB9" s="767"/>
      <c r="AMC9" s="767"/>
      <c r="AMD9" s="767"/>
      <c r="AME9" s="767"/>
      <c r="AMF9" s="767"/>
      <c r="AMG9" s="767"/>
      <c r="AMH9" s="767"/>
      <c r="AMI9" s="767"/>
      <c r="AMJ9" s="767"/>
      <c r="AMK9" s="767"/>
      <c r="AML9" s="767"/>
      <c r="AMM9" s="767"/>
      <c r="AMN9" s="767"/>
      <c r="AMO9" s="767"/>
      <c r="AMP9" s="767"/>
      <c r="AMQ9" s="767"/>
      <c r="AMR9" s="767"/>
      <c r="AMS9" s="767"/>
      <c r="AMT9" s="767"/>
      <c r="AMU9" s="767"/>
      <c r="AMV9" s="767"/>
      <c r="AMW9" s="767"/>
      <c r="AMX9" s="767"/>
      <c r="AMY9" s="767"/>
      <c r="AMZ9" s="767"/>
      <c r="ANA9" s="767"/>
      <c r="ANB9" s="767"/>
      <c r="ANC9" s="767"/>
      <c r="AND9" s="767"/>
      <c r="ANE9" s="767"/>
      <c r="ANF9" s="767"/>
      <c r="ANG9" s="767"/>
      <c r="ANH9" s="767"/>
      <c r="ANI9" s="767"/>
      <c r="ANJ9" s="767"/>
      <c r="ANK9" s="767"/>
      <c r="ANL9" s="767"/>
      <c r="ANM9" s="767"/>
      <c r="ANN9" s="767"/>
      <c r="ANO9" s="767"/>
      <c r="ANP9" s="767"/>
      <c r="ANQ9" s="767"/>
      <c r="ANR9" s="767"/>
      <c r="ANS9" s="767"/>
      <c r="ANT9" s="767"/>
      <c r="ANU9" s="767"/>
      <c r="ANV9" s="767"/>
      <c r="ANW9" s="767"/>
      <c r="ANX9" s="767"/>
      <c r="ANY9" s="767"/>
      <c r="ANZ9" s="767"/>
      <c r="AOA9" s="767"/>
      <c r="AOB9" s="767"/>
      <c r="AOC9" s="767"/>
      <c r="AOD9" s="767"/>
      <c r="AOE9" s="767"/>
      <c r="AOF9" s="767"/>
      <c r="AOG9" s="767"/>
      <c r="AOH9" s="767"/>
      <c r="AOI9" s="767"/>
      <c r="AOJ9" s="767"/>
      <c r="AOK9" s="767"/>
      <c r="AOL9" s="767"/>
      <c r="AOM9" s="767"/>
      <c r="AON9" s="767"/>
      <c r="AOO9" s="767"/>
      <c r="AOP9" s="767"/>
      <c r="AOQ9" s="767"/>
      <c r="AOR9" s="767"/>
      <c r="AOS9" s="767"/>
      <c r="AOT9" s="767"/>
      <c r="AOU9" s="767"/>
      <c r="AOV9" s="767"/>
      <c r="AOW9" s="767"/>
      <c r="AOX9" s="767"/>
      <c r="AOY9" s="767"/>
      <c r="AOZ9" s="767"/>
      <c r="APA9" s="767"/>
      <c r="APB9" s="767"/>
      <c r="APC9" s="767"/>
      <c r="APD9" s="767"/>
      <c r="APE9" s="767"/>
      <c r="APF9" s="767"/>
      <c r="APG9" s="767"/>
      <c r="APH9" s="767"/>
      <c r="API9" s="767"/>
      <c r="APJ9" s="767"/>
      <c r="APK9" s="767"/>
      <c r="APL9" s="767"/>
      <c r="APM9" s="767"/>
      <c r="APN9" s="767"/>
      <c r="APO9" s="767"/>
      <c r="APP9" s="767"/>
      <c r="APQ9" s="767"/>
      <c r="APR9" s="767"/>
      <c r="APS9" s="767"/>
      <c r="APT9" s="767"/>
      <c r="APU9" s="767"/>
      <c r="APV9" s="767"/>
      <c r="APW9" s="767"/>
      <c r="APX9" s="767"/>
      <c r="APY9" s="767"/>
      <c r="APZ9" s="767"/>
      <c r="AQA9" s="767"/>
      <c r="AQB9" s="767"/>
      <c r="AQC9" s="767"/>
      <c r="AQD9" s="767"/>
      <c r="AQE9" s="767"/>
      <c r="AQF9" s="767"/>
      <c r="AQG9" s="767"/>
      <c r="AQH9" s="767"/>
      <c r="AQI9" s="767"/>
      <c r="AQJ9" s="767"/>
      <c r="AQK9" s="767"/>
      <c r="AQL9" s="767"/>
      <c r="AQM9" s="767"/>
      <c r="AQN9" s="767"/>
      <c r="AQO9" s="767"/>
      <c r="AQP9" s="767"/>
      <c r="AQQ9" s="767"/>
      <c r="AQR9" s="767"/>
      <c r="AQS9" s="767"/>
      <c r="AQT9" s="767"/>
      <c r="AQU9" s="767"/>
      <c r="AQV9" s="767"/>
      <c r="AQW9" s="767"/>
      <c r="AQX9" s="767"/>
      <c r="AQY9" s="767"/>
      <c r="AQZ9" s="767"/>
      <c r="ARA9" s="767"/>
      <c r="ARB9" s="767"/>
      <c r="ARC9" s="767"/>
      <c r="ARD9" s="767"/>
      <c r="ARE9" s="767"/>
      <c r="ARF9" s="767"/>
      <c r="ARG9" s="767"/>
      <c r="ARH9" s="767"/>
      <c r="ARI9" s="767"/>
      <c r="ARJ9" s="767"/>
      <c r="ARK9" s="767"/>
      <c r="ARL9" s="767"/>
      <c r="ARM9" s="767"/>
      <c r="ARN9" s="767"/>
      <c r="ARO9" s="767"/>
      <c r="ARP9" s="767"/>
      <c r="ARQ9" s="767"/>
      <c r="ARR9" s="767"/>
      <c r="ARS9" s="767"/>
      <c r="ART9" s="767"/>
      <c r="ARU9" s="767"/>
      <c r="ARV9" s="767"/>
      <c r="ARW9" s="767"/>
      <c r="ARX9" s="767"/>
      <c r="ARY9" s="767"/>
      <c r="ARZ9" s="767"/>
      <c r="ASA9" s="767"/>
      <c r="ASB9" s="767"/>
      <c r="ASC9" s="767"/>
      <c r="ASD9" s="767"/>
      <c r="ASE9" s="767"/>
      <c r="ASF9" s="767"/>
      <c r="ASG9" s="767"/>
      <c r="ASH9" s="767"/>
      <c r="ASI9" s="767"/>
      <c r="ASJ9" s="767"/>
      <c r="ASK9" s="767"/>
      <c r="ASL9" s="767"/>
      <c r="ASM9" s="767"/>
      <c r="ASN9" s="767"/>
      <c r="ASO9" s="767"/>
      <c r="ASP9" s="767"/>
      <c r="ASQ9" s="767"/>
      <c r="ASR9" s="767"/>
      <c r="ASS9" s="767"/>
      <c r="AST9" s="767"/>
      <c r="ASU9" s="767"/>
      <c r="ASV9" s="767"/>
      <c r="ASW9" s="767"/>
      <c r="ASX9" s="767"/>
      <c r="ASY9" s="767"/>
      <c r="ASZ9" s="767"/>
      <c r="ATA9" s="767"/>
      <c r="ATB9" s="767"/>
      <c r="ATC9" s="767"/>
      <c r="ATD9" s="767"/>
      <c r="ATE9" s="767"/>
      <c r="ATF9" s="767"/>
      <c r="ATG9" s="767"/>
      <c r="ATH9" s="767"/>
      <c r="ATI9" s="767"/>
      <c r="ATJ9" s="767"/>
      <c r="ATK9" s="767"/>
      <c r="ATL9" s="767"/>
      <c r="ATM9" s="767"/>
      <c r="ATN9" s="767"/>
      <c r="ATO9" s="767"/>
      <c r="ATP9" s="767"/>
      <c r="ATQ9" s="767"/>
      <c r="ATR9" s="767"/>
      <c r="ATS9" s="767"/>
      <c r="ATT9" s="767"/>
      <c r="ATU9" s="767"/>
      <c r="ATV9" s="767"/>
      <c r="ATW9" s="767"/>
      <c r="ATX9" s="767"/>
      <c r="ATY9" s="767"/>
      <c r="ATZ9" s="767"/>
      <c r="AUA9" s="767"/>
      <c r="AUB9" s="767"/>
      <c r="AUC9" s="767"/>
      <c r="AUD9" s="767"/>
      <c r="AUE9" s="767"/>
      <c r="AUF9" s="767"/>
      <c r="AUG9" s="767"/>
      <c r="AUH9" s="767"/>
      <c r="AUI9" s="767"/>
      <c r="AUJ9" s="767"/>
      <c r="AUK9" s="767"/>
      <c r="AUL9" s="767"/>
      <c r="AUM9" s="767"/>
      <c r="AUN9" s="767"/>
      <c r="AUO9" s="767"/>
      <c r="AUP9" s="767"/>
      <c r="AUQ9" s="767"/>
      <c r="AUR9" s="767"/>
      <c r="AUS9" s="767"/>
      <c r="AUT9" s="767"/>
      <c r="AUU9" s="767"/>
      <c r="AUV9" s="767"/>
      <c r="AUW9" s="767"/>
      <c r="AUX9" s="767"/>
      <c r="AUY9" s="767"/>
      <c r="AUZ9" s="767"/>
      <c r="AVA9" s="767"/>
      <c r="AVB9" s="767"/>
      <c r="AVC9" s="767"/>
      <c r="AVD9" s="767"/>
      <c r="AVE9" s="767"/>
      <c r="AVF9" s="767"/>
      <c r="AVG9" s="767"/>
      <c r="AVH9" s="767"/>
      <c r="AVI9" s="767"/>
      <c r="AVJ9" s="767"/>
      <c r="AVK9" s="767"/>
      <c r="AVL9" s="767"/>
      <c r="AVM9" s="767"/>
      <c r="AVN9" s="767"/>
      <c r="AVO9" s="767"/>
      <c r="AVP9" s="767"/>
      <c r="AVQ9" s="767"/>
      <c r="AVR9" s="767"/>
      <c r="AVS9" s="767"/>
      <c r="AVT9" s="767"/>
      <c r="AVU9" s="767"/>
      <c r="AVV9" s="767"/>
      <c r="AVW9" s="767"/>
      <c r="AVX9" s="767"/>
      <c r="AVY9" s="767"/>
      <c r="AVZ9" s="767"/>
      <c r="AWA9" s="767"/>
      <c r="AWB9" s="767"/>
      <c r="AWC9" s="767"/>
      <c r="AWD9" s="767"/>
      <c r="AWE9" s="767"/>
      <c r="AWF9" s="767"/>
      <c r="AWG9" s="767"/>
      <c r="AWH9" s="767"/>
      <c r="AWI9" s="767"/>
      <c r="AWJ9" s="767"/>
      <c r="AWK9" s="767"/>
      <c r="AWL9" s="767"/>
      <c r="AWM9" s="767"/>
      <c r="AWN9" s="767"/>
      <c r="AWO9" s="767"/>
      <c r="AWP9" s="767"/>
      <c r="AWQ9" s="767"/>
      <c r="AWR9" s="767"/>
      <c r="AWS9" s="767"/>
      <c r="AWT9" s="767"/>
      <c r="AWU9" s="767"/>
      <c r="AWV9" s="767"/>
      <c r="AWW9" s="767"/>
      <c r="AWX9" s="767"/>
      <c r="AWY9" s="767"/>
      <c r="AWZ9" s="767"/>
      <c r="AXA9" s="767"/>
      <c r="AXB9" s="767"/>
      <c r="AXC9" s="767"/>
      <c r="AXD9" s="767"/>
      <c r="AXE9" s="767"/>
      <c r="AXF9" s="767"/>
      <c r="AXG9" s="767"/>
      <c r="AXH9" s="767"/>
      <c r="AXI9" s="767"/>
      <c r="AXJ9" s="767"/>
      <c r="AXK9" s="767"/>
      <c r="AXL9" s="767"/>
      <c r="AXM9" s="767"/>
      <c r="AXN9" s="767"/>
      <c r="AXO9" s="767"/>
      <c r="AXP9" s="767"/>
      <c r="AXQ9" s="767"/>
      <c r="AXR9" s="767"/>
      <c r="AXS9" s="767"/>
      <c r="AXT9" s="767"/>
      <c r="AXU9" s="767"/>
      <c r="AXV9" s="767"/>
      <c r="AXW9" s="767"/>
      <c r="AXX9" s="767"/>
      <c r="AXY9" s="767"/>
      <c r="AXZ9" s="767"/>
      <c r="AYA9" s="767"/>
      <c r="AYB9" s="767"/>
      <c r="AYC9" s="767"/>
      <c r="AYD9" s="767"/>
      <c r="AYE9" s="767"/>
      <c r="AYF9" s="767"/>
      <c r="AYG9" s="767"/>
      <c r="AYH9" s="767"/>
      <c r="AYI9" s="767"/>
      <c r="AYJ9" s="767"/>
      <c r="AYK9" s="767"/>
      <c r="AYL9" s="767"/>
      <c r="AYM9" s="767"/>
      <c r="AYN9" s="767"/>
      <c r="AYO9" s="767"/>
      <c r="AYP9" s="767"/>
      <c r="AYQ9" s="767"/>
      <c r="AYR9" s="767"/>
      <c r="AYS9" s="767"/>
      <c r="AYT9" s="767"/>
      <c r="AYU9" s="767"/>
      <c r="AYV9" s="767"/>
      <c r="AYW9" s="767"/>
      <c r="AYX9" s="767"/>
      <c r="AYY9" s="767"/>
      <c r="AYZ9" s="767"/>
      <c r="AZA9" s="767"/>
      <c r="AZB9" s="767"/>
      <c r="AZC9" s="767"/>
      <c r="AZD9" s="767"/>
      <c r="AZE9" s="767"/>
      <c r="AZF9" s="767"/>
      <c r="AZG9" s="767"/>
      <c r="AZH9" s="767"/>
      <c r="AZI9" s="767"/>
      <c r="AZJ9" s="767"/>
      <c r="AZK9" s="767"/>
      <c r="AZL9" s="767"/>
      <c r="AZM9" s="767"/>
      <c r="AZN9" s="767"/>
      <c r="AZO9" s="767"/>
      <c r="AZP9" s="767"/>
      <c r="AZQ9" s="767"/>
      <c r="AZR9" s="767"/>
      <c r="AZS9" s="767"/>
      <c r="AZT9" s="767"/>
      <c r="AZU9" s="767"/>
      <c r="AZV9" s="767"/>
      <c r="AZW9" s="767"/>
      <c r="AZX9" s="767"/>
      <c r="AZY9" s="767"/>
      <c r="AZZ9" s="767"/>
      <c r="BAA9" s="767"/>
      <c r="BAB9" s="767"/>
      <c r="BAC9" s="767"/>
      <c r="BAD9" s="767"/>
      <c r="BAE9" s="767"/>
      <c r="BAF9" s="767"/>
      <c r="BAG9" s="767"/>
      <c r="BAH9" s="767"/>
      <c r="BAI9" s="767"/>
      <c r="BAJ9" s="767"/>
      <c r="BAK9" s="767"/>
      <c r="BAL9" s="767"/>
      <c r="BAM9" s="767"/>
      <c r="BAN9" s="767"/>
      <c r="BAO9" s="767"/>
      <c r="BAP9" s="767"/>
      <c r="BAQ9" s="767"/>
      <c r="BAR9" s="767"/>
      <c r="BAS9" s="767"/>
      <c r="BAT9" s="767"/>
      <c r="BAU9" s="767"/>
      <c r="BAV9" s="767"/>
      <c r="BAW9" s="767"/>
      <c r="BAX9" s="767"/>
      <c r="BAY9" s="767"/>
      <c r="BAZ9" s="767"/>
      <c r="BBA9" s="767"/>
      <c r="BBB9" s="767"/>
      <c r="BBC9" s="767"/>
      <c r="BBD9" s="767"/>
      <c r="BBE9" s="767"/>
      <c r="BBF9" s="767"/>
      <c r="BBG9" s="767"/>
      <c r="BBH9" s="767"/>
      <c r="BBI9" s="767"/>
      <c r="BBJ9" s="767"/>
      <c r="BBK9" s="767"/>
      <c r="BBL9" s="767"/>
      <c r="BBM9" s="767"/>
      <c r="BBN9" s="767"/>
      <c r="BBO9" s="767"/>
      <c r="BBP9" s="767"/>
      <c r="BBQ9" s="767"/>
      <c r="BBR9" s="767"/>
      <c r="BBS9" s="767"/>
      <c r="BBT9" s="767"/>
      <c r="BBU9" s="767"/>
      <c r="BBV9" s="767"/>
      <c r="BBW9" s="767"/>
      <c r="BBX9" s="767"/>
      <c r="BBY9" s="767"/>
      <c r="BBZ9" s="767"/>
      <c r="BCA9" s="767"/>
      <c r="BCB9" s="767"/>
      <c r="BCC9" s="767"/>
      <c r="BCD9" s="767"/>
      <c r="BCE9" s="767"/>
      <c r="BCF9" s="767"/>
      <c r="BCG9" s="767"/>
      <c r="BCH9" s="767"/>
      <c r="BCI9" s="767"/>
      <c r="BCJ9" s="767"/>
      <c r="BCK9" s="767"/>
      <c r="BCL9" s="767"/>
      <c r="BCM9" s="767"/>
      <c r="BCN9" s="767"/>
      <c r="BCO9" s="767"/>
      <c r="BCP9" s="767"/>
      <c r="BCQ9" s="767"/>
      <c r="BCR9" s="767"/>
      <c r="BCS9" s="767"/>
      <c r="BCT9" s="767"/>
      <c r="BCU9" s="767"/>
      <c r="BCV9" s="767"/>
      <c r="BCW9" s="767"/>
      <c r="BCX9" s="767"/>
      <c r="BCY9" s="767"/>
      <c r="BCZ9" s="767"/>
      <c r="BDA9" s="767"/>
      <c r="BDB9" s="767"/>
      <c r="BDC9" s="767"/>
      <c r="BDD9" s="767"/>
      <c r="BDE9" s="767"/>
      <c r="BDF9" s="767"/>
      <c r="BDG9" s="767"/>
      <c r="BDH9" s="767"/>
      <c r="BDI9" s="767"/>
      <c r="BDJ9" s="767"/>
      <c r="BDK9" s="767"/>
      <c r="BDL9" s="767"/>
      <c r="BDM9" s="767"/>
      <c r="BDN9" s="767"/>
      <c r="BDO9" s="767"/>
      <c r="BDP9" s="767"/>
      <c r="BDQ9" s="767"/>
      <c r="BDR9" s="767"/>
      <c r="BDS9" s="767"/>
      <c r="BDT9" s="767"/>
      <c r="BDU9" s="767"/>
      <c r="BDV9" s="767"/>
      <c r="BDW9" s="767"/>
      <c r="BDX9" s="767"/>
      <c r="BDY9" s="767"/>
      <c r="BDZ9" s="767"/>
      <c r="BEA9" s="767"/>
      <c r="BEB9" s="767"/>
      <c r="BEC9" s="767"/>
      <c r="BED9" s="767"/>
      <c r="BEE9" s="767"/>
      <c r="BEF9" s="767"/>
      <c r="BEG9" s="767"/>
      <c r="BEH9" s="767"/>
      <c r="BEI9" s="767"/>
      <c r="BEJ9" s="767"/>
      <c r="BEK9" s="767"/>
      <c r="BEL9" s="767"/>
      <c r="BEM9" s="767"/>
      <c r="BEN9" s="767"/>
      <c r="BEO9" s="767"/>
      <c r="BEP9" s="767"/>
      <c r="BEQ9" s="767"/>
      <c r="BER9" s="767"/>
      <c r="BES9" s="767"/>
      <c r="BET9" s="767"/>
      <c r="BEU9" s="767"/>
      <c r="BEV9" s="767"/>
      <c r="BEW9" s="767"/>
      <c r="BEX9" s="767"/>
      <c r="BEY9" s="767"/>
      <c r="BEZ9" s="767"/>
      <c r="BFA9" s="767"/>
      <c r="BFB9" s="767"/>
      <c r="BFC9" s="767"/>
      <c r="BFD9" s="767"/>
      <c r="BFE9" s="767"/>
      <c r="BFF9" s="767"/>
      <c r="BFG9" s="767"/>
      <c r="BFH9" s="767"/>
      <c r="BFI9" s="767"/>
      <c r="BFJ9" s="767"/>
      <c r="BFK9" s="767"/>
      <c r="BFL9" s="767"/>
      <c r="BFM9" s="767"/>
      <c r="BFN9" s="767"/>
      <c r="BFO9" s="767"/>
      <c r="BFP9" s="767"/>
      <c r="BFQ9" s="767"/>
      <c r="BFR9" s="767"/>
      <c r="BFS9" s="767"/>
      <c r="BFT9" s="767"/>
      <c r="BFU9" s="767"/>
      <c r="BFV9" s="767"/>
      <c r="BFW9" s="767"/>
      <c r="BFX9" s="767"/>
      <c r="BFY9" s="767"/>
      <c r="BFZ9" s="767"/>
      <c r="BGA9" s="767"/>
      <c r="BGB9" s="767"/>
      <c r="BGC9" s="767"/>
      <c r="BGD9" s="767"/>
      <c r="BGE9" s="767"/>
      <c r="BGF9" s="767"/>
      <c r="BGG9" s="767"/>
      <c r="BGH9" s="767"/>
      <c r="BGI9" s="767"/>
      <c r="BGJ9" s="767"/>
      <c r="BGK9" s="767"/>
      <c r="BGL9" s="767"/>
      <c r="BGM9" s="767"/>
      <c r="BGN9" s="767"/>
      <c r="BGO9" s="767"/>
      <c r="BGP9" s="767"/>
      <c r="BGQ9" s="767"/>
      <c r="BGR9" s="767"/>
      <c r="BGS9" s="767"/>
      <c r="BGT9" s="767"/>
      <c r="BGU9" s="767"/>
      <c r="BGV9" s="767"/>
      <c r="BGW9" s="767"/>
      <c r="BGX9" s="767"/>
      <c r="BGY9" s="767"/>
      <c r="BGZ9" s="767"/>
      <c r="BHA9" s="767"/>
      <c r="BHB9" s="767"/>
      <c r="BHC9" s="767"/>
      <c r="BHD9" s="767"/>
      <c r="BHE9" s="767"/>
      <c r="BHF9" s="767"/>
      <c r="BHG9" s="767"/>
      <c r="BHH9" s="767"/>
      <c r="BHI9" s="767"/>
      <c r="BHJ9" s="767"/>
      <c r="BHK9" s="767"/>
      <c r="BHL9" s="767"/>
      <c r="BHM9" s="767"/>
      <c r="BHN9" s="767"/>
      <c r="BHO9" s="767"/>
      <c r="BHP9" s="767"/>
      <c r="BHQ9" s="767"/>
      <c r="BHR9" s="767"/>
      <c r="BHS9" s="767"/>
      <c r="BHT9" s="767"/>
      <c r="BHU9" s="767"/>
      <c r="BHV9" s="767"/>
      <c r="BHW9" s="767"/>
      <c r="BHX9" s="767"/>
      <c r="BHY9" s="767"/>
      <c r="BHZ9" s="767"/>
      <c r="BIA9" s="767"/>
      <c r="BIB9" s="767"/>
      <c r="BIC9" s="767"/>
      <c r="BID9" s="767"/>
      <c r="BIE9" s="767"/>
      <c r="BIF9" s="767"/>
      <c r="BIG9" s="767"/>
      <c r="BIH9" s="767"/>
      <c r="BII9" s="767"/>
      <c r="BIJ9" s="767"/>
      <c r="BIK9" s="767"/>
      <c r="BIL9" s="767"/>
      <c r="BIM9" s="767"/>
      <c r="BIN9" s="767"/>
      <c r="BIO9" s="767"/>
      <c r="BIP9" s="767"/>
      <c r="BIQ9" s="767"/>
      <c r="BIR9" s="767"/>
      <c r="BIS9" s="767"/>
      <c r="BIT9" s="767"/>
      <c r="BIU9" s="767"/>
      <c r="BIV9" s="767"/>
      <c r="BIW9" s="767"/>
      <c r="BIX9" s="767"/>
      <c r="BIY9" s="767"/>
      <c r="BIZ9" s="767"/>
      <c r="BJA9" s="767"/>
      <c r="BJB9" s="767"/>
      <c r="BJC9" s="767"/>
      <c r="BJD9" s="767"/>
      <c r="BJE9" s="767"/>
      <c r="BJF9" s="767"/>
      <c r="BJG9" s="767"/>
      <c r="BJH9" s="767"/>
      <c r="BJI9" s="767"/>
      <c r="BJJ9" s="767"/>
      <c r="BJK9" s="767"/>
      <c r="BJL9" s="767"/>
      <c r="BJM9" s="767"/>
      <c r="BJN9" s="767"/>
      <c r="BJO9" s="767"/>
      <c r="BJP9" s="767"/>
      <c r="BJQ9" s="767"/>
      <c r="BJR9" s="767"/>
      <c r="BJS9" s="767"/>
      <c r="BJT9" s="767"/>
      <c r="BJU9" s="767"/>
      <c r="BJV9" s="767"/>
      <c r="BJW9" s="767"/>
      <c r="BJX9" s="767"/>
      <c r="BJY9" s="767"/>
      <c r="BJZ9" s="767"/>
      <c r="BKA9" s="767"/>
      <c r="BKB9" s="767"/>
      <c r="BKC9" s="767"/>
      <c r="BKD9" s="767"/>
      <c r="BKE9" s="767"/>
      <c r="BKF9" s="767"/>
      <c r="BKG9" s="767"/>
      <c r="BKH9" s="767"/>
      <c r="BKI9" s="767"/>
      <c r="BKJ9" s="767"/>
      <c r="BKK9" s="767"/>
      <c r="BKL9" s="767"/>
      <c r="BKM9" s="767"/>
      <c r="BKN9" s="767"/>
      <c r="BKO9" s="767"/>
      <c r="BKP9" s="767"/>
      <c r="BKQ9" s="767"/>
      <c r="BKR9" s="767"/>
      <c r="BKS9" s="767"/>
      <c r="BKT9" s="767"/>
      <c r="BKU9" s="767"/>
      <c r="BKV9" s="767"/>
      <c r="BKW9" s="767"/>
      <c r="BKX9" s="767"/>
      <c r="BKY9" s="767"/>
      <c r="BKZ9" s="767"/>
      <c r="BLA9" s="767"/>
      <c r="BLB9" s="767"/>
      <c r="BLC9" s="767"/>
      <c r="BLD9" s="767"/>
      <c r="BLE9" s="767"/>
      <c r="BLF9" s="767"/>
      <c r="BLG9" s="767"/>
      <c r="BLH9" s="767"/>
      <c r="BLI9" s="767"/>
      <c r="BLJ9" s="767"/>
      <c r="BLK9" s="767"/>
      <c r="BLL9" s="767"/>
      <c r="BLM9" s="767"/>
      <c r="BLN9" s="767"/>
      <c r="BLO9" s="767"/>
      <c r="BLP9" s="767"/>
      <c r="BLQ9" s="767"/>
      <c r="BLR9" s="767"/>
      <c r="BLS9" s="767"/>
      <c r="BLT9" s="767"/>
      <c r="BLU9" s="767"/>
      <c r="BLV9" s="767"/>
      <c r="BLW9" s="767"/>
      <c r="BLX9" s="767"/>
      <c r="BLY9" s="767"/>
      <c r="BLZ9" s="767"/>
      <c r="BMA9" s="767"/>
      <c r="BMB9" s="767"/>
      <c r="BMC9" s="767"/>
      <c r="BMD9" s="767"/>
      <c r="BME9" s="767"/>
      <c r="BMF9" s="767"/>
      <c r="BMG9" s="767"/>
      <c r="BMH9" s="767"/>
      <c r="BMI9" s="767"/>
      <c r="BMJ9" s="767"/>
      <c r="BMK9" s="767"/>
      <c r="BML9" s="767"/>
      <c r="BMM9" s="767"/>
      <c r="BMN9" s="767"/>
      <c r="BMO9" s="767"/>
      <c r="BMP9" s="767"/>
      <c r="BMQ9" s="767"/>
      <c r="BMR9" s="767"/>
      <c r="BMS9" s="767"/>
      <c r="BMT9" s="767"/>
      <c r="BMU9" s="767"/>
      <c r="BMV9" s="767"/>
      <c r="BMW9" s="767"/>
      <c r="BMX9" s="767"/>
      <c r="BMY9" s="767"/>
      <c r="BMZ9" s="767"/>
      <c r="BNA9" s="767"/>
      <c r="BNB9" s="767"/>
      <c r="BNC9" s="767"/>
      <c r="BND9" s="767"/>
      <c r="BNE9" s="767"/>
      <c r="BNF9" s="767"/>
      <c r="BNG9" s="767"/>
      <c r="BNH9" s="767"/>
      <c r="BNI9" s="767"/>
      <c r="BNJ9" s="767"/>
      <c r="BNK9" s="767"/>
      <c r="BNL9" s="767"/>
      <c r="BNM9" s="767"/>
      <c r="BNN9" s="767"/>
      <c r="BNO9" s="767"/>
      <c r="BNP9" s="767"/>
      <c r="BNQ9" s="767"/>
      <c r="BNR9" s="767"/>
      <c r="BNS9" s="767"/>
      <c r="BNT9" s="767"/>
      <c r="BNU9" s="767"/>
      <c r="BNV9" s="767"/>
      <c r="BNW9" s="767"/>
      <c r="BNX9" s="767"/>
      <c r="BNY9" s="767"/>
      <c r="BNZ9" s="767"/>
      <c r="BOA9" s="767"/>
      <c r="BOB9" s="767"/>
      <c r="BOC9" s="767"/>
      <c r="BOD9" s="767"/>
      <c r="BOE9" s="767"/>
      <c r="BOF9" s="767"/>
      <c r="BOG9" s="767"/>
      <c r="BOH9" s="767"/>
      <c r="BOI9" s="767"/>
      <c r="BOJ9" s="767"/>
      <c r="BOK9" s="767"/>
      <c r="BOL9" s="767"/>
      <c r="BOM9" s="767"/>
      <c r="BON9" s="767"/>
      <c r="BOO9" s="767"/>
      <c r="BOP9" s="767"/>
      <c r="BOQ9" s="767"/>
      <c r="BOR9" s="767"/>
      <c r="BOS9" s="767"/>
      <c r="BOT9" s="767"/>
      <c r="BOU9" s="767"/>
      <c r="BOV9" s="767"/>
      <c r="BOW9" s="767"/>
      <c r="BOX9" s="767"/>
      <c r="BOY9" s="767"/>
      <c r="BOZ9" s="767"/>
      <c r="BPA9" s="767"/>
      <c r="BPB9" s="767"/>
      <c r="BPC9" s="767"/>
      <c r="BPD9" s="767"/>
      <c r="BPE9" s="767"/>
      <c r="BPF9" s="767"/>
      <c r="BPG9" s="767"/>
      <c r="BPH9" s="767"/>
      <c r="BPI9" s="767"/>
      <c r="BPJ9" s="767"/>
      <c r="BPK9" s="767"/>
      <c r="BPL9" s="767"/>
      <c r="BPM9" s="767"/>
      <c r="BPN9" s="767"/>
      <c r="BPO9" s="767"/>
      <c r="BPP9" s="767"/>
      <c r="BPQ9" s="767"/>
      <c r="BPR9" s="767"/>
      <c r="BPS9" s="767"/>
      <c r="BPT9" s="767"/>
      <c r="BPU9" s="767"/>
      <c r="BPV9" s="767"/>
      <c r="BPW9" s="767"/>
      <c r="BPX9" s="767"/>
      <c r="BPY9" s="767"/>
      <c r="BPZ9" s="767"/>
      <c r="BQA9" s="767"/>
      <c r="BQB9" s="767"/>
      <c r="BQC9" s="767"/>
      <c r="BQD9" s="767"/>
      <c r="BQE9" s="767"/>
      <c r="BQF9" s="767"/>
      <c r="BQG9" s="767"/>
      <c r="BQH9" s="767"/>
      <c r="BQI9" s="767"/>
      <c r="BQJ9" s="767"/>
      <c r="BQK9" s="767"/>
      <c r="BQL9" s="767"/>
      <c r="BQM9" s="767"/>
      <c r="BQN9" s="767"/>
      <c r="BQO9" s="767"/>
      <c r="BQP9" s="767"/>
      <c r="BQQ9" s="767"/>
      <c r="BQR9" s="767"/>
      <c r="BQS9" s="767"/>
      <c r="BQT9" s="767"/>
      <c r="BQU9" s="767"/>
      <c r="BQV9" s="767"/>
      <c r="BQW9" s="767"/>
      <c r="BQX9" s="767"/>
      <c r="BQY9" s="767"/>
      <c r="BQZ9" s="767"/>
      <c r="BRA9" s="767"/>
      <c r="BRB9" s="767"/>
      <c r="BRC9" s="767"/>
      <c r="BRD9" s="767"/>
      <c r="BRE9" s="767"/>
      <c r="BRF9" s="767"/>
      <c r="BRG9" s="767"/>
      <c r="BRH9" s="767"/>
      <c r="BRI9" s="767"/>
      <c r="BRJ9" s="767"/>
      <c r="BRK9" s="767"/>
      <c r="BRL9" s="767"/>
      <c r="BRM9" s="767"/>
      <c r="BRN9" s="767"/>
      <c r="BRO9" s="767"/>
      <c r="BRP9" s="767"/>
      <c r="BRQ9" s="767"/>
      <c r="BRR9" s="767"/>
      <c r="BRS9" s="767"/>
      <c r="BRT9" s="767"/>
      <c r="BRU9" s="767"/>
      <c r="BRV9" s="767"/>
      <c r="BRW9" s="767"/>
      <c r="BRX9" s="767"/>
      <c r="BRY9" s="767"/>
      <c r="BRZ9" s="767"/>
      <c r="BSA9" s="767"/>
      <c r="BSB9" s="767"/>
      <c r="BSC9" s="767"/>
      <c r="BSD9" s="767"/>
      <c r="BSE9" s="767"/>
      <c r="BSF9" s="767"/>
      <c r="BSG9" s="767"/>
      <c r="BSH9" s="767"/>
      <c r="BSI9" s="767"/>
      <c r="BSJ9" s="767"/>
      <c r="BSK9" s="767"/>
      <c r="BSL9" s="767"/>
      <c r="BSM9" s="767"/>
      <c r="BSN9" s="767"/>
      <c r="BSO9" s="767"/>
      <c r="BSP9" s="767"/>
      <c r="BSQ9" s="767"/>
      <c r="BSR9" s="767"/>
      <c r="BSS9" s="767"/>
      <c r="BST9" s="767"/>
      <c r="BSU9" s="767"/>
      <c r="BSV9" s="767"/>
      <c r="BSW9" s="767"/>
      <c r="BSX9" s="767"/>
      <c r="BSY9" s="767"/>
      <c r="BSZ9" s="767"/>
      <c r="BTA9" s="767"/>
      <c r="BTB9" s="767"/>
      <c r="BTC9" s="767"/>
      <c r="BTD9" s="767"/>
      <c r="BTE9" s="767"/>
      <c r="BTF9" s="767"/>
      <c r="BTG9" s="767"/>
      <c r="BTH9" s="767"/>
      <c r="BTI9" s="767"/>
      <c r="BTJ9" s="767"/>
      <c r="BTK9" s="767"/>
      <c r="BTL9" s="767"/>
      <c r="BTM9" s="767"/>
      <c r="BTN9" s="767"/>
      <c r="BTO9" s="767"/>
      <c r="BTP9" s="767"/>
      <c r="BTQ9" s="767"/>
      <c r="BTR9" s="767"/>
      <c r="BTS9" s="767"/>
      <c r="BTT9" s="767"/>
      <c r="BTU9" s="767"/>
      <c r="BTV9" s="767"/>
      <c r="BTW9" s="767"/>
      <c r="BTX9" s="767"/>
      <c r="BTY9" s="767"/>
      <c r="BTZ9" s="767"/>
      <c r="BUA9" s="767"/>
      <c r="BUB9" s="767"/>
      <c r="BUC9" s="767"/>
      <c r="BUD9" s="767"/>
      <c r="BUE9" s="767"/>
      <c r="BUF9" s="767"/>
      <c r="BUG9" s="767"/>
      <c r="BUH9" s="767"/>
      <c r="BUI9" s="767"/>
      <c r="BUJ9" s="767"/>
      <c r="BUK9" s="767"/>
      <c r="BUL9" s="767"/>
      <c r="BUM9" s="767"/>
      <c r="BUN9" s="767"/>
      <c r="BUO9" s="767"/>
      <c r="BUP9" s="767"/>
      <c r="BUQ9" s="767"/>
      <c r="BUR9" s="767"/>
      <c r="BUS9" s="767"/>
      <c r="BUT9" s="767"/>
      <c r="BUU9" s="767"/>
      <c r="BUV9" s="767"/>
      <c r="BUW9" s="767"/>
      <c r="BUX9" s="767"/>
      <c r="BUY9" s="767"/>
      <c r="BUZ9" s="767"/>
      <c r="BVA9" s="767"/>
      <c r="BVB9" s="767"/>
      <c r="BVC9" s="767"/>
      <c r="BVD9" s="767"/>
      <c r="BVE9" s="767"/>
      <c r="BVF9" s="767"/>
      <c r="BVG9" s="767"/>
      <c r="BVH9" s="767"/>
      <c r="BVI9" s="767"/>
      <c r="BVJ9" s="767"/>
      <c r="BVK9" s="767"/>
      <c r="BVL9" s="767"/>
      <c r="BVM9" s="767"/>
      <c r="BVN9" s="767"/>
      <c r="BVO9" s="767"/>
      <c r="BVP9" s="767"/>
      <c r="BVQ9" s="767"/>
      <c r="BVR9" s="767"/>
      <c r="BVS9" s="767"/>
      <c r="BVT9" s="767"/>
      <c r="BVU9" s="767"/>
      <c r="BVV9" s="767"/>
      <c r="BVW9" s="767"/>
      <c r="BVX9" s="767"/>
      <c r="BVY9" s="767"/>
      <c r="BVZ9" s="767"/>
      <c r="BWA9" s="767"/>
      <c r="BWB9" s="767"/>
      <c r="BWC9" s="767"/>
      <c r="BWD9" s="767"/>
      <c r="BWE9" s="767"/>
      <c r="BWF9" s="767"/>
      <c r="BWG9" s="767"/>
      <c r="BWH9" s="767"/>
      <c r="BWI9" s="767"/>
      <c r="BWJ9" s="767"/>
      <c r="BWK9" s="767"/>
      <c r="BWL9" s="767"/>
      <c r="BWM9" s="767"/>
      <c r="BWN9" s="767"/>
      <c r="BWO9" s="767"/>
      <c r="BWP9" s="767"/>
      <c r="BWQ9" s="767"/>
      <c r="BWR9" s="767"/>
      <c r="BWS9" s="767"/>
      <c r="BWT9" s="767"/>
      <c r="BWU9" s="767"/>
      <c r="BWV9" s="767"/>
      <c r="BWW9" s="767"/>
      <c r="BWX9" s="767"/>
      <c r="BWY9" s="767"/>
      <c r="BWZ9" s="767"/>
      <c r="BXA9" s="767"/>
      <c r="BXB9" s="767"/>
      <c r="BXC9" s="767"/>
      <c r="BXD9" s="767"/>
      <c r="BXE9" s="767"/>
      <c r="BXF9" s="767"/>
      <c r="BXG9" s="767"/>
      <c r="BXH9" s="767"/>
      <c r="BXI9" s="767"/>
      <c r="BXJ9" s="767"/>
      <c r="BXK9" s="767"/>
      <c r="BXL9" s="767"/>
      <c r="BXM9" s="767"/>
      <c r="BXN9" s="767"/>
      <c r="BXO9" s="767"/>
      <c r="BXP9" s="767"/>
      <c r="BXQ9" s="767"/>
      <c r="BXR9" s="767"/>
      <c r="BXS9" s="767"/>
      <c r="BXT9" s="767"/>
      <c r="BXU9" s="767"/>
      <c r="BXV9" s="767"/>
      <c r="BXW9" s="767"/>
      <c r="BXX9" s="767"/>
      <c r="BXY9" s="767"/>
      <c r="BXZ9" s="767"/>
      <c r="BYA9" s="767"/>
      <c r="BYB9" s="767"/>
      <c r="BYC9" s="767"/>
      <c r="BYD9" s="767"/>
      <c r="BYE9" s="767"/>
      <c r="BYF9" s="767"/>
      <c r="BYG9" s="767"/>
      <c r="BYH9" s="767"/>
      <c r="BYI9" s="767"/>
      <c r="BYJ9" s="767"/>
      <c r="BYK9" s="767"/>
      <c r="BYL9" s="767"/>
      <c r="BYM9" s="767"/>
      <c r="BYN9" s="767"/>
      <c r="BYO9" s="767"/>
      <c r="BYP9" s="767"/>
      <c r="BYQ9" s="767"/>
      <c r="BYR9" s="767"/>
      <c r="BYS9" s="767"/>
      <c r="BYT9" s="767"/>
      <c r="BYU9" s="767"/>
      <c r="BYV9" s="767"/>
      <c r="BYW9" s="767"/>
      <c r="BYX9" s="767"/>
      <c r="BYY9" s="767"/>
      <c r="BYZ9" s="767"/>
      <c r="BZA9" s="767"/>
      <c r="BZB9" s="767"/>
      <c r="BZC9" s="767"/>
      <c r="BZD9" s="767"/>
      <c r="BZE9" s="767"/>
      <c r="BZF9" s="767"/>
      <c r="BZG9" s="767"/>
      <c r="BZH9" s="767"/>
      <c r="BZI9" s="767"/>
      <c r="BZJ9" s="767"/>
      <c r="BZK9" s="767"/>
      <c r="BZL9" s="767"/>
      <c r="BZM9" s="767"/>
      <c r="BZN9" s="767"/>
      <c r="BZO9" s="767"/>
      <c r="BZP9" s="767"/>
      <c r="BZQ9" s="767"/>
      <c r="BZR9" s="767"/>
      <c r="BZS9" s="767"/>
      <c r="BZT9" s="767"/>
      <c r="BZU9" s="767"/>
      <c r="BZV9" s="767"/>
      <c r="BZW9" s="767"/>
      <c r="BZX9" s="767"/>
      <c r="BZY9" s="767"/>
      <c r="BZZ9" s="767"/>
      <c r="CAA9" s="767"/>
      <c r="CAB9" s="767"/>
      <c r="CAC9" s="767"/>
      <c r="CAD9" s="767"/>
      <c r="CAE9" s="767"/>
      <c r="CAF9" s="767"/>
      <c r="CAG9" s="767"/>
      <c r="CAH9" s="767"/>
      <c r="CAI9" s="767"/>
      <c r="CAJ9" s="767"/>
      <c r="CAK9" s="767"/>
      <c r="CAL9" s="767"/>
      <c r="CAM9" s="767"/>
      <c r="CAN9" s="767"/>
      <c r="CAO9" s="767"/>
      <c r="CAP9" s="767"/>
      <c r="CAQ9" s="767"/>
      <c r="CAR9" s="767"/>
      <c r="CAS9" s="767"/>
      <c r="CAT9" s="767"/>
      <c r="CAU9" s="767"/>
      <c r="CAV9" s="767"/>
      <c r="CAW9" s="767"/>
      <c r="CAX9" s="767"/>
      <c r="CAY9" s="767"/>
      <c r="CAZ9" s="767"/>
      <c r="CBA9" s="767"/>
      <c r="CBB9" s="767"/>
      <c r="CBC9" s="767"/>
      <c r="CBD9" s="767"/>
      <c r="CBE9" s="767"/>
      <c r="CBF9" s="767"/>
      <c r="CBG9" s="767"/>
      <c r="CBH9" s="767"/>
      <c r="CBI9" s="767"/>
      <c r="CBJ9" s="767"/>
      <c r="CBK9" s="767"/>
      <c r="CBL9" s="767"/>
      <c r="CBM9" s="767"/>
      <c r="CBN9" s="767"/>
      <c r="CBO9" s="767"/>
      <c r="CBP9" s="767"/>
      <c r="CBQ9" s="767"/>
      <c r="CBR9" s="767"/>
      <c r="CBS9" s="767"/>
      <c r="CBT9" s="767"/>
      <c r="CBU9" s="767"/>
      <c r="CBV9" s="767"/>
      <c r="CBW9" s="767"/>
      <c r="CBX9" s="767"/>
      <c r="CBY9" s="767"/>
      <c r="CBZ9" s="767"/>
      <c r="CCA9" s="767"/>
      <c r="CCB9" s="767"/>
      <c r="CCC9" s="767"/>
      <c r="CCD9" s="767"/>
      <c r="CCE9" s="767"/>
      <c r="CCF9" s="767"/>
      <c r="CCG9" s="767"/>
      <c r="CCH9" s="767"/>
      <c r="CCI9" s="767"/>
      <c r="CCJ9" s="767"/>
      <c r="CCK9" s="767"/>
      <c r="CCL9" s="767"/>
      <c r="CCM9" s="767"/>
      <c r="CCN9" s="767"/>
      <c r="CCO9" s="767"/>
      <c r="CCP9" s="767"/>
      <c r="CCQ9" s="767"/>
      <c r="CCR9" s="767"/>
      <c r="CCS9" s="767"/>
      <c r="CCT9" s="767"/>
      <c r="CCU9" s="767"/>
      <c r="CCV9" s="767"/>
      <c r="CCW9" s="767"/>
      <c r="CCX9" s="767"/>
      <c r="CCY9" s="767"/>
      <c r="CCZ9" s="767"/>
      <c r="CDA9" s="767"/>
      <c r="CDB9" s="767"/>
      <c r="CDC9" s="767"/>
      <c r="CDD9" s="767"/>
      <c r="CDE9" s="767"/>
      <c r="CDF9" s="767"/>
      <c r="CDG9" s="767"/>
      <c r="CDH9" s="767"/>
      <c r="CDI9" s="767"/>
      <c r="CDJ9" s="767"/>
      <c r="CDK9" s="767"/>
      <c r="CDL9" s="767"/>
      <c r="CDM9" s="767"/>
      <c r="CDN9" s="767"/>
      <c r="CDO9" s="767"/>
      <c r="CDP9" s="767"/>
      <c r="CDQ9" s="767"/>
      <c r="CDR9" s="767"/>
      <c r="CDS9" s="767"/>
      <c r="CDT9" s="767"/>
      <c r="CDU9" s="767"/>
      <c r="CDV9" s="767"/>
      <c r="CDW9" s="767"/>
      <c r="CDX9" s="767"/>
      <c r="CDY9" s="767"/>
      <c r="CDZ9" s="767"/>
      <c r="CEA9" s="767"/>
      <c r="CEB9" s="767"/>
      <c r="CEC9" s="767"/>
      <c r="CED9" s="767"/>
      <c r="CEE9" s="767"/>
      <c r="CEF9" s="767"/>
      <c r="CEG9" s="767"/>
      <c r="CEH9" s="767"/>
      <c r="CEI9" s="767"/>
      <c r="CEJ9" s="767"/>
      <c r="CEK9" s="767"/>
      <c r="CEL9" s="767"/>
      <c r="CEM9" s="767"/>
      <c r="CEN9" s="767"/>
      <c r="CEO9" s="767"/>
      <c r="CEP9" s="767"/>
      <c r="CEQ9" s="767"/>
      <c r="CER9" s="767"/>
      <c r="CES9" s="767"/>
      <c r="CET9" s="767"/>
      <c r="CEU9" s="767"/>
      <c r="CEV9" s="767"/>
      <c r="CEW9" s="767"/>
      <c r="CEX9" s="767"/>
      <c r="CEY9" s="767"/>
      <c r="CEZ9" s="767"/>
      <c r="CFA9" s="767"/>
      <c r="CFB9" s="767"/>
      <c r="CFC9" s="767"/>
      <c r="CFD9" s="767"/>
      <c r="CFE9" s="767"/>
      <c r="CFF9" s="767"/>
      <c r="CFG9" s="767"/>
      <c r="CFH9" s="767"/>
      <c r="CFI9" s="767"/>
      <c r="CFJ9" s="767"/>
      <c r="CFK9" s="767"/>
      <c r="CFL9" s="767"/>
      <c r="CFM9" s="767"/>
      <c r="CFN9" s="767"/>
      <c r="CFO9" s="767"/>
      <c r="CFP9" s="767"/>
      <c r="CFQ9" s="767"/>
      <c r="CFR9" s="767"/>
      <c r="CFS9" s="767"/>
      <c r="CFT9" s="767"/>
      <c r="CFU9" s="767"/>
      <c r="CFV9" s="767"/>
      <c r="CFW9" s="767"/>
      <c r="CFX9" s="767"/>
      <c r="CFY9" s="767"/>
      <c r="CFZ9" s="767"/>
      <c r="CGA9" s="767"/>
      <c r="CGB9" s="767"/>
      <c r="CGC9" s="767"/>
      <c r="CGD9" s="767"/>
      <c r="CGE9" s="767"/>
      <c r="CGF9" s="767"/>
      <c r="CGG9" s="767"/>
      <c r="CGH9" s="767"/>
      <c r="CGI9" s="767"/>
      <c r="CGJ9" s="767"/>
      <c r="CGK9" s="767"/>
      <c r="CGL9" s="767"/>
      <c r="CGM9" s="767"/>
      <c r="CGN9" s="767"/>
      <c r="CGO9" s="767"/>
      <c r="CGP9" s="767"/>
      <c r="CGQ9" s="767"/>
      <c r="CGR9" s="767"/>
      <c r="CGS9" s="767"/>
      <c r="CGT9" s="767"/>
      <c r="CGU9" s="767"/>
      <c r="CGV9" s="767"/>
      <c r="CGW9" s="767"/>
      <c r="CGX9" s="767"/>
      <c r="CGY9" s="767"/>
      <c r="CGZ9" s="767"/>
      <c r="CHA9" s="767"/>
      <c r="CHB9" s="767"/>
      <c r="CHC9" s="767"/>
      <c r="CHD9" s="767"/>
      <c r="CHE9" s="767"/>
      <c r="CHF9" s="767"/>
      <c r="CHG9" s="767"/>
      <c r="CHH9" s="767"/>
      <c r="CHI9" s="767"/>
      <c r="CHJ9" s="767"/>
      <c r="CHK9" s="767"/>
      <c r="CHL9" s="767"/>
      <c r="CHM9" s="767"/>
      <c r="CHN9" s="767"/>
      <c r="CHO9" s="767"/>
      <c r="CHP9" s="767"/>
      <c r="CHQ9" s="767"/>
      <c r="CHR9" s="767"/>
      <c r="CHS9" s="767"/>
      <c r="CHT9" s="767"/>
      <c r="CHU9" s="767"/>
      <c r="CHV9" s="767"/>
      <c r="CHW9" s="767"/>
      <c r="CHX9" s="767"/>
      <c r="CHY9" s="767"/>
      <c r="CHZ9" s="767"/>
      <c r="CIA9" s="767"/>
      <c r="CIB9" s="767"/>
      <c r="CIC9" s="767"/>
      <c r="CID9" s="767"/>
      <c r="CIE9" s="767"/>
      <c r="CIF9" s="767"/>
      <c r="CIG9" s="767"/>
      <c r="CIH9" s="767"/>
      <c r="CII9" s="767"/>
      <c r="CIJ9" s="767"/>
      <c r="CIK9" s="767"/>
      <c r="CIL9" s="767"/>
      <c r="CIM9" s="767"/>
      <c r="CIN9" s="767"/>
      <c r="CIO9" s="767"/>
      <c r="CIP9" s="767"/>
      <c r="CIQ9" s="767"/>
      <c r="CIR9" s="767"/>
      <c r="CIS9" s="767"/>
      <c r="CIT9" s="767"/>
      <c r="CIU9" s="767"/>
      <c r="CIV9" s="767"/>
      <c r="CIW9" s="767"/>
      <c r="CIX9" s="767"/>
      <c r="CIY9" s="767"/>
      <c r="CIZ9" s="767"/>
      <c r="CJA9" s="767"/>
      <c r="CJB9" s="767"/>
      <c r="CJC9" s="767"/>
      <c r="CJD9" s="767"/>
      <c r="CJE9" s="767"/>
      <c r="CJF9" s="767"/>
      <c r="CJG9" s="767"/>
      <c r="CJH9" s="767"/>
      <c r="CJI9" s="767"/>
      <c r="CJJ9" s="767"/>
      <c r="CJK9" s="767"/>
      <c r="CJL9" s="767"/>
      <c r="CJM9" s="767"/>
      <c r="CJN9" s="767"/>
      <c r="CJO9" s="767"/>
      <c r="CJP9" s="767"/>
      <c r="CJQ9" s="767"/>
      <c r="CJR9" s="767"/>
      <c r="CJS9" s="767"/>
      <c r="CJT9" s="767"/>
      <c r="CJU9" s="767"/>
      <c r="CJV9" s="767"/>
      <c r="CJW9" s="767"/>
      <c r="CJX9" s="767"/>
      <c r="CJY9" s="767"/>
      <c r="CJZ9" s="767"/>
      <c r="CKA9" s="767"/>
      <c r="CKB9" s="767"/>
      <c r="CKC9" s="767"/>
      <c r="CKD9" s="767"/>
      <c r="CKE9" s="767"/>
      <c r="CKF9" s="767"/>
      <c r="CKG9" s="767"/>
      <c r="CKH9" s="767"/>
      <c r="CKI9" s="767"/>
      <c r="CKJ9" s="767"/>
      <c r="CKK9" s="767"/>
      <c r="CKL9" s="767"/>
      <c r="CKM9" s="767"/>
      <c r="CKN9" s="767"/>
      <c r="CKO9" s="767"/>
      <c r="CKP9" s="767"/>
      <c r="CKQ9" s="767"/>
      <c r="CKR9" s="767"/>
      <c r="CKS9" s="767"/>
      <c r="CKT9" s="767"/>
      <c r="CKU9" s="767"/>
      <c r="CKV9" s="767"/>
      <c r="CKW9" s="767"/>
      <c r="CKX9" s="767"/>
      <c r="CKY9" s="767"/>
      <c r="CKZ9" s="767"/>
      <c r="CLA9" s="767"/>
      <c r="CLB9" s="767"/>
      <c r="CLC9" s="767"/>
      <c r="CLD9" s="767"/>
      <c r="CLE9" s="767"/>
      <c r="CLF9" s="767"/>
      <c r="CLG9" s="767"/>
      <c r="CLH9" s="767"/>
      <c r="CLI9" s="767"/>
      <c r="CLJ9" s="767"/>
      <c r="CLK9" s="767"/>
      <c r="CLL9" s="767"/>
      <c r="CLM9" s="767"/>
      <c r="CLN9" s="767"/>
      <c r="CLO9" s="767"/>
      <c r="CLP9" s="767"/>
      <c r="CLQ9" s="767"/>
      <c r="CLR9" s="767"/>
      <c r="CLS9" s="767"/>
      <c r="CLT9" s="767"/>
      <c r="CLU9" s="767"/>
      <c r="CLV9" s="767"/>
      <c r="CLW9" s="767"/>
      <c r="CLX9" s="767"/>
      <c r="CLY9" s="767"/>
      <c r="CLZ9" s="767"/>
      <c r="CMA9" s="767"/>
      <c r="CMB9" s="767"/>
      <c r="CMC9" s="767"/>
      <c r="CMD9" s="767"/>
      <c r="CME9" s="767"/>
      <c r="CMF9" s="767"/>
      <c r="CMG9" s="767"/>
      <c r="CMH9" s="767"/>
      <c r="CMI9" s="767"/>
      <c r="CMJ9" s="767"/>
      <c r="CMK9" s="767"/>
      <c r="CML9" s="767"/>
      <c r="CMM9" s="767"/>
      <c r="CMN9" s="767"/>
      <c r="CMO9" s="767"/>
      <c r="CMP9" s="767"/>
      <c r="CMQ9" s="767"/>
      <c r="CMR9" s="767"/>
      <c r="CMS9" s="767"/>
      <c r="CMT9" s="767"/>
      <c r="CMU9" s="767"/>
      <c r="CMV9" s="767"/>
      <c r="CMW9" s="767"/>
      <c r="CMX9" s="767"/>
      <c r="CMY9" s="767"/>
      <c r="CMZ9" s="767"/>
      <c r="CNA9" s="767"/>
      <c r="CNB9" s="767"/>
      <c r="CNC9" s="767"/>
      <c r="CND9" s="767"/>
      <c r="CNE9" s="767"/>
      <c r="CNF9" s="767"/>
      <c r="CNG9" s="767"/>
      <c r="CNH9" s="767"/>
      <c r="CNI9" s="767"/>
      <c r="CNJ9" s="767"/>
      <c r="CNK9" s="767"/>
      <c r="CNL9" s="767"/>
      <c r="CNM9" s="767"/>
      <c r="CNN9" s="767"/>
      <c r="CNO9" s="767"/>
      <c r="CNP9" s="767"/>
      <c r="CNQ9" s="767"/>
      <c r="CNR9" s="767"/>
      <c r="CNS9" s="767"/>
      <c r="CNT9" s="767"/>
      <c r="CNU9" s="767"/>
      <c r="CNV9" s="767"/>
      <c r="CNW9" s="767"/>
      <c r="CNX9" s="767"/>
      <c r="CNY9" s="767"/>
      <c r="CNZ9" s="767"/>
      <c r="COA9" s="767"/>
      <c r="COB9" s="767"/>
      <c r="COC9" s="767"/>
      <c r="COD9" s="767"/>
      <c r="COE9" s="767"/>
      <c r="COF9" s="767"/>
      <c r="COG9" s="767"/>
      <c r="COH9" s="767"/>
      <c r="COI9" s="767"/>
      <c r="COJ9" s="767"/>
      <c r="COK9" s="767"/>
      <c r="COL9" s="767"/>
      <c r="COM9" s="767"/>
      <c r="CON9" s="767"/>
      <c r="COO9" s="767"/>
      <c r="COP9" s="767"/>
      <c r="COQ9" s="767"/>
      <c r="COR9" s="767"/>
      <c r="COS9" s="767"/>
      <c r="COT9" s="767"/>
      <c r="COU9" s="767"/>
      <c r="COV9" s="767"/>
      <c r="COW9" s="767"/>
      <c r="COX9" s="767"/>
      <c r="COY9" s="767"/>
      <c r="COZ9" s="767"/>
      <c r="CPA9" s="767"/>
      <c r="CPB9" s="767"/>
      <c r="CPC9" s="767"/>
      <c r="CPD9" s="767"/>
      <c r="CPE9" s="767"/>
      <c r="CPF9" s="767"/>
      <c r="CPG9" s="767"/>
      <c r="CPH9" s="767"/>
      <c r="CPI9" s="767"/>
      <c r="CPJ9" s="767"/>
      <c r="CPK9" s="767"/>
      <c r="CPL9" s="767"/>
      <c r="CPM9" s="767"/>
      <c r="CPN9" s="767"/>
      <c r="CPO9" s="767"/>
      <c r="CPP9" s="767"/>
      <c r="CPQ9" s="767"/>
      <c r="CPR9" s="767"/>
      <c r="CPS9" s="767"/>
      <c r="CPT9" s="767"/>
      <c r="CPU9" s="767"/>
      <c r="CPV9" s="767"/>
      <c r="CPW9" s="767"/>
      <c r="CPX9" s="767"/>
      <c r="CPY9" s="767"/>
      <c r="CPZ9" s="767"/>
      <c r="CQA9" s="767"/>
      <c r="CQB9" s="767"/>
      <c r="CQC9" s="767"/>
      <c r="CQD9" s="767"/>
      <c r="CQE9" s="767"/>
      <c r="CQF9" s="767"/>
      <c r="CQG9" s="767"/>
      <c r="CQH9" s="767"/>
      <c r="CQI9" s="767"/>
      <c r="CQJ9" s="767"/>
      <c r="CQK9" s="767"/>
      <c r="CQL9" s="767"/>
      <c r="CQM9" s="767"/>
      <c r="CQN9" s="767"/>
      <c r="CQO9" s="767"/>
      <c r="CQP9" s="767"/>
      <c r="CQQ9" s="767"/>
      <c r="CQR9" s="767"/>
      <c r="CQS9" s="767"/>
      <c r="CQT9" s="767"/>
      <c r="CQU9" s="767"/>
      <c r="CQV9" s="767"/>
      <c r="CQW9" s="767"/>
      <c r="CQX9" s="767"/>
      <c r="CQY9" s="767"/>
      <c r="CQZ9" s="767"/>
      <c r="CRA9" s="767"/>
      <c r="CRB9" s="767"/>
      <c r="CRC9" s="767"/>
      <c r="CRD9" s="767"/>
      <c r="CRE9" s="767"/>
      <c r="CRF9" s="767"/>
      <c r="CRG9" s="767"/>
      <c r="CRH9" s="767"/>
      <c r="CRI9" s="767"/>
      <c r="CRJ9" s="767"/>
      <c r="CRK9" s="767"/>
      <c r="CRL9" s="767"/>
      <c r="CRM9" s="767"/>
      <c r="CRN9" s="767"/>
      <c r="CRO9" s="767"/>
      <c r="CRP9" s="767"/>
      <c r="CRQ9" s="767"/>
      <c r="CRR9" s="767"/>
      <c r="CRS9" s="767"/>
      <c r="CRT9" s="767"/>
      <c r="CRU9" s="767"/>
      <c r="CRV9" s="767"/>
      <c r="CRW9" s="767"/>
      <c r="CRX9" s="767"/>
      <c r="CRY9" s="767"/>
      <c r="CRZ9" s="767"/>
      <c r="CSA9" s="767"/>
      <c r="CSB9" s="767"/>
      <c r="CSC9" s="767"/>
      <c r="CSD9" s="767"/>
      <c r="CSE9" s="767"/>
      <c r="CSF9" s="767"/>
      <c r="CSG9" s="767"/>
      <c r="CSH9" s="767"/>
      <c r="CSI9" s="767"/>
      <c r="CSJ9" s="767"/>
      <c r="CSK9" s="767"/>
      <c r="CSL9" s="767"/>
      <c r="CSM9" s="767"/>
      <c r="CSN9" s="767"/>
      <c r="CSO9" s="767"/>
      <c r="CSP9" s="767"/>
      <c r="CSQ9" s="767"/>
      <c r="CSR9" s="767"/>
      <c r="CSS9" s="767"/>
      <c r="CST9" s="767"/>
      <c r="CSU9" s="767"/>
      <c r="CSV9" s="767"/>
      <c r="CSW9" s="767"/>
      <c r="CSX9" s="767"/>
      <c r="CSY9" s="767"/>
      <c r="CSZ9" s="767"/>
      <c r="CTA9" s="767"/>
      <c r="CTB9" s="767"/>
      <c r="CTC9" s="767"/>
      <c r="CTD9" s="767"/>
      <c r="CTE9" s="767"/>
      <c r="CTF9" s="767"/>
      <c r="CTG9" s="767"/>
      <c r="CTH9" s="767"/>
      <c r="CTI9" s="767"/>
      <c r="CTJ9" s="767"/>
      <c r="CTK9" s="767"/>
      <c r="CTL9" s="767"/>
      <c r="CTM9" s="767"/>
      <c r="CTN9" s="767"/>
      <c r="CTO9" s="767"/>
      <c r="CTP9" s="767"/>
      <c r="CTQ9" s="767"/>
      <c r="CTR9" s="767"/>
      <c r="CTS9" s="767"/>
      <c r="CTT9" s="767"/>
      <c r="CTU9" s="767"/>
      <c r="CTV9" s="767"/>
      <c r="CTW9" s="767"/>
      <c r="CTX9" s="767"/>
      <c r="CTY9" s="767"/>
      <c r="CTZ9" s="767"/>
      <c r="CUA9" s="767"/>
      <c r="CUB9" s="767"/>
      <c r="CUC9" s="767"/>
      <c r="CUD9" s="767"/>
      <c r="CUE9" s="767"/>
      <c r="CUF9" s="767"/>
      <c r="CUG9" s="767"/>
      <c r="CUH9" s="767"/>
      <c r="CUI9" s="767"/>
      <c r="CUJ9" s="767"/>
      <c r="CUK9" s="767"/>
      <c r="CUL9" s="767"/>
      <c r="CUM9" s="767"/>
      <c r="CUN9" s="767"/>
      <c r="CUO9" s="767"/>
      <c r="CUP9" s="767"/>
      <c r="CUQ9" s="767"/>
      <c r="CUR9" s="767"/>
      <c r="CUS9" s="767"/>
      <c r="CUT9" s="767"/>
      <c r="CUU9" s="767"/>
      <c r="CUV9" s="767"/>
      <c r="CUW9" s="767"/>
      <c r="CUX9" s="767"/>
      <c r="CUY9" s="767"/>
      <c r="CUZ9" s="767"/>
      <c r="CVA9" s="767"/>
      <c r="CVB9" s="767"/>
      <c r="CVC9" s="767"/>
      <c r="CVD9" s="767"/>
      <c r="CVE9" s="767"/>
      <c r="CVF9" s="767"/>
      <c r="CVG9" s="767"/>
      <c r="CVH9" s="767"/>
      <c r="CVI9" s="767"/>
      <c r="CVJ9" s="767"/>
      <c r="CVK9" s="767"/>
      <c r="CVL9" s="767"/>
      <c r="CVM9" s="767"/>
      <c r="CVN9" s="767"/>
      <c r="CVO9" s="767"/>
      <c r="CVP9" s="767"/>
      <c r="CVQ9" s="767"/>
      <c r="CVR9" s="767"/>
      <c r="CVS9" s="767"/>
      <c r="CVT9" s="767"/>
      <c r="CVU9" s="767"/>
      <c r="CVV9" s="767"/>
      <c r="CVW9" s="767"/>
      <c r="CVX9" s="767"/>
      <c r="CVY9" s="767"/>
      <c r="CVZ9" s="767"/>
      <c r="CWA9" s="767"/>
      <c r="CWB9" s="767"/>
      <c r="CWC9" s="767"/>
      <c r="CWD9" s="767"/>
      <c r="CWE9" s="767"/>
      <c r="CWF9" s="767"/>
      <c r="CWG9" s="767"/>
      <c r="CWH9" s="767"/>
      <c r="CWI9" s="767"/>
      <c r="CWJ9" s="767"/>
      <c r="CWK9" s="767"/>
      <c r="CWL9" s="767"/>
      <c r="CWM9" s="767"/>
      <c r="CWN9" s="767"/>
      <c r="CWO9" s="767"/>
      <c r="CWP9" s="767"/>
      <c r="CWQ9" s="767"/>
      <c r="CWR9" s="767"/>
      <c r="CWS9" s="767"/>
      <c r="CWT9" s="767"/>
      <c r="CWU9" s="767"/>
      <c r="CWV9" s="767"/>
      <c r="CWW9" s="767"/>
      <c r="CWX9" s="767"/>
      <c r="CWY9" s="767"/>
      <c r="CWZ9" s="767"/>
      <c r="CXA9" s="767"/>
      <c r="CXB9" s="767"/>
      <c r="CXC9" s="767"/>
      <c r="CXD9" s="767"/>
      <c r="CXE9" s="767"/>
      <c r="CXF9" s="767"/>
      <c r="CXG9" s="767"/>
      <c r="CXH9" s="767"/>
      <c r="CXI9" s="767"/>
      <c r="CXJ9" s="767"/>
      <c r="CXK9" s="767"/>
      <c r="CXL9" s="767"/>
      <c r="CXM9" s="767"/>
      <c r="CXN9" s="767"/>
      <c r="CXO9" s="767"/>
      <c r="CXP9" s="767"/>
      <c r="CXQ9" s="767"/>
      <c r="CXR9" s="767"/>
      <c r="CXS9" s="767"/>
      <c r="CXT9" s="767"/>
      <c r="CXU9" s="767"/>
      <c r="CXV9" s="767"/>
      <c r="CXW9" s="767"/>
      <c r="CXX9" s="767"/>
      <c r="CXY9" s="767"/>
      <c r="CXZ9" s="767"/>
      <c r="CYA9" s="767"/>
      <c r="CYB9" s="767"/>
      <c r="CYC9" s="767"/>
      <c r="CYD9" s="767"/>
      <c r="CYE9" s="767"/>
      <c r="CYF9" s="767"/>
      <c r="CYG9" s="767"/>
      <c r="CYH9" s="767"/>
      <c r="CYI9" s="767"/>
      <c r="CYJ9" s="767"/>
      <c r="CYK9" s="767"/>
      <c r="CYL9" s="767"/>
      <c r="CYM9" s="767"/>
      <c r="CYN9" s="767"/>
      <c r="CYO9" s="767"/>
      <c r="CYP9" s="767"/>
      <c r="CYQ9" s="767"/>
      <c r="CYR9" s="767"/>
      <c r="CYS9" s="767"/>
      <c r="CYT9" s="767"/>
      <c r="CYU9" s="767"/>
      <c r="CYV9" s="767"/>
      <c r="CYW9" s="767"/>
      <c r="CYX9" s="767"/>
      <c r="CYY9" s="767"/>
      <c r="CYZ9" s="767"/>
      <c r="CZA9" s="767"/>
      <c r="CZB9" s="767"/>
      <c r="CZC9" s="767"/>
      <c r="CZD9" s="767"/>
      <c r="CZE9" s="767"/>
      <c r="CZF9" s="767"/>
      <c r="CZG9" s="767"/>
      <c r="CZH9" s="767"/>
      <c r="CZI9" s="767"/>
      <c r="CZJ9" s="767"/>
      <c r="CZK9" s="767"/>
      <c r="CZL9" s="767"/>
      <c r="CZM9" s="767"/>
      <c r="CZN9" s="767"/>
      <c r="CZO9" s="767"/>
      <c r="CZP9" s="767"/>
      <c r="CZQ9" s="767"/>
      <c r="CZR9" s="767"/>
      <c r="CZS9" s="767"/>
      <c r="CZT9" s="767"/>
      <c r="CZU9" s="767"/>
      <c r="CZV9" s="767"/>
      <c r="CZW9" s="767"/>
      <c r="CZX9" s="767"/>
      <c r="CZY9" s="767"/>
      <c r="CZZ9" s="767"/>
      <c r="DAA9" s="767"/>
      <c r="DAB9" s="767"/>
      <c r="DAC9" s="767"/>
      <c r="DAD9" s="767"/>
      <c r="DAE9" s="767"/>
      <c r="DAF9" s="767"/>
      <c r="DAG9" s="767"/>
      <c r="DAH9" s="767"/>
      <c r="DAI9" s="767"/>
      <c r="DAJ9" s="767"/>
      <c r="DAK9" s="767"/>
      <c r="DAL9" s="767"/>
      <c r="DAM9" s="767"/>
      <c r="DAN9" s="767"/>
      <c r="DAO9" s="767"/>
      <c r="DAP9" s="767"/>
      <c r="DAQ9" s="767"/>
      <c r="DAR9" s="767"/>
      <c r="DAS9" s="767"/>
      <c r="DAT9" s="767"/>
      <c r="DAU9" s="767"/>
      <c r="DAV9" s="767"/>
      <c r="DAW9" s="767"/>
      <c r="DAX9" s="767"/>
      <c r="DAY9" s="767"/>
      <c r="DAZ9" s="767"/>
      <c r="DBA9" s="767"/>
      <c r="DBB9" s="767"/>
      <c r="DBC9" s="767"/>
      <c r="DBD9" s="767"/>
      <c r="DBE9" s="767"/>
      <c r="DBF9" s="767"/>
      <c r="DBG9" s="767"/>
      <c r="DBH9" s="767"/>
      <c r="DBI9" s="767"/>
      <c r="DBJ9" s="767"/>
      <c r="DBK9" s="767"/>
      <c r="DBL9" s="767"/>
      <c r="DBM9" s="767"/>
      <c r="DBN9" s="767"/>
      <c r="DBO9" s="767"/>
      <c r="DBP9" s="767"/>
      <c r="DBQ9" s="767"/>
      <c r="DBR9" s="767"/>
      <c r="DBS9" s="767"/>
      <c r="DBT9" s="767"/>
      <c r="DBU9" s="767"/>
      <c r="DBV9" s="767"/>
      <c r="DBW9" s="767"/>
      <c r="DBX9" s="767"/>
      <c r="DBY9" s="767"/>
      <c r="DBZ9" s="767"/>
      <c r="DCA9" s="767"/>
      <c r="DCB9" s="767"/>
      <c r="DCC9" s="767"/>
      <c r="DCD9" s="767"/>
      <c r="DCE9" s="767"/>
      <c r="DCF9" s="767"/>
      <c r="DCG9" s="767"/>
      <c r="DCH9" s="767"/>
      <c r="DCI9" s="767"/>
      <c r="DCJ9" s="767"/>
      <c r="DCK9" s="767"/>
      <c r="DCL9" s="767"/>
      <c r="DCM9" s="767"/>
      <c r="DCN9" s="767"/>
      <c r="DCO9" s="767"/>
      <c r="DCP9" s="767"/>
      <c r="DCQ9" s="767"/>
      <c r="DCR9" s="767"/>
      <c r="DCS9" s="767"/>
      <c r="DCT9" s="767"/>
      <c r="DCU9" s="767"/>
      <c r="DCV9" s="767"/>
      <c r="DCW9" s="767"/>
      <c r="DCX9" s="767"/>
      <c r="DCY9" s="767"/>
      <c r="DCZ9" s="767"/>
      <c r="DDA9" s="767"/>
      <c r="DDB9" s="767"/>
      <c r="DDC9" s="767"/>
      <c r="DDD9" s="767"/>
      <c r="DDE9" s="767"/>
      <c r="DDF9" s="767"/>
      <c r="DDG9" s="767"/>
      <c r="DDH9" s="767"/>
      <c r="DDI9" s="767"/>
      <c r="DDJ9" s="767"/>
      <c r="DDK9" s="767"/>
      <c r="DDL9" s="767"/>
      <c r="DDM9" s="767"/>
      <c r="DDN9" s="767"/>
      <c r="DDO9" s="767"/>
      <c r="DDP9" s="767"/>
      <c r="DDQ9" s="767"/>
      <c r="DDR9" s="767"/>
      <c r="DDS9" s="767"/>
      <c r="DDT9" s="767"/>
      <c r="DDU9" s="767"/>
      <c r="DDV9" s="767"/>
      <c r="DDW9" s="767"/>
      <c r="DDX9" s="767"/>
      <c r="DDY9" s="767"/>
      <c r="DDZ9" s="767"/>
      <c r="DEA9" s="767"/>
      <c r="DEB9" s="767"/>
      <c r="DEC9" s="767"/>
      <c r="DED9" s="767"/>
      <c r="DEE9" s="767"/>
      <c r="DEF9" s="767"/>
      <c r="DEG9" s="767"/>
      <c r="DEH9" s="767"/>
      <c r="DEI9" s="767"/>
      <c r="DEJ9" s="767"/>
      <c r="DEK9" s="767"/>
      <c r="DEL9" s="767"/>
      <c r="DEM9" s="767"/>
      <c r="DEN9" s="767"/>
      <c r="DEO9" s="767"/>
      <c r="DEP9" s="767"/>
      <c r="DEQ9" s="767"/>
      <c r="DER9" s="767"/>
      <c r="DES9" s="767"/>
      <c r="DET9" s="767"/>
      <c r="DEU9" s="767"/>
      <c r="DEV9" s="767"/>
      <c r="DEW9" s="767"/>
      <c r="DEX9" s="767"/>
      <c r="DEY9" s="767"/>
      <c r="DEZ9" s="767"/>
      <c r="DFA9" s="767"/>
      <c r="DFB9" s="767"/>
      <c r="DFC9" s="767"/>
      <c r="DFD9" s="767"/>
      <c r="DFE9" s="767"/>
      <c r="DFF9" s="767"/>
      <c r="DFG9" s="767"/>
      <c r="DFH9" s="767"/>
      <c r="DFI9" s="767"/>
      <c r="DFJ9" s="767"/>
      <c r="DFK9" s="767"/>
      <c r="DFL9" s="767"/>
      <c r="DFM9" s="767"/>
      <c r="DFN9" s="767"/>
      <c r="DFO9" s="767"/>
      <c r="DFP9" s="767"/>
      <c r="DFQ9" s="767"/>
      <c r="DFR9" s="767"/>
      <c r="DFS9" s="767"/>
      <c r="DFT9" s="767"/>
      <c r="DFU9" s="767"/>
      <c r="DFV9" s="767"/>
      <c r="DFW9" s="767"/>
      <c r="DFX9" s="767"/>
      <c r="DFY9" s="767"/>
      <c r="DFZ9" s="767"/>
      <c r="DGA9" s="767"/>
      <c r="DGB9" s="767"/>
      <c r="DGC9" s="767"/>
      <c r="DGD9" s="767"/>
      <c r="DGE9" s="767"/>
      <c r="DGF9" s="767"/>
      <c r="DGG9" s="767"/>
      <c r="DGH9" s="767"/>
      <c r="DGI9" s="767"/>
      <c r="DGJ9" s="767"/>
      <c r="DGK9" s="767"/>
      <c r="DGL9" s="767"/>
      <c r="DGM9" s="767"/>
      <c r="DGN9" s="767"/>
      <c r="DGO9" s="767"/>
      <c r="DGP9" s="767"/>
      <c r="DGQ9" s="767"/>
      <c r="DGR9" s="767"/>
      <c r="DGS9" s="767"/>
      <c r="DGT9" s="767"/>
      <c r="DGU9" s="767"/>
      <c r="DGV9" s="767"/>
      <c r="DGW9" s="767"/>
      <c r="DGX9" s="767"/>
      <c r="DGY9" s="767"/>
      <c r="DGZ9" s="767"/>
      <c r="DHA9" s="767"/>
      <c r="DHB9" s="767"/>
      <c r="DHC9" s="767"/>
      <c r="DHD9" s="767"/>
      <c r="DHE9" s="767"/>
      <c r="DHF9" s="767"/>
      <c r="DHG9" s="767"/>
      <c r="DHH9" s="767"/>
      <c r="DHI9" s="767"/>
      <c r="DHJ9" s="767"/>
      <c r="DHK9" s="767"/>
      <c r="DHL9" s="767"/>
      <c r="DHM9" s="767"/>
      <c r="DHN9" s="767"/>
      <c r="DHO9" s="767"/>
      <c r="DHP9" s="767"/>
      <c r="DHQ9" s="767"/>
      <c r="DHR9" s="767"/>
      <c r="DHS9" s="767"/>
      <c r="DHT9" s="767"/>
      <c r="DHU9" s="767"/>
      <c r="DHV9" s="767"/>
      <c r="DHW9" s="767"/>
      <c r="DHX9" s="767"/>
      <c r="DHY9" s="767"/>
      <c r="DHZ9" s="767"/>
      <c r="DIA9" s="767"/>
      <c r="DIB9" s="767"/>
      <c r="DIC9" s="767"/>
      <c r="DID9" s="767"/>
      <c r="DIE9" s="767"/>
      <c r="DIF9" s="767"/>
      <c r="DIG9" s="767"/>
      <c r="DIH9" s="767"/>
      <c r="DII9" s="767"/>
      <c r="DIJ9" s="767"/>
      <c r="DIK9" s="767"/>
      <c r="DIL9" s="767"/>
      <c r="DIM9" s="767"/>
      <c r="DIN9" s="767"/>
      <c r="DIO9" s="767"/>
      <c r="DIP9" s="767"/>
      <c r="DIQ9" s="767"/>
      <c r="DIR9" s="767"/>
      <c r="DIS9" s="767"/>
      <c r="DIT9" s="767"/>
      <c r="DIU9" s="767"/>
      <c r="DIV9" s="767"/>
      <c r="DIW9" s="767"/>
      <c r="DIX9" s="767"/>
      <c r="DIY9" s="767"/>
      <c r="DIZ9" s="767"/>
      <c r="DJA9" s="767"/>
      <c r="DJB9" s="767"/>
      <c r="DJC9" s="767"/>
      <c r="DJD9" s="767"/>
      <c r="DJE9" s="767"/>
      <c r="DJF9" s="767"/>
      <c r="DJG9" s="767"/>
      <c r="DJH9" s="767"/>
      <c r="DJI9" s="767"/>
      <c r="DJJ9" s="767"/>
      <c r="DJK9" s="767"/>
      <c r="DJL9" s="767"/>
      <c r="DJM9" s="767"/>
      <c r="DJN9" s="767"/>
      <c r="DJO9" s="767"/>
      <c r="DJP9" s="767"/>
      <c r="DJQ9" s="767"/>
      <c r="DJR9" s="767"/>
      <c r="DJS9" s="767"/>
      <c r="DJT9" s="767"/>
      <c r="DJU9" s="767"/>
      <c r="DJV9" s="767"/>
      <c r="DJW9" s="767"/>
      <c r="DJX9" s="767"/>
      <c r="DJY9" s="767"/>
      <c r="DJZ9" s="767"/>
      <c r="DKA9" s="767"/>
      <c r="DKB9" s="767"/>
      <c r="DKC9" s="767"/>
      <c r="DKD9" s="767"/>
      <c r="DKE9" s="767"/>
      <c r="DKF9" s="767"/>
      <c r="DKG9" s="767"/>
      <c r="DKH9" s="767"/>
      <c r="DKI9" s="767"/>
      <c r="DKJ9" s="767"/>
      <c r="DKK9" s="767"/>
      <c r="DKL9" s="767"/>
      <c r="DKM9" s="767"/>
      <c r="DKN9" s="767"/>
      <c r="DKO9" s="767"/>
      <c r="DKP9" s="767"/>
      <c r="DKQ9" s="767"/>
      <c r="DKR9" s="767"/>
      <c r="DKS9" s="767"/>
      <c r="DKT9" s="767"/>
      <c r="DKU9" s="767"/>
      <c r="DKV9" s="767"/>
      <c r="DKW9" s="767"/>
      <c r="DKX9" s="767"/>
      <c r="DKY9" s="767"/>
      <c r="DKZ9" s="767"/>
      <c r="DLA9" s="767"/>
      <c r="DLB9" s="767"/>
      <c r="DLC9" s="767"/>
      <c r="DLD9" s="767"/>
      <c r="DLE9" s="767"/>
      <c r="DLF9" s="767"/>
      <c r="DLG9" s="767"/>
      <c r="DLH9" s="767"/>
      <c r="DLI9" s="767"/>
      <c r="DLJ9" s="767"/>
      <c r="DLK9" s="767"/>
      <c r="DLL9" s="767"/>
      <c r="DLM9" s="767"/>
      <c r="DLN9" s="767"/>
      <c r="DLO9" s="767"/>
      <c r="DLP9" s="767"/>
      <c r="DLQ9" s="767"/>
      <c r="DLR9" s="767"/>
      <c r="DLS9" s="767"/>
      <c r="DLT9" s="767"/>
      <c r="DLU9" s="767"/>
      <c r="DLV9" s="767"/>
      <c r="DLW9" s="767"/>
      <c r="DLX9" s="767"/>
      <c r="DLY9" s="767"/>
      <c r="DLZ9" s="767"/>
      <c r="DMA9" s="767"/>
      <c r="DMB9" s="767"/>
      <c r="DMC9" s="767"/>
      <c r="DMD9" s="767"/>
      <c r="DME9" s="767"/>
      <c r="DMF9" s="767"/>
      <c r="DMG9" s="767"/>
      <c r="DMH9" s="767"/>
      <c r="DMI9" s="767"/>
      <c r="DMJ9" s="767"/>
      <c r="DMK9" s="767"/>
      <c r="DML9" s="767"/>
      <c r="DMM9" s="767"/>
      <c r="DMN9" s="767"/>
      <c r="DMO9" s="767"/>
      <c r="DMP9" s="767"/>
      <c r="DMQ9" s="767"/>
      <c r="DMR9" s="767"/>
      <c r="DMS9" s="767"/>
      <c r="DMT9" s="767"/>
      <c r="DMU9" s="767"/>
      <c r="DMV9" s="767"/>
      <c r="DMW9" s="767"/>
      <c r="DMX9" s="767"/>
      <c r="DMY9" s="767"/>
      <c r="DMZ9" s="767"/>
      <c r="DNA9" s="767"/>
      <c r="DNB9" s="767"/>
      <c r="DNC9" s="767"/>
      <c r="DND9" s="767"/>
      <c r="DNE9" s="767"/>
      <c r="DNF9" s="767"/>
      <c r="DNG9" s="767"/>
      <c r="DNH9" s="767"/>
      <c r="DNI9" s="767"/>
      <c r="DNJ9" s="767"/>
      <c r="DNK9" s="767"/>
      <c r="DNL9" s="767"/>
      <c r="DNM9" s="767"/>
      <c r="DNN9" s="767"/>
      <c r="DNO9" s="767"/>
      <c r="DNP9" s="767"/>
      <c r="DNQ9" s="767"/>
      <c r="DNR9" s="767"/>
      <c r="DNS9" s="767"/>
      <c r="DNT9" s="767"/>
      <c r="DNU9" s="767"/>
      <c r="DNV9" s="767"/>
      <c r="DNW9" s="767"/>
      <c r="DNX9" s="767"/>
      <c r="DNY9" s="767"/>
      <c r="DNZ9" s="767"/>
      <c r="DOA9" s="767"/>
      <c r="DOB9" s="767"/>
      <c r="DOC9" s="767"/>
      <c r="DOD9" s="767"/>
      <c r="DOE9" s="767"/>
      <c r="DOF9" s="767"/>
      <c r="DOG9" s="767"/>
      <c r="DOH9" s="767"/>
      <c r="DOI9" s="767"/>
      <c r="DOJ9" s="767"/>
      <c r="DOK9" s="767"/>
      <c r="DOL9" s="767"/>
      <c r="DOM9" s="767"/>
      <c r="DON9" s="767"/>
      <c r="DOO9" s="767"/>
      <c r="DOP9" s="767"/>
      <c r="DOQ9" s="767"/>
      <c r="DOR9" s="767"/>
      <c r="DOS9" s="767"/>
      <c r="DOT9" s="767"/>
      <c r="DOU9" s="767"/>
      <c r="DOV9" s="767"/>
      <c r="DOW9" s="767"/>
      <c r="DOX9" s="767"/>
      <c r="DOY9" s="767"/>
      <c r="DOZ9" s="767"/>
      <c r="DPA9" s="767"/>
      <c r="DPB9" s="767"/>
      <c r="DPC9" s="767"/>
      <c r="DPD9" s="767"/>
      <c r="DPE9" s="767"/>
      <c r="DPF9" s="767"/>
      <c r="DPG9" s="767"/>
      <c r="DPH9" s="767"/>
      <c r="DPI9" s="767"/>
      <c r="DPJ9" s="767"/>
      <c r="DPK9" s="767"/>
      <c r="DPL9" s="767"/>
      <c r="DPM9" s="767"/>
      <c r="DPN9" s="767"/>
      <c r="DPO9" s="767"/>
      <c r="DPP9" s="767"/>
      <c r="DPQ9" s="767"/>
      <c r="DPR9" s="767"/>
      <c r="DPS9" s="767"/>
      <c r="DPT9" s="767"/>
      <c r="DPU9" s="767"/>
      <c r="DPV9" s="767"/>
      <c r="DPW9" s="767"/>
      <c r="DPX9" s="767"/>
      <c r="DPY9" s="767"/>
      <c r="DPZ9" s="767"/>
      <c r="DQA9" s="767"/>
      <c r="DQB9" s="767"/>
      <c r="DQC9" s="767"/>
      <c r="DQD9" s="767"/>
      <c r="DQE9" s="767"/>
      <c r="DQF9" s="767"/>
      <c r="DQG9" s="767"/>
      <c r="DQH9" s="767"/>
      <c r="DQI9" s="767"/>
      <c r="DQJ9" s="767"/>
      <c r="DQK9" s="767"/>
      <c r="DQL9" s="767"/>
      <c r="DQM9" s="767"/>
      <c r="DQN9" s="767"/>
      <c r="DQO9" s="767"/>
      <c r="DQP9" s="767"/>
      <c r="DQQ9" s="767"/>
      <c r="DQR9" s="767"/>
      <c r="DQS9" s="767"/>
      <c r="DQT9" s="767"/>
      <c r="DQU9" s="767"/>
      <c r="DQV9" s="767"/>
      <c r="DQW9" s="767"/>
      <c r="DQX9" s="767"/>
      <c r="DQY9" s="767"/>
      <c r="DQZ9" s="767"/>
      <c r="DRA9" s="767"/>
      <c r="DRB9" s="767"/>
      <c r="DRC9" s="767"/>
      <c r="DRD9" s="767"/>
      <c r="DRE9" s="767"/>
      <c r="DRF9" s="767"/>
      <c r="DRG9" s="767"/>
      <c r="DRH9" s="767"/>
      <c r="DRI9" s="767"/>
      <c r="DRJ9" s="767"/>
      <c r="DRK9" s="767"/>
      <c r="DRL9" s="767"/>
      <c r="DRM9" s="767"/>
      <c r="DRN9" s="767"/>
      <c r="DRO9" s="767"/>
      <c r="DRP9" s="767"/>
      <c r="DRQ9" s="767"/>
      <c r="DRR9" s="767"/>
      <c r="DRS9" s="767"/>
      <c r="DRT9" s="767"/>
      <c r="DRU9" s="767"/>
      <c r="DRV9" s="767"/>
      <c r="DRW9" s="767"/>
      <c r="DRX9" s="767"/>
      <c r="DRY9" s="767"/>
      <c r="DRZ9" s="767"/>
      <c r="DSA9" s="767"/>
      <c r="DSB9" s="767"/>
      <c r="DSC9" s="767"/>
      <c r="DSD9" s="767"/>
      <c r="DSE9" s="767"/>
      <c r="DSF9" s="767"/>
      <c r="DSG9" s="767"/>
      <c r="DSH9" s="767"/>
      <c r="DSI9" s="767"/>
      <c r="DSJ9" s="767"/>
      <c r="DSK9" s="767"/>
      <c r="DSL9" s="767"/>
      <c r="DSM9" s="767"/>
      <c r="DSN9" s="767"/>
      <c r="DSO9" s="767"/>
      <c r="DSP9" s="767"/>
      <c r="DSQ9" s="767"/>
      <c r="DSR9" s="767"/>
      <c r="DSS9" s="767"/>
      <c r="DST9" s="767"/>
      <c r="DSU9" s="767"/>
      <c r="DSV9" s="767"/>
      <c r="DSW9" s="767"/>
      <c r="DSX9" s="767"/>
      <c r="DSY9" s="767"/>
      <c r="DSZ9" s="767"/>
      <c r="DTA9" s="767"/>
      <c r="DTB9" s="767"/>
      <c r="DTC9" s="767"/>
      <c r="DTD9" s="767"/>
      <c r="DTE9" s="767"/>
      <c r="DTF9" s="767"/>
      <c r="DTG9" s="767"/>
      <c r="DTH9" s="767"/>
      <c r="DTI9" s="767"/>
      <c r="DTJ9" s="767"/>
      <c r="DTK9" s="767"/>
      <c r="DTL9" s="767"/>
      <c r="DTM9" s="767"/>
      <c r="DTN9" s="767"/>
      <c r="DTO9" s="767"/>
      <c r="DTP9" s="767"/>
      <c r="DTQ9" s="767"/>
      <c r="DTR9" s="767"/>
      <c r="DTS9" s="767"/>
      <c r="DTT9" s="767"/>
      <c r="DTU9" s="767"/>
      <c r="DTV9" s="767"/>
      <c r="DTW9" s="767"/>
      <c r="DTX9" s="767"/>
      <c r="DTY9" s="767"/>
      <c r="DTZ9" s="767"/>
      <c r="DUA9" s="767"/>
      <c r="DUB9" s="767"/>
      <c r="DUC9" s="767"/>
      <c r="DUD9" s="767"/>
      <c r="DUE9" s="767"/>
      <c r="DUF9" s="767"/>
      <c r="DUG9" s="767"/>
      <c r="DUH9" s="767"/>
      <c r="DUI9" s="767"/>
      <c r="DUJ9" s="767"/>
      <c r="DUK9" s="767"/>
      <c r="DUL9" s="767"/>
      <c r="DUM9" s="767"/>
      <c r="DUN9" s="767"/>
      <c r="DUO9" s="767"/>
      <c r="DUP9" s="767"/>
      <c r="DUQ9" s="767"/>
      <c r="DUR9" s="767"/>
      <c r="DUS9" s="767"/>
      <c r="DUT9" s="767"/>
      <c r="DUU9" s="767"/>
      <c r="DUV9" s="767"/>
      <c r="DUW9" s="767"/>
      <c r="DUX9" s="767"/>
      <c r="DUY9" s="767"/>
      <c r="DUZ9" s="767"/>
      <c r="DVA9" s="767"/>
      <c r="DVB9" s="767"/>
      <c r="DVC9" s="767"/>
      <c r="DVD9" s="767"/>
      <c r="DVE9" s="767"/>
      <c r="DVF9" s="767"/>
      <c r="DVG9" s="767"/>
      <c r="DVH9" s="767"/>
      <c r="DVI9" s="767"/>
      <c r="DVJ9" s="767"/>
      <c r="DVK9" s="767"/>
      <c r="DVL9" s="767"/>
      <c r="DVM9" s="767"/>
      <c r="DVN9" s="767"/>
      <c r="DVO9" s="767"/>
      <c r="DVP9" s="767"/>
      <c r="DVQ9" s="767"/>
      <c r="DVR9" s="767"/>
      <c r="DVS9" s="767"/>
      <c r="DVT9" s="767"/>
      <c r="DVU9" s="767"/>
      <c r="DVV9" s="767"/>
      <c r="DVW9" s="767"/>
      <c r="DVX9" s="767"/>
      <c r="DVY9" s="767"/>
      <c r="DVZ9" s="767"/>
      <c r="DWA9" s="767"/>
      <c r="DWB9" s="767"/>
      <c r="DWC9" s="767"/>
      <c r="DWD9" s="767"/>
      <c r="DWE9" s="767"/>
      <c r="DWF9" s="767"/>
      <c r="DWG9" s="767"/>
      <c r="DWH9" s="767"/>
      <c r="DWI9" s="767"/>
      <c r="DWJ9" s="767"/>
      <c r="DWK9" s="767"/>
      <c r="DWL9" s="767"/>
      <c r="DWM9" s="767"/>
      <c r="DWN9" s="767"/>
      <c r="DWO9" s="767"/>
      <c r="DWP9" s="767"/>
      <c r="DWQ9" s="767"/>
      <c r="DWR9" s="767"/>
      <c r="DWS9" s="767"/>
      <c r="DWT9" s="767"/>
      <c r="DWU9" s="767"/>
      <c r="DWV9" s="767"/>
      <c r="DWW9" s="767"/>
      <c r="DWX9" s="767"/>
      <c r="DWY9" s="767"/>
      <c r="DWZ9" s="767"/>
      <c r="DXA9" s="767"/>
      <c r="DXB9" s="767"/>
      <c r="DXC9" s="767"/>
      <c r="DXD9" s="767"/>
      <c r="DXE9" s="767"/>
      <c r="DXF9" s="767"/>
      <c r="DXG9" s="767"/>
      <c r="DXH9" s="767"/>
      <c r="DXI9" s="767"/>
      <c r="DXJ9" s="767"/>
      <c r="DXK9" s="767"/>
      <c r="DXL9" s="767"/>
      <c r="DXM9" s="767"/>
      <c r="DXN9" s="767"/>
      <c r="DXO9" s="767"/>
      <c r="DXP9" s="767"/>
      <c r="DXQ9" s="767"/>
      <c r="DXR9" s="767"/>
      <c r="DXS9" s="767"/>
      <c r="DXT9" s="767"/>
      <c r="DXU9" s="767"/>
      <c r="DXV9" s="767"/>
      <c r="DXW9" s="767"/>
      <c r="DXX9" s="767"/>
      <c r="DXY9" s="767"/>
      <c r="DXZ9" s="767"/>
      <c r="DYA9" s="767"/>
      <c r="DYB9" s="767"/>
      <c r="DYC9" s="767"/>
      <c r="DYD9" s="767"/>
      <c r="DYE9" s="767"/>
      <c r="DYF9" s="767"/>
      <c r="DYG9" s="767"/>
      <c r="DYH9" s="767"/>
      <c r="DYI9" s="767"/>
      <c r="DYJ9" s="767"/>
      <c r="DYK9" s="767"/>
      <c r="DYL9" s="767"/>
      <c r="DYM9" s="767"/>
      <c r="DYN9" s="767"/>
      <c r="DYO9" s="767"/>
      <c r="DYP9" s="767"/>
      <c r="DYQ9" s="767"/>
      <c r="DYR9" s="767"/>
      <c r="DYS9" s="767"/>
      <c r="DYT9" s="767"/>
      <c r="DYU9" s="767"/>
      <c r="DYV9" s="767"/>
      <c r="DYW9" s="767"/>
      <c r="DYX9" s="767"/>
      <c r="DYY9" s="767"/>
      <c r="DYZ9" s="767"/>
      <c r="DZA9" s="767"/>
      <c r="DZB9" s="767"/>
      <c r="DZC9" s="767"/>
      <c r="DZD9" s="767"/>
      <c r="DZE9" s="767"/>
      <c r="DZF9" s="767"/>
      <c r="DZG9" s="767"/>
      <c r="DZH9" s="767"/>
      <c r="DZI9" s="767"/>
      <c r="DZJ9" s="767"/>
      <c r="DZK9" s="767"/>
      <c r="DZL9" s="767"/>
      <c r="DZM9" s="767"/>
      <c r="DZN9" s="767"/>
      <c r="DZO9" s="767"/>
      <c r="DZP9" s="767"/>
      <c r="DZQ9" s="767"/>
      <c r="DZR9" s="767"/>
      <c r="DZS9" s="767"/>
      <c r="DZT9" s="767"/>
      <c r="DZU9" s="767"/>
      <c r="DZV9" s="767"/>
      <c r="DZW9" s="767"/>
      <c r="DZX9" s="767"/>
      <c r="DZY9" s="767"/>
      <c r="DZZ9" s="767"/>
      <c r="EAA9" s="767"/>
      <c r="EAB9" s="767"/>
      <c r="EAC9" s="767"/>
      <c r="EAD9" s="767"/>
      <c r="EAE9" s="767"/>
      <c r="EAF9" s="767"/>
      <c r="EAG9" s="767"/>
      <c r="EAH9" s="767"/>
      <c r="EAI9" s="767"/>
      <c r="EAJ9" s="767"/>
      <c r="EAK9" s="767"/>
      <c r="EAL9" s="767"/>
      <c r="EAM9" s="767"/>
      <c r="EAN9" s="767"/>
      <c r="EAO9" s="767"/>
      <c r="EAP9" s="767"/>
      <c r="EAQ9" s="767"/>
      <c r="EAR9" s="767"/>
      <c r="EAS9" s="767"/>
      <c r="EAT9" s="767"/>
      <c r="EAU9" s="767"/>
      <c r="EAV9" s="767"/>
      <c r="EAW9" s="767"/>
      <c r="EAX9" s="767"/>
      <c r="EAY9" s="767"/>
      <c r="EAZ9" s="767"/>
      <c r="EBA9" s="767"/>
      <c r="EBB9" s="767"/>
      <c r="EBC9" s="767"/>
      <c r="EBD9" s="767"/>
      <c r="EBE9" s="767"/>
      <c r="EBF9" s="767"/>
      <c r="EBG9" s="767"/>
      <c r="EBH9" s="767"/>
      <c r="EBI9" s="767"/>
      <c r="EBJ9" s="767"/>
      <c r="EBK9" s="767"/>
      <c r="EBL9" s="767"/>
      <c r="EBM9" s="767"/>
      <c r="EBN9" s="767"/>
      <c r="EBO9" s="767"/>
      <c r="EBP9" s="767"/>
      <c r="EBQ9" s="767"/>
      <c r="EBR9" s="767"/>
      <c r="EBS9" s="767"/>
      <c r="EBT9" s="767"/>
      <c r="EBU9" s="767"/>
      <c r="EBV9" s="767"/>
      <c r="EBW9" s="767"/>
      <c r="EBX9" s="767"/>
      <c r="EBY9" s="767"/>
      <c r="EBZ9" s="767"/>
      <c r="ECA9" s="767"/>
      <c r="ECB9" s="767"/>
      <c r="ECC9" s="767"/>
      <c r="ECD9" s="767"/>
      <c r="ECE9" s="767"/>
      <c r="ECF9" s="767"/>
      <c r="ECG9" s="767"/>
      <c r="ECH9" s="767"/>
      <c r="ECI9" s="767"/>
      <c r="ECJ9" s="767"/>
      <c r="ECK9" s="767"/>
      <c r="ECL9" s="767"/>
      <c r="ECM9" s="767"/>
      <c r="ECN9" s="767"/>
      <c r="ECO9" s="767"/>
      <c r="ECP9" s="767"/>
      <c r="ECQ9" s="767"/>
      <c r="ECR9" s="767"/>
      <c r="ECS9" s="767"/>
      <c r="ECT9" s="767"/>
      <c r="ECU9" s="767"/>
      <c r="ECV9" s="767"/>
      <c r="ECW9" s="767"/>
      <c r="ECX9" s="767"/>
      <c r="ECY9" s="767"/>
      <c r="ECZ9" s="767"/>
      <c r="EDA9" s="767"/>
      <c r="EDB9" s="767"/>
      <c r="EDC9" s="767"/>
      <c r="EDD9" s="767"/>
      <c r="EDE9" s="767"/>
      <c r="EDF9" s="767"/>
      <c r="EDG9" s="767"/>
      <c r="EDH9" s="767"/>
      <c r="EDI9" s="767"/>
      <c r="EDJ9" s="767"/>
      <c r="EDK9" s="767"/>
      <c r="EDL9" s="767"/>
      <c r="EDM9" s="767"/>
      <c r="EDN9" s="767"/>
      <c r="EDO9" s="767"/>
      <c r="EDP9" s="767"/>
      <c r="EDQ9" s="767"/>
      <c r="EDR9" s="767"/>
      <c r="EDS9" s="767"/>
      <c r="EDT9" s="767"/>
      <c r="EDU9" s="767"/>
      <c r="EDV9" s="767"/>
      <c r="EDW9" s="767"/>
      <c r="EDX9" s="767"/>
      <c r="EDY9" s="767"/>
      <c r="EDZ9" s="767"/>
      <c r="EEA9" s="767"/>
      <c r="EEB9" s="767"/>
      <c r="EEC9" s="767"/>
      <c r="EED9" s="767"/>
      <c r="EEE9" s="767"/>
      <c r="EEF9" s="767"/>
      <c r="EEG9" s="767"/>
      <c r="EEH9" s="767"/>
      <c r="EEI9" s="767"/>
      <c r="EEJ9" s="767"/>
      <c r="EEK9" s="767"/>
      <c r="EEL9" s="767"/>
      <c r="EEM9" s="767"/>
      <c r="EEN9" s="767"/>
      <c r="EEO9" s="767"/>
      <c r="EEP9" s="767"/>
      <c r="EEQ9" s="767"/>
      <c r="EER9" s="767"/>
      <c r="EES9" s="767"/>
      <c r="EET9" s="767"/>
      <c r="EEU9" s="767"/>
      <c r="EEV9" s="767"/>
      <c r="EEW9" s="767"/>
      <c r="EEX9" s="767"/>
      <c r="EEY9" s="767"/>
      <c r="EEZ9" s="767"/>
      <c r="EFA9" s="767"/>
      <c r="EFB9" s="767"/>
      <c r="EFC9" s="767"/>
      <c r="EFD9" s="767"/>
      <c r="EFE9" s="767"/>
      <c r="EFF9" s="767"/>
      <c r="EFG9" s="767"/>
      <c r="EFH9" s="767"/>
      <c r="EFI9" s="767"/>
      <c r="EFJ9" s="767"/>
      <c r="EFK9" s="767"/>
      <c r="EFL9" s="767"/>
      <c r="EFM9" s="767"/>
      <c r="EFN9" s="767"/>
      <c r="EFO9" s="767"/>
      <c r="EFP9" s="767"/>
      <c r="EFQ9" s="767"/>
      <c r="EFR9" s="767"/>
      <c r="EFS9" s="767"/>
      <c r="EFT9" s="767"/>
      <c r="EFU9" s="767"/>
      <c r="EFV9" s="767"/>
      <c r="EFW9" s="767"/>
      <c r="EFX9" s="767"/>
      <c r="EFY9" s="767"/>
      <c r="EFZ9" s="767"/>
      <c r="EGA9" s="767"/>
      <c r="EGB9" s="767"/>
      <c r="EGC9" s="767"/>
      <c r="EGD9" s="767"/>
      <c r="EGE9" s="767"/>
      <c r="EGF9" s="767"/>
      <c r="EGG9" s="767"/>
      <c r="EGH9" s="767"/>
      <c r="EGI9" s="767"/>
      <c r="EGJ9" s="767"/>
      <c r="EGK9" s="767"/>
      <c r="EGL9" s="767"/>
      <c r="EGM9" s="767"/>
      <c r="EGN9" s="767"/>
      <c r="EGO9" s="767"/>
      <c r="EGP9" s="767"/>
      <c r="EGQ9" s="767"/>
      <c r="EGR9" s="767"/>
      <c r="EGS9" s="767"/>
      <c r="EGT9" s="767"/>
      <c r="EGU9" s="767"/>
      <c r="EGV9" s="767"/>
      <c r="EGW9" s="767"/>
      <c r="EGX9" s="767"/>
      <c r="EGY9" s="767"/>
      <c r="EGZ9" s="767"/>
      <c r="EHA9" s="767"/>
      <c r="EHB9" s="767"/>
      <c r="EHC9" s="767"/>
      <c r="EHD9" s="767"/>
      <c r="EHE9" s="767"/>
      <c r="EHF9" s="767"/>
      <c r="EHG9" s="767"/>
      <c r="EHH9" s="767"/>
      <c r="EHI9" s="767"/>
      <c r="EHJ9" s="767"/>
      <c r="EHK9" s="767"/>
      <c r="EHL9" s="767"/>
      <c r="EHM9" s="767"/>
      <c r="EHN9" s="767"/>
      <c r="EHO9" s="767"/>
      <c r="EHP9" s="767"/>
      <c r="EHQ9" s="767"/>
      <c r="EHR9" s="767"/>
      <c r="EHS9" s="767"/>
      <c r="EHT9" s="767"/>
      <c r="EHU9" s="767"/>
      <c r="EHV9" s="767"/>
      <c r="EHW9" s="767"/>
      <c r="EHX9" s="767"/>
      <c r="EHY9" s="767"/>
      <c r="EHZ9" s="767"/>
      <c r="EIA9" s="767"/>
      <c r="EIB9" s="767"/>
      <c r="EIC9" s="767"/>
      <c r="EID9" s="767"/>
      <c r="EIE9" s="767"/>
      <c r="EIF9" s="767"/>
      <c r="EIG9" s="767"/>
      <c r="EIH9" s="767"/>
      <c r="EII9" s="767"/>
      <c r="EIJ9" s="767"/>
      <c r="EIK9" s="767"/>
      <c r="EIL9" s="767"/>
      <c r="EIM9" s="767"/>
      <c r="EIN9" s="767"/>
      <c r="EIO9" s="767"/>
      <c r="EIP9" s="767"/>
      <c r="EIQ9" s="767"/>
      <c r="EIR9" s="767"/>
      <c r="EIS9" s="767"/>
      <c r="EIT9" s="767"/>
      <c r="EIU9" s="767"/>
      <c r="EIV9" s="767"/>
      <c r="EIW9" s="767"/>
      <c r="EIX9" s="767"/>
      <c r="EIY9" s="767"/>
      <c r="EIZ9" s="767"/>
      <c r="EJA9" s="767"/>
      <c r="EJB9" s="767"/>
      <c r="EJC9" s="767"/>
      <c r="EJD9" s="767"/>
      <c r="EJE9" s="767"/>
      <c r="EJF9" s="767"/>
      <c r="EJG9" s="767"/>
      <c r="EJH9" s="767"/>
      <c r="EJI9" s="767"/>
      <c r="EJJ9" s="767"/>
      <c r="EJK9" s="767"/>
      <c r="EJL9" s="767"/>
      <c r="EJM9" s="767"/>
      <c r="EJN9" s="767"/>
      <c r="EJO9" s="767"/>
      <c r="EJP9" s="767"/>
      <c r="EJQ9" s="767"/>
      <c r="EJR9" s="767"/>
      <c r="EJS9" s="767"/>
      <c r="EJT9" s="767"/>
      <c r="EJU9" s="767"/>
      <c r="EJV9" s="767"/>
      <c r="EJW9" s="767"/>
      <c r="EJX9" s="767"/>
      <c r="EJY9" s="767"/>
      <c r="EJZ9" s="767"/>
      <c r="EKA9" s="767"/>
      <c r="EKB9" s="767"/>
      <c r="EKC9" s="767"/>
      <c r="EKD9" s="767"/>
      <c r="EKE9" s="767"/>
      <c r="EKF9" s="767"/>
      <c r="EKG9" s="767"/>
      <c r="EKH9" s="767"/>
      <c r="EKI9" s="767"/>
      <c r="EKJ9" s="767"/>
      <c r="EKK9" s="767"/>
      <c r="EKL9" s="767"/>
      <c r="EKM9" s="767"/>
      <c r="EKN9" s="767"/>
      <c r="EKO9" s="767"/>
      <c r="EKP9" s="767"/>
      <c r="EKQ9" s="767"/>
      <c r="EKR9" s="767"/>
      <c r="EKS9" s="767"/>
      <c r="EKT9" s="767"/>
      <c r="EKU9" s="767"/>
      <c r="EKV9" s="767"/>
      <c r="EKW9" s="767"/>
      <c r="EKX9" s="767"/>
      <c r="EKY9" s="767"/>
      <c r="EKZ9" s="767"/>
      <c r="ELA9" s="767"/>
      <c r="ELB9" s="767"/>
      <c r="ELC9" s="767"/>
      <c r="ELD9" s="767"/>
      <c r="ELE9" s="767"/>
      <c r="ELF9" s="767"/>
      <c r="ELG9" s="767"/>
      <c r="ELH9" s="767"/>
      <c r="ELI9" s="767"/>
      <c r="ELJ9" s="767"/>
      <c r="ELK9" s="767"/>
      <c r="ELL9" s="767"/>
      <c r="ELM9" s="767"/>
      <c r="ELN9" s="767"/>
      <c r="ELO9" s="767"/>
      <c r="ELP9" s="767"/>
      <c r="ELQ9" s="767"/>
      <c r="ELR9" s="767"/>
      <c r="ELS9" s="767"/>
      <c r="ELT9" s="767"/>
      <c r="ELU9" s="767"/>
      <c r="ELV9" s="767"/>
      <c r="ELW9" s="767"/>
      <c r="ELX9" s="767"/>
      <c r="ELY9" s="767"/>
      <c r="ELZ9" s="767"/>
      <c r="EMA9" s="767"/>
      <c r="EMB9" s="767"/>
      <c r="EMC9" s="767"/>
      <c r="EMD9" s="767"/>
      <c r="EME9" s="767"/>
      <c r="EMF9" s="767"/>
      <c r="EMG9" s="767"/>
      <c r="EMH9" s="767"/>
      <c r="EMI9" s="767"/>
      <c r="EMJ9" s="767"/>
      <c r="EMK9" s="767"/>
      <c r="EML9" s="767"/>
      <c r="EMM9" s="767"/>
      <c r="EMN9" s="767"/>
      <c r="EMO9" s="767"/>
      <c r="EMP9" s="767"/>
      <c r="EMQ9" s="767"/>
      <c r="EMR9" s="767"/>
      <c r="EMS9" s="767"/>
      <c r="EMT9" s="767"/>
      <c r="EMU9" s="767"/>
      <c r="EMV9" s="767"/>
      <c r="EMW9" s="767"/>
      <c r="EMX9" s="767"/>
      <c r="EMY9" s="767"/>
      <c r="EMZ9" s="767"/>
      <c r="ENA9" s="767"/>
      <c r="ENB9" s="767"/>
      <c r="ENC9" s="767"/>
      <c r="END9" s="767"/>
      <c r="ENE9" s="767"/>
      <c r="ENF9" s="767"/>
      <c r="ENG9" s="767"/>
      <c r="ENH9" s="767"/>
      <c r="ENI9" s="767"/>
      <c r="ENJ9" s="767"/>
      <c r="ENK9" s="767"/>
      <c r="ENL9" s="767"/>
      <c r="ENM9" s="767"/>
      <c r="ENN9" s="767"/>
      <c r="ENO9" s="767"/>
      <c r="ENP9" s="767"/>
      <c r="ENQ9" s="767"/>
      <c r="ENR9" s="767"/>
      <c r="ENS9" s="767"/>
      <c r="ENT9" s="767"/>
      <c r="ENU9" s="767"/>
      <c r="ENV9" s="767"/>
      <c r="ENW9" s="767"/>
      <c r="ENX9" s="767"/>
      <c r="ENY9" s="767"/>
      <c r="ENZ9" s="767"/>
      <c r="EOA9" s="767"/>
      <c r="EOB9" s="767"/>
      <c r="EOC9" s="767"/>
      <c r="EOD9" s="767"/>
      <c r="EOE9" s="767"/>
      <c r="EOF9" s="767"/>
      <c r="EOG9" s="767"/>
      <c r="EOH9" s="767"/>
      <c r="EOI9" s="767"/>
      <c r="EOJ9" s="767"/>
      <c r="EOK9" s="767"/>
      <c r="EOL9" s="767"/>
      <c r="EOM9" s="767"/>
      <c r="EON9" s="767"/>
      <c r="EOO9" s="767"/>
      <c r="EOP9" s="767"/>
      <c r="EOQ9" s="767"/>
      <c r="EOR9" s="767"/>
      <c r="EOS9" s="767"/>
      <c r="EOT9" s="767"/>
      <c r="EOU9" s="767"/>
      <c r="EOV9" s="767"/>
      <c r="EOW9" s="767"/>
      <c r="EOX9" s="767"/>
      <c r="EOY9" s="767"/>
      <c r="EOZ9" s="767"/>
      <c r="EPA9" s="767"/>
      <c r="EPB9" s="767"/>
      <c r="EPC9" s="767"/>
      <c r="EPD9" s="767"/>
      <c r="EPE9" s="767"/>
      <c r="EPF9" s="767"/>
      <c r="EPG9" s="767"/>
      <c r="EPH9" s="767"/>
      <c r="EPI9" s="767"/>
      <c r="EPJ9" s="767"/>
      <c r="EPK9" s="767"/>
      <c r="EPL9" s="767"/>
      <c r="EPM9" s="767"/>
      <c r="EPN9" s="767"/>
      <c r="EPO9" s="767"/>
      <c r="EPP9" s="767"/>
      <c r="EPQ9" s="767"/>
      <c r="EPR9" s="767"/>
      <c r="EPS9" s="767"/>
      <c r="EPT9" s="767"/>
      <c r="EPU9" s="767"/>
      <c r="EPV9" s="767"/>
      <c r="EPW9" s="767"/>
      <c r="EPX9" s="767"/>
      <c r="EPY9" s="767"/>
      <c r="EPZ9" s="767"/>
      <c r="EQA9" s="767"/>
      <c r="EQB9" s="767"/>
      <c r="EQC9" s="767"/>
      <c r="EQD9" s="767"/>
      <c r="EQE9" s="767"/>
      <c r="EQF9" s="767"/>
      <c r="EQG9" s="767"/>
      <c r="EQH9" s="767"/>
      <c r="EQI9" s="767"/>
      <c r="EQJ9" s="767"/>
      <c r="EQK9" s="767"/>
      <c r="EQL9" s="767"/>
      <c r="EQM9" s="767"/>
      <c r="EQN9" s="767"/>
      <c r="EQO9" s="767"/>
      <c r="EQP9" s="767"/>
      <c r="EQQ9" s="767"/>
      <c r="EQR9" s="767"/>
      <c r="EQS9" s="767"/>
      <c r="EQT9" s="767"/>
      <c r="EQU9" s="767"/>
      <c r="EQV9" s="767"/>
      <c r="EQW9" s="767"/>
      <c r="EQX9" s="767"/>
      <c r="EQY9" s="767"/>
      <c r="EQZ9" s="767"/>
      <c r="ERA9" s="767"/>
      <c r="ERB9" s="767"/>
      <c r="ERC9" s="767"/>
      <c r="ERD9" s="767"/>
      <c r="ERE9" s="767"/>
      <c r="ERF9" s="767"/>
      <c r="ERG9" s="767"/>
      <c r="ERH9" s="767"/>
      <c r="ERI9" s="767"/>
      <c r="ERJ9" s="767"/>
      <c r="ERK9" s="767"/>
      <c r="ERL9" s="767"/>
      <c r="ERM9" s="767"/>
      <c r="ERN9" s="767"/>
      <c r="ERO9" s="767"/>
      <c r="ERP9" s="767"/>
      <c r="ERQ9" s="767"/>
      <c r="ERR9" s="767"/>
      <c r="ERS9" s="767"/>
      <c r="ERT9" s="767"/>
      <c r="ERU9" s="767"/>
      <c r="ERV9" s="767"/>
      <c r="ERW9" s="767"/>
      <c r="ERX9" s="767"/>
      <c r="ERY9" s="767"/>
      <c r="ERZ9" s="767"/>
      <c r="ESA9" s="767"/>
      <c r="ESB9" s="767"/>
      <c r="ESC9" s="767"/>
      <c r="ESD9" s="767"/>
      <c r="ESE9" s="767"/>
      <c r="ESF9" s="767"/>
      <c r="ESG9" s="767"/>
      <c r="ESH9" s="767"/>
      <c r="ESI9" s="767"/>
      <c r="ESJ9" s="767"/>
      <c r="ESK9" s="767"/>
      <c r="ESL9" s="767"/>
      <c r="ESM9" s="767"/>
      <c r="ESN9" s="767"/>
      <c r="ESO9" s="767"/>
      <c r="ESP9" s="767"/>
      <c r="ESQ9" s="767"/>
      <c r="ESR9" s="767"/>
      <c r="ESS9" s="767"/>
      <c r="EST9" s="767"/>
      <c r="ESU9" s="767"/>
      <c r="ESV9" s="767"/>
      <c r="ESW9" s="767"/>
      <c r="ESX9" s="767"/>
      <c r="ESY9" s="767"/>
      <c r="ESZ9" s="767"/>
      <c r="ETA9" s="767"/>
      <c r="ETB9" s="767"/>
      <c r="ETC9" s="767"/>
      <c r="ETD9" s="767"/>
      <c r="ETE9" s="767"/>
      <c r="ETF9" s="767"/>
      <c r="ETG9" s="767"/>
      <c r="ETH9" s="767"/>
      <c r="ETI9" s="767"/>
      <c r="ETJ9" s="767"/>
      <c r="ETK9" s="767"/>
      <c r="ETL9" s="767"/>
      <c r="ETM9" s="767"/>
      <c r="ETN9" s="767"/>
      <c r="ETO9" s="767"/>
      <c r="ETP9" s="767"/>
      <c r="ETQ9" s="767"/>
      <c r="ETR9" s="767"/>
      <c r="ETS9" s="767"/>
      <c r="ETT9" s="767"/>
      <c r="ETU9" s="767"/>
      <c r="ETV9" s="767"/>
      <c r="ETW9" s="767"/>
      <c r="ETX9" s="767"/>
      <c r="ETY9" s="767"/>
      <c r="ETZ9" s="767"/>
      <c r="EUA9" s="767"/>
      <c r="EUB9" s="767"/>
      <c r="EUC9" s="767"/>
      <c r="EUD9" s="767"/>
      <c r="EUE9" s="767"/>
      <c r="EUF9" s="767"/>
      <c r="EUG9" s="767"/>
      <c r="EUH9" s="767"/>
      <c r="EUI9" s="767"/>
      <c r="EUJ9" s="767"/>
      <c r="EUK9" s="767"/>
      <c r="EUL9" s="767"/>
      <c r="EUM9" s="767"/>
      <c r="EUN9" s="767"/>
      <c r="EUO9" s="767"/>
      <c r="EUP9" s="767"/>
      <c r="EUQ9" s="767"/>
      <c r="EUR9" s="767"/>
      <c r="EUS9" s="767"/>
      <c r="EUT9" s="767"/>
      <c r="EUU9" s="767"/>
      <c r="EUV9" s="767"/>
      <c r="EUW9" s="767"/>
      <c r="EUX9" s="767"/>
      <c r="EUY9" s="767"/>
      <c r="EUZ9" s="767"/>
      <c r="EVA9" s="767"/>
      <c r="EVB9" s="767"/>
      <c r="EVC9" s="767"/>
      <c r="EVD9" s="767"/>
      <c r="EVE9" s="767"/>
      <c r="EVF9" s="767"/>
      <c r="EVG9" s="767"/>
      <c r="EVH9" s="767"/>
      <c r="EVI9" s="767"/>
      <c r="EVJ9" s="767"/>
      <c r="EVK9" s="767"/>
      <c r="EVL9" s="767"/>
      <c r="EVM9" s="767"/>
      <c r="EVN9" s="767"/>
      <c r="EVO9" s="767"/>
      <c r="EVP9" s="767"/>
      <c r="EVQ9" s="767"/>
      <c r="EVR9" s="767"/>
      <c r="EVS9" s="767"/>
      <c r="EVT9" s="767"/>
      <c r="EVU9" s="767"/>
      <c r="EVV9" s="767"/>
      <c r="EVW9" s="767"/>
      <c r="EVX9" s="767"/>
      <c r="EVY9" s="767"/>
      <c r="EVZ9" s="767"/>
      <c r="EWA9" s="767"/>
      <c r="EWB9" s="767"/>
      <c r="EWC9" s="767"/>
      <c r="EWD9" s="767"/>
      <c r="EWE9" s="767"/>
      <c r="EWF9" s="767"/>
      <c r="EWG9" s="767"/>
      <c r="EWH9" s="767"/>
      <c r="EWI9" s="767"/>
      <c r="EWJ9" s="767"/>
      <c r="EWK9" s="767"/>
      <c r="EWL9" s="767"/>
      <c r="EWM9" s="767"/>
      <c r="EWN9" s="767"/>
      <c r="EWO9" s="767"/>
      <c r="EWP9" s="767"/>
      <c r="EWQ9" s="767"/>
      <c r="EWR9" s="767"/>
      <c r="EWS9" s="767"/>
      <c r="EWT9" s="767"/>
      <c r="EWU9" s="767"/>
      <c r="EWV9" s="767"/>
      <c r="EWW9" s="767"/>
      <c r="EWX9" s="767"/>
      <c r="EWY9" s="767"/>
      <c r="EWZ9" s="767"/>
      <c r="EXA9" s="767"/>
      <c r="EXB9" s="767"/>
      <c r="EXC9" s="767"/>
      <c r="EXD9" s="767"/>
      <c r="EXE9" s="767"/>
      <c r="EXF9" s="767"/>
      <c r="EXG9" s="767"/>
      <c r="EXH9" s="767"/>
      <c r="EXI9" s="767"/>
      <c r="EXJ9" s="767"/>
      <c r="EXK9" s="767"/>
      <c r="EXL9" s="767"/>
      <c r="EXM9" s="767"/>
      <c r="EXN9" s="767"/>
      <c r="EXO9" s="767"/>
      <c r="EXP9" s="767"/>
      <c r="EXQ9" s="767"/>
      <c r="EXR9" s="767"/>
      <c r="EXS9" s="767"/>
      <c r="EXT9" s="767"/>
      <c r="EXU9" s="767"/>
      <c r="EXV9" s="767"/>
      <c r="EXW9" s="767"/>
      <c r="EXX9" s="767"/>
      <c r="EXY9" s="767"/>
      <c r="EXZ9" s="767"/>
      <c r="EYA9" s="767"/>
      <c r="EYB9" s="767"/>
      <c r="EYC9" s="767"/>
      <c r="EYD9" s="767"/>
      <c r="EYE9" s="767"/>
      <c r="EYF9" s="767"/>
      <c r="EYG9" s="767"/>
      <c r="EYH9" s="767"/>
      <c r="EYI9" s="767"/>
      <c r="EYJ9" s="767"/>
      <c r="EYK9" s="767"/>
      <c r="EYL9" s="767"/>
      <c r="EYM9" s="767"/>
      <c r="EYN9" s="767"/>
      <c r="EYO9" s="767"/>
      <c r="EYP9" s="767"/>
      <c r="EYQ9" s="767"/>
      <c r="EYR9" s="767"/>
      <c r="EYS9" s="767"/>
      <c r="EYT9" s="767"/>
      <c r="EYU9" s="767"/>
      <c r="EYV9" s="767"/>
      <c r="EYW9" s="767"/>
      <c r="EYX9" s="767"/>
      <c r="EYY9" s="767"/>
      <c r="EYZ9" s="767"/>
      <c r="EZA9" s="767"/>
      <c r="EZB9" s="767"/>
      <c r="EZC9" s="767"/>
      <c r="EZD9" s="767"/>
      <c r="EZE9" s="767"/>
      <c r="EZF9" s="767"/>
      <c r="EZG9" s="767"/>
      <c r="EZH9" s="767"/>
      <c r="EZI9" s="767"/>
      <c r="EZJ9" s="767"/>
      <c r="EZK9" s="767"/>
      <c r="EZL9" s="767"/>
      <c r="EZM9" s="767"/>
      <c r="EZN9" s="767"/>
      <c r="EZO9" s="767"/>
      <c r="EZP9" s="767"/>
      <c r="EZQ9" s="767"/>
      <c r="EZR9" s="767"/>
      <c r="EZS9" s="767"/>
      <c r="EZT9" s="767"/>
      <c r="EZU9" s="767"/>
      <c r="EZV9" s="767"/>
      <c r="EZW9" s="767"/>
      <c r="EZX9" s="767"/>
      <c r="EZY9" s="767"/>
      <c r="EZZ9" s="767"/>
      <c r="FAA9" s="767"/>
      <c r="FAB9" s="767"/>
      <c r="FAC9" s="767"/>
      <c r="FAD9" s="767"/>
      <c r="FAE9" s="767"/>
      <c r="FAF9" s="767"/>
      <c r="FAG9" s="767"/>
      <c r="FAH9" s="767"/>
      <c r="FAI9" s="767"/>
      <c r="FAJ9" s="767"/>
      <c r="FAK9" s="767"/>
      <c r="FAL9" s="767"/>
      <c r="FAM9" s="767"/>
      <c r="FAN9" s="767"/>
      <c r="FAO9" s="767"/>
      <c r="FAP9" s="767"/>
      <c r="FAQ9" s="767"/>
      <c r="FAR9" s="767"/>
      <c r="FAS9" s="767"/>
      <c r="FAT9" s="767"/>
      <c r="FAU9" s="767"/>
      <c r="FAV9" s="767"/>
      <c r="FAW9" s="767"/>
      <c r="FAX9" s="767"/>
      <c r="FAY9" s="767"/>
      <c r="FAZ9" s="767"/>
      <c r="FBA9" s="767"/>
      <c r="FBB9" s="767"/>
      <c r="FBC9" s="767"/>
      <c r="FBD9" s="767"/>
      <c r="FBE9" s="767"/>
      <c r="FBF9" s="767"/>
      <c r="FBG9" s="767"/>
      <c r="FBH9" s="767"/>
      <c r="FBI9" s="767"/>
      <c r="FBJ9" s="767"/>
      <c r="FBK9" s="767"/>
      <c r="FBL9" s="767"/>
      <c r="FBM9" s="767"/>
      <c r="FBN9" s="767"/>
      <c r="FBO9" s="767"/>
      <c r="FBP9" s="767"/>
      <c r="FBQ9" s="767"/>
      <c r="FBR9" s="767"/>
      <c r="FBS9" s="767"/>
      <c r="FBT9" s="767"/>
      <c r="FBU9" s="767"/>
      <c r="FBV9" s="767"/>
      <c r="FBW9" s="767"/>
      <c r="FBX9" s="767"/>
      <c r="FBY9" s="767"/>
      <c r="FBZ9" s="767"/>
      <c r="FCA9" s="767"/>
      <c r="FCB9" s="767"/>
      <c r="FCC9" s="767"/>
      <c r="FCD9" s="767"/>
      <c r="FCE9" s="767"/>
      <c r="FCF9" s="767"/>
      <c r="FCG9" s="767"/>
      <c r="FCH9" s="767"/>
      <c r="FCI9" s="767"/>
      <c r="FCJ9" s="767"/>
      <c r="FCK9" s="767"/>
      <c r="FCL9" s="767"/>
      <c r="FCM9" s="767"/>
      <c r="FCN9" s="767"/>
      <c r="FCO9" s="767"/>
      <c r="FCP9" s="767"/>
      <c r="FCQ9" s="767"/>
      <c r="FCR9" s="767"/>
      <c r="FCS9" s="767"/>
      <c r="FCT9" s="767"/>
      <c r="FCU9" s="767"/>
      <c r="FCV9" s="767"/>
      <c r="FCW9" s="767"/>
      <c r="FCX9" s="767"/>
      <c r="FCY9" s="767"/>
      <c r="FCZ9" s="767"/>
      <c r="FDA9" s="767"/>
      <c r="FDB9" s="767"/>
      <c r="FDC9" s="767"/>
      <c r="FDD9" s="767"/>
      <c r="FDE9" s="767"/>
      <c r="FDF9" s="767"/>
      <c r="FDG9" s="767"/>
      <c r="FDH9" s="767"/>
      <c r="FDI9" s="767"/>
      <c r="FDJ9" s="767"/>
      <c r="FDK9" s="767"/>
      <c r="FDL9" s="767"/>
      <c r="FDM9" s="767"/>
      <c r="FDN9" s="767"/>
      <c r="FDO9" s="767"/>
      <c r="FDP9" s="767"/>
      <c r="FDQ9" s="767"/>
      <c r="FDR9" s="767"/>
      <c r="FDS9" s="767"/>
      <c r="FDT9" s="767"/>
      <c r="FDU9" s="767"/>
      <c r="FDV9" s="767"/>
      <c r="FDW9" s="767"/>
      <c r="FDX9" s="767"/>
      <c r="FDY9" s="767"/>
      <c r="FDZ9" s="767"/>
      <c r="FEA9" s="767"/>
      <c r="FEB9" s="767"/>
      <c r="FEC9" s="767"/>
      <c r="FED9" s="767"/>
      <c r="FEE9" s="767"/>
      <c r="FEF9" s="767"/>
      <c r="FEG9" s="767"/>
      <c r="FEH9" s="767"/>
      <c r="FEI9" s="767"/>
      <c r="FEJ9" s="767"/>
      <c r="FEK9" s="767"/>
      <c r="FEL9" s="767"/>
      <c r="FEM9" s="767"/>
      <c r="FEN9" s="767"/>
      <c r="FEO9" s="767"/>
      <c r="FEP9" s="767"/>
      <c r="FEQ9" s="767"/>
      <c r="FER9" s="767"/>
      <c r="FES9" s="767"/>
      <c r="FET9" s="767"/>
      <c r="FEU9" s="767"/>
      <c r="FEV9" s="767"/>
      <c r="FEW9" s="767"/>
      <c r="FEX9" s="767"/>
      <c r="FEY9" s="767"/>
      <c r="FEZ9" s="767"/>
      <c r="FFA9" s="767"/>
      <c r="FFB9" s="767"/>
      <c r="FFC9" s="767"/>
      <c r="FFD9" s="767"/>
      <c r="FFE9" s="767"/>
      <c r="FFF9" s="767"/>
      <c r="FFG9" s="767"/>
      <c r="FFH9" s="767"/>
      <c r="FFI9" s="767"/>
      <c r="FFJ9" s="767"/>
      <c r="FFK9" s="767"/>
      <c r="FFL9" s="767"/>
      <c r="FFM9" s="767"/>
      <c r="FFN9" s="767"/>
      <c r="FFO9" s="767"/>
      <c r="FFP9" s="767"/>
      <c r="FFQ9" s="767"/>
      <c r="FFR9" s="767"/>
      <c r="FFS9" s="767"/>
      <c r="FFT9" s="767"/>
      <c r="FFU9" s="767"/>
      <c r="FFV9" s="767"/>
      <c r="FFW9" s="767"/>
      <c r="FFX9" s="767"/>
      <c r="FFY9" s="767"/>
      <c r="FFZ9" s="767"/>
      <c r="FGA9" s="767"/>
      <c r="FGB9" s="767"/>
      <c r="FGC9" s="767"/>
      <c r="FGD9" s="767"/>
      <c r="FGE9" s="767"/>
      <c r="FGF9" s="767"/>
      <c r="FGG9" s="767"/>
      <c r="FGH9" s="767"/>
      <c r="FGI9" s="767"/>
      <c r="FGJ9" s="767"/>
      <c r="FGK9" s="767"/>
      <c r="FGL9" s="767"/>
      <c r="FGM9" s="767"/>
      <c r="FGN9" s="767"/>
      <c r="FGO9" s="767"/>
      <c r="FGP9" s="767"/>
      <c r="FGQ9" s="767"/>
      <c r="FGR9" s="767"/>
      <c r="FGS9" s="767"/>
      <c r="FGT9" s="767"/>
      <c r="FGU9" s="767"/>
      <c r="FGV9" s="767"/>
      <c r="FGW9" s="767"/>
      <c r="FGX9" s="767"/>
      <c r="FGY9" s="767"/>
      <c r="FGZ9" s="767"/>
      <c r="FHA9" s="767"/>
      <c r="FHB9" s="767"/>
      <c r="FHC9" s="767"/>
      <c r="FHD9" s="767"/>
      <c r="FHE9" s="767"/>
      <c r="FHF9" s="767"/>
      <c r="FHG9" s="767"/>
      <c r="FHH9" s="767"/>
      <c r="FHI9" s="767"/>
      <c r="FHJ9" s="767"/>
      <c r="FHK9" s="767"/>
      <c r="FHL9" s="767"/>
      <c r="FHM9" s="767"/>
      <c r="FHN9" s="767"/>
      <c r="FHO9" s="767"/>
      <c r="FHP9" s="767"/>
      <c r="FHQ9" s="767"/>
      <c r="FHR9" s="767"/>
      <c r="FHS9" s="767"/>
      <c r="FHT9" s="767"/>
      <c r="FHU9" s="767"/>
      <c r="FHV9" s="767"/>
      <c r="FHW9" s="767"/>
      <c r="FHX9" s="767"/>
      <c r="FHY9" s="767"/>
      <c r="FHZ9" s="767"/>
      <c r="FIA9" s="767"/>
      <c r="FIB9" s="767"/>
      <c r="FIC9" s="767"/>
      <c r="FID9" s="767"/>
      <c r="FIE9" s="767"/>
      <c r="FIF9" s="767"/>
      <c r="FIG9" s="767"/>
      <c r="FIH9" s="767"/>
      <c r="FII9" s="767"/>
      <c r="FIJ9" s="767"/>
      <c r="FIK9" s="767"/>
      <c r="FIL9" s="767"/>
      <c r="FIM9" s="767"/>
      <c r="FIN9" s="767"/>
      <c r="FIO9" s="767"/>
      <c r="FIP9" s="767"/>
      <c r="FIQ9" s="767"/>
      <c r="FIR9" s="767"/>
      <c r="FIS9" s="767"/>
      <c r="FIT9" s="767"/>
      <c r="FIU9" s="767"/>
      <c r="FIV9" s="767"/>
      <c r="FIW9" s="767"/>
      <c r="FIX9" s="767"/>
      <c r="FIY9" s="767"/>
      <c r="FIZ9" s="767"/>
      <c r="FJA9" s="767"/>
      <c r="FJB9" s="767"/>
      <c r="FJC9" s="767"/>
      <c r="FJD9" s="767"/>
      <c r="FJE9" s="767"/>
      <c r="FJF9" s="767"/>
      <c r="FJG9" s="767"/>
      <c r="FJH9" s="767"/>
      <c r="FJI9" s="767"/>
      <c r="FJJ9" s="767"/>
      <c r="FJK9" s="767"/>
      <c r="FJL9" s="767"/>
      <c r="FJM9" s="767"/>
      <c r="FJN9" s="767"/>
      <c r="FJO9" s="767"/>
      <c r="FJP9" s="767"/>
      <c r="FJQ9" s="767"/>
      <c r="FJR9" s="767"/>
      <c r="FJS9" s="767"/>
      <c r="FJT9" s="767"/>
      <c r="FJU9" s="767"/>
      <c r="FJV9" s="767"/>
      <c r="FJW9" s="767"/>
      <c r="FJX9" s="767"/>
      <c r="FJY9" s="767"/>
      <c r="FJZ9" s="767"/>
      <c r="FKA9" s="767"/>
      <c r="FKB9" s="767"/>
      <c r="FKC9" s="767"/>
      <c r="FKD9" s="767"/>
      <c r="FKE9" s="767"/>
      <c r="FKF9" s="767"/>
      <c r="FKG9" s="767"/>
      <c r="FKH9" s="767"/>
      <c r="FKI9" s="767"/>
      <c r="FKJ9" s="767"/>
      <c r="FKK9" s="767"/>
      <c r="FKL9" s="767"/>
      <c r="FKM9" s="767"/>
      <c r="FKN9" s="767"/>
      <c r="FKO9" s="767"/>
      <c r="FKP9" s="767"/>
      <c r="FKQ9" s="767"/>
      <c r="FKR9" s="767"/>
      <c r="FKS9" s="767"/>
      <c r="FKT9" s="767"/>
      <c r="FKU9" s="767"/>
      <c r="FKV9" s="767"/>
      <c r="FKW9" s="767"/>
      <c r="FKX9" s="767"/>
      <c r="FKY9" s="767"/>
      <c r="FKZ9" s="767"/>
      <c r="FLA9" s="767"/>
      <c r="FLB9" s="767"/>
      <c r="FLC9" s="767"/>
      <c r="FLD9" s="767"/>
      <c r="FLE9" s="767"/>
      <c r="FLF9" s="767"/>
      <c r="FLG9" s="767"/>
      <c r="FLH9" s="767"/>
      <c r="FLI9" s="767"/>
      <c r="FLJ9" s="767"/>
      <c r="FLK9" s="767"/>
      <c r="FLL9" s="767"/>
      <c r="FLM9" s="767"/>
      <c r="FLN9" s="767"/>
      <c r="FLO9" s="767"/>
      <c r="FLP9" s="767"/>
      <c r="FLQ9" s="767"/>
      <c r="FLR9" s="767"/>
      <c r="FLS9" s="767"/>
      <c r="FLT9" s="767"/>
      <c r="FLU9" s="767"/>
      <c r="FLV9" s="767"/>
      <c r="FLW9" s="767"/>
      <c r="FLX9" s="767"/>
      <c r="FLY9" s="767"/>
      <c r="FLZ9" s="767"/>
      <c r="FMA9" s="767"/>
      <c r="FMB9" s="767"/>
      <c r="FMC9" s="767"/>
      <c r="FMD9" s="767"/>
      <c r="FME9" s="767"/>
      <c r="FMF9" s="767"/>
      <c r="FMG9" s="767"/>
      <c r="FMH9" s="767"/>
      <c r="FMI9" s="767"/>
      <c r="FMJ9" s="767"/>
      <c r="FMK9" s="767"/>
      <c r="FML9" s="767"/>
      <c r="FMM9" s="767"/>
      <c r="FMN9" s="767"/>
      <c r="FMO9" s="767"/>
      <c r="FMP9" s="767"/>
      <c r="FMQ9" s="767"/>
      <c r="FMR9" s="767"/>
      <c r="FMS9" s="767"/>
      <c r="FMT9" s="767"/>
      <c r="FMU9" s="767"/>
      <c r="FMV9" s="767"/>
      <c r="FMW9" s="767"/>
      <c r="FMX9" s="767"/>
      <c r="FMY9" s="767"/>
      <c r="FMZ9" s="767"/>
      <c r="FNA9" s="767"/>
      <c r="FNB9" s="767"/>
      <c r="FNC9" s="767"/>
      <c r="FND9" s="767"/>
      <c r="FNE9" s="767"/>
      <c r="FNF9" s="767"/>
      <c r="FNG9" s="767"/>
      <c r="FNH9" s="767"/>
      <c r="FNI9" s="767"/>
      <c r="FNJ9" s="767"/>
      <c r="FNK9" s="767"/>
      <c r="FNL9" s="767"/>
      <c r="FNM9" s="767"/>
      <c r="FNN9" s="767"/>
      <c r="FNO9" s="767"/>
      <c r="FNP9" s="767"/>
      <c r="FNQ9" s="767"/>
      <c r="FNR9" s="767"/>
      <c r="FNS9" s="767"/>
      <c r="FNT9" s="767"/>
      <c r="FNU9" s="767"/>
      <c r="FNV9" s="767"/>
      <c r="FNW9" s="767"/>
      <c r="FNX9" s="767"/>
      <c r="FNY9" s="767"/>
      <c r="FNZ9" s="767"/>
      <c r="FOA9" s="767"/>
      <c r="FOB9" s="767"/>
      <c r="FOC9" s="767"/>
      <c r="FOD9" s="767"/>
      <c r="FOE9" s="767"/>
      <c r="FOF9" s="767"/>
      <c r="FOG9" s="767"/>
      <c r="FOH9" s="767"/>
      <c r="FOI9" s="767"/>
      <c r="FOJ9" s="767"/>
      <c r="FOK9" s="767"/>
      <c r="FOL9" s="767"/>
      <c r="FOM9" s="767"/>
      <c r="FON9" s="767"/>
      <c r="FOO9" s="767"/>
      <c r="FOP9" s="767"/>
      <c r="FOQ9" s="767"/>
      <c r="FOR9" s="767"/>
      <c r="FOS9" s="767"/>
      <c r="FOT9" s="767"/>
      <c r="FOU9" s="767"/>
      <c r="FOV9" s="767"/>
      <c r="FOW9" s="767"/>
      <c r="FOX9" s="767"/>
      <c r="FOY9" s="767"/>
      <c r="FOZ9" s="767"/>
      <c r="FPA9" s="767"/>
      <c r="FPB9" s="767"/>
      <c r="FPC9" s="767"/>
      <c r="FPD9" s="767"/>
      <c r="FPE9" s="767"/>
      <c r="FPF9" s="767"/>
      <c r="FPG9" s="767"/>
      <c r="FPH9" s="767"/>
      <c r="FPI9" s="767"/>
      <c r="FPJ9" s="767"/>
      <c r="FPK9" s="767"/>
      <c r="FPL9" s="767"/>
      <c r="FPM9" s="767"/>
      <c r="FPN9" s="767"/>
      <c r="FPO9" s="767"/>
      <c r="FPP9" s="767"/>
      <c r="FPQ9" s="767"/>
      <c r="FPR9" s="767"/>
      <c r="FPS9" s="767"/>
      <c r="FPT9" s="767"/>
      <c r="FPU9" s="767"/>
      <c r="FPV9" s="767"/>
      <c r="FPW9" s="767"/>
      <c r="FPX9" s="767"/>
      <c r="FPY9" s="767"/>
      <c r="FPZ9" s="767"/>
      <c r="FQA9" s="767"/>
      <c r="FQB9" s="767"/>
      <c r="FQC9" s="767"/>
      <c r="FQD9" s="767"/>
      <c r="FQE9" s="767"/>
      <c r="FQF9" s="767"/>
      <c r="FQG9" s="767"/>
      <c r="FQH9" s="767"/>
      <c r="FQI9" s="767"/>
      <c r="FQJ9" s="767"/>
      <c r="FQK9" s="767"/>
      <c r="FQL9" s="767"/>
      <c r="FQM9" s="767"/>
      <c r="FQN9" s="767"/>
      <c r="FQO9" s="767"/>
      <c r="FQP9" s="767"/>
      <c r="FQQ9" s="767"/>
      <c r="FQR9" s="767"/>
      <c r="FQS9" s="767"/>
      <c r="FQT9" s="767"/>
      <c r="FQU9" s="767"/>
      <c r="FQV9" s="767"/>
      <c r="FQW9" s="767"/>
      <c r="FQX9" s="767"/>
      <c r="FQY9" s="767"/>
      <c r="FQZ9" s="767"/>
      <c r="FRA9" s="767"/>
      <c r="FRB9" s="767"/>
      <c r="FRC9" s="767"/>
      <c r="FRD9" s="767"/>
      <c r="FRE9" s="767"/>
      <c r="FRF9" s="767"/>
      <c r="FRG9" s="767"/>
      <c r="FRH9" s="767"/>
      <c r="FRI9" s="767"/>
      <c r="FRJ9" s="767"/>
      <c r="FRK9" s="767"/>
      <c r="FRL9" s="767"/>
      <c r="FRM9" s="767"/>
      <c r="FRN9" s="767"/>
      <c r="FRO9" s="767"/>
      <c r="FRP9" s="767"/>
      <c r="FRQ9" s="767"/>
      <c r="FRR9" s="767"/>
      <c r="FRS9" s="767"/>
      <c r="FRT9" s="767"/>
      <c r="FRU9" s="767"/>
      <c r="FRV9" s="767"/>
      <c r="FRW9" s="767"/>
      <c r="FRX9" s="767"/>
      <c r="FRY9" s="767"/>
      <c r="FRZ9" s="767"/>
      <c r="FSA9" s="767"/>
      <c r="FSB9" s="767"/>
      <c r="FSC9" s="767"/>
      <c r="FSD9" s="767"/>
      <c r="FSE9" s="767"/>
      <c r="FSF9" s="767"/>
      <c r="FSG9" s="767"/>
      <c r="FSH9" s="767"/>
      <c r="FSI9" s="767"/>
      <c r="FSJ9" s="767"/>
      <c r="FSK9" s="767"/>
      <c r="FSL9" s="767"/>
      <c r="FSM9" s="767"/>
      <c r="FSN9" s="767"/>
      <c r="FSO9" s="767"/>
      <c r="FSP9" s="767"/>
      <c r="FSQ9" s="767"/>
      <c r="FSR9" s="767"/>
      <c r="FSS9" s="767"/>
      <c r="FST9" s="767"/>
      <c r="FSU9" s="767"/>
      <c r="FSV9" s="767"/>
      <c r="FSW9" s="767"/>
      <c r="FSX9" s="767"/>
      <c r="FSY9" s="767"/>
      <c r="FSZ9" s="767"/>
      <c r="FTA9" s="767"/>
      <c r="FTB9" s="767"/>
      <c r="FTC9" s="767"/>
      <c r="FTD9" s="767"/>
      <c r="FTE9" s="767"/>
      <c r="FTF9" s="767"/>
      <c r="FTG9" s="767"/>
      <c r="FTH9" s="767"/>
      <c r="FTI9" s="767"/>
      <c r="FTJ9" s="767"/>
      <c r="FTK9" s="767"/>
      <c r="FTL9" s="767"/>
      <c r="FTM9" s="767"/>
      <c r="FTN9" s="767"/>
      <c r="FTO9" s="767"/>
      <c r="FTP9" s="767"/>
      <c r="FTQ9" s="767"/>
      <c r="FTR9" s="767"/>
      <c r="FTS9" s="767"/>
      <c r="FTT9" s="767"/>
      <c r="FTU9" s="767"/>
      <c r="FTV9" s="767"/>
      <c r="FTW9" s="767"/>
      <c r="FTX9" s="767"/>
      <c r="FTY9" s="767"/>
      <c r="FTZ9" s="767"/>
      <c r="FUA9" s="767"/>
      <c r="FUB9" s="767"/>
      <c r="FUC9" s="767"/>
      <c r="FUD9" s="767"/>
      <c r="FUE9" s="767"/>
      <c r="FUF9" s="767"/>
      <c r="FUG9" s="767"/>
      <c r="FUH9" s="767"/>
      <c r="FUI9" s="767"/>
      <c r="FUJ9" s="767"/>
      <c r="FUK9" s="767"/>
      <c r="FUL9" s="767"/>
      <c r="FUM9" s="767"/>
      <c r="FUN9" s="767"/>
      <c r="FUO9" s="767"/>
      <c r="FUP9" s="767"/>
      <c r="FUQ9" s="767"/>
      <c r="FUR9" s="767"/>
      <c r="FUS9" s="767"/>
      <c r="FUT9" s="767"/>
      <c r="FUU9" s="767"/>
      <c r="FUV9" s="767"/>
      <c r="FUW9" s="767"/>
      <c r="FUX9" s="767"/>
      <c r="FUY9" s="767"/>
      <c r="FUZ9" s="767"/>
      <c r="FVA9" s="767"/>
      <c r="FVB9" s="767"/>
      <c r="FVC9" s="767"/>
      <c r="FVD9" s="767"/>
      <c r="FVE9" s="767"/>
      <c r="FVF9" s="767"/>
      <c r="FVG9" s="767"/>
      <c r="FVH9" s="767"/>
      <c r="FVI9" s="767"/>
      <c r="FVJ9" s="767"/>
      <c r="FVK9" s="767"/>
      <c r="FVL9" s="767"/>
      <c r="FVM9" s="767"/>
      <c r="FVN9" s="767"/>
      <c r="FVO9" s="767"/>
      <c r="FVP9" s="767"/>
      <c r="FVQ9" s="767"/>
      <c r="FVR9" s="767"/>
      <c r="FVS9" s="767"/>
      <c r="FVT9" s="767"/>
      <c r="FVU9" s="767"/>
      <c r="FVV9" s="767"/>
      <c r="FVW9" s="767"/>
      <c r="FVX9" s="767"/>
      <c r="FVY9" s="767"/>
      <c r="FVZ9" s="767"/>
      <c r="FWA9" s="767"/>
      <c r="FWB9" s="767"/>
      <c r="FWC9" s="767"/>
      <c r="FWD9" s="767"/>
      <c r="FWE9" s="767"/>
      <c r="FWF9" s="767"/>
      <c r="FWG9" s="767"/>
      <c r="FWH9" s="767"/>
      <c r="FWI9" s="767"/>
      <c r="FWJ9" s="767"/>
      <c r="FWK9" s="767"/>
      <c r="FWL9" s="767"/>
      <c r="FWM9" s="767"/>
      <c r="FWN9" s="767"/>
      <c r="FWO9" s="767"/>
      <c r="FWP9" s="767"/>
      <c r="FWQ9" s="767"/>
      <c r="FWR9" s="767"/>
      <c r="FWS9" s="767"/>
      <c r="FWT9" s="767"/>
      <c r="FWU9" s="767"/>
      <c r="FWV9" s="767"/>
      <c r="FWW9" s="767"/>
      <c r="FWX9" s="767"/>
      <c r="FWY9" s="767"/>
      <c r="FWZ9" s="767"/>
      <c r="FXA9" s="767"/>
      <c r="FXB9" s="767"/>
      <c r="FXC9" s="767"/>
      <c r="FXD9" s="767"/>
      <c r="FXE9" s="767"/>
      <c r="FXF9" s="767"/>
      <c r="FXG9" s="767"/>
      <c r="FXH9" s="767"/>
      <c r="FXI9" s="767"/>
      <c r="FXJ9" s="767"/>
      <c r="FXK9" s="767"/>
      <c r="FXL9" s="767"/>
      <c r="FXM9" s="767"/>
      <c r="FXN9" s="767"/>
      <c r="FXO9" s="767"/>
      <c r="FXP9" s="767"/>
      <c r="FXQ9" s="767"/>
      <c r="FXR9" s="767"/>
      <c r="FXS9" s="767"/>
      <c r="FXT9" s="767"/>
      <c r="FXU9" s="767"/>
      <c r="FXV9" s="767"/>
      <c r="FXW9" s="767"/>
      <c r="FXX9" s="767"/>
      <c r="FXY9" s="767"/>
      <c r="FXZ9" s="767"/>
      <c r="FYA9" s="767"/>
      <c r="FYB9" s="767"/>
      <c r="FYC9" s="767"/>
      <c r="FYD9" s="767"/>
      <c r="FYE9" s="767"/>
      <c r="FYF9" s="767"/>
      <c r="FYG9" s="767"/>
      <c r="FYH9" s="767"/>
      <c r="FYI9" s="767"/>
      <c r="FYJ9" s="767"/>
      <c r="FYK9" s="767"/>
      <c r="FYL9" s="767"/>
      <c r="FYM9" s="767"/>
      <c r="FYN9" s="767"/>
      <c r="FYO9" s="767"/>
      <c r="FYP9" s="767"/>
      <c r="FYQ9" s="767"/>
      <c r="FYR9" s="767"/>
      <c r="FYS9" s="767"/>
      <c r="FYT9" s="767"/>
      <c r="FYU9" s="767"/>
      <c r="FYV9" s="767"/>
      <c r="FYW9" s="767"/>
      <c r="FYX9" s="767"/>
      <c r="FYY9" s="767"/>
      <c r="FYZ9" s="767"/>
      <c r="FZA9" s="767"/>
      <c r="FZB9" s="767"/>
      <c r="FZC9" s="767"/>
      <c r="FZD9" s="767"/>
      <c r="FZE9" s="767"/>
      <c r="FZF9" s="767"/>
      <c r="FZG9" s="767"/>
      <c r="FZH9" s="767"/>
      <c r="FZI9" s="767"/>
      <c r="FZJ9" s="767"/>
      <c r="FZK9" s="767"/>
      <c r="FZL9" s="767"/>
      <c r="FZM9" s="767"/>
      <c r="FZN9" s="767"/>
      <c r="FZO9" s="767"/>
      <c r="FZP9" s="767"/>
      <c r="FZQ9" s="767"/>
      <c r="FZR9" s="767"/>
      <c r="FZS9" s="767"/>
      <c r="FZT9" s="767"/>
      <c r="FZU9" s="767"/>
      <c r="FZV9" s="767"/>
      <c r="FZW9" s="767"/>
      <c r="FZX9" s="767"/>
      <c r="FZY9" s="767"/>
      <c r="FZZ9" s="767"/>
      <c r="GAA9" s="767"/>
      <c r="GAB9" s="767"/>
      <c r="GAC9" s="767"/>
      <c r="GAD9" s="767"/>
      <c r="GAE9" s="767"/>
      <c r="GAF9" s="767"/>
      <c r="GAG9" s="767"/>
      <c r="GAH9" s="767"/>
      <c r="GAI9" s="767"/>
      <c r="GAJ9" s="767"/>
      <c r="GAK9" s="767"/>
      <c r="GAL9" s="767"/>
      <c r="GAM9" s="767"/>
      <c r="GAN9" s="767"/>
      <c r="GAO9" s="767"/>
      <c r="GAP9" s="767"/>
      <c r="GAQ9" s="767"/>
      <c r="GAR9" s="767"/>
      <c r="GAS9" s="767"/>
      <c r="GAT9" s="767"/>
      <c r="GAU9" s="767"/>
      <c r="GAV9" s="767"/>
      <c r="GAW9" s="767"/>
      <c r="GAX9" s="767"/>
      <c r="GAY9" s="767"/>
      <c r="GAZ9" s="767"/>
      <c r="GBA9" s="767"/>
      <c r="GBB9" s="767"/>
      <c r="GBC9" s="767"/>
      <c r="GBD9" s="767"/>
      <c r="GBE9" s="767"/>
      <c r="GBF9" s="767"/>
      <c r="GBG9" s="767"/>
      <c r="GBH9" s="767"/>
      <c r="GBI9" s="767"/>
      <c r="GBJ9" s="767"/>
      <c r="GBK9" s="767"/>
      <c r="GBL9" s="767"/>
      <c r="GBM9" s="767"/>
      <c r="GBN9" s="767"/>
      <c r="GBO9" s="767"/>
      <c r="GBP9" s="767"/>
      <c r="GBQ9" s="767"/>
      <c r="GBR9" s="767"/>
      <c r="GBS9" s="767"/>
      <c r="GBT9" s="767"/>
      <c r="GBU9" s="767"/>
      <c r="GBV9" s="767"/>
      <c r="GBW9" s="767"/>
      <c r="GBX9" s="767"/>
      <c r="GBY9" s="767"/>
      <c r="GBZ9" s="767"/>
      <c r="GCA9" s="767"/>
      <c r="GCB9" s="767"/>
      <c r="GCC9" s="767"/>
      <c r="GCD9" s="767"/>
      <c r="GCE9" s="767"/>
      <c r="GCF9" s="767"/>
      <c r="GCG9" s="767"/>
      <c r="GCH9" s="767"/>
      <c r="GCI9" s="767"/>
      <c r="GCJ9" s="767"/>
      <c r="GCK9" s="767"/>
      <c r="GCL9" s="767"/>
      <c r="GCM9" s="767"/>
      <c r="GCN9" s="767"/>
      <c r="GCO9" s="767"/>
      <c r="GCP9" s="767"/>
      <c r="GCQ9" s="767"/>
      <c r="GCR9" s="767"/>
      <c r="GCS9" s="767"/>
      <c r="GCT9" s="767"/>
      <c r="GCU9" s="767"/>
      <c r="GCV9" s="767"/>
      <c r="GCW9" s="767"/>
      <c r="GCX9" s="767"/>
      <c r="GCY9" s="767"/>
      <c r="GCZ9" s="767"/>
      <c r="GDA9" s="767"/>
      <c r="GDB9" s="767"/>
      <c r="GDC9" s="767"/>
      <c r="GDD9" s="767"/>
      <c r="GDE9" s="767"/>
      <c r="GDF9" s="767"/>
      <c r="GDG9" s="767"/>
      <c r="GDH9" s="767"/>
      <c r="GDI9" s="767"/>
      <c r="GDJ9" s="767"/>
      <c r="GDK9" s="767"/>
      <c r="GDL9" s="767"/>
      <c r="GDM9" s="767"/>
      <c r="GDN9" s="767"/>
      <c r="GDO9" s="767"/>
      <c r="GDP9" s="767"/>
      <c r="GDQ9" s="767"/>
      <c r="GDR9" s="767"/>
      <c r="GDS9" s="767"/>
      <c r="GDT9" s="767"/>
      <c r="GDU9" s="767"/>
      <c r="GDV9" s="767"/>
      <c r="GDW9" s="767"/>
      <c r="GDX9" s="767"/>
      <c r="GDY9" s="767"/>
      <c r="GDZ9" s="767"/>
      <c r="GEA9" s="767"/>
      <c r="GEB9" s="767"/>
      <c r="GEC9" s="767"/>
      <c r="GED9" s="767"/>
      <c r="GEE9" s="767"/>
      <c r="GEF9" s="767"/>
      <c r="GEG9" s="767"/>
      <c r="GEH9" s="767"/>
      <c r="GEI9" s="767"/>
      <c r="GEJ9" s="767"/>
      <c r="GEK9" s="767"/>
      <c r="GEL9" s="767"/>
      <c r="GEM9" s="767"/>
      <c r="GEN9" s="767"/>
      <c r="GEO9" s="767"/>
      <c r="GEP9" s="767"/>
      <c r="GEQ9" s="767"/>
      <c r="GER9" s="767"/>
      <c r="GES9" s="767"/>
      <c r="GET9" s="767"/>
      <c r="GEU9" s="767"/>
      <c r="GEV9" s="767"/>
      <c r="GEW9" s="767"/>
      <c r="GEX9" s="767"/>
      <c r="GEY9" s="767"/>
      <c r="GEZ9" s="767"/>
      <c r="GFA9" s="767"/>
      <c r="GFB9" s="767"/>
      <c r="GFC9" s="767"/>
      <c r="GFD9" s="767"/>
      <c r="GFE9" s="767"/>
      <c r="GFF9" s="767"/>
      <c r="GFG9" s="767"/>
      <c r="GFH9" s="767"/>
      <c r="GFI9" s="767"/>
      <c r="GFJ9" s="767"/>
      <c r="GFK9" s="767"/>
      <c r="GFL9" s="767"/>
      <c r="GFM9" s="767"/>
      <c r="GFN9" s="767"/>
      <c r="GFO9" s="767"/>
      <c r="GFP9" s="767"/>
      <c r="GFQ9" s="767"/>
      <c r="GFR9" s="767"/>
      <c r="GFS9" s="767"/>
      <c r="GFT9" s="767"/>
      <c r="GFU9" s="767"/>
      <c r="GFV9" s="767"/>
      <c r="GFW9" s="767"/>
      <c r="GFX9" s="767"/>
      <c r="GFY9" s="767"/>
      <c r="GFZ9" s="767"/>
      <c r="GGA9" s="767"/>
      <c r="GGB9" s="767"/>
      <c r="GGC9" s="767"/>
      <c r="GGD9" s="767"/>
      <c r="GGE9" s="767"/>
      <c r="GGF9" s="767"/>
      <c r="GGG9" s="767"/>
      <c r="GGH9" s="767"/>
      <c r="GGI9" s="767"/>
      <c r="GGJ9" s="767"/>
      <c r="GGK9" s="767"/>
      <c r="GGL9" s="767"/>
      <c r="GGM9" s="767"/>
      <c r="GGN9" s="767"/>
      <c r="GGO9" s="767"/>
      <c r="GGP9" s="767"/>
      <c r="GGQ9" s="767"/>
      <c r="GGR9" s="767"/>
      <c r="GGS9" s="767"/>
      <c r="GGT9" s="767"/>
      <c r="GGU9" s="767"/>
      <c r="GGV9" s="767"/>
      <c r="GGW9" s="767"/>
      <c r="GGX9" s="767"/>
      <c r="GGY9" s="767"/>
      <c r="GGZ9" s="767"/>
      <c r="GHA9" s="767"/>
      <c r="GHB9" s="767"/>
      <c r="GHC9" s="767"/>
      <c r="GHD9" s="767"/>
      <c r="GHE9" s="767"/>
      <c r="GHF9" s="767"/>
      <c r="GHG9" s="767"/>
      <c r="GHH9" s="767"/>
      <c r="GHI9" s="767"/>
      <c r="GHJ9" s="767"/>
      <c r="GHK9" s="767"/>
      <c r="GHL9" s="767"/>
      <c r="GHM9" s="767"/>
      <c r="GHN9" s="767"/>
      <c r="GHO9" s="767"/>
      <c r="GHP9" s="767"/>
      <c r="GHQ9" s="767"/>
      <c r="GHR9" s="767"/>
      <c r="GHS9" s="767"/>
      <c r="GHT9" s="767"/>
      <c r="GHU9" s="767"/>
      <c r="GHV9" s="767"/>
      <c r="GHW9" s="767"/>
      <c r="GHX9" s="767"/>
      <c r="GHY9" s="767"/>
      <c r="GHZ9" s="767"/>
      <c r="GIA9" s="767"/>
      <c r="GIB9" s="767"/>
      <c r="GIC9" s="767"/>
      <c r="GID9" s="767"/>
      <c r="GIE9" s="767"/>
      <c r="GIF9" s="767"/>
      <c r="GIG9" s="767"/>
      <c r="GIH9" s="767"/>
      <c r="GII9" s="767"/>
      <c r="GIJ9" s="767"/>
      <c r="GIK9" s="767"/>
      <c r="GIL9" s="767"/>
      <c r="GIM9" s="767"/>
      <c r="GIN9" s="767"/>
      <c r="GIO9" s="767"/>
      <c r="GIP9" s="767"/>
      <c r="GIQ9" s="767"/>
      <c r="GIR9" s="767"/>
      <c r="GIS9" s="767"/>
      <c r="GIT9" s="767"/>
      <c r="GIU9" s="767"/>
      <c r="GIV9" s="767"/>
      <c r="GIW9" s="767"/>
      <c r="GIX9" s="767"/>
      <c r="GIY9" s="767"/>
      <c r="GIZ9" s="767"/>
      <c r="GJA9" s="767"/>
      <c r="GJB9" s="767"/>
      <c r="GJC9" s="767"/>
      <c r="GJD9" s="767"/>
      <c r="GJE9" s="767"/>
      <c r="GJF9" s="767"/>
      <c r="GJG9" s="767"/>
      <c r="GJH9" s="767"/>
      <c r="GJI9" s="767"/>
      <c r="GJJ9" s="767"/>
      <c r="GJK9" s="767"/>
      <c r="GJL9" s="767"/>
      <c r="GJM9" s="767"/>
      <c r="GJN9" s="767"/>
      <c r="GJO9" s="767"/>
      <c r="GJP9" s="767"/>
      <c r="GJQ9" s="767"/>
      <c r="GJR9" s="767"/>
      <c r="GJS9" s="767"/>
      <c r="GJT9" s="767"/>
      <c r="GJU9" s="767"/>
      <c r="GJV9" s="767"/>
      <c r="GJW9" s="767"/>
      <c r="GJX9" s="767"/>
      <c r="GJY9" s="767"/>
      <c r="GJZ9" s="767"/>
      <c r="GKA9" s="767"/>
      <c r="GKB9" s="767"/>
      <c r="GKC9" s="767"/>
      <c r="GKD9" s="767"/>
      <c r="GKE9" s="767"/>
      <c r="GKF9" s="767"/>
      <c r="GKG9" s="767"/>
      <c r="GKH9" s="767"/>
      <c r="GKI9" s="767"/>
      <c r="GKJ9" s="767"/>
      <c r="GKK9" s="767"/>
      <c r="GKL9" s="767"/>
      <c r="GKM9" s="767"/>
      <c r="GKN9" s="767"/>
      <c r="GKO9" s="767"/>
      <c r="GKP9" s="767"/>
      <c r="GKQ9" s="767"/>
      <c r="GKR9" s="767"/>
      <c r="GKS9" s="767"/>
      <c r="GKT9" s="767"/>
      <c r="GKU9" s="767"/>
      <c r="GKV9" s="767"/>
      <c r="GKW9" s="767"/>
      <c r="GKX9" s="767"/>
      <c r="GKY9" s="767"/>
      <c r="GKZ9" s="767"/>
      <c r="GLA9" s="767"/>
      <c r="GLB9" s="767"/>
      <c r="GLC9" s="767"/>
      <c r="GLD9" s="767"/>
      <c r="GLE9" s="767"/>
      <c r="GLF9" s="767"/>
      <c r="GLG9" s="767"/>
      <c r="GLH9" s="767"/>
      <c r="GLI9" s="767"/>
      <c r="GLJ9" s="767"/>
      <c r="GLK9" s="767"/>
      <c r="GLL9" s="767"/>
      <c r="GLM9" s="767"/>
      <c r="GLN9" s="767"/>
      <c r="GLO9" s="767"/>
      <c r="GLP9" s="767"/>
      <c r="GLQ9" s="767"/>
      <c r="GLR9" s="767"/>
      <c r="GLS9" s="767"/>
      <c r="GLT9" s="767"/>
      <c r="GLU9" s="767"/>
      <c r="GLV9" s="767"/>
      <c r="GLW9" s="767"/>
      <c r="GLX9" s="767"/>
      <c r="GLY9" s="767"/>
      <c r="GLZ9" s="767"/>
      <c r="GMA9" s="767"/>
      <c r="GMB9" s="767"/>
      <c r="GMC9" s="767"/>
      <c r="GMD9" s="767"/>
      <c r="GME9" s="767"/>
      <c r="GMF9" s="767"/>
      <c r="GMG9" s="767"/>
      <c r="GMH9" s="767"/>
      <c r="GMI9" s="767"/>
      <c r="GMJ9" s="767"/>
      <c r="GMK9" s="767"/>
      <c r="GML9" s="767"/>
      <c r="GMM9" s="767"/>
      <c r="GMN9" s="767"/>
      <c r="GMO9" s="767"/>
      <c r="GMP9" s="767"/>
      <c r="GMQ9" s="767"/>
      <c r="GMR9" s="767"/>
      <c r="GMS9" s="767"/>
      <c r="GMT9" s="767"/>
      <c r="GMU9" s="767"/>
      <c r="GMV9" s="767"/>
      <c r="GMW9" s="767"/>
      <c r="GMX9" s="767"/>
      <c r="GMY9" s="767"/>
      <c r="GMZ9" s="767"/>
      <c r="GNA9" s="767"/>
      <c r="GNB9" s="767"/>
      <c r="GNC9" s="767"/>
      <c r="GND9" s="767"/>
      <c r="GNE9" s="767"/>
      <c r="GNF9" s="767"/>
      <c r="GNG9" s="767"/>
      <c r="GNH9" s="767"/>
      <c r="GNI9" s="767"/>
      <c r="GNJ9" s="767"/>
      <c r="GNK9" s="767"/>
      <c r="GNL9" s="767"/>
      <c r="GNM9" s="767"/>
      <c r="GNN9" s="767"/>
      <c r="GNO9" s="767"/>
      <c r="GNP9" s="767"/>
      <c r="GNQ9" s="767"/>
      <c r="GNR9" s="767"/>
      <c r="GNS9" s="767"/>
      <c r="GNT9" s="767"/>
      <c r="GNU9" s="767"/>
      <c r="GNV9" s="767"/>
      <c r="GNW9" s="767"/>
      <c r="GNX9" s="767"/>
      <c r="GNY9" s="767"/>
      <c r="GNZ9" s="767"/>
      <c r="GOA9" s="767"/>
      <c r="GOB9" s="767"/>
      <c r="GOC9" s="767"/>
      <c r="GOD9" s="767"/>
      <c r="GOE9" s="767"/>
      <c r="GOF9" s="767"/>
      <c r="GOG9" s="767"/>
      <c r="GOH9" s="767"/>
      <c r="GOI9" s="767"/>
      <c r="GOJ9" s="767"/>
      <c r="GOK9" s="767"/>
      <c r="GOL9" s="767"/>
      <c r="GOM9" s="767"/>
      <c r="GON9" s="767"/>
      <c r="GOO9" s="767"/>
      <c r="GOP9" s="767"/>
      <c r="GOQ9" s="767"/>
      <c r="GOR9" s="767"/>
      <c r="GOS9" s="767"/>
      <c r="GOT9" s="767"/>
      <c r="GOU9" s="767"/>
      <c r="GOV9" s="767"/>
      <c r="GOW9" s="767"/>
      <c r="GOX9" s="767"/>
      <c r="GOY9" s="767"/>
      <c r="GOZ9" s="767"/>
      <c r="GPA9" s="767"/>
      <c r="GPB9" s="767"/>
      <c r="GPC9" s="767"/>
      <c r="GPD9" s="767"/>
      <c r="GPE9" s="767"/>
      <c r="GPF9" s="767"/>
      <c r="GPG9" s="767"/>
      <c r="GPH9" s="767"/>
      <c r="GPI9" s="767"/>
      <c r="GPJ9" s="767"/>
      <c r="GPK9" s="767"/>
      <c r="GPL9" s="767"/>
      <c r="GPM9" s="767"/>
      <c r="GPN9" s="767"/>
      <c r="GPO9" s="767"/>
      <c r="GPP9" s="767"/>
      <c r="GPQ9" s="767"/>
      <c r="GPR9" s="767"/>
      <c r="GPS9" s="767"/>
      <c r="GPT9" s="767"/>
      <c r="GPU9" s="767"/>
      <c r="GPV9" s="767"/>
      <c r="GPW9" s="767"/>
      <c r="GPX9" s="767"/>
      <c r="GPY9" s="767"/>
      <c r="GPZ9" s="767"/>
      <c r="GQA9" s="767"/>
      <c r="GQB9" s="767"/>
      <c r="GQC9" s="767"/>
      <c r="GQD9" s="767"/>
      <c r="GQE9" s="767"/>
      <c r="GQF9" s="767"/>
      <c r="GQG9" s="767"/>
      <c r="GQH9" s="767"/>
      <c r="GQI9" s="767"/>
      <c r="GQJ9" s="767"/>
      <c r="GQK9" s="767"/>
      <c r="GQL9" s="767"/>
      <c r="GQM9" s="767"/>
      <c r="GQN9" s="767"/>
      <c r="GQO9" s="767"/>
      <c r="GQP9" s="767"/>
      <c r="GQQ9" s="767"/>
      <c r="GQR9" s="767"/>
      <c r="GQS9" s="767"/>
      <c r="GQT9" s="767"/>
      <c r="GQU9" s="767"/>
      <c r="GQV9" s="767"/>
      <c r="GQW9" s="767"/>
      <c r="GQX9" s="767"/>
      <c r="GQY9" s="767"/>
      <c r="GQZ9" s="767"/>
      <c r="GRA9" s="767"/>
      <c r="GRB9" s="767"/>
      <c r="GRC9" s="767"/>
      <c r="GRD9" s="767"/>
      <c r="GRE9" s="767"/>
      <c r="GRF9" s="767"/>
      <c r="GRG9" s="767"/>
      <c r="GRH9" s="767"/>
      <c r="GRI9" s="767"/>
      <c r="GRJ9" s="767"/>
      <c r="GRK9" s="767"/>
      <c r="GRL9" s="767"/>
      <c r="GRM9" s="767"/>
      <c r="GRN9" s="767"/>
      <c r="GRO9" s="767"/>
      <c r="GRP9" s="767"/>
      <c r="GRQ9" s="767"/>
      <c r="GRR9" s="767"/>
      <c r="GRS9" s="767"/>
      <c r="GRT9" s="767"/>
      <c r="GRU9" s="767"/>
      <c r="GRV9" s="767"/>
      <c r="GRW9" s="767"/>
      <c r="GRX9" s="767"/>
      <c r="GRY9" s="767"/>
      <c r="GRZ9" s="767"/>
      <c r="GSA9" s="767"/>
      <c r="GSB9" s="767"/>
      <c r="GSC9" s="767"/>
      <c r="GSD9" s="767"/>
      <c r="GSE9" s="767"/>
      <c r="GSF9" s="767"/>
      <c r="GSG9" s="767"/>
      <c r="GSH9" s="767"/>
      <c r="GSI9" s="767"/>
      <c r="GSJ9" s="767"/>
      <c r="GSK9" s="767"/>
      <c r="GSL9" s="767"/>
      <c r="GSM9" s="767"/>
      <c r="GSN9" s="767"/>
      <c r="GSO9" s="767"/>
      <c r="GSP9" s="767"/>
      <c r="GSQ9" s="767"/>
      <c r="GSR9" s="767"/>
      <c r="GSS9" s="767"/>
      <c r="GST9" s="767"/>
      <c r="GSU9" s="767"/>
      <c r="GSV9" s="767"/>
      <c r="GSW9" s="767"/>
      <c r="GSX9" s="767"/>
      <c r="GSY9" s="767"/>
      <c r="GSZ9" s="767"/>
      <c r="GTA9" s="767"/>
      <c r="GTB9" s="767"/>
      <c r="GTC9" s="767"/>
      <c r="GTD9" s="767"/>
      <c r="GTE9" s="767"/>
      <c r="GTF9" s="767"/>
      <c r="GTG9" s="767"/>
      <c r="GTH9" s="767"/>
      <c r="GTI9" s="767"/>
      <c r="GTJ9" s="767"/>
      <c r="GTK9" s="767"/>
      <c r="GTL9" s="767"/>
      <c r="GTM9" s="767"/>
      <c r="GTN9" s="767"/>
      <c r="GTO9" s="767"/>
      <c r="GTP9" s="767"/>
      <c r="GTQ9" s="767"/>
      <c r="GTR9" s="767"/>
      <c r="GTS9" s="767"/>
      <c r="GTT9" s="767"/>
      <c r="GTU9" s="767"/>
      <c r="GTV9" s="767"/>
      <c r="GTW9" s="767"/>
      <c r="GTX9" s="767"/>
      <c r="GTY9" s="767"/>
      <c r="GTZ9" s="767"/>
      <c r="GUA9" s="767"/>
      <c r="GUB9" s="767"/>
      <c r="GUC9" s="767"/>
      <c r="GUD9" s="767"/>
      <c r="GUE9" s="767"/>
      <c r="GUF9" s="767"/>
      <c r="GUG9" s="767"/>
      <c r="GUH9" s="767"/>
      <c r="GUI9" s="767"/>
      <c r="GUJ9" s="767"/>
      <c r="GUK9" s="767"/>
      <c r="GUL9" s="767"/>
      <c r="GUM9" s="767"/>
      <c r="GUN9" s="767"/>
      <c r="GUO9" s="767"/>
      <c r="GUP9" s="767"/>
      <c r="GUQ9" s="767"/>
      <c r="GUR9" s="767"/>
      <c r="GUS9" s="767"/>
      <c r="GUT9" s="767"/>
      <c r="GUU9" s="767"/>
      <c r="GUV9" s="767"/>
      <c r="GUW9" s="767"/>
      <c r="GUX9" s="767"/>
      <c r="GUY9" s="767"/>
      <c r="GUZ9" s="767"/>
      <c r="GVA9" s="767"/>
      <c r="GVB9" s="767"/>
      <c r="GVC9" s="767"/>
      <c r="GVD9" s="767"/>
      <c r="GVE9" s="767"/>
      <c r="GVF9" s="767"/>
      <c r="GVG9" s="767"/>
      <c r="GVH9" s="767"/>
      <c r="GVI9" s="767"/>
      <c r="GVJ9" s="767"/>
      <c r="GVK9" s="767"/>
      <c r="GVL9" s="767"/>
      <c r="GVM9" s="767"/>
      <c r="GVN9" s="767"/>
      <c r="GVO9" s="767"/>
      <c r="GVP9" s="767"/>
      <c r="GVQ9" s="767"/>
      <c r="GVR9" s="767"/>
      <c r="GVS9" s="767"/>
      <c r="GVT9" s="767"/>
      <c r="GVU9" s="767"/>
      <c r="GVV9" s="767"/>
      <c r="GVW9" s="767"/>
      <c r="GVX9" s="767"/>
      <c r="GVY9" s="767"/>
      <c r="GVZ9" s="767"/>
      <c r="GWA9" s="767"/>
      <c r="GWB9" s="767"/>
      <c r="GWC9" s="767"/>
      <c r="GWD9" s="767"/>
      <c r="GWE9" s="767"/>
      <c r="GWF9" s="767"/>
      <c r="GWG9" s="767"/>
      <c r="GWH9" s="767"/>
      <c r="GWI9" s="767"/>
      <c r="GWJ9" s="767"/>
      <c r="GWK9" s="767"/>
      <c r="GWL9" s="767"/>
      <c r="GWM9" s="767"/>
      <c r="GWN9" s="767"/>
      <c r="GWO9" s="767"/>
      <c r="GWP9" s="767"/>
      <c r="GWQ9" s="767"/>
      <c r="GWR9" s="767"/>
      <c r="GWS9" s="767"/>
      <c r="GWT9" s="767"/>
      <c r="GWU9" s="767"/>
      <c r="GWV9" s="767"/>
      <c r="GWW9" s="767"/>
      <c r="GWX9" s="767"/>
      <c r="GWY9" s="767"/>
      <c r="GWZ9" s="767"/>
      <c r="GXA9" s="767"/>
      <c r="GXB9" s="767"/>
      <c r="GXC9" s="767"/>
      <c r="GXD9" s="767"/>
      <c r="GXE9" s="767"/>
      <c r="GXF9" s="767"/>
      <c r="GXG9" s="767"/>
      <c r="GXH9" s="767"/>
      <c r="GXI9" s="767"/>
      <c r="GXJ9" s="767"/>
      <c r="GXK9" s="767"/>
      <c r="GXL9" s="767"/>
      <c r="GXM9" s="767"/>
      <c r="GXN9" s="767"/>
      <c r="GXO9" s="767"/>
      <c r="GXP9" s="767"/>
      <c r="GXQ9" s="767"/>
      <c r="GXR9" s="767"/>
      <c r="GXS9" s="767"/>
      <c r="GXT9" s="767"/>
      <c r="GXU9" s="767"/>
      <c r="GXV9" s="767"/>
      <c r="GXW9" s="767"/>
      <c r="GXX9" s="767"/>
      <c r="GXY9" s="767"/>
      <c r="GXZ9" s="767"/>
      <c r="GYA9" s="767"/>
      <c r="GYB9" s="767"/>
      <c r="GYC9" s="767"/>
      <c r="GYD9" s="767"/>
      <c r="GYE9" s="767"/>
      <c r="GYF9" s="767"/>
      <c r="GYG9" s="767"/>
      <c r="GYH9" s="767"/>
      <c r="GYI9" s="767"/>
      <c r="GYJ9" s="767"/>
      <c r="GYK9" s="767"/>
      <c r="GYL9" s="767"/>
      <c r="GYM9" s="767"/>
      <c r="GYN9" s="767"/>
      <c r="GYO9" s="767"/>
      <c r="GYP9" s="767"/>
      <c r="GYQ9" s="767"/>
      <c r="GYR9" s="767"/>
      <c r="GYS9" s="767"/>
      <c r="GYT9" s="767"/>
      <c r="GYU9" s="767"/>
      <c r="GYV9" s="767"/>
      <c r="GYW9" s="767"/>
      <c r="GYX9" s="767"/>
      <c r="GYY9" s="767"/>
      <c r="GYZ9" s="767"/>
      <c r="GZA9" s="767"/>
      <c r="GZB9" s="767"/>
      <c r="GZC9" s="767"/>
      <c r="GZD9" s="767"/>
      <c r="GZE9" s="767"/>
      <c r="GZF9" s="767"/>
      <c r="GZG9" s="767"/>
      <c r="GZH9" s="767"/>
      <c r="GZI9" s="767"/>
      <c r="GZJ9" s="767"/>
      <c r="GZK9" s="767"/>
      <c r="GZL9" s="767"/>
      <c r="GZM9" s="767"/>
      <c r="GZN9" s="767"/>
      <c r="GZO9" s="767"/>
      <c r="GZP9" s="767"/>
      <c r="GZQ9" s="767"/>
      <c r="GZR9" s="767"/>
      <c r="GZS9" s="767"/>
      <c r="GZT9" s="767"/>
      <c r="GZU9" s="767"/>
      <c r="GZV9" s="767"/>
      <c r="GZW9" s="767"/>
      <c r="GZX9" s="767"/>
      <c r="GZY9" s="767"/>
      <c r="GZZ9" s="767"/>
      <c r="HAA9" s="767"/>
      <c r="HAB9" s="767"/>
      <c r="HAC9" s="767"/>
      <c r="HAD9" s="767"/>
      <c r="HAE9" s="767"/>
      <c r="HAF9" s="767"/>
      <c r="HAG9" s="767"/>
      <c r="HAH9" s="767"/>
      <c r="HAI9" s="767"/>
      <c r="HAJ9" s="767"/>
      <c r="HAK9" s="767"/>
      <c r="HAL9" s="767"/>
      <c r="HAM9" s="767"/>
      <c r="HAN9" s="767"/>
      <c r="HAO9" s="767"/>
      <c r="HAP9" s="767"/>
      <c r="HAQ9" s="767"/>
      <c r="HAR9" s="767"/>
      <c r="HAS9" s="767"/>
      <c r="HAT9" s="767"/>
      <c r="HAU9" s="767"/>
      <c r="HAV9" s="767"/>
      <c r="HAW9" s="767"/>
      <c r="HAX9" s="767"/>
      <c r="HAY9" s="767"/>
      <c r="HAZ9" s="767"/>
      <c r="HBA9" s="767"/>
      <c r="HBB9" s="767"/>
      <c r="HBC9" s="767"/>
      <c r="HBD9" s="767"/>
      <c r="HBE9" s="767"/>
      <c r="HBF9" s="767"/>
      <c r="HBG9" s="767"/>
      <c r="HBH9" s="767"/>
      <c r="HBI9" s="767"/>
      <c r="HBJ9" s="767"/>
      <c r="HBK9" s="767"/>
      <c r="HBL9" s="767"/>
      <c r="HBM9" s="767"/>
      <c r="HBN9" s="767"/>
      <c r="HBO9" s="767"/>
      <c r="HBP9" s="767"/>
      <c r="HBQ9" s="767"/>
      <c r="HBR9" s="767"/>
      <c r="HBS9" s="767"/>
      <c r="HBT9" s="767"/>
      <c r="HBU9" s="767"/>
      <c r="HBV9" s="767"/>
      <c r="HBW9" s="767"/>
      <c r="HBX9" s="767"/>
      <c r="HBY9" s="767"/>
      <c r="HBZ9" s="767"/>
      <c r="HCA9" s="767"/>
      <c r="HCB9" s="767"/>
      <c r="HCC9" s="767"/>
      <c r="HCD9" s="767"/>
      <c r="HCE9" s="767"/>
      <c r="HCF9" s="767"/>
      <c r="HCG9" s="767"/>
      <c r="HCH9" s="767"/>
      <c r="HCI9" s="767"/>
      <c r="HCJ9" s="767"/>
      <c r="HCK9" s="767"/>
      <c r="HCL9" s="767"/>
      <c r="HCM9" s="767"/>
      <c r="HCN9" s="767"/>
      <c r="HCO9" s="767"/>
      <c r="HCP9" s="767"/>
      <c r="HCQ9" s="767"/>
      <c r="HCR9" s="767"/>
      <c r="HCS9" s="767"/>
      <c r="HCT9" s="767"/>
      <c r="HCU9" s="767"/>
      <c r="HCV9" s="767"/>
      <c r="HCW9" s="767"/>
      <c r="HCX9" s="767"/>
      <c r="HCY9" s="767"/>
      <c r="HCZ9" s="767"/>
      <c r="HDA9" s="767"/>
      <c r="HDB9" s="767"/>
      <c r="HDC9" s="767"/>
      <c r="HDD9" s="767"/>
      <c r="HDE9" s="767"/>
      <c r="HDF9" s="767"/>
      <c r="HDG9" s="767"/>
      <c r="HDH9" s="767"/>
      <c r="HDI9" s="767"/>
      <c r="HDJ9" s="767"/>
      <c r="HDK9" s="767"/>
      <c r="HDL9" s="767"/>
      <c r="HDM9" s="767"/>
      <c r="HDN9" s="767"/>
      <c r="HDO9" s="767"/>
      <c r="HDP9" s="767"/>
      <c r="HDQ9" s="767"/>
      <c r="HDR9" s="767"/>
      <c r="HDS9" s="767"/>
      <c r="HDT9" s="767"/>
      <c r="HDU9" s="767"/>
      <c r="HDV9" s="767"/>
      <c r="HDW9" s="767"/>
      <c r="HDX9" s="767"/>
      <c r="HDY9" s="767"/>
      <c r="HDZ9" s="767"/>
      <c r="HEA9" s="767"/>
      <c r="HEB9" s="767"/>
      <c r="HEC9" s="767"/>
      <c r="HED9" s="767"/>
      <c r="HEE9" s="767"/>
      <c r="HEF9" s="767"/>
      <c r="HEG9" s="767"/>
      <c r="HEH9" s="767"/>
      <c r="HEI9" s="767"/>
      <c r="HEJ9" s="767"/>
      <c r="HEK9" s="767"/>
      <c r="HEL9" s="767"/>
      <c r="HEM9" s="767"/>
      <c r="HEN9" s="767"/>
      <c r="HEO9" s="767"/>
      <c r="HEP9" s="767"/>
      <c r="HEQ9" s="767"/>
      <c r="HER9" s="767"/>
      <c r="HES9" s="767"/>
      <c r="HET9" s="767"/>
      <c r="HEU9" s="767"/>
      <c r="HEV9" s="767"/>
      <c r="HEW9" s="767"/>
      <c r="HEX9" s="767"/>
      <c r="HEY9" s="767"/>
      <c r="HEZ9" s="767"/>
      <c r="HFA9" s="767"/>
      <c r="HFB9" s="767"/>
      <c r="HFC9" s="767"/>
      <c r="HFD9" s="767"/>
      <c r="HFE9" s="767"/>
      <c r="HFF9" s="767"/>
      <c r="HFG9" s="767"/>
      <c r="HFH9" s="767"/>
      <c r="HFI9" s="767"/>
      <c r="HFJ9" s="767"/>
      <c r="HFK9" s="767"/>
      <c r="HFL9" s="767"/>
      <c r="HFM9" s="767"/>
      <c r="HFN9" s="767"/>
      <c r="HFO9" s="767"/>
      <c r="HFP9" s="767"/>
      <c r="HFQ9" s="767"/>
      <c r="HFR9" s="767"/>
      <c r="HFS9" s="767"/>
      <c r="HFT9" s="767"/>
      <c r="HFU9" s="767"/>
      <c r="HFV9" s="767"/>
      <c r="HFW9" s="767"/>
      <c r="HFX9" s="767"/>
      <c r="HFY9" s="767"/>
      <c r="HFZ9" s="767"/>
      <c r="HGA9" s="767"/>
      <c r="HGB9" s="767"/>
      <c r="HGC9" s="767"/>
      <c r="HGD9" s="767"/>
      <c r="HGE9" s="767"/>
      <c r="HGF9" s="767"/>
      <c r="HGG9" s="767"/>
      <c r="HGH9" s="767"/>
      <c r="HGI9" s="767"/>
      <c r="HGJ9" s="767"/>
      <c r="HGK9" s="767"/>
      <c r="HGL9" s="767"/>
      <c r="HGM9" s="767"/>
      <c r="HGN9" s="767"/>
      <c r="HGO9" s="767"/>
      <c r="HGP9" s="767"/>
      <c r="HGQ9" s="767"/>
      <c r="HGR9" s="767"/>
      <c r="HGS9" s="767"/>
      <c r="HGT9" s="767"/>
      <c r="HGU9" s="767"/>
      <c r="HGV9" s="767"/>
      <c r="HGW9" s="767"/>
      <c r="HGX9" s="767"/>
      <c r="HGY9" s="767"/>
      <c r="HGZ9" s="767"/>
      <c r="HHA9" s="767"/>
      <c r="HHB9" s="767"/>
      <c r="HHC9" s="767"/>
      <c r="HHD9" s="767"/>
      <c r="HHE9" s="767"/>
      <c r="HHF9" s="767"/>
      <c r="HHG9" s="767"/>
      <c r="HHH9" s="767"/>
      <c r="HHI9" s="767"/>
      <c r="HHJ9" s="767"/>
      <c r="HHK9" s="767"/>
      <c r="HHL9" s="767"/>
      <c r="HHM9" s="767"/>
      <c r="HHN9" s="767"/>
      <c r="HHO9" s="767"/>
      <c r="HHP9" s="767"/>
      <c r="HHQ9" s="767"/>
      <c r="HHR9" s="767"/>
      <c r="HHS9" s="767"/>
      <c r="HHT9" s="767"/>
      <c r="HHU9" s="767"/>
      <c r="HHV9" s="767"/>
      <c r="HHW9" s="767"/>
      <c r="HHX9" s="767"/>
      <c r="HHY9" s="767"/>
      <c r="HHZ9" s="767"/>
      <c r="HIA9" s="767"/>
      <c r="HIB9" s="767"/>
      <c r="HIC9" s="767"/>
      <c r="HID9" s="767"/>
      <c r="HIE9" s="767"/>
      <c r="HIF9" s="767"/>
      <c r="HIG9" s="767"/>
      <c r="HIH9" s="767"/>
      <c r="HII9" s="767"/>
      <c r="HIJ9" s="767"/>
      <c r="HIK9" s="767"/>
      <c r="HIL9" s="767"/>
      <c r="HIM9" s="767"/>
      <c r="HIN9" s="767"/>
      <c r="HIO9" s="767"/>
      <c r="HIP9" s="767"/>
      <c r="HIQ9" s="767"/>
      <c r="HIR9" s="767"/>
      <c r="HIS9" s="767"/>
      <c r="HIT9" s="767"/>
      <c r="HIU9" s="767"/>
      <c r="HIV9" s="767"/>
      <c r="HIW9" s="767"/>
      <c r="HIX9" s="767"/>
      <c r="HIY9" s="767"/>
      <c r="HIZ9" s="767"/>
      <c r="HJA9" s="767"/>
      <c r="HJB9" s="767"/>
      <c r="HJC9" s="767"/>
      <c r="HJD9" s="767"/>
      <c r="HJE9" s="767"/>
      <c r="HJF9" s="767"/>
      <c r="HJG9" s="767"/>
      <c r="HJH9" s="767"/>
      <c r="HJI9" s="767"/>
      <c r="HJJ9" s="767"/>
      <c r="HJK9" s="767"/>
      <c r="HJL9" s="767"/>
      <c r="HJM9" s="767"/>
      <c r="HJN9" s="767"/>
      <c r="HJO9" s="767"/>
      <c r="HJP9" s="767"/>
      <c r="HJQ9" s="767"/>
      <c r="HJR9" s="767"/>
      <c r="HJS9" s="767"/>
      <c r="HJT9" s="767"/>
      <c r="HJU9" s="767"/>
      <c r="HJV9" s="767"/>
      <c r="HJW9" s="767"/>
      <c r="HJX9" s="767"/>
      <c r="HJY9" s="767"/>
      <c r="HJZ9" s="767"/>
      <c r="HKA9" s="767"/>
      <c r="HKB9" s="767"/>
      <c r="HKC9" s="767"/>
      <c r="HKD9" s="767"/>
      <c r="HKE9" s="767"/>
      <c r="HKF9" s="767"/>
      <c r="HKG9" s="767"/>
      <c r="HKH9" s="767"/>
      <c r="HKI9" s="767"/>
      <c r="HKJ9" s="767"/>
      <c r="HKK9" s="767"/>
      <c r="HKL9" s="767"/>
      <c r="HKM9" s="767"/>
      <c r="HKN9" s="767"/>
      <c r="HKO9" s="767"/>
      <c r="HKP9" s="767"/>
      <c r="HKQ9" s="767"/>
      <c r="HKR9" s="767"/>
      <c r="HKS9" s="767"/>
      <c r="HKT9" s="767"/>
      <c r="HKU9" s="767"/>
      <c r="HKV9" s="767"/>
      <c r="HKW9" s="767"/>
      <c r="HKX9" s="767"/>
      <c r="HKY9" s="767"/>
      <c r="HKZ9" s="767"/>
      <c r="HLA9" s="767"/>
      <c r="HLB9" s="767"/>
      <c r="HLC9" s="767"/>
      <c r="HLD9" s="767"/>
      <c r="HLE9" s="767"/>
      <c r="HLF9" s="767"/>
      <c r="HLG9" s="767"/>
      <c r="HLH9" s="767"/>
      <c r="HLI9" s="767"/>
      <c r="HLJ9" s="767"/>
      <c r="HLK9" s="767"/>
      <c r="HLL9" s="767"/>
      <c r="HLM9" s="767"/>
      <c r="HLN9" s="767"/>
      <c r="HLO9" s="767"/>
      <c r="HLP9" s="767"/>
      <c r="HLQ9" s="767"/>
      <c r="HLR9" s="767"/>
      <c r="HLS9" s="767"/>
      <c r="HLT9" s="767"/>
      <c r="HLU9" s="767"/>
      <c r="HLV9" s="767"/>
      <c r="HLW9" s="767"/>
      <c r="HLX9" s="767"/>
      <c r="HLY9" s="767"/>
      <c r="HLZ9" s="767"/>
      <c r="HMA9" s="767"/>
      <c r="HMB9" s="767"/>
      <c r="HMC9" s="767"/>
      <c r="HMD9" s="767"/>
      <c r="HME9" s="767"/>
      <c r="HMF9" s="767"/>
      <c r="HMG9" s="767"/>
      <c r="HMH9" s="767"/>
      <c r="HMI9" s="767"/>
      <c r="HMJ9" s="767"/>
      <c r="HMK9" s="767"/>
      <c r="HML9" s="767"/>
      <c r="HMM9" s="767"/>
      <c r="HMN9" s="767"/>
      <c r="HMO9" s="767"/>
      <c r="HMP9" s="767"/>
      <c r="HMQ9" s="767"/>
      <c r="HMR9" s="767"/>
      <c r="HMS9" s="767"/>
      <c r="HMT9" s="767"/>
      <c r="HMU9" s="767"/>
      <c r="HMV9" s="767"/>
      <c r="HMW9" s="767"/>
      <c r="HMX9" s="767"/>
      <c r="HMY9" s="767"/>
      <c r="HMZ9" s="767"/>
      <c r="HNA9" s="767"/>
      <c r="HNB9" s="767"/>
      <c r="HNC9" s="767"/>
      <c r="HND9" s="767"/>
      <c r="HNE9" s="767"/>
      <c r="HNF9" s="767"/>
      <c r="HNG9" s="767"/>
      <c r="HNH9" s="767"/>
      <c r="HNI9" s="767"/>
      <c r="HNJ9" s="767"/>
      <c r="HNK9" s="767"/>
      <c r="HNL9" s="767"/>
      <c r="HNM9" s="767"/>
      <c r="HNN9" s="767"/>
      <c r="HNO9" s="767"/>
      <c r="HNP9" s="767"/>
      <c r="HNQ9" s="767"/>
      <c r="HNR9" s="767"/>
      <c r="HNS9" s="767"/>
      <c r="HNT9" s="767"/>
      <c r="HNU9" s="767"/>
      <c r="HNV9" s="767"/>
      <c r="HNW9" s="767"/>
      <c r="HNX9" s="767"/>
      <c r="HNY9" s="767"/>
      <c r="HNZ9" s="767"/>
      <c r="HOA9" s="767"/>
      <c r="HOB9" s="767"/>
      <c r="HOC9" s="767"/>
      <c r="HOD9" s="767"/>
      <c r="HOE9" s="767"/>
      <c r="HOF9" s="767"/>
      <c r="HOG9" s="767"/>
      <c r="HOH9" s="767"/>
      <c r="HOI9" s="767"/>
      <c r="HOJ9" s="767"/>
      <c r="HOK9" s="767"/>
      <c r="HOL9" s="767"/>
      <c r="HOM9" s="767"/>
      <c r="HON9" s="767"/>
      <c r="HOO9" s="767"/>
      <c r="HOP9" s="767"/>
      <c r="HOQ9" s="767"/>
      <c r="HOR9" s="767"/>
      <c r="HOS9" s="767"/>
      <c r="HOT9" s="767"/>
      <c r="HOU9" s="767"/>
      <c r="HOV9" s="767"/>
      <c r="HOW9" s="767"/>
      <c r="HOX9" s="767"/>
      <c r="HOY9" s="767"/>
      <c r="HOZ9" s="767"/>
      <c r="HPA9" s="767"/>
      <c r="HPB9" s="767"/>
      <c r="HPC9" s="767"/>
      <c r="HPD9" s="767"/>
      <c r="HPE9" s="767"/>
      <c r="HPF9" s="767"/>
      <c r="HPG9" s="767"/>
      <c r="HPH9" s="767"/>
      <c r="HPI9" s="767"/>
      <c r="HPJ9" s="767"/>
      <c r="HPK9" s="767"/>
      <c r="HPL9" s="767"/>
      <c r="HPM9" s="767"/>
      <c r="HPN9" s="767"/>
      <c r="HPO9" s="767"/>
      <c r="HPP9" s="767"/>
      <c r="HPQ9" s="767"/>
      <c r="HPR9" s="767"/>
      <c r="HPS9" s="767"/>
      <c r="HPT9" s="767"/>
      <c r="HPU9" s="767"/>
      <c r="HPV9" s="767"/>
      <c r="HPW9" s="767"/>
      <c r="HPX9" s="767"/>
      <c r="HPY9" s="767"/>
      <c r="HPZ9" s="767"/>
      <c r="HQA9" s="767"/>
      <c r="HQB9" s="767"/>
      <c r="HQC9" s="767"/>
      <c r="HQD9" s="767"/>
      <c r="HQE9" s="767"/>
      <c r="HQF9" s="767"/>
      <c r="HQG9" s="767"/>
      <c r="HQH9" s="767"/>
      <c r="HQI9" s="767"/>
      <c r="HQJ9" s="767"/>
      <c r="HQK9" s="767"/>
      <c r="HQL9" s="767"/>
      <c r="HQM9" s="767"/>
      <c r="HQN9" s="767"/>
      <c r="HQO9" s="767"/>
      <c r="HQP9" s="767"/>
      <c r="HQQ9" s="767"/>
      <c r="HQR9" s="767"/>
      <c r="HQS9" s="767"/>
      <c r="HQT9" s="767"/>
      <c r="HQU9" s="767"/>
      <c r="HQV9" s="767"/>
      <c r="HQW9" s="767"/>
      <c r="HQX9" s="767"/>
      <c r="HQY9" s="767"/>
      <c r="HQZ9" s="767"/>
      <c r="HRA9" s="767"/>
      <c r="HRB9" s="767"/>
      <c r="HRC9" s="767"/>
      <c r="HRD9" s="767"/>
      <c r="HRE9" s="767"/>
      <c r="HRF9" s="767"/>
      <c r="HRG9" s="767"/>
      <c r="HRH9" s="767"/>
      <c r="HRI9" s="767"/>
      <c r="HRJ9" s="767"/>
      <c r="HRK9" s="767"/>
      <c r="HRL9" s="767"/>
      <c r="HRM9" s="767"/>
      <c r="HRN9" s="767"/>
      <c r="HRO9" s="767"/>
      <c r="HRP9" s="767"/>
      <c r="HRQ9" s="767"/>
      <c r="HRR9" s="767"/>
      <c r="HRS9" s="767"/>
      <c r="HRT9" s="767"/>
      <c r="HRU9" s="767"/>
      <c r="HRV9" s="767"/>
      <c r="HRW9" s="767"/>
      <c r="HRX9" s="767"/>
      <c r="HRY9" s="767"/>
      <c r="HRZ9" s="767"/>
      <c r="HSA9" s="767"/>
      <c r="HSB9" s="767"/>
      <c r="HSC9" s="767"/>
      <c r="HSD9" s="767"/>
      <c r="HSE9" s="767"/>
      <c r="HSF9" s="767"/>
      <c r="HSG9" s="767"/>
      <c r="HSH9" s="767"/>
      <c r="HSI9" s="767"/>
      <c r="HSJ9" s="767"/>
      <c r="HSK9" s="767"/>
      <c r="HSL9" s="767"/>
      <c r="HSM9" s="767"/>
      <c r="HSN9" s="767"/>
      <c r="HSO9" s="767"/>
      <c r="HSP9" s="767"/>
      <c r="HSQ9" s="767"/>
      <c r="HSR9" s="767"/>
      <c r="HSS9" s="767"/>
      <c r="HST9" s="767"/>
      <c r="HSU9" s="767"/>
      <c r="HSV9" s="767"/>
      <c r="HSW9" s="767"/>
      <c r="HSX9" s="767"/>
      <c r="HSY9" s="767"/>
      <c r="HSZ9" s="767"/>
      <c r="HTA9" s="767"/>
      <c r="HTB9" s="767"/>
      <c r="HTC9" s="767"/>
      <c r="HTD9" s="767"/>
      <c r="HTE9" s="767"/>
      <c r="HTF9" s="767"/>
      <c r="HTG9" s="767"/>
      <c r="HTH9" s="767"/>
      <c r="HTI9" s="767"/>
      <c r="HTJ9" s="767"/>
      <c r="HTK9" s="767"/>
      <c r="HTL9" s="767"/>
      <c r="HTM9" s="767"/>
      <c r="HTN9" s="767"/>
      <c r="HTO9" s="767"/>
      <c r="HTP9" s="767"/>
      <c r="HTQ9" s="767"/>
      <c r="HTR9" s="767"/>
      <c r="HTS9" s="767"/>
      <c r="HTT9" s="767"/>
      <c r="HTU9" s="767"/>
      <c r="HTV9" s="767"/>
      <c r="HTW9" s="767"/>
      <c r="HTX9" s="767"/>
      <c r="HTY9" s="767"/>
      <c r="HTZ9" s="767"/>
      <c r="HUA9" s="767"/>
      <c r="HUB9" s="767"/>
      <c r="HUC9" s="767"/>
      <c r="HUD9" s="767"/>
      <c r="HUE9" s="767"/>
      <c r="HUF9" s="767"/>
      <c r="HUG9" s="767"/>
      <c r="HUH9" s="767"/>
      <c r="HUI9" s="767"/>
      <c r="HUJ9" s="767"/>
      <c r="HUK9" s="767"/>
      <c r="HUL9" s="767"/>
      <c r="HUM9" s="767"/>
      <c r="HUN9" s="767"/>
      <c r="HUO9" s="767"/>
      <c r="HUP9" s="767"/>
      <c r="HUQ9" s="767"/>
      <c r="HUR9" s="767"/>
      <c r="HUS9" s="767"/>
      <c r="HUT9" s="767"/>
      <c r="HUU9" s="767"/>
      <c r="HUV9" s="767"/>
      <c r="HUW9" s="767"/>
      <c r="HUX9" s="767"/>
      <c r="HUY9" s="767"/>
      <c r="HUZ9" s="767"/>
      <c r="HVA9" s="767"/>
      <c r="HVB9" s="767"/>
      <c r="HVC9" s="767"/>
      <c r="HVD9" s="767"/>
      <c r="HVE9" s="767"/>
      <c r="HVF9" s="767"/>
      <c r="HVG9" s="767"/>
      <c r="HVH9" s="767"/>
      <c r="HVI9" s="767"/>
      <c r="HVJ9" s="767"/>
      <c r="HVK9" s="767"/>
      <c r="HVL9" s="767"/>
      <c r="HVM9" s="767"/>
      <c r="HVN9" s="767"/>
      <c r="HVO9" s="767"/>
      <c r="HVP9" s="767"/>
      <c r="HVQ9" s="767"/>
      <c r="HVR9" s="767"/>
      <c r="HVS9" s="767"/>
      <c r="HVT9" s="767"/>
      <c r="HVU9" s="767"/>
      <c r="HVV9" s="767"/>
      <c r="HVW9" s="767"/>
      <c r="HVX9" s="767"/>
      <c r="HVY9" s="767"/>
      <c r="HVZ9" s="767"/>
      <c r="HWA9" s="767"/>
      <c r="HWB9" s="767"/>
      <c r="HWC9" s="767"/>
      <c r="HWD9" s="767"/>
      <c r="HWE9" s="767"/>
      <c r="HWF9" s="767"/>
      <c r="HWG9" s="767"/>
      <c r="HWH9" s="767"/>
      <c r="HWI9" s="767"/>
      <c r="HWJ9" s="767"/>
      <c r="HWK9" s="767"/>
      <c r="HWL9" s="767"/>
      <c r="HWM9" s="767"/>
      <c r="HWN9" s="767"/>
      <c r="HWO9" s="767"/>
      <c r="HWP9" s="767"/>
      <c r="HWQ9" s="767"/>
      <c r="HWR9" s="767"/>
      <c r="HWS9" s="767"/>
      <c r="HWT9" s="767"/>
      <c r="HWU9" s="767"/>
      <c r="HWV9" s="767"/>
      <c r="HWW9" s="767"/>
      <c r="HWX9" s="767"/>
      <c r="HWY9" s="767"/>
      <c r="HWZ9" s="767"/>
      <c r="HXA9" s="767"/>
      <c r="HXB9" s="767"/>
      <c r="HXC9" s="767"/>
      <c r="HXD9" s="767"/>
      <c r="HXE9" s="767"/>
      <c r="HXF9" s="767"/>
      <c r="HXG9" s="767"/>
      <c r="HXH9" s="767"/>
      <c r="HXI9" s="767"/>
      <c r="HXJ9" s="767"/>
      <c r="HXK9" s="767"/>
      <c r="HXL9" s="767"/>
      <c r="HXM9" s="767"/>
      <c r="HXN9" s="767"/>
      <c r="HXO9" s="767"/>
      <c r="HXP9" s="767"/>
      <c r="HXQ9" s="767"/>
      <c r="HXR9" s="767"/>
      <c r="HXS9" s="767"/>
      <c r="HXT9" s="767"/>
      <c r="HXU9" s="767"/>
      <c r="HXV9" s="767"/>
      <c r="HXW9" s="767"/>
      <c r="HXX9" s="767"/>
      <c r="HXY9" s="767"/>
      <c r="HXZ9" s="767"/>
      <c r="HYA9" s="767"/>
      <c r="HYB9" s="767"/>
      <c r="HYC9" s="767"/>
      <c r="HYD9" s="767"/>
      <c r="HYE9" s="767"/>
      <c r="HYF9" s="767"/>
      <c r="HYG9" s="767"/>
      <c r="HYH9" s="767"/>
      <c r="HYI9" s="767"/>
      <c r="HYJ9" s="767"/>
      <c r="HYK9" s="767"/>
      <c r="HYL9" s="767"/>
      <c r="HYM9" s="767"/>
      <c r="HYN9" s="767"/>
      <c r="HYO9" s="767"/>
      <c r="HYP9" s="767"/>
      <c r="HYQ9" s="767"/>
      <c r="HYR9" s="767"/>
      <c r="HYS9" s="767"/>
      <c r="HYT9" s="767"/>
      <c r="HYU9" s="767"/>
      <c r="HYV9" s="767"/>
      <c r="HYW9" s="767"/>
      <c r="HYX9" s="767"/>
      <c r="HYY9" s="767"/>
      <c r="HYZ9" s="767"/>
      <c r="HZA9" s="767"/>
      <c r="HZB9" s="767"/>
      <c r="HZC9" s="767"/>
      <c r="HZD9" s="767"/>
      <c r="HZE9" s="767"/>
      <c r="HZF9" s="767"/>
      <c r="HZG9" s="767"/>
      <c r="HZH9" s="767"/>
      <c r="HZI9" s="767"/>
      <c r="HZJ9" s="767"/>
      <c r="HZK9" s="767"/>
      <c r="HZL9" s="767"/>
      <c r="HZM9" s="767"/>
      <c r="HZN9" s="767"/>
      <c r="HZO9" s="767"/>
      <c r="HZP9" s="767"/>
      <c r="HZQ9" s="767"/>
      <c r="HZR9" s="767"/>
      <c r="HZS9" s="767"/>
      <c r="HZT9" s="767"/>
      <c r="HZU9" s="767"/>
      <c r="HZV9" s="767"/>
      <c r="HZW9" s="767"/>
      <c r="HZX9" s="767"/>
      <c r="HZY9" s="767"/>
      <c r="HZZ9" s="767"/>
      <c r="IAA9" s="767"/>
      <c r="IAB9" s="767"/>
      <c r="IAC9" s="767"/>
      <c r="IAD9" s="767"/>
      <c r="IAE9" s="767"/>
      <c r="IAF9" s="767"/>
      <c r="IAG9" s="767"/>
      <c r="IAH9" s="767"/>
      <c r="IAI9" s="767"/>
      <c r="IAJ9" s="767"/>
      <c r="IAK9" s="767"/>
      <c r="IAL9" s="767"/>
      <c r="IAM9" s="767"/>
      <c r="IAN9" s="767"/>
      <c r="IAO9" s="767"/>
      <c r="IAP9" s="767"/>
      <c r="IAQ9" s="767"/>
      <c r="IAR9" s="767"/>
      <c r="IAS9" s="767"/>
      <c r="IAT9" s="767"/>
      <c r="IAU9" s="767"/>
      <c r="IAV9" s="767"/>
      <c r="IAW9" s="767"/>
      <c r="IAX9" s="767"/>
      <c r="IAY9" s="767"/>
      <c r="IAZ9" s="767"/>
      <c r="IBA9" s="767"/>
      <c r="IBB9" s="767"/>
      <c r="IBC9" s="767"/>
      <c r="IBD9" s="767"/>
      <c r="IBE9" s="767"/>
      <c r="IBF9" s="767"/>
      <c r="IBG9" s="767"/>
      <c r="IBH9" s="767"/>
      <c r="IBI9" s="767"/>
      <c r="IBJ9" s="767"/>
      <c r="IBK9" s="767"/>
      <c r="IBL9" s="767"/>
      <c r="IBM9" s="767"/>
      <c r="IBN9" s="767"/>
      <c r="IBO9" s="767"/>
      <c r="IBP9" s="767"/>
      <c r="IBQ9" s="767"/>
      <c r="IBR9" s="767"/>
      <c r="IBS9" s="767"/>
      <c r="IBT9" s="767"/>
      <c r="IBU9" s="767"/>
      <c r="IBV9" s="767"/>
      <c r="IBW9" s="767"/>
      <c r="IBX9" s="767"/>
      <c r="IBY9" s="767"/>
      <c r="IBZ9" s="767"/>
      <c r="ICA9" s="767"/>
      <c r="ICB9" s="767"/>
      <c r="ICC9" s="767"/>
      <c r="ICD9" s="767"/>
      <c r="ICE9" s="767"/>
      <c r="ICF9" s="767"/>
      <c r="ICG9" s="767"/>
      <c r="ICH9" s="767"/>
      <c r="ICI9" s="767"/>
      <c r="ICJ9" s="767"/>
      <c r="ICK9" s="767"/>
      <c r="ICL9" s="767"/>
      <c r="ICM9" s="767"/>
      <c r="ICN9" s="767"/>
      <c r="ICO9" s="767"/>
      <c r="ICP9" s="767"/>
      <c r="ICQ9" s="767"/>
      <c r="ICR9" s="767"/>
      <c r="ICS9" s="767"/>
      <c r="ICT9" s="767"/>
      <c r="ICU9" s="767"/>
      <c r="ICV9" s="767"/>
      <c r="ICW9" s="767"/>
      <c r="ICX9" s="767"/>
      <c r="ICY9" s="767"/>
      <c r="ICZ9" s="767"/>
      <c r="IDA9" s="767"/>
      <c r="IDB9" s="767"/>
      <c r="IDC9" s="767"/>
      <c r="IDD9" s="767"/>
      <c r="IDE9" s="767"/>
      <c r="IDF9" s="767"/>
      <c r="IDG9" s="767"/>
      <c r="IDH9" s="767"/>
      <c r="IDI9" s="767"/>
      <c r="IDJ9" s="767"/>
      <c r="IDK9" s="767"/>
      <c r="IDL9" s="767"/>
      <c r="IDM9" s="767"/>
      <c r="IDN9" s="767"/>
      <c r="IDO9" s="767"/>
      <c r="IDP9" s="767"/>
      <c r="IDQ9" s="767"/>
      <c r="IDR9" s="767"/>
      <c r="IDS9" s="767"/>
      <c r="IDT9" s="767"/>
      <c r="IDU9" s="767"/>
      <c r="IDV9" s="767"/>
      <c r="IDW9" s="767"/>
      <c r="IDX9" s="767"/>
      <c r="IDY9" s="767"/>
      <c r="IDZ9" s="767"/>
      <c r="IEA9" s="767"/>
      <c r="IEB9" s="767"/>
      <c r="IEC9" s="767"/>
      <c r="IED9" s="767"/>
      <c r="IEE9" s="767"/>
      <c r="IEF9" s="767"/>
      <c r="IEG9" s="767"/>
      <c r="IEH9" s="767"/>
      <c r="IEI9" s="767"/>
      <c r="IEJ9" s="767"/>
      <c r="IEK9" s="767"/>
      <c r="IEL9" s="767"/>
      <c r="IEM9" s="767"/>
      <c r="IEN9" s="767"/>
      <c r="IEO9" s="767"/>
      <c r="IEP9" s="767"/>
      <c r="IEQ9" s="767"/>
      <c r="IER9" s="767"/>
      <c r="IES9" s="767"/>
      <c r="IET9" s="767"/>
      <c r="IEU9" s="767"/>
      <c r="IEV9" s="767"/>
      <c r="IEW9" s="767"/>
      <c r="IEX9" s="767"/>
      <c r="IEY9" s="767"/>
      <c r="IEZ9" s="767"/>
      <c r="IFA9" s="767"/>
      <c r="IFB9" s="767"/>
      <c r="IFC9" s="767"/>
      <c r="IFD9" s="767"/>
      <c r="IFE9" s="767"/>
      <c r="IFF9" s="767"/>
      <c r="IFG9" s="767"/>
      <c r="IFH9" s="767"/>
      <c r="IFI9" s="767"/>
      <c r="IFJ9" s="767"/>
      <c r="IFK9" s="767"/>
      <c r="IFL9" s="767"/>
      <c r="IFM9" s="767"/>
      <c r="IFN9" s="767"/>
      <c r="IFO9" s="767"/>
      <c r="IFP9" s="767"/>
      <c r="IFQ9" s="767"/>
      <c r="IFR9" s="767"/>
      <c r="IFS9" s="767"/>
      <c r="IFT9" s="767"/>
      <c r="IFU9" s="767"/>
      <c r="IFV9" s="767"/>
      <c r="IFW9" s="767"/>
      <c r="IFX9" s="767"/>
      <c r="IFY9" s="767"/>
      <c r="IFZ9" s="767"/>
      <c r="IGA9" s="767"/>
      <c r="IGB9" s="767"/>
      <c r="IGC9" s="767"/>
      <c r="IGD9" s="767"/>
      <c r="IGE9" s="767"/>
      <c r="IGF9" s="767"/>
      <c r="IGG9" s="767"/>
      <c r="IGH9" s="767"/>
      <c r="IGI9" s="767"/>
      <c r="IGJ9" s="767"/>
      <c r="IGK9" s="767"/>
      <c r="IGL9" s="767"/>
      <c r="IGM9" s="767"/>
      <c r="IGN9" s="767"/>
      <c r="IGO9" s="767"/>
      <c r="IGP9" s="767"/>
      <c r="IGQ9" s="767"/>
      <c r="IGR9" s="767"/>
      <c r="IGS9" s="767"/>
      <c r="IGT9" s="767"/>
      <c r="IGU9" s="767"/>
      <c r="IGV9" s="767"/>
      <c r="IGW9" s="767"/>
      <c r="IGX9" s="767"/>
      <c r="IGY9" s="767"/>
      <c r="IGZ9" s="767"/>
      <c r="IHA9" s="767"/>
      <c r="IHB9" s="767"/>
      <c r="IHC9" s="767"/>
      <c r="IHD9" s="767"/>
      <c r="IHE9" s="767"/>
      <c r="IHF9" s="767"/>
      <c r="IHG9" s="767"/>
      <c r="IHH9" s="767"/>
      <c r="IHI9" s="767"/>
      <c r="IHJ9" s="767"/>
      <c r="IHK9" s="767"/>
      <c r="IHL9" s="767"/>
      <c r="IHM9" s="767"/>
      <c r="IHN9" s="767"/>
      <c r="IHO9" s="767"/>
      <c r="IHP9" s="767"/>
      <c r="IHQ9" s="767"/>
      <c r="IHR9" s="767"/>
      <c r="IHS9" s="767"/>
      <c r="IHT9" s="767"/>
      <c r="IHU9" s="767"/>
      <c r="IHV9" s="767"/>
      <c r="IHW9" s="767"/>
      <c r="IHX9" s="767"/>
      <c r="IHY9" s="767"/>
      <c r="IHZ9" s="767"/>
      <c r="IIA9" s="767"/>
      <c r="IIB9" s="767"/>
      <c r="IIC9" s="767"/>
      <c r="IID9" s="767"/>
      <c r="IIE9" s="767"/>
      <c r="IIF9" s="767"/>
      <c r="IIG9" s="767"/>
      <c r="IIH9" s="767"/>
      <c r="III9" s="767"/>
      <c r="IIJ9" s="767"/>
      <c r="IIK9" s="767"/>
      <c r="IIL9" s="767"/>
      <c r="IIM9" s="767"/>
      <c r="IIN9" s="767"/>
      <c r="IIO9" s="767"/>
      <c r="IIP9" s="767"/>
      <c r="IIQ9" s="767"/>
      <c r="IIR9" s="767"/>
      <c r="IIS9" s="767"/>
      <c r="IIT9" s="767"/>
      <c r="IIU9" s="767"/>
      <c r="IIV9" s="767"/>
      <c r="IIW9" s="767"/>
      <c r="IIX9" s="767"/>
      <c r="IIY9" s="767"/>
      <c r="IIZ9" s="767"/>
      <c r="IJA9" s="767"/>
      <c r="IJB9" s="767"/>
      <c r="IJC9" s="767"/>
      <c r="IJD9" s="767"/>
      <c r="IJE9" s="767"/>
      <c r="IJF9" s="767"/>
      <c r="IJG9" s="767"/>
      <c r="IJH9" s="767"/>
      <c r="IJI9" s="767"/>
      <c r="IJJ9" s="767"/>
      <c r="IJK9" s="767"/>
      <c r="IJL9" s="767"/>
      <c r="IJM9" s="767"/>
      <c r="IJN9" s="767"/>
      <c r="IJO9" s="767"/>
      <c r="IJP9" s="767"/>
      <c r="IJQ9" s="767"/>
      <c r="IJR9" s="767"/>
      <c r="IJS9" s="767"/>
      <c r="IJT9" s="767"/>
      <c r="IJU9" s="767"/>
      <c r="IJV9" s="767"/>
      <c r="IJW9" s="767"/>
      <c r="IJX9" s="767"/>
      <c r="IJY9" s="767"/>
      <c r="IJZ9" s="767"/>
      <c r="IKA9" s="767"/>
      <c r="IKB9" s="767"/>
      <c r="IKC9" s="767"/>
      <c r="IKD9" s="767"/>
      <c r="IKE9" s="767"/>
      <c r="IKF9" s="767"/>
      <c r="IKG9" s="767"/>
      <c r="IKH9" s="767"/>
      <c r="IKI9" s="767"/>
      <c r="IKJ9" s="767"/>
      <c r="IKK9" s="767"/>
      <c r="IKL9" s="767"/>
      <c r="IKM9" s="767"/>
      <c r="IKN9" s="767"/>
      <c r="IKO9" s="767"/>
      <c r="IKP9" s="767"/>
      <c r="IKQ9" s="767"/>
      <c r="IKR9" s="767"/>
      <c r="IKS9" s="767"/>
      <c r="IKT9" s="767"/>
      <c r="IKU9" s="767"/>
      <c r="IKV9" s="767"/>
      <c r="IKW9" s="767"/>
      <c r="IKX9" s="767"/>
      <c r="IKY9" s="767"/>
      <c r="IKZ9" s="767"/>
      <c r="ILA9" s="767"/>
      <c r="ILB9" s="767"/>
      <c r="ILC9" s="767"/>
      <c r="ILD9" s="767"/>
      <c r="ILE9" s="767"/>
      <c r="ILF9" s="767"/>
      <c r="ILG9" s="767"/>
      <c r="ILH9" s="767"/>
      <c r="ILI9" s="767"/>
      <c r="ILJ9" s="767"/>
      <c r="ILK9" s="767"/>
      <c r="ILL9" s="767"/>
      <c r="ILM9" s="767"/>
      <c r="ILN9" s="767"/>
      <c r="ILO9" s="767"/>
      <c r="ILP9" s="767"/>
      <c r="ILQ9" s="767"/>
      <c r="ILR9" s="767"/>
      <c r="ILS9" s="767"/>
      <c r="ILT9" s="767"/>
      <c r="ILU9" s="767"/>
      <c r="ILV9" s="767"/>
      <c r="ILW9" s="767"/>
      <c r="ILX9" s="767"/>
      <c r="ILY9" s="767"/>
      <c r="ILZ9" s="767"/>
      <c r="IMA9" s="767"/>
      <c r="IMB9" s="767"/>
      <c r="IMC9" s="767"/>
      <c r="IMD9" s="767"/>
      <c r="IME9" s="767"/>
      <c r="IMF9" s="767"/>
      <c r="IMG9" s="767"/>
      <c r="IMH9" s="767"/>
      <c r="IMI9" s="767"/>
      <c r="IMJ9" s="767"/>
      <c r="IMK9" s="767"/>
      <c r="IML9" s="767"/>
      <c r="IMM9" s="767"/>
      <c r="IMN9" s="767"/>
      <c r="IMO9" s="767"/>
      <c r="IMP9" s="767"/>
      <c r="IMQ9" s="767"/>
      <c r="IMR9" s="767"/>
      <c r="IMS9" s="767"/>
      <c r="IMT9" s="767"/>
      <c r="IMU9" s="767"/>
      <c r="IMV9" s="767"/>
      <c r="IMW9" s="767"/>
      <c r="IMX9" s="767"/>
      <c r="IMY9" s="767"/>
      <c r="IMZ9" s="767"/>
      <c r="INA9" s="767"/>
      <c r="INB9" s="767"/>
      <c r="INC9" s="767"/>
      <c r="IND9" s="767"/>
      <c r="INE9" s="767"/>
      <c r="INF9" s="767"/>
      <c r="ING9" s="767"/>
      <c r="INH9" s="767"/>
      <c r="INI9" s="767"/>
      <c r="INJ9" s="767"/>
      <c r="INK9" s="767"/>
      <c r="INL9" s="767"/>
      <c r="INM9" s="767"/>
      <c r="INN9" s="767"/>
      <c r="INO9" s="767"/>
      <c r="INP9" s="767"/>
      <c r="INQ9" s="767"/>
      <c r="INR9" s="767"/>
      <c r="INS9" s="767"/>
      <c r="INT9" s="767"/>
      <c r="INU9" s="767"/>
      <c r="INV9" s="767"/>
      <c r="INW9" s="767"/>
      <c r="INX9" s="767"/>
      <c r="INY9" s="767"/>
      <c r="INZ9" s="767"/>
      <c r="IOA9" s="767"/>
      <c r="IOB9" s="767"/>
      <c r="IOC9" s="767"/>
      <c r="IOD9" s="767"/>
      <c r="IOE9" s="767"/>
      <c r="IOF9" s="767"/>
      <c r="IOG9" s="767"/>
      <c r="IOH9" s="767"/>
      <c r="IOI9" s="767"/>
      <c r="IOJ9" s="767"/>
      <c r="IOK9" s="767"/>
      <c r="IOL9" s="767"/>
      <c r="IOM9" s="767"/>
      <c r="ION9" s="767"/>
      <c r="IOO9" s="767"/>
      <c r="IOP9" s="767"/>
      <c r="IOQ9" s="767"/>
      <c r="IOR9" s="767"/>
      <c r="IOS9" s="767"/>
      <c r="IOT9" s="767"/>
      <c r="IOU9" s="767"/>
      <c r="IOV9" s="767"/>
      <c r="IOW9" s="767"/>
      <c r="IOX9" s="767"/>
      <c r="IOY9" s="767"/>
      <c r="IOZ9" s="767"/>
      <c r="IPA9" s="767"/>
      <c r="IPB9" s="767"/>
      <c r="IPC9" s="767"/>
      <c r="IPD9" s="767"/>
      <c r="IPE9" s="767"/>
      <c r="IPF9" s="767"/>
      <c r="IPG9" s="767"/>
      <c r="IPH9" s="767"/>
      <c r="IPI9" s="767"/>
      <c r="IPJ9" s="767"/>
      <c r="IPK9" s="767"/>
      <c r="IPL9" s="767"/>
      <c r="IPM9" s="767"/>
      <c r="IPN9" s="767"/>
      <c r="IPO9" s="767"/>
      <c r="IPP9" s="767"/>
      <c r="IPQ9" s="767"/>
      <c r="IPR9" s="767"/>
      <c r="IPS9" s="767"/>
      <c r="IPT9" s="767"/>
      <c r="IPU9" s="767"/>
      <c r="IPV9" s="767"/>
      <c r="IPW9" s="767"/>
      <c r="IPX9" s="767"/>
      <c r="IPY9" s="767"/>
      <c r="IPZ9" s="767"/>
      <c r="IQA9" s="767"/>
      <c r="IQB9" s="767"/>
      <c r="IQC9" s="767"/>
      <c r="IQD9" s="767"/>
      <c r="IQE9" s="767"/>
      <c r="IQF9" s="767"/>
      <c r="IQG9" s="767"/>
      <c r="IQH9" s="767"/>
      <c r="IQI9" s="767"/>
      <c r="IQJ9" s="767"/>
      <c r="IQK9" s="767"/>
      <c r="IQL9" s="767"/>
      <c r="IQM9" s="767"/>
      <c r="IQN9" s="767"/>
      <c r="IQO9" s="767"/>
      <c r="IQP9" s="767"/>
      <c r="IQQ9" s="767"/>
      <c r="IQR9" s="767"/>
      <c r="IQS9" s="767"/>
      <c r="IQT9" s="767"/>
      <c r="IQU9" s="767"/>
      <c r="IQV9" s="767"/>
      <c r="IQW9" s="767"/>
      <c r="IQX9" s="767"/>
      <c r="IQY9" s="767"/>
      <c r="IQZ9" s="767"/>
      <c r="IRA9" s="767"/>
      <c r="IRB9" s="767"/>
      <c r="IRC9" s="767"/>
      <c r="IRD9" s="767"/>
      <c r="IRE9" s="767"/>
      <c r="IRF9" s="767"/>
      <c r="IRG9" s="767"/>
      <c r="IRH9" s="767"/>
      <c r="IRI9" s="767"/>
      <c r="IRJ9" s="767"/>
      <c r="IRK9" s="767"/>
      <c r="IRL9" s="767"/>
      <c r="IRM9" s="767"/>
      <c r="IRN9" s="767"/>
      <c r="IRO9" s="767"/>
      <c r="IRP9" s="767"/>
      <c r="IRQ9" s="767"/>
      <c r="IRR9" s="767"/>
      <c r="IRS9" s="767"/>
      <c r="IRT9" s="767"/>
      <c r="IRU9" s="767"/>
      <c r="IRV9" s="767"/>
      <c r="IRW9" s="767"/>
      <c r="IRX9" s="767"/>
      <c r="IRY9" s="767"/>
      <c r="IRZ9" s="767"/>
      <c r="ISA9" s="767"/>
      <c r="ISB9" s="767"/>
      <c r="ISC9" s="767"/>
      <c r="ISD9" s="767"/>
      <c r="ISE9" s="767"/>
      <c r="ISF9" s="767"/>
      <c r="ISG9" s="767"/>
      <c r="ISH9" s="767"/>
      <c r="ISI9" s="767"/>
      <c r="ISJ9" s="767"/>
      <c r="ISK9" s="767"/>
      <c r="ISL9" s="767"/>
      <c r="ISM9" s="767"/>
      <c r="ISN9" s="767"/>
      <c r="ISO9" s="767"/>
      <c r="ISP9" s="767"/>
      <c r="ISQ9" s="767"/>
      <c r="ISR9" s="767"/>
      <c r="ISS9" s="767"/>
      <c r="IST9" s="767"/>
      <c r="ISU9" s="767"/>
      <c r="ISV9" s="767"/>
      <c r="ISW9" s="767"/>
      <c r="ISX9" s="767"/>
      <c r="ISY9" s="767"/>
      <c r="ISZ9" s="767"/>
      <c r="ITA9" s="767"/>
      <c r="ITB9" s="767"/>
      <c r="ITC9" s="767"/>
      <c r="ITD9" s="767"/>
      <c r="ITE9" s="767"/>
      <c r="ITF9" s="767"/>
      <c r="ITG9" s="767"/>
      <c r="ITH9" s="767"/>
      <c r="ITI9" s="767"/>
      <c r="ITJ9" s="767"/>
      <c r="ITK9" s="767"/>
      <c r="ITL9" s="767"/>
      <c r="ITM9" s="767"/>
      <c r="ITN9" s="767"/>
      <c r="ITO9" s="767"/>
      <c r="ITP9" s="767"/>
      <c r="ITQ9" s="767"/>
      <c r="ITR9" s="767"/>
      <c r="ITS9" s="767"/>
      <c r="ITT9" s="767"/>
      <c r="ITU9" s="767"/>
      <c r="ITV9" s="767"/>
      <c r="ITW9" s="767"/>
      <c r="ITX9" s="767"/>
      <c r="ITY9" s="767"/>
      <c r="ITZ9" s="767"/>
      <c r="IUA9" s="767"/>
      <c r="IUB9" s="767"/>
      <c r="IUC9" s="767"/>
      <c r="IUD9" s="767"/>
      <c r="IUE9" s="767"/>
      <c r="IUF9" s="767"/>
      <c r="IUG9" s="767"/>
      <c r="IUH9" s="767"/>
      <c r="IUI9" s="767"/>
      <c r="IUJ9" s="767"/>
      <c r="IUK9" s="767"/>
      <c r="IUL9" s="767"/>
      <c r="IUM9" s="767"/>
      <c r="IUN9" s="767"/>
      <c r="IUO9" s="767"/>
      <c r="IUP9" s="767"/>
      <c r="IUQ9" s="767"/>
      <c r="IUR9" s="767"/>
      <c r="IUS9" s="767"/>
      <c r="IUT9" s="767"/>
      <c r="IUU9" s="767"/>
      <c r="IUV9" s="767"/>
      <c r="IUW9" s="767"/>
      <c r="IUX9" s="767"/>
      <c r="IUY9" s="767"/>
      <c r="IUZ9" s="767"/>
      <c r="IVA9" s="767"/>
      <c r="IVB9" s="767"/>
      <c r="IVC9" s="767"/>
      <c r="IVD9" s="767"/>
      <c r="IVE9" s="767"/>
      <c r="IVF9" s="767"/>
      <c r="IVG9" s="767"/>
      <c r="IVH9" s="767"/>
      <c r="IVI9" s="767"/>
      <c r="IVJ9" s="767"/>
      <c r="IVK9" s="767"/>
      <c r="IVL9" s="767"/>
      <c r="IVM9" s="767"/>
      <c r="IVN9" s="767"/>
      <c r="IVO9" s="767"/>
      <c r="IVP9" s="767"/>
      <c r="IVQ9" s="767"/>
      <c r="IVR9" s="767"/>
      <c r="IVS9" s="767"/>
      <c r="IVT9" s="767"/>
      <c r="IVU9" s="767"/>
      <c r="IVV9" s="767"/>
      <c r="IVW9" s="767"/>
      <c r="IVX9" s="767"/>
      <c r="IVY9" s="767"/>
      <c r="IVZ9" s="767"/>
      <c r="IWA9" s="767"/>
      <c r="IWB9" s="767"/>
      <c r="IWC9" s="767"/>
      <c r="IWD9" s="767"/>
      <c r="IWE9" s="767"/>
      <c r="IWF9" s="767"/>
      <c r="IWG9" s="767"/>
      <c r="IWH9" s="767"/>
      <c r="IWI9" s="767"/>
      <c r="IWJ9" s="767"/>
      <c r="IWK9" s="767"/>
      <c r="IWL9" s="767"/>
      <c r="IWM9" s="767"/>
      <c r="IWN9" s="767"/>
      <c r="IWO9" s="767"/>
      <c r="IWP9" s="767"/>
      <c r="IWQ9" s="767"/>
      <c r="IWR9" s="767"/>
      <c r="IWS9" s="767"/>
      <c r="IWT9" s="767"/>
      <c r="IWU9" s="767"/>
      <c r="IWV9" s="767"/>
      <c r="IWW9" s="767"/>
      <c r="IWX9" s="767"/>
      <c r="IWY9" s="767"/>
      <c r="IWZ9" s="767"/>
      <c r="IXA9" s="767"/>
      <c r="IXB9" s="767"/>
      <c r="IXC9" s="767"/>
      <c r="IXD9" s="767"/>
      <c r="IXE9" s="767"/>
      <c r="IXF9" s="767"/>
      <c r="IXG9" s="767"/>
      <c r="IXH9" s="767"/>
      <c r="IXI9" s="767"/>
      <c r="IXJ9" s="767"/>
      <c r="IXK9" s="767"/>
      <c r="IXL9" s="767"/>
      <c r="IXM9" s="767"/>
      <c r="IXN9" s="767"/>
      <c r="IXO9" s="767"/>
      <c r="IXP9" s="767"/>
      <c r="IXQ9" s="767"/>
      <c r="IXR9" s="767"/>
      <c r="IXS9" s="767"/>
      <c r="IXT9" s="767"/>
      <c r="IXU9" s="767"/>
      <c r="IXV9" s="767"/>
      <c r="IXW9" s="767"/>
      <c r="IXX9" s="767"/>
      <c r="IXY9" s="767"/>
      <c r="IXZ9" s="767"/>
      <c r="IYA9" s="767"/>
      <c r="IYB9" s="767"/>
      <c r="IYC9" s="767"/>
      <c r="IYD9" s="767"/>
      <c r="IYE9" s="767"/>
      <c r="IYF9" s="767"/>
      <c r="IYG9" s="767"/>
      <c r="IYH9" s="767"/>
      <c r="IYI9" s="767"/>
      <c r="IYJ9" s="767"/>
      <c r="IYK9" s="767"/>
      <c r="IYL9" s="767"/>
      <c r="IYM9" s="767"/>
      <c r="IYN9" s="767"/>
      <c r="IYO9" s="767"/>
      <c r="IYP9" s="767"/>
      <c r="IYQ9" s="767"/>
      <c r="IYR9" s="767"/>
      <c r="IYS9" s="767"/>
      <c r="IYT9" s="767"/>
      <c r="IYU9" s="767"/>
      <c r="IYV9" s="767"/>
      <c r="IYW9" s="767"/>
      <c r="IYX9" s="767"/>
      <c r="IYY9" s="767"/>
      <c r="IYZ9" s="767"/>
      <c r="IZA9" s="767"/>
      <c r="IZB9" s="767"/>
      <c r="IZC9" s="767"/>
      <c r="IZD9" s="767"/>
      <c r="IZE9" s="767"/>
      <c r="IZF9" s="767"/>
      <c r="IZG9" s="767"/>
      <c r="IZH9" s="767"/>
      <c r="IZI9" s="767"/>
      <c r="IZJ9" s="767"/>
      <c r="IZK9" s="767"/>
      <c r="IZL9" s="767"/>
      <c r="IZM9" s="767"/>
      <c r="IZN9" s="767"/>
      <c r="IZO9" s="767"/>
      <c r="IZP9" s="767"/>
      <c r="IZQ9" s="767"/>
      <c r="IZR9" s="767"/>
      <c r="IZS9" s="767"/>
      <c r="IZT9" s="767"/>
      <c r="IZU9" s="767"/>
      <c r="IZV9" s="767"/>
      <c r="IZW9" s="767"/>
      <c r="IZX9" s="767"/>
      <c r="IZY9" s="767"/>
      <c r="IZZ9" s="767"/>
      <c r="JAA9" s="767"/>
      <c r="JAB9" s="767"/>
      <c r="JAC9" s="767"/>
      <c r="JAD9" s="767"/>
      <c r="JAE9" s="767"/>
      <c r="JAF9" s="767"/>
      <c r="JAG9" s="767"/>
      <c r="JAH9" s="767"/>
      <c r="JAI9" s="767"/>
      <c r="JAJ9" s="767"/>
      <c r="JAK9" s="767"/>
      <c r="JAL9" s="767"/>
      <c r="JAM9" s="767"/>
      <c r="JAN9" s="767"/>
      <c r="JAO9" s="767"/>
      <c r="JAP9" s="767"/>
      <c r="JAQ9" s="767"/>
      <c r="JAR9" s="767"/>
      <c r="JAS9" s="767"/>
      <c r="JAT9" s="767"/>
      <c r="JAU9" s="767"/>
      <c r="JAV9" s="767"/>
      <c r="JAW9" s="767"/>
      <c r="JAX9" s="767"/>
      <c r="JAY9" s="767"/>
      <c r="JAZ9" s="767"/>
      <c r="JBA9" s="767"/>
      <c r="JBB9" s="767"/>
      <c r="JBC9" s="767"/>
      <c r="JBD9" s="767"/>
      <c r="JBE9" s="767"/>
      <c r="JBF9" s="767"/>
      <c r="JBG9" s="767"/>
      <c r="JBH9" s="767"/>
      <c r="JBI9" s="767"/>
      <c r="JBJ9" s="767"/>
      <c r="JBK9" s="767"/>
      <c r="JBL9" s="767"/>
      <c r="JBM9" s="767"/>
      <c r="JBN9" s="767"/>
      <c r="JBO9" s="767"/>
      <c r="JBP9" s="767"/>
      <c r="JBQ9" s="767"/>
      <c r="JBR9" s="767"/>
      <c r="JBS9" s="767"/>
      <c r="JBT9" s="767"/>
      <c r="JBU9" s="767"/>
      <c r="JBV9" s="767"/>
      <c r="JBW9" s="767"/>
      <c r="JBX9" s="767"/>
      <c r="JBY9" s="767"/>
      <c r="JBZ9" s="767"/>
      <c r="JCA9" s="767"/>
      <c r="JCB9" s="767"/>
      <c r="JCC9" s="767"/>
      <c r="JCD9" s="767"/>
      <c r="JCE9" s="767"/>
      <c r="JCF9" s="767"/>
      <c r="JCG9" s="767"/>
      <c r="JCH9" s="767"/>
      <c r="JCI9" s="767"/>
      <c r="JCJ9" s="767"/>
      <c r="JCK9" s="767"/>
      <c r="JCL9" s="767"/>
      <c r="JCM9" s="767"/>
      <c r="JCN9" s="767"/>
      <c r="JCO9" s="767"/>
      <c r="JCP9" s="767"/>
      <c r="JCQ9" s="767"/>
      <c r="JCR9" s="767"/>
      <c r="JCS9" s="767"/>
      <c r="JCT9" s="767"/>
      <c r="JCU9" s="767"/>
      <c r="JCV9" s="767"/>
      <c r="JCW9" s="767"/>
      <c r="JCX9" s="767"/>
      <c r="JCY9" s="767"/>
      <c r="JCZ9" s="767"/>
      <c r="JDA9" s="767"/>
      <c r="JDB9" s="767"/>
      <c r="JDC9" s="767"/>
      <c r="JDD9" s="767"/>
      <c r="JDE9" s="767"/>
      <c r="JDF9" s="767"/>
      <c r="JDG9" s="767"/>
      <c r="JDH9" s="767"/>
      <c r="JDI9" s="767"/>
      <c r="JDJ9" s="767"/>
      <c r="JDK9" s="767"/>
      <c r="JDL9" s="767"/>
      <c r="JDM9" s="767"/>
      <c r="JDN9" s="767"/>
      <c r="JDO9" s="767"/>
      <c r="JDP9" s="767"/>
      <c r="JDQ9" s="767"/>
      <c r="JDR9" s="767"/>
      <c r="JDS9" s="767"/>
      <c r="JDT9" s="767"/>
      <c r="JDU9" s="767"/>
      <c r="JDV9" s="767"/>
      <c r="JDW9" s="767"/>
      <c r="JDX9" s="767"/>
      <c r="JDY9" s="767"/>
      <c r="JDZ9" s="767"/>
      <c r="JEA9" s="767"/>
      <c r="JEB9" s="767"/>
      <c r="JEC9" s="767"/>
      <c r="JED9" s="767"/>
      <c r="JEE9" s="767"/>
      <c r="JEF9" s="767"/>
      <c r="JEG9" s="767"/>
      <c r="JEH9" s="767"/>
      <c r="JEI9" s="767"/>
      <c r="JEJ9" s="767"/>
      <c r="JEK9" s="767"/>
      <c r="JEL9" s="767"/>
      <c r="JEM9" s="767"/>
      <c r="JEN9" s="767"/>
      <c r="JEO9" s="767"/>
      <c r="JEP9" s="767"/>
      <c r="JEQ9" s="767"/>
      <c r="JER9" s="767"/>
      <c r="JES9" s="767"/>
      <c r="JET9" s="767"/>
      <c r="JEU9" s="767"/>
      <c r="JEV9" s="767"/>
      <c r="JEW9" s="767"/>
      <c r="JEX9" s="767"/>
      <c r="JEY9" s="767"/>
      <c r="JEZ9" s="767"/>
      <c r="JFA9" s="767"/>
      <c r="JFB9" s="767"/>
      <c r="JFC9" s="767"/>
      <c r="JFD9" s="767"/>
      <c r="JFE9" s="767"/>
      <c r="JFF9" s="767"/>
      <c r="JFG9" s="767"/>
      <c r="JFH9" s="767"/>
      <c r="JFI9" s="767"/>
      <c r="JFJ9" s="767"/>
      <c r="JFK9" s="767"/>
      <c r="JFL9" s="767"/>
      <c r="JFM9" s="767"/>
      <c r="JFN9" s="767"/>
      <c r="JFO9" s="767"/>
      <c r="JFP9" s="767"/>
      <c r="JFQ9" s="767"/>
      <c r="JFR9" s="767"/>
      <c r="JFS9" s="767"/>
      <c r="JFT9" s="767"/>
      <c r="JFU9" s="767"/>
      <c r="JFV9" s="767"/>
      <c r="JFW9" s="767"/>
      <c r="JFX9" s="767"/>
      <c r="JFY9" s="767"/>
      <c r="JFZ9" s="767"/>
      <c r="JGA9" s="767"/>
      <c r="JGB9" s="767"/>
      <c r="JGC9" s="767"/>
      <c r="JGD9" s="767"/>
      <c r="JGE9" s="767"/>
      <c r="JGF9" s="767"/>
      <c r="JGG9" s="767"/>
      <c r="JGH9" s="767"/>
      <c r="JGI9" s="767"/>
      <c r="JGJ9" s="767"/>
      <c r="JGK9" s="767"/>
      <c r="JGL9" s="767"/>
      <c r="JGM9" s="767"/>
      <c r="JGN9" s="767"/>
      <c r="JGO9" s="767"/>
      <c r="JGP9" s="767"/>
      <c r="JGQ9" s="767"/>
      <c r="JGR9" s="767"/>
      <c r="JGS9" s="767"/>
      <c r="JGT9" s="767"/>
      <c r="JGU9" s="767"/>
      <c r="JGV9" s="767"/>
      <c r="JGW9" s="767"/>
      <c r="JGX9" s="767"/>
      <c r="JGY9" s="767"/>
      <c r="JGZ9" s="767"/>
      <c r="JHA9" s="767"/>
      <c r="JHB9" s="767"/>
      <c r="JHC9" s="767"/>
      <c r="JHD9" s="767"/>
      <c r="JHE9" s="767"/>
      <c r="JHF9" s="767"/>
      <c r="JHG9" s="767"/>
      <c r="JHH9" s="767"/>
      <c r="JHI9" s="767"/>
      <c r="JHJ9" s="767"/>
      <c r="JHK9" s="767"/>
      <c r="JHL9" s="767"/>
      <c r="JHM9" s="767"/>
      <c r="JHN9" s="767"/>
      <c r="JHO9" s="767"/>
      <c r="JHP9" s="767"/>
      <c r="JHQ9" s="767"/>
      <c r="JHR9" s="767"/>
      <c r="JHS9" s="767"/>
      <c r="JHT9" s="767"/>
      <c r="JHU9" s="767"/>
      <c r="JHV9" s="767"/>
      <c r="JHW9" s="767"/>
      <c r="JHX9" s="767"/>
      <c r="JHY9" s="767"/>
      <c r="JHZ9" s="767"/>
      <c r="JIA9" s="767"/>
      <c r="JIB9" s="767"/>
      <c r="JIC9" s="767"/>
      <c r="JID9" s="767"/>
      <c r="JIE9" s="767"/>
      <c r="JIF9" s="767"/>
      <c r="JIG9" s="767"/>
      <c r="JIH9" s="767"/>
      <c r="JII9" s="767"/>
      <c r="JIJ9" s="767"/>
      <c r="JIK9" s="767"/>
      <c r="JIL9" s="767"/>
      <c r="JIM9" s="767"/>
      <c r="JIN9" s="767"/>
      <c r="JIO9" s="767"/>
      <c r="JIP9" s="767"/>
      <c r="JIQ9" s="767"/>
      <c r="JIR9" s="767"/>
      <c r="JIS9" s="767"/>
      <c r="JIT9" s="767"/>
      <c r="JIU9" s="767"/>
      <c r="JIV9" s="767"/>
      <c r="JIW9" s="767"/>
      <c r="JIX9" s="767"/>
      <c r="JIY9" s="767"/>
      <c r="JIZ9" s="767"/>
      <c r="JJA9" s="767"/>
      <c r="JJB9" s="767"/>
      <c r="JJC9" s="767"/>
      <c r="JJD9" s="767"/>
      <c r="JJE9" s="767"/>
      <c r="JJF9" s="767"/>
      <c r="JJG9" s="767"/>
      <c r="JJH9" s="767"/>
      <c r="JJI9" s="767"/>
      <c r="JJJ9" s="767"/>
      <c r="JJK9" s="767"/>
      <c r="JJL9" s="767"/>
      <c r="JJM9" s="767"/>
      <c r="JJN9" s="767"/>
      <c r="JJO9" s="767"/>
      <c r="JJP9" s="767"/>
      <c r="JJQ9" s="767"/>
      <c r="JJR9" s="767"/>
      <c r="JJS9" s="767"/>
      <c r="JJT9" s="767"/>
      <c r="JJU9" s="767"/>
      <c r="JJV9" s="767"/>
      <c r="JJW9" s="767"/>
      <c r="JJX9" s="767"/>
      <c r="JJY9" s="767"/>
      <c r="JJZ9" s="767"/>
      <c r="JKA9" s="767"/>
      <c r="JKB9" s="767"/>
      <c r="JKC9" s="767"/>
      <c r="JKD9" s="767"/>
      <c r="JKE9" s="767"/>
      <c r="JKF9" s="767"/>
      <c r="JKG9" s="767"/>
      <c r="JKH9" s="767"/>
      <c r="JKI9" s="767"/>
      <c r="JKJ9" s="767"/>
      <c r="JKK9" s="767"/>
      <c r="JKL9" s="767"/>
      <c r="JKM9" s="767"/>
      <c r="JKN9" s="767"/>
      <c r="JKO9" s="767"/>
      <c r="JKP9" s="767"/>
      <c r="JKQ9" s="767"/>
      <c r="JKR9" s="767"/>
      <c r="JKS9" s="767"/>
      <c r="JKT9" s="767"/>
      <c r="JKU9" s="767"/>
      <c r="JKV9" s="767"/>
      <c r="JKW9" s="767"/>
      <c r="JKX9" s="767"/>
      <c r="JKY9" s="767"/>
      <c r="JKZ9" s="767"/>
      <c r="JLA9" s="767"/>
      <c r="JLB9" s="767"/>
      <c r="JLC9" s="767"/>
      <c r="JLD9" s="767"/>
      <c r="JLE9" s="767"/>
      <c r="JLF9" s="767"/>
      <c r="JLG9" s="767"/>
      <c r="JLH9" s="767"/>
      <c r="JLI9" s="767"/>
      <c r="JLJ9" s="767"/>
      <c r="JLK9" s="767"/>
      <c r="JLL9" s="767"/>
      <c r="JLM9" s="767"/>
      <c r="JLN9" s="767"/>
      <c r="JLO9" s="767"/>
      <c r="JLP9" s="767"/>
      <c r="JLQ9" s="767"/>
      <c r="JLR9" s="767"/>
      <c r="JLS9" s="767"/>
      <c r="JLT9" s="767"/>
      <c r="JLU9" s="767"/>
      <c r="JLV9" s="767"/>
      <c r="JLW9" s="767"/>
      <c r="JLX9" s="767"/>
      <c r="JLY9" s="767"/>
      <c r="JLZ9" s="767"/>
      <c r="JMA9" s="767"/>
      <c r="JMB9" s="767"/>
      <c r="JMC9" s="767"/>
      <c r="JMD9" s="767"/>
      <c r="JME9" s="767"/>
      <c r="JMF9" s="767"/>
      <c r="JMG9" s="767"/>
      <c r="JMH9" s="767"/>
      <c r="JMI9" s="767"/>
      <c r="JMJ9" s="767"/>
      <c r="JMK9" s="767"/>
      <c r="JML9" s="767"/>
      <c r="JMM9" s="767"/>
      <c r="JMN9" s="767"/>
      <c r="JMO9" s="767"/>
      <c r="JMP9" s="767"/>
      <c r="JMQ9" s="767"/>
      <c r="JMR9" s="767"/>
      <c r="JMS9" s="767"/>
      <c r="JMT9" s="767"/>
      <c r="JMU9" s="767"/>
      <c r="JMV9" s="767"/>
      <c r="JMW9" s="767"/>
      <c r="JMX9" s="767"/>
      <c r="JMY9" s="767"/>
      <c r="JMZ9" s="767"/>
      <c r="JNA9" s="767"/>
      <c r="JNB9" s="767"/>
      <c r="JNC9" s="767"/>
      <c r="JND9" s="767"/>
      <c r="JNE9" s="767"/>
      <c r="JNF9" s="767"/>
      <c r="JNG9" s="767"/>
      <c r="JNH9" s="767"/>
      <c r="JNI9" s="767"/>
      <c r="JNJ9" s="767"/>
      <c r="JNK9" s="767"/>
      <c r="JNL9" s="767"/>
      <c r="JNM9" s="767"/>
      <c r="JNN9" s="767"/>
      <c r="JNO9" s="767"/>
      <c r="JNP9" s="767"/>
      <c r="JNQ9" s="767"/>
      <c r="JNR9" s="767"/>
      <c r="JNS9" s="767"/>
      <c r="JNT9" s="767"/>
      <c r="JNU9" s="767"/>
      <c r="JNV9" s="767"/>
      <c r="JNW9" s="767"/>
      <c r="JNX9" s="767"/>
      <c r="JNY9" s="767"/>
      <c r="JNZ9" s="767"/>
      <c r="JOA9" s="767"/>
      <c r="JOB9" s="767"/>
      <c r="JOC9" s="767"/>
      <c r="JOD9" s="767"/>
      <c r="JOE9" s="767"/>
      <c r="JOF9" s="767"/>
      <c r="JOG9" s="767"/>
      <c r="JOH9" s="767"/>
      <c r="JOI9" s="767"/>
      <c r="JOJ9" s="767"/>
      <c r="JOK9" s="767"/>
      <c r="JOL9" s="767"/>
      <c r="JOM9" s="767"/>
      <c r="JON9" s="767"/>
      <c r="JOO9" s="767"/>
      <c r="JOP9" s="767"/>
      <c r="JOQ9" s="767"/>
      <c r="JOR9" s="767"/>
      <c r="JOS9" s="767"/>
      <c r="JOT9" s="767"/>
      <c r="JOU9" s="767"/>
      <c r="JOV9" s="767"/>
      <c r="JOW9" s="767"/>
      <c r="JOX9" s="767"/>
      <c r="JOY9" s="767"/>
      <c r="JOZ9" s="767"/>
      <c r="JPA9" s="767"/>
      <c r="JPB9" s="767"/>
      <c r="JPC9" s="767"/>
      <c r="JPD9" s="767"/>
      <c r="JPE9" s="767"/>
      <c r="JPF9" s="767"/>
      <c r="JPG9" s="767"/>
      <c r="JPH9" s="767"/>
      <c r="JPI9" s="767"/>
      <c r="JPJ9" s="767"/>
      <c r="JPK9" s="767"/>
      <c r="JPL9" s="767"/>
      <c r="JPM9" s="767"/>
      <c r="JPN9" s="767"/>
      <c r="JPO9" s="767"/>
      <c r="JPP9" s="767"/>
      <c r="JPQ9" s="767"/>
      <c r="JPR9" s="767"/>
      <c r="JPS9" s="767"/>
      <c r="JPT9" s="767"/>
      <c r="JPU9" s="767"/>
      <c r="JPV9" s="767"/>
      <c r="JPW9" s="767"/>
      <c r="JPX9" s="767"/>
      <c r="JPY9" s="767"/>
      <c r="JPZ9" s="767"/>
      <c r="JQA9" s="767"/>
      <c r="JQB9" s="767"/>
      <c r="JQC9" s="767"/>
      <c r="JQD9" s="767"/>
      <c r="JQE9" s="767"/>
      <c r="JQF9" s="767"/>
      <c r="JQG9" s="767"/>
      <c r="JQH9" s="767"/>
      <c r="JQI9" s="767"/>
      <c r="JQJ9" s="767"/>
      <c r="JQK9" s="767"/>
      <c r="JQL9" s="767"/>
      <c r="JQM9" s="767"/>
      <c r="JQN9" s="767"/>
      <c r="JQO9" s="767"/>
      <c r="JQP9" s="767"/>
      <c r="JQQ9" s="767"/>
      <c r="JQR9" s="767"/>
      <c r="JQS9" s="767"/>
      <c r="JQT9" s="767"/>
      <c r="JQU9" s="767"/>
      <c r="JQV9" s="767"/>
      <c r="JQW9" s="767"/>
      <c r="JQX9" s="767"/>
      <c r="JQY9" s="767"/>
      <c r="JQZ9" s="767"/>
      <c r="JRA9" s="767"/>
      <c r="JRB9" s="767"/>
      <c r="JRC9" s="767"/>
      <c r="JRD9" s="767"/>
      <c r="JRE9" s="767"/>
      <c r="JRF9" s="767"/>
      <c r="JRG9" s="767"/>
      <c r="JRH9" s="767"/>
      <c r="JRI9" s="767"/>
      <c r="JRJ9" s="767"/>
      <c r="JRK9" s="767"/>
      <c r="JRL9" s="767"/>
      <c r="JRM9" s="767"/>
      <c r="JRN9" s="767"/>
      <c r="JRO9" s="767"/>
      <c r="JRP9" s="767"/>
      <c r="JRQ9" s="767"/>
      <c r="JRR9" s="767"/>
      <c r="JRS9" s="767"/>
      <c r="JRT9" s="767"/>
      <c r="JRU9" s="767"/>
      <c r="JRV9" s="767"/>
      <c r="JRW9" s="767"/>
      <c r="JRX9" s="767"/>
      <c r="JRY9" s="767"/>
      <c r="JRZ9" s="767"/>
      <c r="JSA9" s="767"/>
      <c r="JSB9" s="767"/>
      <c r="JSC9" s="767"/>
      <c r="JSD9" s="767"/>
      <c r="JSE9" s="767"/>
      <c r="JSF9" s="767"/>
      <c r="JSG9" s="767"/>
      <c r="JSH9" s="767"/>
      <c r="JSI9" s="767"/>
      <c r="JSJ9" s="767"/>
      <c r="JSK9" s="767"/>
      <c r="JSL9" s="767"/>
      <c r="JSM9" s="767"/>
      <c r="JSN9" s="767"/>
      <c r="JSO9" s="767"/>
      <c r="JSP9" s="767"/>
      <c r="JSQ9" s="767"/>
      <c r="JSR9" s="767"/>
      <c r="JSS9" s="767"/>
      <c r="JST9" s="767"/>
      <c r="JSU9" s="767"/>
      <c r="JSV9" s="767"/>
      <c r="JSW9" s="767"/>
      <c r="JSX9" s="767"/>
      <c r="JSY9" s="767"/>
      <c r="JSZ9" s="767"/>
      <c r="JTA9" s="767"/>
      <c r="JTB9" s="767"/>
      <c r="JTC9" s="767"/>
      <c r="JTD9" s="767"/>
      <c r="JTE9" s="767"/>
      <c r="JTF9" s="767"/>
      <c r="JTG9" s="767"/>
      <c r="JTH9" s="767"/>
      <c r="JTI9" s="767"/>
      <c r="JTJ9" s="767"/>
      <c r="JTK9" s="767"/>
      <c r="JTL9" s="767"/>
      <c r="JTM9" s="767"/>
      <c r="JTN9" s="767"/>
      <c r="JTO9" s="767"/>
      <c r="JTP9" s="767"/>
      <c r="JTQ9" s="767"/>
      <c r="JTR9" s="767"/>
      <c r="JTS9" s="767"/>
      <c r="JTT9" s="767"/>
      <c r="JTU9" s="767"/>
      <c r="JTV9" s="767"/>
      <c r="JTW9" s="767"/>
      <c r="JTX9" s="767"/>
      <c r="JTY9" s="767"/>
      <c r="JTZ9" s="767"/>
      <c r="JUA9" s="767"/>
      <c r="JUB9" s="767"/>
      <c r="JUC9" s="767"/>
      <c r="JUD9" s="767"/>
      <c r="JUE9" s="767"/>
      <c r="JUF9" s="767"/>
      <c r="JUG9" s="767"/>
      <c r="JUH9" s="767"/>
      <c r="JUI9" s="767"/>
      <c r="JUJ9" s="767"/>
      <c r="JUK9" s="767"/>
      <c r="JUL9" s="767"/>
      <c r="JUM9" s="767"/>
      <c r="JUN9" s="767"/>
      <c r="JUO9" s="767"/>
      <c r="JUP9" s="767"/>
      <c r="JUQ9" s="767"/>
      <c r="JUR9" s="767"/>
      <c r="JUS9" s="767"/>
      <c r="JUT9" s="767"/>
      <c r="JUU9" s="767"/>
      <c r="JUV9" s="767"/>
      <c r="JUW9" s="767"/>
      <c r="JUX9" s="767"/>
      <c r="JUY9" s="767"/>
      <c r="JUZ9" s="767"/>
      <c r="JVA9" s="767"/>
      <c r="JVB9" s="767"/>
      <c r="JVC9" s="767"/>
      <c r="JVD9" s="767"/>
      <c r="JVE9" s="767"/>
      <c r="JVF9" s="767"/>
      <c r="JVG9" s="767"/>
      <c r="JVH9" s="767"/>
      <c r="JVI9" s="767"/>
      <c r="JVJ9" s="767"/>
      <c r="JVK9" s="767"/>
      <c r="JVL9" s="767"/>
      <c r="JVM9" s="767"/>
      <c r="JVN9" s="767"/>
      <c r="JVO9" s="767"/>
      <c r="JVP9" s="767"/>
      <c r="JVQ9" s="767"/>
      <c r="JVR9" s="767"/>
      <c r="JVS9" s="767"/>
      <c r="JVT9" s="767"/>
      <c r="JVU9" s="767"/>
      <c r="JVV9" s="767"/>
      <c r="JVW9" s="767"/>
      <c r="JVX9" s="767"/>
      <c r="JVY9" s="767"/>
      <c r="JVZ9" s="767"/>
      <c r="JWA9" s="767"/>
      <c r="JWB9" s="767"/>
      <c r="JWC9" s="767"/>
      <c r="JWD9" s="767"/>
      <c r="JWE9" s="767"/>
      <c r="JWF9" s="767"/>
      <c r="JWG9" s="767"/>
      <c r="JWH9" s="767"/>
      <c r="JWI9" s="767"/>
      <c r="JWJ9" s="767"/>
      <c r="JWK9" s="767"/>
      <c r="JWL9" s="767"/>
      <c r="JWM9" s="767"/>
      <c r="JWN9" s="767"/>
      <c r="JWO9" s="767"/>
      <c r="JWP9" s="767"/>
      <c r="JWQ9" s="767"/>
      <c r="JWR9" s="767"/>
      <c r="JWS9" s="767"/>
      <c r="JWT9" s="767"/>
      <c r="JWU9" s="767"/>
      <c r="JWV9" s="767"/>
      <c r="JWW9" s="767"/>
      <c r="JWX9" s="767"/>
      <c r="JWY9" s="767"/>
      <c r="JWZ9" s="767"/>
      <c r="JXA9" s="767"/>
      <c r="JXB9" s="767"/>
      <c r="JXC9" s="767"/>
      <c r="JXD9" s="767"/>
      <c r="JXE9" s="767"/>
      <c r="JXF9" s="767"/>
      <c r="JXG9" s="767"/>
      <c r="JXH9" s="767"/>
      <c r="JXI9" s="767"/>
      <c r="JXJ9" s="767"/>
      <c r="JXK9" s="767"/>
      <c r="JXL9" s="767"/>
      <c r="JXM9" s="767"/>
      <c r="JXN9" s="767"/>
      <c r="JXO9" s="767"/>
      <c r="JXP9" s="767"/>
      <c r="JXQ9" s="767"/>
      <c r="JXR9" s="767"/>
      <c r="JXS9" s="767"/>
      <c r="JXT9" s="767"/>
      <c r="JXU9" s="767"/>
      <c r="JXV9" s="767"/>
      <c r="JXW9" s="767"/>
      <c r="JXX9" s="767"/>
      <c r="JXY9" s="767"/>
      <c r="JXZ9" s="767"/>
      <c r="JYA9" s="767"/>
      <c r="JYB9" s="767"/>
      <c r="JYC9" s="767"/>
      <c r="JYD9" s="767"/>
      <c r="JYE9" s="767"/>
      <c r="JYF9" s="767"/>
      <c r="JYG9" s="767"/>
      <c r="JYH9" s="767"/>
      <c r="JYI9" s="767"/>
      <c r="JYJ9" s="767"/>
      <c r="JYK9" s="767"/>
      <c r="JYL9" s="767"/>
      <c r="JYM9" s="767"/>
      <c r="JYN9" s="767"/>
      <c r="JYO9" s="767"/>
      <c r="JYP9" s="767"/>
      <c r="JYQ9" s="767"/>
      <c r="JYR9" s="767"/>
      <c r="JYS9" s="767"/>
      <c r="JYT9" s="767"/>
      <c r="JYU9" s="767"/>
      <c r="JYV9" s="767"/>
      <c r="JYW9" s="767"/>
      <c r="JYX9" s="767"/>
      <c r="JYY9" s="767"/>
      <c r="JYZ9" s="767"/>
      <c r="JZA9" s="767"/>
      <c r="JZB9" s="767"/>
      <c r="JZC9" s="767"/>
      <c r="JZD9" s="767"/>
      <c r="JZE9" s="767"/>
      <c r="JZF9" s="767"/>
      <c r="JZG9" s="767"/>
      <c r="JZH9" s="767"/>
      <c r="JZI9" s="767"/>
      <c r="JZJ9" s="767"/>
      <c r="JZK9" s="767"/>
      <c r="JZL9" s="767"/>
      <c r="JZM9" s="767"/>
      <c r="JZN9" s="767"/>
      <c r="JZO9" s="767"/>
      <c r="JZP9" s="767"/>
      <c r="JZQ9" s="767"/>
      <c r="JZR9" s="767"/>
      <c r="JZS9" s="767"/>
      <c r="JZT9" s="767"/>
      <c r="JZU9" s="767"/>
      <c r="JZV9" s="767"/>
      <c r="JZW9" s="767"/>
      <c r="JZX9" s="767"/>
      <c r="JZY9" s="767"/>
      <c r="JZZ9" s="767"/>
      <c r="KAA9" s="767"/>
      <c r="KAB9" s="767"/>
      <c r="KAC9" s="767"/>
      <c r="KAD9" s="767"/>
      <c r="KAE9" s="767"/>
      <c r="KAF9" s="767"/>
      <c r="KAG9" s="767"/>
      <c r="KAH9" s="767"/>
      <c r="KAI9" s="767"/>
      <c r="KAJ9" s="767"/>
      <c r="KAK9" s="767"/>
      <c r="KAL9" s="767"/>
      <c r="KAM9" s="767"/>
      <c r="KAN9" s="767"/>
      <c r="KAO9" s="767"/>
      <c r="KAP9" s="767"/>
      <c r="KAQ9" s="767"/>
      <c r="KAR9" s="767"/>
      <c r="KAS9" s="767"/>
      <c r="KAT9" s="767"/>
      <c r="KAU9" s="767"/>
      <c r="KAV9" s="767"/>
      <c r="KAW9" s="767"/>
      <c r="KAX9" s="767"/>
      <c r="KAY9" s="767"/>
      <c r="KAZ9" s="767"/>
      <c r="KBA9" s="767"/>
      <c r="KBB9" s="767"/>
      <c r="KBC9" s="767"/>
      <c r="KBD9" s="767"/>
      <c r="KBE9" s="767"/>
      <c r="KBF9" s="767"/>
      <c r="KBG9" s="767"/>
      <c r="KBH9" s="767"/>
      <c r="KBI9" s="767"/>
      <c r="KBJ9" s="767"/>
      <c r="KBK9" s="767"/>
      <c r="KBL9" s="767"/>
      <c r="KBM9" s="767"/>
      <c r="KBN9" s="767"/>
      <c r="KBO9" s="767"/>
      <c r="KBP9" s="767"/>
      <c r="KBQ9" s="767"/>
      <c r="KBR9" s="767"/>
      <c r="KBS9" s="767"/>
      <c r="KBT9" s="767"/>
      <c r="KBU9" s="767"/>
      <c r="KBV9" s="767"/>
      <c r="KBW9" s="767"/>
      <c r="KBX9" s="767"/>
      <c r="KBY9" s="767"/>
      <c r="KBZ9" s="767"/>
      <c r="KCA9" s="767"/>
      <c r="KCB9" s="767"/>
      <c r="KCC9" s="767"/>
      <c r="KCD9" s="767"/>
      <c r="KCE9" s="767"/>
      <c r="KCF9" s="767"/>
      <c r="KCG9" s="767"/>
      <c r="KCH9" s="767"/>
      <c r="KCI9" s="767"/>
      <c r="KCJ9" s="767"/>
      <c r="KCK9" s="767"/>
      <c r="KCL9" s="767"/>
      <c r="KCM9" s="767"/>
      <c r="KCN9" s="767"/>
      <c r="KCO9" s="767"/>
      <c r="KCP9" s="767"/>
      <c r="KCQ9" s="767"/>
      <c r="KCR9" s="767"/>
      <c r="KCS9" s="767"/>
      <c r="KCT9" s="767"/>
      <c r="KCU9" s="767"/>
      <c r="KCV9" s="767"/>
      <c r="KCW9" s="767"/>
      <c r="KCX9" s="767"/>
      <c r="KCY9" s="767"/>
      <c r="KCZ9" s="767"/>
      <c r="KDA9" s="767"/>
      <c r="KDB9" s="767"/>
      <c r="KDC9" s="767"/>
      <c r="KDD9" s="767"/>
      <c r="KDE9" s="767"/>
      <c r="KDF9" s="767"/>
      <c r="KDG9" s="767"/>
      <c r="KDH9" s="767"/>
      <c r="KDI9" s="767"/>
      <c r="KDJ9" s="767"/>
      <c r="KDK9" s="767"/>
      <c r="KDL9" s="767"/>
      <c r="KDM9" s="767"/>
      <c r="KDN9" s="767"/>
      <c r="KDO9" s="767"/>
      <c r="KDP9" s="767"/>
      <c r="KDQ9" s="767"/>
      <c r="KDR9" s="767"/>
      <c r="KDS9" s="767"/>
      <c r="KDT9" s="767"/>
      <c r="KDU9" s="767"/>
      <c r="KDV9" s="767"/>
      <c r="KDW9" s="767"/>
      <c r="KDX9" s="767"/>
      <c r="KDY9" s="767"/>
      <c r="KDZ9" s="767"/>
      <c r="KEA9" s="767"/>
      <c r="KEB9" s="767"/>
      <c r="KEC9" s="767"/>
      <c r="KED9" s="767"/>
      <c r="KEE9" s="767"/>
      <c r="KEF9" s="767"/>
      <c r="KEG9" s="767"/>
      <c r="KEH9" s="767"/>
      <c r="KEI9" s="767"/>
      <c r="KEJ9" s="767"/>
      <c r="KEK9" s="767"/>
      <c r="KEL9" s="767"/>
      <c r="KEM9" s="767"/>
      <c r="KEN9" s="767"/>
      <c r="KEO9" s="767"/>
      <c r="KEP9" s="767"/>
      <c r="KEQ9" s="767"/>
      <c r="KER9" s="767"/>
      <c r="KES9" s="767"/>
      <c r="KET9" s="767"/>
      <c r="KEU9" s="767"/>
      <c r="KEV9" s="767"/>
      <c r="KEW9" s="767"/>
      <c r="KEX9" s="767"/>
      <c r="KEY9" s="767"/>
      <c r="KEZ9" s="767"/>
      <c r="KFA9" s="767"/>
      <c r="KFB9" s="767"/>
      <c r="KFC9" s="767"/>
      <c r="KFD9" s="767"/>
      <c r="KFE9" s="767"/>
      <c r="KFF9" s="767"/>
      <c r="KFG9" s="767"/>
      <c r="KFH9" s="767"/>
      <c r="KFI9" s="767"/>
      <c r="KFJ9" s="767"/>
      <c r="KFK9" s="767"/>
      <c r="KFL9" s="767"/>
      <c r="KFM9" s="767"/>
      <c r="KFN9" s="767"/>
      <c r="KFO9" s="767"/>
      <c r="KFP9" s="767"/>
      <c r="KFQ9" s="767"/>
      <c r="KFR9" s="767"/>
      <c r="KFS9" s="767"/>
      <c r="KFT9" s="767"/>
      <c r="KFU9" s="767"/>
      <c r="KFV9" s="767"/>
      <c r="KFW9" s="767"/>
      <c r="KFX9" s="767"/>
      <c r="KFY9" s="767"/>
      <c r="KFZ9" s="767"/>
      <c r="KGA9" s="767"/>
      <c r="KGB9" s="767"/>
      <c r="KGC9" s="767"/>
      <c r="KGD9" s="767"/>
      <c r="KGE9" s="767"/>
      <c r="KGF9" s="767"/>
      <c r="KGG9" s="767"/>
      <c r="KGH9" s="767"/>
      <c r="KGI9" s="767"/>
      <c r="KGJ9" s="767"/>
      <c r="KGK9" s="767"/>
      <c r="KGL9" s="767"/>
      <c r="KGM9" s="767"/>
      <c r="KGN9" s="767"/>
      <c r="KGO9" s="767"/>
      <c r="KGP9" s="767"/>
      <c r="KGQ9" s="767"/>
      <c r="KGR9" s="767"/>
      <c r="KGS9" s="767"/>
      <c r="KGT9" s="767"/>
      <c r="KGU9" s="767"/>
      <c r="KGV9" s="767"/>
      <c r="KGW9" s="767"/>
      <c r="KGX9" s="767"/>
      <c r="KGY9" s="767"/>
      <c r="KGZ9" s="767"/>
      <c r="KHA9" s="767"/>
      <c r="KHB9" s="767"/>
      <c r="KHC9" s="767"/>
      <c r="KHD9" s="767"/>
      <c r="KHE9" s="767"/>
      <c r="KHF9" s="767"/>
      <c r="KHG9" s="767"/>
      <c r="KHH9" s="767"/>
      <c r="KHI9" s="767"/>
      <c r="KHJ9" s="767"/>
      <c r="KHK9" s="767"/>
      <c r="KHL9" s="767"/>
      <c r="KHM9" s="767"/>
      <c r="KHN9" s="767"/>
      <c r="KHO9" s="767"/>
      <c r="KHP9" s="767"/>
      <c r="KHQ9" s="767"/>
      <c r="KHR9" s="767"/>
      <c r="KHS9" s="767"/>
      <c r="KHT9" s="767"/>
      <c r="KHU9" s="767"/>
      <c r="KHV9" s="767"/>
      <c r="KHW9" s="767"/>
      <c r="KHX9" s="767"/>
      <c r="KHY9" s="767"/>
      <c r="KHZ9" s="767"/>
      <c r="KIA9" s="767"/>
      <c r="KIB9" s="767"/>
      <c r="KIC9" s="767"/>
      <c r="KID9" s="767"/>
      <c r="KIE9" s="767"/>
      <c r="KIF9" s="767"/>
      <c r="KIG9" s="767"/>
      <c r="KIH9" s="767"/>
      <c r="KII9" s="767"/>
      <c r="KIJ9" s="767"/>
      <c r="KIK9" s="767"/>
      <c r="KIL9" s="767"/>
      <c r="KIM9" s="767"/>
      <c r="KIN9" s="767"/>
      <c r="KIO9" s="767"/>
      <c r="KIP9" s="767"/>
      <c r="KIQ9" s="767"/>
      <c r="KIR9" s="767"/>
      <c r="KIS9" s="767"/>
      <c r="KIT9" s="767"/>
      <c r="KIU9" s="767"/>
      <c r="KIV9" s="767"/>
      <c r="KIW9" s="767"/>
      <c r="KIX9" s="767"/>
      <c r="KIY9" s="767"/>
      <c r="KIZ9" s="767"/>
      <c r="KJA9" s="767"/>
      <c r="KJB9" s="767"/>
      <c r="KJC9" s="767"/>
      <c r="KJD9" s="767"/>
      <c r="KJE9" s="767"/>
      <c r="KJF9" s="767"/>
      <c r="KJG9" s="767"/>
      <c r="KJH9" s="767"/>
      <c r="KJI9" s="767"/>
      <c r="KJJ9" s="767"/>
      <c r="KJK9" s="767"/>
      <c r="KJL9" s="767"/>
      <c r="KJM9" s="767"/>
      <c r="KJN9" s="767"/>
      <c r="KJO9" s="767"/>
      <c r="KJP9" s="767"/>
      <c r="KJQ9" s="767"/>
      <c r="KJR9" s="767"/>
      <c r="KJS9" s="767"/>
      <c r="KJT9" s="767"/>
      <c r="KJU9" s="767"/>
      <c r="KJV9" s="767"/>
      <c r="KJW9" s="767"/>
      <c r="KJX9" s="767"/>
      <c r="KJY9" s="767"/>
      <c r="KJZ9" s="767"/>
      <c r="KKA9" s="767"/>
      <c r="KKB9" s="767"/>
      <c r="KKC9" s="767"/>
      <c r="KKD9" s="767"/>
      <c r="KKE9" s="767"/>
      <c r="KKF9" s="767"/>
      <c r="KKG9" s="767"/>
      <c r="KKH9" s="767"/>
      <c r="KKI9" s="767"/>
      <c r="KKJ9" s="767"/>
      <c r="KKK9" s="767"/>
      <c r="KKL9" s="767"/>
      <c r="KKM9" s="767"/>
      <c r="KKN9" s="767"/>
      <c r="KKO9" s="767"/>
      <c r="KKP9" s="767"/>
      <c r="KKQ9" s="767"/>
      <c r="KKR9" s="767"/>
      <c r="KKS9" s="767"/>
      <c r="KKT9" s="767"/>
      <c r="KKU9" s="767"/>
      <c r="KKV9" s="767"/>
      <c r="KKW9" s="767"/>
      <c r="KKX9" s="767"/>
      <c r="KKY9" s="767"/>
      <c r="KKZ9" s="767"/>
      <c r="KLA9" s="767"/>
      <c r="KLB9" s="767"/>
      <c r="KLC9" s="767"/>
      <c r="KLD9" s="767"/>
      <c r="KLE9" s="767"/>
      <c r="KLF9" s="767"/>
      <c r="KLG9" s="767"/>
      <c r="KLH9" s="767"/>
      <c r="KLI9" s="767"/>
      <c r="KLJ9" s="767"/>
      <c r="KLK9" s="767"/>
      <c r="KLL9" s="767"/>
      <c r="KLM9" s="767"/>
      <c r="KLN9" s="767"/>
      <c r="KLO9" s="767"/>
      <c r="KLP9" s="767"/>
      <c r="KLQ9" s="767"/>
      <c r="KLR9" s="767"/>
      <c r="KLS9" s="767"/>
      <c r="KLT9" s="767"/>
      <c r="KLU9" s="767"/>
      <c r="KLV9" s="767"/>
      <c r="KLW9" s="767"/>
      <c r="KLX9" s="767"/>
      <c r="KLY9" s="767"/>
      <c r="KLZ9" s="767"/>
      <c r="KMA9" s="767"/>
      <c r="KMB9" s="767"/>
      <c r="KMC9" s="767"/>
      <c r="KMD9" s="767"/>
      <c r="KME9" s="767"/>
      <c r="KMF9" s="767"/>
      <c r="KMG9" s="767"/>
      <c r="KMH9" s="767"/>
      <c r="KMI9" s="767"/>
      <c r="KMJ9" s="767"/>
      <c r="KMK9" s="767"/>
      <c r="KML9" s="767"/>
      <c r="KMM9" s="767"/>
      <c r="KMN9" s="767"/>
      <c r="KMO9" s="767"/>
      <c r="KMP9" s="767"/>
      <c r="KMQ9" s="767"/>
      <c r="KMR9" s="767"/>
      <c r="KMS9" s="767"/>
      <c r="KMT9" s="767"/>
      <c r="KMU9" s="767"/>
      <c r="KMV9" s="767"/>
      <c r="KMW9" s="767"/>
      <c r="KMX9" s="767"/>
      <c r="KMY9" s="767"/>
      <c r="KMZ9" s="767"/>
      <c r="KNA9" s="767"/>
      <c r="KNB9" s="767"/>
      <c r="KNC9" s="767"/>
      <c r="KND9" s="767"/>
      <c r="KNE9" s="767"/>
      <c r="KNF9" s="767"/>
      <c r="KNG9" s="767"/>
      <c r="KNH9" s="767"/>
      <c r="KNI9" s="767"/>
      <c r="KNJ9" s="767"/>
      <c r="KNK9" s="767"/>
      <c r="KNL9" s="767"/>
      <c r="KNM9" s="767"/>
      <c r="KNN9" s="767"/>
      <c r="KNO9" s="767"/>
      <c r="KNP9" s="767"/>
      <c r="KNQ9" s="767"/>
      <c r="KNR9" s="767"/>
      <c r="KNS9" s="767"/>
      <c r="KNT9" s="767"/>
      <c r="KNU9" s="767"/>
      <c r="KNV9" s="767"/>
      <c r="KNW9" s="767"/>
      <c r="KNX9" s="767"/>
      <c r="KNY9" s="767"/>
      <c r="KNZ9" s="767"/>
      <c r="KOA9" s="767"/>
      <c r="KOB9" s="767"/>
      <c r="KOC9" s="767"/>
      <c r="KOD9" s="767"/>
      <c r="KOE9" s="767"/>
      <c r="KOF9" s="767"/>
      <c r="KOG9" s="767"/>
      <c r="KOH9" s="767"/>
      <c r="KOI9" s="767"/>
      <c r="KOJ9" s="767"/>
      <c r="KOK9" s="767"/>
      <c r="KOL9" s="767"/>
      <c r="KOM9" s="767"/>
      <c r="KON9" s="767"/>
      <c r="KOO9" s="767"/>
      <c r="KOP9" s="767"/>
      <c r="KOQ9" s="767"/>
      <c r="KOR9" s="767"/>
      <c r="KOS9" s="767"/>
      <c r="KOT9" s="767"/>
      <c r="KOU9" s="767"/>
      <c r="KOV9" s="767"/>
      <c r="KOW9" s="767"/>
      <c r="KOX9" s="767"/>
      <c r="KOY9" s="767"/>
      <c r="KOZ9" s="767"/>
      <c r="KPA9" s="767"/>
      <c r="KPB9" s="767"/>
      <c r="KPC9" s="767"/>
      <c r="KPD9" s="767"/>
      <c r="KPE9" s="767"/>
      <c r="KPF9" s="767"/>
      <c r="KPG9" s="767"/>
      <c r="KPH9" s="767"/>
      <c r="KPI9" s="767"/>
      <c r="KPJ9" s="767"/>
      <c r="KPK9" s="767"/>
      <c r="KPL9" s="767"/>
      <c r="KPM9" s="767"/>
      <c r="KPN9" s="767"/>
      <c r="KPO9" s="767"/>
      <c r="KPP9" s="767"/>
      <c r="KPQ9" s="767"/>
      <c r="KPR9" s="767"/>
      <c r="KPS9" s="767"/>
      <c r="KPT9" s="767"/>
      <c r="KPU9" s="767"/>
      <c r="KPV9" s="767"/>
      <c r="KPW9" s="767"/>
      <c r="KPX9" s="767"/>
      <c r="KPY9" s="767"/>
      <c r="KPZ9" s="767"/>
      <c r="KQA9" s="767"/>
      <c r="KQB9" s="767"/>
      <c r="KQC9" s="767"/>
      <c r="KQD9" s="767"/>
      <c r="KQE9" s="767"/>
      <c r="KQF9" s="767"/>
      <c r="KQG9" s="767"/>
      <c r="KQH9" s="767"/>
      <c r="KQI9" s="767"/>
      <c r="KQJ9" s="767"/>
      <c r="KQK9" s="767"/>
      <c r="KQL9" s="767"/>
      <c r="KQM9" s="767"/>
      <c r="KQN9" s="767"/>
      <c r="KQO9" s="767"/>
      <c r="KQP9" s="767"/>
      <c r="KQQ9" s="767"/>
      <c r="KQR9" s="767"/>
      <c r="KQS9" s="767"/>
      <c r="KQT9" s="767"/>
      <c r="KQU9" s="767"/>
      <c r="KQV9" s="767"/>
      <c r="KQW9" s="767"/>
      <c r="KQX9" s="767"/>
      <c r="KQY9" s="767"/>
      <c r="KQZ9" s="767"/>
      <c r="KRA9" s="767"/>
      <c r="KRB9" s="767"/>
      <c r="KRC9" s="767"/>
      <c r="KRD9" s="767"/>
      <c r="KRE9" s="767"/>
      <c r="KRF9" s="767"/>
      <c r="KRG9" s="767"/>
      <c r="KRH9" s="767"/>
      <c r="KRI9" s="767"/>
      <c r="KRJ9" s="767"/>
      <c r="KRK9" s="767"/>
      <c r="KRL9" s="767"/>
      <c r="KRM9" s="767"/>
      <c r="KRN9" s="767"/>
      <c r="KRO9" s="767"/>
      <c r="KRP9" s="767"/>
      <c r="KRQ9" s="767"/>
      <c r="KRR9" s="767"/>
      <c r="KRS9" s="767"/>
      <c r="KRT9" s="767"/>
      <c r="KRU9" s="767"/>
      <c r="KRV9" s="767"/>
      <c r="KRW9" s="767"/>
      <c r="KRX9" s="767"/>
      <c r="KRY9" s="767"/>
      <c r="KRZ9" s="767"/>
      <c r="KSA9" s="767"/>
      <c r="KSB9" s="767"/>
      <c r="KSC9" s="767"/>
      <c r="KSD9" s="767"/>
      <c r="KSE9" s="767"/>
      <c r="KSF9" s="767"/>
      <c r="KSG9" s="767"/>
      <c r="KSH9" s="767"/>
      <c r="KSI9" s="767"/>
      <c r="KSJ9" s="767"/>
      <c r="KSK9" s="767"/>
      <c r="KSL9" s="767"/>
      <c r="KSM9" s="767"/>
      <c r="KSN9" s="767"/>
      <c r="KSO9" s="767"/>
      <c r="KSP9" s="767"/>
      <c r="KSQ9" s="767"/>
      <c r="KSR9" s="767"/>
      <c r="KSS9" s="767"/>
      <c r="KST9" s="767"/>
      <c r="KSU9" s="767"/>
      <c r="KSV9" s="767"/>
      <c r="KSW9" s="767"/>
      <c r="KSX9" s="767"/>
      <c r="KSY9" s="767"/>
      <c r="KSZ9" s="767"/>
      <c r="KTA9" s="767"/>
      <c r="KTB9" s="767"/>
      <c r="KTC9" s="767"/>
      <c r="KTD9" s="767"/>
      <c r="KTE9" s="767"/>
      <c r="KTF9" s="767"/>
      <c r="KTG9" s="767"/>
      <c r="KTH9" s="767"/>
      <c r="KTI9" s="767"/>
      <c r="KTJ9" s="767"/>
      <c r="KTK9" s="767"/>
      <c r="KTL9" s="767"/>
      <c r="KTM9" s="767"/>
      <c r="KTN9" s="767"/>
      <c r="KTO9" s="767"/>
      <c r="KTP9" s="767"/>
      <c r="KTQ9" s="767"/>
      <c r="KTR9" s="767"/>
      <c r="KTS9" s="767"/>
      <c r="KTT9" s="767"/>
      <c r="KTU9" s="767"/>
      <c r="KTV9" s="767"/>
      <c r="KTW9" s="767"/>
      <c r="KTX9" s="767"/>
      <c r="KTY9" s="767"/>
      <c r="KTZ9" s="767"/>
      <c r="KUA9" s="767"/>
      <c r="KUB9" s="767"/>
      <c r="KUC9" s="767"/>
      <c r="KUD9" s="767"/>
      <c r="KUE9" s="767"/>
      <c r="KUF9" s="767"/>
      <c r="KUG9" s="767"/>
      <c r="KUH9" s="767"/>
      <c r="KUI9" s="767"/>
      <c r="KUJ9" s="767"/>
      <c r="KUK9" s="767"/>
      <c r="KUL9" s="767"/>
      <c r="KUM9" s="767"/>
      <c r="KUN9" s="767"/>
      <c r="KUO9" s="767"/>
      <c r="KUP9" s="767"/>
      <c r="KUQ9" s="767"/>
      <c r="KUR9" s="767"/>
      <c r="KUS9" s="767"/>
      <c r="KUT9" s="767"/>
      <c r="KUU9" s="767"/>
      <c r="KUV9" s="767"/>
      <c r="KUW9" s="767"/>
      <c r="KUX9" s="767"/>
      <c r="KUY9" s="767"/>
      <c r="KUZ9" s="767"/>
      <c r="KVA9" s="767"/>
      <c r="KVB9" s="767"/>
      <c r="KVC9" s="767"/>
      <c r="KVD9" s="767"/>
      <c r="KVE9" s="767"/>
      <c r="KVF9" s="767"/>
      <c r="KVG9" s="767"/>
      <c r="KVH9" s="767"/>
      <c r="KVI9" s="767"/>
      <c r="KVJ9" s="767"/>
      <c r="KVK9" s="767"/>
      <c r="KVL9" s="767"/>
      <c r="KVM9" s="767"/>
      <c r="KVN9" s="767"/>
      <c r="KVO9" s="767"/>
      <c r="KVP9" s="767"/>
      <c r="KVQ9" s="767"/>
      <c r="KVR9" s="767"/>
      <c r="KVS9" s="767"/>
      <c r="KVT9" s="767"/>
      <c r="KVU9" s="767"/>
      <c r="KVV9" s="767"/>
      <c r="KVW9" s="767"/>
      <c r="KVX9" s="767"/>
      <c r="KVY9" s="767"/>
      <c r="KVZ9" s="767"/>
      <c r="KWA9" s="767"/>
      <c r="KWB9" s="767"/>
      <c r="KWC9" s="767"/>
      <c r="KWD9" s="767"/>
      <c r="KWE9" s="767"/>
      <c r="KWF9" s="767"/>
      <c r="KWG9" s="767"/>
      <c r="KWH9" s="767"/>
      <c r="KWI9" s="767"/>
      <c r="KWJ9" s="767"/>
      <c r="KWK9" s="767"/>
      <c r="KWL9" s="767"/>
      <c r="KWM9" s="767"/>
      <c r="KWN9" s="767"/>
      <c r="KWO9" s="767"/>
      <c r="KWP9" s="767"/>
      <c r="KWQ9" s="767"/>
      <c r="KWR9" s="767"/>
      <c r="KWS9" s="767"/>
      <c r="KWT9" s="767"/>
      <c r="KWU9" s="767"/>
      <c r="KWV9" s="767"/>
      <c r="KWW9" s="767"/>
      <c r="KWX9" s="767"/>
      <c r="KWY9" s="767"/>
      <c r="KWZ9" s="767"/>
      <c r="KXA9" s="767"/>
      <c r="KXB9" s="767"/>
      <c r="KXC9" s="767"/>
      <c r="KXD9" s="767"/>
      <c r="KXE9" s="767"/>
      <c r="KXF9" s="767"/>
      <c r="KXG9" s="767"/>
      <c r="KXH9" s="767"/>
      <c r="KXI9" s="767"/>
      <c r="KXJ9" s="767"/>
      <c r="KXK9" s="767"/>
      <c r="KXL9" s="767"/>
      <c r="KXM9" s="767"/>
      <c r="KXN9" s="767"/>
      <c r="KXO9" s="767"/>
      <c r="KXP9" s="767"/>
      <c r="KXQ9" s="767"/>
      <c r="KXR9" s="767"/>
      <c r="KXS9" s="767"/>
      <c r="KXT9" s="767"/>
      <c r="KXU9" s="767"/>
      <c r="KXV9" s="767"/>
      <c r="KXW9" s="767"/>
      <c r="KXX9" s="767"/>
      <c r="KXY9" s="767"/>
      <c r="KXZ9" s="767"/>
      <c r="KYA9" s="767"/>
      <c r="KYB9" s="767"/>
      <c r="KYC9" s="767"/>
      <c r="KYD9" s="767"/>
      <c r="KYE9" s="767"/>
      <c r="KYF9" s="767"/>
      <c r="KYG9" s="767"/>
      <c r="KYH9" s="767"/>
      <c r="KYI9" s="767"/>
      <c r="KYJ9" s="767"/>
      <c r="KYK9" s="767"/>
      <c r="KYL9" s="767"/>
      <c r="KYM9" s="767"/>
      <c r="KYN9" s="767"/>
      <c r="KYO9" s="767"/>
      <c r="KYP9" s="767"/>
      <c r="KYQ9" s="767"/>
      <c r="KYR9" s="767"/>
      <c r="KYS9" s="767"/>
      <c r="KYT9" s="767"/>
      <c r="KYU9" s="767"/>
      <c r="KYV9" s="767"/>
      <c r="KYW9" s="767"/>
      <c r="KYX9" s="767"/>
      <c r="KYY9" s="767"/>
      <c r="KYZ9" s="767"/>
      <c r="KZA9" s="767"/>
      <c r="KZB9" s="767"/>
      <c r="KZC9" s="767"/>
      <c r="KZD9" s="767"/>
      <c r="KZE9" s="767"/>
      <c r="KZF9" s="767"/>
      <c r="KZG9" s="767"/>
      <c r="KZH9" s="767"/>
      <c r="KZI9" s="767"/>
      <c r="KZJ9" s="767"/>
      <c r="KZK9" s="767"/>
      <c r="KZL9" s="767"/>
      <c r="KZM9" s="767"/>
      <c r="KZN9" s="767"/>
      <c r="KZO9" s="767"/>
      <c r="KZP9" s="767"/>
      <c r="KZQ9" s="767"/>
      <c r="KZR9" s="767"/>
      <c r="KZS9" s="767"/>
      <c r="KZT9" s="767"/>
      <c r="KZU9" s="767"/>
      <c r="KZV9" s="767"/>
      <c r="KZW9" s="767"/>
      <c r="KZX9" s="767"/>
      <c r="KZY9" s="767"/>
      <c r="KZZ9" s="767"/>
      <c r="LAA9" s="767"/>
      <c r="LAB9" s="767"/>
      <c r="LAC9" s="767"/>
      <c r="LAD9" s="767"/>
      <c r="LAE9" s="767"/>
      <c r="LAF9" s="767"/>
      <c r="LAG9" s="767"/>
      <c r="LAH9" s="767"/>
      <c r="LAI9" s="767"/>
      <c r="LAJ9" s="767"/>
      <c r="LAK9" s="767"/>
      <c r="LAL9" s="767"/>
      <c r="LAM9" s="767"/>
      <c r="LAN9" s="767"/>
      <c r="LAO9" s="767"/>
      <c r="LAP9" s="767"/>
      <c r="LAQ9" s="767"/>
      <c r="LAR9" s="767"/>
      <c r="LAS9" s="767"/>
      <c r="LAT9" s="767"/>
      <c r="LAU9" s="767"/>
      <c r="LAV9" s="767"/>
      <c r="LAW9" s="767"/>
      <c r="LAX9" s="767"/>
      <c r="LAY9" s="767"/>
      <c r="LAZ9" s="767"/>
      <c r="LBA9" s="767"/>
      <c r="LBB9" s="767"/>
      <c r="LBC9" s="767"/>
      <c r="LBD9" s="767"/>
      <c r="LBE9" s="767"/>
      <c r="LBF9" s="767"/>
      <c r="LBG9" s="767"/>
      <c r="LBH9" s="767"/>
      <c r="LBI9" s="767"/>
      <c r="LBJ9" s="767"/>
      <c r="LBK9" s="767"/>
      <c r="LBL9" s="767"/>
      <c r="LBM9" s="767"/>
      <c r="LBN9" s="767"/>
      <c r="LBO9" s="767"/>
      <c r="LBP9" s="767"/>
      <c r="LBQ9" s="767"/>
      <c r="LBR9" s="767"/>
      <c r="LBS9" s="767"/>
      <c r="LBT9" s="767"/>
      <c r="LBU9" s="767"/>
      <c r="LBV9" s="767"/>
      <c r="LBW9" s="767"/>
      <c r="LBX9" s="767"/>
      <c r="LBY9" s="767"/>
      <c r="LBZ9" s="767"/>
      <c r="LCA9" s="767"/>
      <c r="LCB9" s="767"/>
      <c r="LCC9" s="767"/>
      <c r="LCD9" s="767"/>
      <c r="LCE9" s="767"/>
      <c r="LCF9" s="767"/>
      <c r="LCG9" s="767"/>
      <c r="LCH9" s="767"/>
      <c r="LCI9" s="767"/>
      <c r="LCJ9" s="767"/>
      <c r="LCK9" s="767"/>
      <c r="LCL9" s="767"/>
      <c r="LCM9" s="767"/>
      <c r="LCN9" s="767"/>
      <c r="LCO9" s="767"/>
      <c r="LCP9" s="767"/>
      <c r="LCQ9" s="767"/>
      <c r="LCR9" s="767"/>
      <c r="LCS9" s="767"/>
      <c r="LCT9" s="767"/>
      <c r="LCU9" s="767"/>
      <c r="LCV9" s="767"/>
      <c r="LCW9" s="767"/>
      <c r="LCX9" s="767"/>
      <c r="LCY9" s="767"/>
      <c r="LCZ9" s="767"/>
      <c r="LDA9" s="767"/>
      <c r="LDB9" s="767"/>
      <c r="LDC9" s="767"/>
      <c r="LDD9" s="767"/>
      <c r="LDE9" s="767"/>
      <c r="LDF9" s="767"/>
      <c r="LDG9" s="767"/>
      <c r="LDH9" s="767"/>
      <c r="LDI9" s="767"/>
      <c r="LDJ9" s="767"/>
      <c r="LDK9" s="767"/>
      <c r="LDL9" s="767"/>
      <c r="LDM9" s="767"/>
      <c r="LDN9" s="767"/>
      <c r="LDO9" s="767"/>
      <c r="LDP9" s="767"/>
      <c r="LDQ9" s="767"/>
      <c r="LDR9" s="767"/>
      <c r="LDS9" s="767"/>
      <c r="LDT9" s="767"/>
      <c r="LDU9" s="767"/>
      <c r="LDV9" s="767"/>
      <c r="LDW9" s="767"/>
      <c r="LDX9" s="767"/>
      <c r="LDY9" s="767"/>
      <c r="LDZ9" s="767"/>
      <c r="LEA9" s="767"/>
      <c r="LEB9" s="767"/>
      <c r="LEC9" s="767"/>
      <c r="LED9" s="767"/>
      <c r="LEE9" s="767"/>
      <c r="LEF9" s="767"/>
      <c r="LEG9" s="767"/>
      <c r="LEH9" s="767"/>
      <c r="LEI9" s="767"/>
      <c r="LEJ9" s="767"/>
      <c r="LEK9" s="767"/>
      <c r="LEL9" s="767"/>
      <c r="LEM9" s="767"/>
      <c r="LEN9" s="767"/>
      <c r="LEO9" s="767"/>
      <c r="LEP9" s="767"/>
      <c r="LEQ9" s="767"/>
      <c r="LER9" s="767"/>
      <c r="LES9" s="767"/>
      <c r="LET9" s="767"/>
      <c r="LEU9" s="767"/>
      <c r="LEV9" s="767"/>
      <c r="LEW9" s="767"/>
      <c r="LEX9" s="767"/>
      <c r="LEY9" s="767"/>
      <c r="LEZ9" s="767"/>
      <c r="LFA9" s="767"/>
      <c r="LFB9" s="767"/>
      <c r="LFC9" s="767"/>
      <c r="LFD9" s="767"/>
      <c r="LFE9" s="767"/>
      <c r="LFF9" s="767"/>
      <c r="LFG9" s="767"/>
      <c r="LFH9" s="767"/>
      <c r="LFI9" s="767"/>
      <c r="LFJ9" s="767"/>
      <c r="LFK9" s="767"/>
      <c r="LFL9" s="767"/>
      <c r="LFM9" s="767"/>
      <c r="LFN9" s="767"/>
      <c r="LFO9" s="767"/>
      <c r="LFP9" s="767"/>
      <c r="LFQ9" s="767"/>
      <c r="LFR9" s="767"/>
      <c r="LFS9" s="767"/>
      <c r="LFT9" s="767"/>
      <c r="LFU9" s="767"/>
      <c r="LFV9" s="767"/>
      <c r="LFW9" s="767"/>
      <c r="LFX9" s="767"/>
      <c r="LFY9" s="767"/>
      <c r="LFZ9" s="767"/>
      <c r="LGA9" s="767"/>
      <c r="LGB9" s="767"/>
      <c r="LGC9" s="767"/>
      <c r="LGD9" s="767"/>
      <c r="LGE9" s="767"/>
      <c r="LGF9" s="767"/>
      <c r="LGG9" s="767"/>
      <c r="LGH9" s="767"/>
      <c r="LGI9" s="767"/>
      <c r="LGJ9" s="767"/>
      <c r="LGK9" s="767"/>
      <c r="LGL9" s="767"/>
      <c r="LGM9" s="767"/>
      <c r="LGN9" s="767"/>
      <c r="LGO9" s="767"/>
      <c r="LGP9" s="767"/>
      <c r="LGQ9" s="767"/>
      <c r="LGR9" s="767"/>
      <c r="LGS9" s="767"/>
      <c r="LGT9" s="767"/>
      <c r="LGU9" s="767"/>
      <c r="LGV9" s="767"/>
      <c r="LGW9" s="767"/>
      <c r="LGX9" s="767"/>
      <c r="LGY9" s="767"/>
      <c r="LGZ9" s="767"/>
      <c r="LHA9" s="767"/>
      <c r="LHB9" s="767"/>
      <c r="LHC9" s="767"/>
      <c r="LHD9" s="767"/>
      <c r="LHE9" s="767"/>
      <c r="LHF9" s="767"/>
      <c r="LHG9" s="767"/>
      <c r="LHH9" s="767"/>
      <c r="LHI9" s="767"/>
      <c r="LHJ9" s="767"/>
      <c r="LHK9" s="767"/>
      <c r="LHL9" s="767"/>
      <c r="LHM9" s="767"/>
      <c r="LHN9" s="767"/>
      <c r="LHO9" s="767"/>
      <c r="LHP9" s="767"/>
      <c r="LHQ9" s="767"/>
      <c r="LHR9" s="767"/>
      <c r="LHS9" s="767"/>
      <c r="LHT9" s="767"/>
      <c r="LHU9" s="767"/>
      <c r="LHV9" s="767"/>
      <c r="LHW9" s="767"/>
      <c r="LHX9" s="767"/>
      <c r="LHY9" s="767"/>
      <c r="LHZ9" s="767"/>
      <c r="LIA9" s="767"/>
      <c r="LIB9" s="767"/>
      <c r="LIC9" s="767"/>
      <c r="LID9" s="767"/>
      <c r="LIE9" s="767"/>
      <c r="LIF9" s="767"/>
      <c r="LIG9" s="767"/>
      <c r="LIH9" s="767"/>
      <c r="LII9" s="767"/>
      <c r="LIJ9" s="767"/>
      <c r="LIK9" s="767"/>
      <c r="LIL9" s="767"/>
      <c r="LIM9" s="767"/>
      <c r="LIN9" s="767"/>
      <c r="LIO9" s="767"/>
      <c r="LIP9" s="767"/>
      <c r="LIQ9" s="767"/>
      <c r="LIR9" s="767"/>
      <c r="LIS9" s="767"/>
      <c r="LIT9" s="767"/>
      <c r="LIU9" s="767"/>
      <c r="LIV9" s="767"/>
      <c r="LIW9" s="767"/>
      <c r="LIX9" s="767"/>
      <c r="LIY9" s="767"/>
      <c r="LIZ9" s="767"/>
      <c r="LJA9" s="767"/>
      <c r="LJB9" s="767"/>
      <c r="LJC9" s="767"/>
      <c r="LJD9" s="767"/>
      <c r="LJE9" s="767"/>
      <c r="LJF9" s="767"/>
      <c r="LJG9" s="767"/>
      <c r="LJH9" s="767"/>
      <c r="LJI9" s="767"/>
      <c r="LJJ9" s="767"/>
      <c r="LJK9" s="767"/>
      <c r="LJL9" s="767"/>
      <c r="LJM9" s="767"/>
      <c r="LJN9" s="767"/>
      <c r="LJO9" s="767"/>
      <c r="LJP9" s="767"/>
      <c r="LJQ9" s="767"/>
      <c r="LJR9" s="767"/>
      <c r="LJS9" s="767"/>
      <c r="LJT9" s="767"/>
      <c r="LJU9" s="767"/>
      <c r="LJV9" s="767"/>
      <c r="LJW9" s="767"/>
      <c r="LJX9" s="767"/>
      <c r="LJY9" s="767"/>
      <c r="LJZ9" s="767"/>
      <c r="LKA9" s="767"/>
      <c r="LKB9" s="767"/>
      <c r="LKC9" s="767"/>
      <c r="LKD9" s="767"/>
      <c r="LKE9" s="767"/>
      <c r="LKF9" s="767"/>
      <c r="LKG9" s="767"/>
      <c r="LKH9" s="767"/>
      <c r="LKI9" s="767"/>
      <c r="LKJ9" s="767"/>
      <c r="LKK9" s="767"/>
      <c r="LKL9" s="767"/>
      <c r="LKM9" s="767"/>
      <c r="LKN9" s="767"/>
      <c r="LKO9" s="767"/>
      <c r="LKP9" s="767"/>
      <c r="LKQ9" s="767"/>
      <c r="LKR9" s="767"/>
      <c r="LKS9" s="767"/>
      <c r="LKT9" s="767"/>
      <c r="LKU9" s="767"/>
      <c r="LKV9" s="767"/>
      <c r="LKW9" s="767"/>
      <c r="LKX9" s="767"/>
      <c r="LKY9" s="767"/>
      <c r="LKZ9" s="767"/>
      <c r="LLA9" s="767"/>
      <c r="LLB9" s="767"/>
      <c r="LLC9" s="767"/>
      <c r="LLD9" s="767"/>
      <c r="LLE9" s="767"/>
      <c r="LLF9" s="767"/>
      <c r="LLG9" s="767"/>
      <c r="LLH9" s="767"/>
      <c r="LLI9" s="767"/>
      <c r="LLJ9" s="767"/>
      <c r="LLK9" s="767"/>
      <c r="LLL9" s="767"/>
      <c r="LLM9" s="767"/>
      <c r="LLN9" s="767"/>
      <c r="LLO9" s="767"/>
      <c r="LLP9" s="767"/>
      <c r="LLQ9" s="767"/>
      <c r="LLR9" s="767"/>
      <c r="LLS9" s="767"/>
      <c r="LLT9" s="767"/>
      <c r="LLU9" s="767"/>
      <c r="LLV9" s="767"/>
      <c r="LLW9" s="767"/>
      <c r="LLX9" s="767"/>
      <c r="LLY9" s="767"/>
      <c r="LLZ9" s="767"/>
      <c r="LMA9" s="767"/>
      <c r="LMB9" s="767"/>
      <c r="LMC9" s="767"/>
      <c r="LMD9" s="767"/>
      <c r="LME9" s="767"/>
      <c r="LMF9" s="767"/>
      <c r="LMG9" s="767"/>
      <c r="LMH9" s="767"/>
      <c r="LMI9" s="767"/>
      <c r="LMJ9" s="767"/>
      <c r="LMK9" s="767"/>
      <c r="LML9" s="767"/>
      <c r="LMM9" s="767"/>
      <c r="LMN9" s="767"/>
      <c r="LMO9" s="767"/>
      <c r="LMP9" s="767"/>
      <c r="LMQ9" s="767"/>
      <c r="LMR9" s="767"/>
      <c r="LMS9" s="767"/>
      <c r="LMT9" s="767"/>
      <c r="LMU9" s="767"/>
      <c r="LMV9" s="767"/>
      <c r="LMW9" s="767"/>
      <c r="LMX9" s="767"/>
      <c r="LMY9" s="767"/>
      <c r="LMZ9" s="767"/>
      <c r="LNA9" s="767"/>
      <c r="LNB9" s="767"/>
      <c r="LNC9" s="767"/>
      <c r="LND9" s="767"/>
      <c r="LNE9" s="767"/>
      <c r="LNF9" s="767"/>
      <c r="LNG9" s="767"/>
      <c r="LNH9" s="767"/>
      <c r="LNI9" s="767"/>
      <c r="LNJ9" s="767"/>
      <c r="LNK9" s="767"/>
      <c r="LNL9" s="767"/>
      <c r="LNM9" s="767"/>
      <c r="LNN9" s="767"/>
      <c r="LNO9" s="767"/>
      <c r="LNP9" s="767"/>
      <c r="LNQ9" s="767"/>
      <c r="LNR9" s="767"/>
      <c r="LNS9" s="767"/>
      <c r="LNT9" s="767"/>
      <c r="LNU9" s="767"/>
      <c r="LNV9" s="767"/>
      <c r="LNW9" s="767"/>
      <c r="LNX9" s="767"/>
      <c r="LNY9" s="767"/>
      <c r="LNZ9" s="767"/>
      <c r="LOA9" s="767"/>
      <c r="LOB9" s="767"/>
      <c r="LOC9" s="767"/>
      <c r="LOD9" s="767"/>
      <c r="LOE9" s="767"/>
      <c r="LOF9" s="767"/>
      <c r="LOG9" s="767"/>
      <c r="LOH9" s="767"/>
      <c r="LOI9" s="767"/>
      <c r="LOJ9" s="767"/>
      <c r="LOK9" s="767"/>
      <c r="LOL9" s="767"/>
      <c r="LOM9" s="767"/>
      <c r="LON9" s="767"/>
      <c r="LOO9" s="767"/>
      <c r="LOP9" s="767"/>
      <c r="LOQ9" s="767"/>
      <c r="LOR9" s="767"/>
      <c r="LOS9" s="767"/>
      <c r="LOT9" s="767"/>
      <c r="LOU9" s="767"/>
      <c r="LOV9" s="767"/>
      <c r="LOW9" s="767"/>
      <c r="LOX9" s="767"/>
      <c r="LOY9" s="767"/>
      <c r="LOZ9" s="767"/>
      <c r="LPA9" s="767"/>
      <c r="LPB9" s="767"/>
      <c r="LPC9" s="767"/>
      <c r="LPD9" s="767"/>
      <c r="LPE9" s="767"/>
      <c r="LPF9" s="767"/>
      <c r="LPG9" s="767"/>
      <c r="LPH9" s="767"/>
      <c r="LPI9" s="767"/>
      <c r="LPJ9" s="767"/>
      <c r="LPK9" s="767"/>
      <c r="LPL9" s="767"/>
      <c r="LPM9" s="767"/>
      <c r="LPN9" s="767"/>
      <c r="LPO9" s="767"/>
      <c r="LPP9" s="767"/>
      <c r="LPQ9" s="767"/>
      <c r="LPR9" s="767"/>
      <c r="LPS9" s="767"/>
      <c r="LPT9" s="767"/>
      <c r="LPU9" s="767"/>
      <c r="LPV9" s="767"/>
      <c r="LPW9" s="767"/>
      <c r="LPX9" s="767"/>
      <c r="LPY9" s="767"/>
      <c r="LPZ9" s="767"/>
      <c r="LQA9" s="767"/>
      <c r="LQB9" s="767"/>
      <c r="LQC9" s="767"/>
      <c r="LQD9" s="767"/>
      <c r="LQE9" s="767"/>
      <c r="LQF9" s="767"/>
      <c r="LQG9" s="767"/>
      <c r="LQH9" s="767"/>
      <c r="LQI9" s="767"/>
      <c r="LQJ9" s="767"/>
      <c r="LQK9" s="767"/>
      <c r="LQL9" s="767"/>
      <c r="LQM9" s="767"/>
      <c r="LQN9" s="767"/>
      <c r="LQO9" s="767"/>
      <c r="LQP9" s="767"/>
      <c r="LQQ9" s="767"/>
      <c r="LQR9" s="767"/>
      <c r="LQS9" s="767"/>
      <c r="LQT9" s="767"/>
      <c r="LQU9" s="767"/>
      <c r="LQV9" s="767"/>
      <c r="LQW9" s="767"/>
      <c r="LQX9" s="767"/>
      <c r="LQY9" s="767"/>
      <c r="LQZ9" s="767"/>
      <c r="LRA9" s="767"/>
      <c r="LRB9" s="767"/>
      <c r="LRC9" s="767"/>
      <c r="LRD9" s="767"/>
      <c r="LRE9" s="767"/>
      <c r="LRF9" s="767"/>
      <c r="LRG9" s="767"/>
      <c r="LRH9" s="767"/>
      <c r="LRI9" s="767"/>
      <c r="LRJ9" s="767"/>
      <c r="LRK9" s="767"/>
      <c r="LRL9" s="767"/>
      <c r="LRM9" s="767"/>
      <c r="LRN9" s="767"/>
      <c r="LRO9" s="767"/>
      <c r="LRP9" s="767"/>
      <c r="LRQ9" s="767"/>
      <c r="LRR9" s="767"/>
      <c r="LRS9" s="767"/>
      <c r="LRT9" s="767"/>
      <c r="LRU9" s="767"/>
      <c r="LRV9" s="767"/>
      <c r="LRW9" s="767"/>
      <c r="LRX9" s="767"/>
      <c r="LRY9" s="767"/>
      <c r="LRZ9" s="767"/>
      <c r="LSA9" s="767"/>
      <c r="LSB9" s="767"/>
      <c r="LSC9" s="767"/>
      <c r="LSD9" s="767"/>
      <c r="LSE9" s="767"/>
      <c r="LSF9" s="767"/>
      <c r="LSG9" s="767"/>
      <c r="LSH9" s="767"/>
      <c r="LSI9" s="767"/>
      <c r="LSJ9" s="767"/>
      <c r="LSK9" s="767"/>
      <c r="LSL9" s="767"/>
      <c r="LSM9" s="767"/>
      <c r="LSN9" s="767"/>
      <c r="LSO9" s="767"/>
      <c r="LSP9" s="767"/>
      <c r="LSQ9" s="767"/>
      <c r="LSR9" s="767"/>
      <c r="LSS9" s="767"/>
      <c r="LST9" s="767"/>
      <c r="LSU9" s="767"/>
      <c r="LSV9" s="767"/>
      <c r="LSW9" s="767"/>
      <c r="LSX9" s="767"/>
      <c r="LSY9" s="767"/>
      <c r="LSZ9" s="767"/>
      <c r="LTA9" s="767"/>
      <c r="LTB9" s="767"/>
      <c r="LTC9" s="767"/>
      <c r="LTD9" s="767"/>
      <c r="LTE9" s="767"/>
      <c r="LTF9" s="767"/>
      <c r="LTG9" s="767"/>
      <c r="LTH9" s="767"/>
      <c r="LTI9" s="767"/>
      <c r="LTJ9" s="767"/>
      <c r="LTK9" s="767"/>
      <c r="LTL9" s="767"/>
      <c r="LTM9" s="767"/>
      <c r="LTN9" s="767"/>
      <c r="LTO9" s="767"/>
      <c r="LTP9" s="767"/>
      <c r="LTQ9" s="767"/>
      <c r="LTR9" s="767"/>
      <c r="LTS9" s="767"/>
      <c r="LTT9" s="767"/>
      <c r="LTU9" s="767"/>
      <c r="LTV9" s="767"/>
      <c r="LTW9" s="767"/>
      <c r="LTX9" s="767"/>
      <c r="LTY9" s="767"/>
      <c r="LTZ9" s="767"/>
      <c r="LUA9" s="767"/>
      <c r="LUB9" s="767"/>
      <c r="LUC9" s="767"/>
      <c r="LUD9" s="767"/>
      <c r="LUE9" s="767"/>
      <c r="LUF9" s="767"/>
      <c r="LUG9" s="767"/>
      <c r="LUH9" s="767"/>
      <c r="LUI9" s="767"/>
      <c r="LUJ9" s="767"/>
      <c r="LUK9" s="767"/>
      <c r="LUL9" s="767"/>
      <c r="LUM9" s="767"/>
      <c r="LUN9" s="767"/>
      <c r="LUO9" s="767"/>
      <c r="LUP9" s="767"/>
      <c r="LUQ9" s="767"/>
      <c r="LUR9" s="767"/>
      <c r="LUS9" s="767"/>
      <c r="LUT9" s="767"/>
      <c r="LUU9" s="767"/>
      <c r="LUV9" s="767"/>
      <c r="LUW9" s="767"/>
      <c r="LUX9" s="767"/>
      <c r="LUY9" s="767"/>
      <c r="LUZ9" s="767"/>
      <c r="LVA9" s="767"/>
      <c r="LVB9" s="767"/>
      <c r="LVC9" s="767"/>
      <c r="LVD9" s="767"/>
      <c r="LVE9" s="767"/>
      <c r="LVF9" s="767"/>
      <c r="LVG9" s="767"/>
      <c r="LVH9" s="767"/>
      <c r="LVI9" s="767"/>
      <c r="LVJ9" s="767"/>
      <c r="LVK9" s="767"/>
      <c r="LVL9" s="767"/>
      <c r="LVM9" s="767"/>
      <c r="LVN9" s="767"/>
      <c r="LVO9" s="767"/>
      <c r="LVP9" s="767"/>
      <c r="LVQ9" s="767"/>
      <c r="LVR9" s="767"/>
      <c r="LVS9" s="767"/>
      <c r="LVT9" s="767"/>
      <c r="LVU9" s="767"/>
      <c r="LVV9" s="767"/>
      <c r="LVW9" s="767"/>
      <c r="LVX9" s="767"/>
      <c r="LVY9" s="767"/>
      <c r="LVZ9" s="767"/>
      <c r="LWA9" s="767"/>
      <c r="LWB9" s="767"/>
      <c r="LWC9" s="767"/>
      <c r="LWD9" s="767"/>
      <c r="LWE9" s="767"/>
      <c r="LWF9" s="767"/>
      <c r="LWG9" s="767"/>
      <c r="LWH9" s="767"/>
      <c r="LWI9" s="767"/>
      <c r="LWJ9" s="767"/>
      <c r="LWK9" s="767"/>
      <c r="LWL9" s="767"/>
      <c r="LWM9" s="767"/>
      <c r="LWN9" s="767"/>
      <c r="LWO9" s="767"/>
      <c r="LWP9" s="767"/>
      <c r="LWQ9" s="767"/>
      <c r="LWR9" s="767"/>
      <c r="LWS9" s="767"/>
      <c r="LWT9" s="767"/>
      <c r="LWU9" s="767"/>
      <c r="LWV9" s="767"/>
      <c r="LWW9" s="767"/>
      <c r="LWX9" s="767"/>
      <c r="LWY9" s="767"/>
      <c r="LWZ9" s="767"/>
      <c r="LXA9" s="767"/>
      <c r="LXB9" s="767"/>
      <c r="LXC9" s="767"/>
      <c r="LXD9" s="767"/>
      <c r="LXE9" s="767"/>
      <c r="LXF9" s="767"/>
      <c r="LXG9" s="767"/>
      <c r="LXH9" s="767"/>
      <c r="LXI9" s="767"/>
      <c r="LXJ9" s="767"/>
      <c r="LXK9" s="767"/>
      <c r="LXL9" s="767"/>
      <c r="LXM9" s="767"/>
      <c r="LXN9" s="767"/>
      <c r="LXO9" s="767"/>
      <c r="LXP9" s="767"/>
      <c r="LXQ9" s="767"/>
      <c r="LXR9" s="767"/>
      <c r="LXS9" s="767"/>
      <c r="LXT9" s="767"/>
      <c r="LXU9" s="767"/>
      <c r="LXV9" s="767"/>
      <c r="LXW9" s="767"/>
      <c r="LXX9" s="767"/>
      <c r="LXY9" s="767"/>
      <c r="LXZ9" s="767"/>
      <c r="LYA9" s="767"/>
      <c r="LYB9" s="767"/>
      <c r="LYC9" s="767"/>
      <c r="LYD9" s="767"/>
      <c r="LYE9" s="767"/>
      <c r="LYF9" s="767"/>
      <c r="LYG9" s="767"/>
      <c r="LYH9" s="767"/>
      <c r="LYI9" s="767"/>
      <c r="LYJ9" s="767"/>
      <c r="LYK9" s="767"/>
      <c r="LYL9" s="767"/>
      <c r="LYM9" s="767"/>
      <c r="LYN9" s="767"/>
      <c r="LYO9" s="767"/>
      <c r="LYP9" s="767"/>
      <c r="LYQ9" s="767"/>
      <c r="LYR9" s="767"/>
      <c r="LYS9" s="767"/>
      <c r="LYT9" s="767"/>
      <c r="LYU9" s="767"/>
      <c r="LYV9" s="767"/>
      <c r="LYW9" s="767"/>
      <c r="LYX9" s="767"/>
      <c r="LYY9" s="767"/>
      <c r="LYZ9" s="767"/>
      <c r="LZA9" s="767"/>
      <c r="LZB9" s="767"/>
      <c r="LZC9" s="767"/>
      <c r="LZD9" s="767"/>
      <c r="LZE9" s="767"/>
      <c r="LZF9" s="767"/>
      <c r="LZG9" s="767"/>
      <c r="LZH9" s="767"/>
      <c r="LZI9" s="767"/>
      <c r="LZJ9" s="767"/>
      <c r="LZK9" s="767"/>
      <c r="LZL9" s="767"/>
      <c r="LZM9" s="767"/>
      <c r="LZN9" s="767"/>
      <c r="LZO9" s="767"/>
      <c r="LZP9" s="767"/>
      <c r="LZQ9" s="767"/>
      <c r="LZR9" s="767"/>
      <c r="LZS9" s="767"/>
      <c r="LZT9" s="767"/>
      <c r="LZU9" s="767"/>
      <c r="LZV9" s="767"/>
      <c r="LZW9" s="767"/>
      <c r="LZX9" s="767"/>
      <c r="LZY9" s="767"/>
      <c r="LZZ9" s="767"/>
      <c r="MAA9" s="767"/>
      <c r="MAB9" s="767"/>
      <c r="MAC9" s="767"/>
      <c r="MAD9" s="767"/>
      <c r="MAE9" s="767"/>
      <c r="MAF9" s="767"/>
      <c r="MAG9" s="767"/>
      <c r="MAH9" s="767"/>
      <c r="MAI9" s="767"/>
      <c r="MAJ9" s="767"/>
      <c r="MAK9" s="767"/>
      <c r="MAL9" s="767"/>
      <c r="MAM9" s="767"/>
      <c r="MAN9" s="767"/>
      <c r="MAO9" s="767"/>
      <c r="MAP9" s="767"/>
      <c r="MAQ9" s="767"/>
      <c r="MAR9" s="767"/>
      <c r="MAS9" s="767"/>
      <c r="MAT9" s="767"/>
      <c r="MAU9" s="767"/>
      <c r="MAV9" s="767"/>
      <c r="MAW9" s="767"/>
      <c r="MAX9" s="767"/>
      <c r="MAY9" s="767"/>
      <c r="MAZ9" s="767"/>
      <c r="MBA9" s="767"/>
      <c r="MBB9" s="767"/>
      <c r="MBC9" s="767"/>
      <c r="MBD9" s="767"/>
      <c r="MBE9" s="767"/>
      <c r="MBF9" s="767"/>
      <c r="MBG9" s="767"/>
      <c r="MBH9" s="767"/>
      <c r="MBI9" s="767"/>
      <c r="MBJ9" s="767"/>
      <c r="MBK9" s="767"/>
      <c r="MBL9" s="767"/>
      <c r="MBM9" s="767"/>
      <c r="MBN9" s="767"/>
      <c r="MBO9" s="767"/>
      <c r="MBP9" s="767"/>
      <c r="MBQ9" s="767"/>
      <c r="MBR9" s="767"/>
      <c r="MBS9" s="767"/>
      <c r="MBT9" s="767"/>
      <c r="MBU9" s="767"/>
      <c r="MBV9" s="767"/>
      <c r="MBW9" s="767"/>
      <c r="MBX9" s="767"/>
      <c r="MBY9" s="767"/>
      <c r="MBZ9" s="767"/>
      <c r="MCA9" s="767"/>
      <c r="MCB9" s="767"/>
      <c r="MCC9" s="767"/>
      <c r="MCD9" s="767"/>
      <c r="MCE9" s="767"/>
      <c r="MCF9" s="767"/>
      <c r="MCG9" s="767"/>
      <c r="MCH9" s="767"/>
      <c r="MCI9" s="767"/>
      <c r="MCJ9" s="767"/>
      <c r="MCK9" s="767"/>
      <c r="MCL9" s="767"/>
      <c r="MCM9" s="767"/>
      <c r="MCN9" s="767"/>
      <c r="MCO9" s="767"/>
      <c r="MCP9" s="767"/>
      <c r="MCQ9" s="767"/>
      <c r="MCR9" s="767"/>
      <c r="MCS9" s="767"/>
      <c r="MCT9" s="767"/>
      <c r="MCU9" s="767"/>
      <c r="MCV9" s="767"/>
      <c r="MCW9" s="767"/>
      <c r="MCX9" s="767"/>
      <c r="MCY9" s="767"/>
      <c r="MCZ9" s="767"/>
      <c r="MDA9" s="767"/>
      <c r="MDB9" s="767"/>
      <c r="MDC9" s="767"/>
      <c r="MDD9" s="767"/>
      <c r="MDE9" s="767"/>
      <c r="MDF9" s="767"/>
      <c r="MDG9" s="767"/>
      <c r="MDH9" s="767"/>
      <c r="MDI9" s="767"/>
      <c r="MDJ9" s="767"/>
      <c r="MDK9" s="767"/>
      <c r="MDL9" s="767"/>
      <c r="MDM9" s="767"/>
      <c r="MDN9" s="767"/>
      <c r="MDO9" s="767"/>
      <c r="MDP9" s="767"/>
      <c r="MDQ9" s="767"/>
      <c r="MDR9" s="767"/>
      <c r="MDS9" s="767"/>
      <c r="MDT9" s="767"/>
      <c r="MDU9" s="767"/>
      <c r="MDV9" s="767"/>
      <c r="MDW9" s="767"/>
      <c r="MDX9" s="767"/>
      <c r="MDY9" s="767"/>
      <c r="MDZ9" s="767"/>
      <c r="MEA9" s="767"/>
      <c r="MEB9" s="767"/>
      <c r="MEC9" s="767"/>
      <c r="MED9" s="767"/>
      <c r="MEE9" s="767"/>
      <c r="MEF9" s="767"/>
      <c r="MEG9" s="767"/>
      <c r="MEH9" s="767"/>
      <c r="MEI9" s="767"/>
      <c r="MEJ9" s="767"/>
      <c r="MEK9" s="767"/>
      <c r="MEL9" s="767"/>
      <c r="MEM9" s="767"/>
      <c r="MEN9" s="767"/>
      <c r="MEO9" s="767"/>
      <c r="MEP9" s="767"/>
      <c r="MEQ9" s="767"/>
      <c r="MER9" s="767"/>
      <c r="MES9" s="767"/>
      <c r="MET9" s="767"/>
      <c r="MEU9" s="767"/>
      <c r="MEV9" s="767"/>
      <c r="MEW9" s="767"/>
      <c r="MEX9" s="767"/>
      <c r="MEY9" s="767"/>
      <c r="MEZ9" s="767"/>
      <c r="MFA9" s="767"/>
      <c r="MFB9" s="767"/>
      <c r="MFC9" s="767"/>
      <c r="MFD9" s="767"/>
      <c r="MFE9" s="767"/>
      <c r="MFF9" s="767"/>
      <c r="MFG9" s="767"/>
      <c r="MFH9" s="767"/>
      <c r="MFI9" s="767"/>
      <c r="MFJ9" s="767"/>
      <c r="MFK9" s="767"/>
      <c r="MFL9" s="767"/>
      <c r="MFM9" s="767"/>
      <c r="MFN9" s="767"/>
      <c r="MFO9" s="767"/>
      <c r="MFP9" s="767"/>
      <c r="MFQ9" s="767"/>
      <c r="MFR9" s="767"/>
      <c r="MFS9" s="767"/>
      <c r="MFT9" s="767"/>
      <c r="MFU9" s="767"/>
      <c r="MFV9" s="767"/>
      <c r="MFW9" s="767"/>
      <c r="MFX9" s="767"/>
      <c r="MFY9" s="767"/>
      <c r="MFZ9" s="767"/>
      <c r="MGA9" s="767"/>
      <c r="MGB9" s="767"/>
      <c r="MGC9" s="767"/>
      <c r="MGD9" s="767"/>
      <c r="MGE9" s="767"/>
      <c r="MGF9" s="767"/>
      <c r="MGG9" s="767"/>
      <c r="MGH9" s="767"/>
      <c r="MGI9" s="767"/>
      <c r="MGJ9" s="767"/>
      <c r="MGK9" s="767"/>
      <c r="MGL9" s="767"/>
      <c r="MGM9" s="767"/>
      <c r="MGN9" s="767"/>
      <c r="MGO9" s="767"/>
      <c r="MGP9" s="767"/>
      <c r="MGQ9" s="767"/>
      <c r="MGR9" s="767"/>
      <c r="MGS9" s="767"/>
      <c r="MGT9" s="767"/>
      <c r="MGU9" s="767"/>
      <c r="MGV9" s="767"/>
      <c r="MGW9" s="767"/>
      <c r="MGX9" s="767"/>
      <c r="MGY9" s="767"/>
      <c r="MGZ9" s="767"/>
      <c r="MHA9" s="767"/>
      <c r="MHB9" s="767"/>
      <c r="MHC9" s="767"/>
      <c r="MHD9" s="767"/>
      <c r="MHE9" s="767"/>
      <c r="MHF9" s="767"/>
      <c r="MHG9" s="767"/>
      <c r="MHH9" s="767"/>
      <c r="MHI9" s="767"/>
      <c r="MHJ9" s="767"/>
      <c r="MHK9" s="767"/>
      <c r="MHL9" s="767"/>
      <c r="MHM9" s="767"/>
      <c r="MHN9" s="767"/>
      <c r="MHO9" s="767"/>
      <c r="MHP9" s="767"/>
      <c r="MHQ9" s="767"/>
      <c r="MHR9" s="767"/>
      <c r="MHS9" s="767"/>
      <c r="MHT9" s="767"/>
      <c r="MHU9" s="767"/>
      <c r="MHV9" s="767"/>
      <c r="MHW9" s="767"/>
      <c r="MHX9" s="767"/>
      <c r="MHY9" s="767"/>
      <c r="MHZ9" s="767"/>
      <c r="MIA9" s="767"/>
      <c r="MIB9" s="767"/>
      <c r="MIC9" s="767"/>
      <c r="MID9" s="767"/>
      <c r="MIE9" s="767"/>
      <c r="MIF9" s="767"/>
      <c r="MIG9" s="767"/>
      <c r="MIH9" s="767"/>
      <c r="MII9" s="767"/>
      <c r="MIJ9" s="767"/>
      <c r="MIK9" s="767"/>
      <c r="MIL9" s="767"/>
      <c r="MIM9" s="767"/>
      <c r="MIN9" s="767"/>
      <c r="MIO9" s="767"/>
      <c r="MIP9" s="767"/>
      <c r="MIQ9" s="767"/>
      <c r="MIR9" s="767"/>
      <c r="MIS9" s="767"/>
      <c r="MIT9" s="767"/>
      <c r="MIU9" s="767"/>
      <c r="MIV9" s="767"/>
      <c r="MIW9" s="767"/>
      <c r="MIX9" s="767"/>
      <c r="MIY9" s="767"/>
      <c r="MIZ9" s="767"/>
      <c r="MJA9" s="767"/>
      <c r="MJB9" s="767"/>
      <c r="MJC9" s="767"/>
      <c r="MJD9" s="767"/>
      <c r="MJE9" s="767"/>
      <c r="MJF9" s="767"/>
      <c r="MJG9" s="767"/>
      <c r="MJH9" s="767"/>
      <c r="MJI9" s="767"/>
      <c r="MJJ9" s="767"/>
      <c r="MJK9" s="767"/>
      <c r="MJL9" s="767"/>
      <c r="MJM9" s="767"/>
      <c r="MJN9" s="767"/>
      <c r="MJO9" s="767"/>
      <c r="MJP9" s="767"/>
      <c r="MJQ9" s="767"/>
      <c r="MJR9" s="767"/>
      <c r="MJS9" s="767"/>
      <c r="MJT9" s="767"/>
      <c r="MJU9" s="767"/>
      <c r="MJV9" s="767"/>
      <c r="MJW9" s="767"/>
      <c r="MJX9" s="767"/>
      <c r="MJY9" s="767"/>
      <c r="MJZ9" s="767"/>
      <c r="MKA9" s="767"/>
      <c r="MKB9" s="767"/>
      <c r="MKC9" s="767"/>
      <c r="MKD9" s="767"/>
      <c r="MKE9" s="767"/>
      <c r="MKF9" s="767"/>
      <c r="MKG9" s="767"/>
      <c r="MKH9" s="767"/>
      <c r="MKI9" s="767"/>
      <c r="MKJ9" s="767"/>
      <c r="MKK9" s="767"/>
      <c r="MKL9" s="767"/>
      <c r="MKM9" s="767"/>
      <c r="MKN9" s="767"/>
      <c r="MKO9" s="767"/>
      <c r="MKP9" s="767"/>
      <c r="MKQ9" s="767"/>
      <c r="MKR9" s="767"/>
      <c r="MKS9" s="767"/>
      <c r="MKT9" s="767"/>
      <c r="MKU9" s="767"/>
      <c r="MKV9" s="767"/>
      <c r="MKW9" s="767"/>
      <c r="MKX9" s="767"/>
      <c r="MKY9" s="767"/>
      <c r="MKZ9" s="767"/>
      <c r="MLA9" s="767"/>
      <c r="MLB9" s="767"/>
      <c r="MLC9" s="767"/>
      <c r="MLD9" s="767"/>
      <c r="MLE9" s="767"/>
      <c r="MLF9" s="767"/>
      <c r="MLG9" s="767"/>
      <c r="MLH9" s="767"/>
      <c r="MLI9" s="767"/>
      <c r="MLJ9" s="767"/>
      <c r="MLK9" s="767"/>
      <c r="MLL9" s="767"/>
      <c r="MLM9" s="767"/>
      <c r="MLN9" s="767"/>
      <c r="MLO9" s="767"/>
      <c r="MLP9" s="767"/>
      <c r="MLQ9" s="767"/>
      <c r="MLR9" s="767"/>
      <c r="MLS9" s="767"/>
      <c r="MLT9" s="767"/>
      <c r="MLU9" s="767"/>
      <c r="MLV9" s="767"/>
      <c r="MLW9" s="767"/>
      <c r="MLX9" s="767"/>
      <c r="MLY9" s="767"/>
      <c r="MLZ9" s="767"/>
      <c r="MMA9" s="767"/>
      <c r="MMB9" s="767"/>
      <c r="MMC9" s="767"/>
      <c r="MMD9" s="767"/>
      <c r="MME9" s="767"/>
      <c r="MMF9" s="767"/>
      <c r="MMG9" s="767"/>
      <c r="MMH9" s="767"/>
      <c r="MMI9" s="767"/>
      <c r="MMJ9" s="767"/>
      <c r="MMK9" s="767"/>
      <c r="MML9" s="767"/>
      <c r="MMM9" s="767"/>
      <c r="MMN9" s="767"/>
      <c r="MMO9" s="767"/>
      <c r="MMP9" s="767"/>
      <c r="MMQ9" s="767"/>
      <c r="MMR9" s="767"/>
      <c r="MMS9" s="767"/>
      <c r="MMT9" s="767"/>
      <c r="MMU9" s="767"/>
      <c r="MMV9" s="767"/>
      <c r="MMW9" s="767"/>
      <c r="MMX9" s="767"/>
      <c r="MMY9" s="767"/>
      <c r="MMZ9" s="767"/>
      <c r="MNA9" s="767"/>
      <c r="MNB9" s="767"/>
      <c r="MNC9" s="767"/>
      <c r="MND9" s="767"/>
      <c r="MNE9" s="767"/>
      <c r="MNF9" s="767"/>
      <c r="MNG9" s="767"/>
      <c r="MNH9" s="767"/>
      <c r="MNI9" s="767"/>
      <c r="MNJ9" s="767"/>
      <c r="MNK9" s="767"/>
      <c r="MNL9" s="767"/>
      <c r="MNM9" s="767"/>
      <c r="MNN9" s="767"/>
      <c r="MNO9" s="767"/>
      <c r="MNP9" s="767"/>
      <c r="MNQ9" s="767"/>
      <c r="MNR9" s="767"/>
      <c r="MNS9" s="767"/>
      <c r="MNT9" s="767"/>
      <c r="MNU9" s="767"/>
      <c r="MNV9" s="767"/>
      <c r="MNW9" s="767"/>
      <c r="MNX9" s="767"/>
      <c r="MNY9" s="767"/>
      <c r="MNZ9" s="767"/>
      <c r="MOA9" s="767"/>
      <c r="MOB9" s="767"/>
      <c r="MOC9" s="767"/>
      <c r="MOD9" s="767"/>
      <c r="MOE9" s="767"/>
      <c r="MOF9" s="767"/>
      <c r="MOG9" s="767"/>
      <c r="MOH9" s="767"/>
      <c r="MOI9" s="767"/>
      <c r="MOJ9" s="767"/>
      <c r="MOK9" s="767"/>
      <c r="MOL9" s="767"/>
      <c r="MOM9" s="767"/>
      <c r="MON9" s="767"/>
      <c r="MOO9" s="767"/>
      <c r="MOP9" s="767"/>
      <c r="MOQ9" s="767"/>
      <c r="MOR9" s="767"/>
      <c r="MOS9" s="767"/>
      <c r="MOT9" s="767"/>
      <c r="MOU9" s="767"/>
      <c r="MOV9" s="767"/>
      <c r="MOW9" s="767"/>
      <c r="MOX9" s="767"/>
      <c r="MOY9" s="767"/>
      <c r="MOZ9" s="767"/>
      <c r="MPA9" s="767"/>
      <c r="MPB9" s="767"/>
      <c r="MPC9" s="767"/>
      <c r="MPD9" s="767"/>
      <c r="MPE9" s="767"/>
      <c r="MPF9" s="767"/>
      <c r="MPG9" s="767"/>
      <c r="MPH9" s="767"/>
      <c r="MPI9" s="767"/>
      <c r="MPJ9" s="767"/>
      <c r="MPK9" s="767"/>
      <c r="MPL9" s="767"/>
      <c r="MPM9" s="767"/>
      <c r="MPN9" s="767"/>
      <c r="MPO9" s="767"/>
      <c r="MPP9" s="767"/>
      <c r="MPQ9" s="767"/>
      <c r="MPR9" s="767"/>
      <c r="MPS9" s="767"/>
      <c r="MPT9" s="767"/>
      <c r="MPU9" s="767"/>
      <c r="MPV9" s="767"/>
      <c r="MPW9" s="767"/>
      <c r="MPX9" s="767"/>
      <c r="MPY9" s="767"/>
      <c r="MPZ9" s="767"/>
      <c r="MQA9" s="767"/>
      <c r="MQB9" s="767"/>
      <c r="MQC9" s="767"/>
      <c r="MQD9" s="767"/>
      <c r="MQE9" s="767"/>
      <c r="MQF9" s="767"/>
      <c r="MQG9" s="767"/>
      <c r="MQH9" s="767"/>
      <c r="MQI9" s="767"/>
      <c r="MQJ9" s="767"/>
      <c r="MQK9" s="767"/>
      <c r="MQL9" s="767"/>
      <c r="MQM9" s="767"/>
      <c r="MQN9" s="767"/>
      <c r="MQO9" s="767"/>
      <c r="MQP9" s="767"/>
      <c r="MQQ9" s="767"/>
      <c r="MQR9" s="767"/>
      <c r="MQS9" s="767"/>
      <c r="MQT9" s="767"/>
      <c r="MQU9" s="767"/>
      <c r="MQV9" s="767"/>
      <c r="MQW9" s="767"/>
      <c r="MQX9" s="767"/>
      <c r="MQY9" s="767"/>
      <c r="MQZ9" s="767"/>
      <c r="MRA9" s="767"/>
      <c r="MRB9" s="767"/>
      <c r="MRC9" s="767"/>
      <c r="MRD9" s="767"/>
      <c r="MRE9" s="767"/>
      <c r="MRF9" s="767"/>
      <c r="MRG9" s="767"/>
      <c r="MRH9" s="767"/>
      <c r="MRI9" s="767"/>
      <c r="MRJ9" s="767"/>
      <c r="MRK9" s="767"/>
      <c r="MRL9" s="767"/>
      <c r="MRM9" s="767"/>
      <c r="MRN9" s="767"/>
      <c r="MRO9" s="767"/>
      <c r="MRP9" s="767"/>
      <c r="MRQ9" s="767"/>
      <c r="MRR9" s="767"/>
      <c r="MRS9" s="767"/>
      <c r="MRT9" s="767"/>
      <c r="MRU9" s="767"/>
      <c r="MRV9" s="767"/>
      <c r="MRW9" s="767"/>
      <c r="MRX9" s="767"/>
      <c r="MRY9" s="767"/>
      <c r="MRZ9" s="767"/>
      <c r="MSA9" s="767"/>
      <c r="MSB9" s="767"/>
      <c r="MSC9" s="767"/>
      <c r="MSD9" s="767"/>
      <c r="MSE9" s="767"/>
      <c r="MSF9" s="767"/>
      <c r="MSG9" s="767"/>
      <c r="MSH9" s="767"/>
      <c r="MSI9" s="767"/>
      <c r="MSJ9" s="767"/>
      <c r="MSK9" s="767"/>
      <c r="MSL9" s="767"/>
      <c r="MSM9" s="767"/>
      <c r="MSN9" s="767"/>
      <c r="MSO9" s="767"/>
      <c r="MSP9" s="767"/>
      <c r="MSQ9" s="767"/>
      <c r="MSR9" s="767"/>
      <c r="MSS9" s="767"/>
      <c r="MST9" s="767"/>
      <c r="MSU9" s="767"/>
      <c r="MSV9" s="767"/>
      <c r="MSW9" s="767"/>
      <c r="MSX9" s="767"/>
      <c r="MSY9" s="767"/>
      <c r="MSZ9" s="767"/>
      <c r="MTA9" s="767"/>
      <c r="MTB9" s="767"/>
      <c r="MTC9" s="767"/>
      <c r="MTD9" s="767"/>
      <c r="MTE9" s="767"/>
      <c r="MTF9" s="767"/>
      <c r="MTG9" s="767"/>
      <c r="MTH9" s="767"/>
      <c r="MTI9" s="767"/>
      <c r="MTJ9" s="767"/>
      <c r="MTK9" s="767"/>
      <c r="MTL9" s="767"/>
      <c r="MTM9" s="767"/>
      <c r="MTN9" s="767"/>
      <c r="MTO9" s="767"/>
      <c r="MTP9" s="767"/>
      <c r="MTQ9" s="767"/>
      <c r="MTR9" s="767"/>
      <c r="MTS9" s="767"/>
      <c r="MTT9" s="767"/>
      <c r="MTU9" s="767"/>
      <c r="MTV9" s="767"/>
      <c r="MTW9" s="767"/>
      <c r="MTX9" s="767"/>
      <c r="MTY9" s="767"/>
      <c r="MTZ9" s="767"/>
      <c r="MUA9" s="767"/>
      <c r="MUB9" s="767"/>
      <c r="MUC9" s="767"/>
      <c r="MUD9" s="767"/>
      <c r="MUE9" s="767"/>
      <c r="MUF9" s="767"/>
      <c r="MUG9" s="767"/>
      <c r="MUH9" s="767"/>
      <c r="MUI9" s="767"/>
      <c r="MUJ9" s="767"/>
      <c r="MUK9" s="767"/>
      <c r="MUL9" s="767"/>
      <c r="MUM9" s="767"/>
      <c r="MUN9" s="767"/>
      <c r="MUO9" s="767"/>
      <c r="MUP9" s="767"/>
      <c r="MUQ9" s="767"/>
      <c r="MUR9" s="767"/>
      <c r="MUS9" s="767"/>
      <c r="MUT9" s="767"/>
      <c r="MUU9" s="767"/>
      <c r="MUV9" s="767"/>
      <c r="MUW9" s="767"/>
      <c r="MUX9" s="767"/>
      <c r="MUY9" s="767"/>
      <c r="MUZ9" s="767"/>
      <c r="MVA9" s="767"/>
      <c r="MVB9" s="767"/>
      <c r="MVC9" s="767"/>
      <c r="MVD9" s="767"/>
      <c r="MVE9" s="767"/>
      <c r="MVF9" s="767"/>
      <c r="MVG9" s="767"/>
      <c r="MVH9" s="767"/>
      <c r="MVI9" s="767"/>
      <c r="MVJ9" s="767"/>
      <c r="MVK9" s="767"/>
      <c r="MVL9" s="767"/>
      <c r="MVM9" s="767"/>
      <c r="MVN9" s="767"/>
      <c r="MVO9" s="767"/>
      <c r="MVP9" s="767"/>
      <c r="MVQ9" s="767"/>
      <c r="MVR9" s="767"/>
      <c r="MVS9" s="767"/>
      <c r="MVT9" s="767"/>
      <c r="MVU9" s="767"/>
      <c r="MVV9" s="767"/>
      <c r="MVW9" s="767"/>
      <c r="MVX9" s="767"/>
      <c r="MVY9" s="767"/>
      <c r="MVZ9" s="767"/>
      <c r="MWA9" s="767"/>
      <c r="MWB9" s="767"/>
      <c r="MWC9" s="767"/>
      <c r="MWD9" s="767"/>
      <c r="MWE9" s="767"/>
      <c r="MWF9" s="767"/>
      <c r="MWG9" s="767"/>
      <c r="MWH9" s="767"/>
      <c r="MWI9" s="767"/>
      <c r="MWJ9" s="767"/>
      <c r="MWK9" s="767"/>
      <c r="MWL9" s="767"/>
      <c r="MWM9" s="767"/>
      <c r="MWN9" s="767"/>
      <c r="MWO9" s="767"/>
      <c r="MWP9" s="767"/>
      <c r="MWQ9" s="767"/>
      <c r="MWR9" s="767"/>
      <c r="MWS9" s="767"/>
      <c r="MWT9" s="767"/>
      <c r="MWU9" s="767"/>
      <c r="MWV9" s="767"/>
      <c r="MWW9" s="767"/>
      <c r="MWX9" s="767"/>
      <c r="MWY9" s="767"/>
      <c r="MWZ9" s="767"/>
      <c r="MXA9" s="767"/>
      <c r="MXB9" s="767"/>
      <c r="MXC9" s="767"/>
      <c r="MXD9" s="767"/>
      <c r="MXE9" s="767"/>
      <c r="MXF9" s="767"/>
      <c r="MXG9" s="767"/>
      <c r="MXH9" s="767"/>
      <c r="MXI9" s="767"/>
      <c r="MXJ9" s="767"/>
      <c r="MXK9" s="767"/>
      <c r="MXL9" s="767"/>
      <c r="MXM9" s="767"/>
      <c r="MXN9" s="767"/>
      <c r="MXO9" s="767"/>
      <c r="MXP9" s="767"/>
      <c r="MXQ9" s="767"/>
      <c r="MXR9" s="767"/>
      <c r="MXS9" s="767"/>
      <c r="MXT9" s="767"/>
      <c r="MXU9" s="767"/>
      <c r="MXV9" s="767"/>
      <c r="MXW9" s="767"/>
      <c r="MXX9" s="767"/>
      <c r="MXY9" s="767"/>
      <c r="MXZ9" s="767"/>
      <c r="MYA9" s="767"/>
      <c r="MYB9" s="767"/>
      <c r="MYC9" s="767"/>
      <c r="MYD9" s="767"/>
      <c r="MYE9" s="767"/>
      <c r="MYF9" s="767"/>
      <c r="MYG9" s="767"/>
      <c r="MYH9" s="767"/>
      <c r="MYI9" s="767"/>
      <c r="MYJ9" s="767"/>
      <c r="MYK9" s="767"/>
      <c r="MYL9" s="767"/>
      <c r="MYM9" s="767"/>
      <c r="MYN9" s="767"/>
      <c r="MYO9" s="767"/>
      <c r="MYP9" s="767"/>
      <c r="MYQ9" s="767"/>
      <c r="MYR9" s="767"/>
      <c r="MYS9" s="767"/>
      <c r="MYT9" s="767"/>
      <c r="MYU9" s="767"/>
      <c r="MYV9" s="767"/>
      <c r="MYW9" s="767"/>
      <c r="MYX9" s="767"/>
      <c r="MYY9" s="767"/>
      <c r="MYZ9" s="767"/>
      <c r="MZA9" s="767"/>
      <c r="MZB9" s="767"/>
      <c r="MZC9" s="767"/>
      <c r="MZD9" s="767"/>
      <c r="MZE9" s="767"/>
      <c r="MZF9" s="767"/>
      <c r="MZG9" s="767"/>
      <c r="MZH9" s="767"/>
      <c r="MZI9" s="767"/>
      <c r="MZJ9" s="767"/>
      <c r="MZK9" s="767"/>
      <c r="MZL9" s="767"/>
      <c r="MZM9" s="767"/>
      <c r="MZN9" s="767"/>
      <c r="MZO9" s="767"/>
      <c r="MZP9" s="767"/>
      <c r="MZQ9" s="767"/>
      <c r="MZR9" s="767"/>
      <c r="MZS9" s="767"/>
      <c r="MZT9" s="767"/>
      <c r="MZU9" s="767"/>
      <c r="MZV9" s="767"/>
      <c r="MZW9" s="767"/>
      <c r="MZX9" s="767"/>
      <c r="MZY9" s="767"/>
      <c r="MZZ9" s="767"/>
      <c r="NAA9" s="767"/>
      <c r="NAB9" s="767"/>
      <c r="NAC9" s="767"/>
      <c r="NAD9" s="767"/>
      <c r="NAE9" s="767"/>
      <c r="NAF9" s="767"/>
      <c r="NAG9" s="767"/>
      <c r="NAH9" s="767"/>
      <c r="NAI9" s="767"/>
      <c r="NAJ9" s="767"/>
      <c r="NAK9" s="767"/>
      <c r="NAL9" s="767"/>
      <c r="NAM9" s="767"/>
      <c r="NAN9" s="767"/>
      <c r="NAO9" s="767"/>
      <c r="NAP9" s="767"/>
      <c r="NAQ9" s="767"/>
      <c r="NAR9" s="767"/>
      <c r="NAS9" s="767"/>
      <c r="NAT9" s="767"/>
      <c r="NAU9" s="767"/>
      <c r="NAV9" s="767"/>
      <c r="NAW9" s="767"/>
      <c r="NAX9" s="767"/>
      <c r="NAY9" s="767"/>
      <c r="NAZ9" s="767"/>
      <c r="NBA9" s="767"/>
      <c r="NBB9" s="767"/>
      <c r="NBC9" s="767"/>
      <c r="NBD9" s="767"/>
      <c r="NBE9" s="767"/>
      <c r="NBF9" s="767"/>
      <c r="NBG9" s="767"/>
      <c r="NBH9" s="767"/>
      <c r="NBI9" s="767"/>
      <c r="NBJ9" s="767"/>
      <c r="NBK9" s="767"/>
      <c r="NBL9" s="767"/>
      <c r="NBM9" s="767"/>
      <c r="NBN9" s="767"/>
      <c r="NBO9" s="767"/>
      <c r="NBP9" s="767"/>
      <c r="NBQ9" s="767"/>
      <c r="NBR9" s="767"/>
      <c r="NBS9" s="767"/>
      <c r="NBT9" s="767"/>
      <c r="NBU9" s="767"/>
      <c r="NBV9" s="767"/>
      <c r="NBW9" s="767"/>
      <c r="NBX9" s="767"/>
      <c r="NBY9" s="767"/>
      <c r="NBZ9" s="767"/>
      <c r="NCA9" s="767"/>
      <c r="NCB9" s="767"/>
      <c r="NCC9" s="767"/>
      <c r="NCD9" s="767"/>
      <c r="NCE9" s="767"/>
      <c r="NCF9" s="767"/>
      <c r="NCG9" s="767"/>
      <c r="NCH9" s="767"/>
      <c r="NCI9" s="767"/>
      <c r="NCJ9" s="767"/>
      <c r="NCK9" s="767"/>
      <c r="NCL9" s="767"/>
      <c r="NCM9" s="767"/>
      <c r="NCN9" s="767"/>
      <c r="NCO9" s="767"/>
      <c r="NCP9" s="767"/>
      <c r="NCQ9" s="767"/>
      <c r="NCR9" s="767"/>
      <c r="NCS9" s="767"/>
      <c r="NCT9" s="767"/>
      <c r="NCU9" s="767"/>
      <c r="NCV9" s="767"/>
      <c r="NCW9" s="767"/>
      <c r="NCX9" s="767"/>
      <c r="NCY9" s="767"/>
      <c r="NCZ9" s="767"/>
      <c r="NDA9" s="767"/>
      <c r="NDB9" s="767"/>
      <c r="NDC9" s="767"/>
      <c r="NDD9" s="767"/>
      <c r="NDE9" s="767"/>
      <c r="NDF9" s="767"/>
      <c r="NDG9" s="767"/>
      <c r="NDH9" s="767"/>
      <c r="NDI9" s="767"/>
      <c r="NDJ9" s="767"/>
      <c r="NDK9" s="767"/>
      <c r="NDL9" s="767"/>
      <c r="NDM9" s="767"/>
      <c r="NDN9" s="767"/>
      <c r="NDO9" s="767"/>
      <c r="NDP9" s="767"/>
      <c r="NDQ9" s="767"/>
      <c r="NDR9" s="767"/>
      <c r="NDS9" s="767"/>
      <c r="NDT9" s="767"/>
      <c r="NDU9" s="767"/>
      <c r="NDV9" s="767"/>
      <c r="NDW9" s="767"/>
      <c r="NDX9" s="767"/>
      <c r="NDY9" s="767"/>
      <c r="NDZ9" s="767"/>
      <c r="NEA9" s="767"/>
      <c r="NEB9" s="767"/>
      <c r="NEC9" s="767"/>
      <c r="NED9" s="767"/>
      <c r="NEE9" s="767"/>
      <c r="NEF9" s="767"/>
      <c r="NEG9" s="767"/>
      <c r="NEH9" s="767"/>
      <c r="NEI9" s="767"/>
      <c r="NEJ9" s="767"/>
      <c r="NEK9" s="767"/>
      <c r="NEL9" s="767"/>
      <c r="NEM9" s="767"/>
      <c r="NEN9" s="767"/>
      <c r="NEO9" s="767"/>
      <c r="NEP9" s="767"/>
      <c r="NEQ9" s="767"/>
      <c r="NER9" s="767"/>
      <c r="NES9" s="767"/>
      <c r="NET9" s="767"/>
      <c r="NEU9" s="767"/>
      <c r="NEV9" s="767"/>
      <c r="NEW9" s="767"/>
      <c r="NEX9" s="767"/>
      <c r="NEY9" s="767"/>
      <c r="NEZ9" s="767"/>
      <c r="NFA9" s="767"/>
      <c r="NFB9" s="767"/>
      <c r="NFC9" s="767"/>
      <c r="NFD9" s="767"/>
      <c r="NFE9" s="767"/>
      <c r="NFF9" s="767"/>
      <c r="NFG9" s="767"/>
      <c r="NFH9" s="767"/>
      <c r="NFI9" s="767"/>
      <c r="NFJ9" s="767"/>
      <c r="NFK9" s="767"/>
      <c r="NFL9" s="767"/>
      <c r="NFM9" s="767"/>
      <c r="NFN9" s="767"/>
      <c r="NFO9" s="767"/>
      <c r="NFP9" s="767"/>
      <c r="NFQ9" s="767"/>
      <c r="NFR9" s="767"/>
      <c r="NFS9" s="767"/>
      <c r="NFT9" s="767"/>
      <c r="NFU9" s="767"/>
      <c r="NFV9" s="767"/>
      <c r="NFW9" s="767"/>
      <c r="NFX9" s="767"/>
      <c r="NFY9" s="767"/>
      <c r="NFZ9" s="767"/>
      <c r="NGA9" s="767"/>
      <c r="NGB9" s="767"/>
      <c r="NGC9" s="767"/>
      <c r="NGD9" s="767"/>
      <c r="NGE9" s="767"/>
      <c r="NGF9" s="767"/>
      <c r="NGG9" s="767"/>
      <c r="NGH9" s="767"/>
      <c r="NGI9" s="767"/>
      <c r="NGJ9" s="767"/>
      <c r="NGK9" s="767"/>
      <c r="NGL9" s="767"/>
      <c r="NGM9" s="767"/>
      <c r="NGN9" s="767"/>
      <c r="NGO9" s="767"/>
      <c r="NGP9" s="767"/>
      <c r="NGQ9" s="767"/>
      <c r="NGR9" s="767"/>
      <c r="NGS9" s="767"/>
      <c r="NGT9" s="767"/>
      <c r="NGU9" s="767"/>
      <c r="NGV9" s="767"/>
      <c r="NGW9" s="767"/>
      <c r="NGX9" s="767"/>
      <c r="NGY9" s="767"/>
      <c r="NGZ9" s="767"/>
      <c r="NHA9" s="767"/>
      <c r="NHB9" s="767"/>
      <c r="NHC9" s="767"/>
      <c r="NHD9" s="767"/>
      <c r="NHE9" s="767"/>
      <c r="NHF9" s="767"/>
      <c r="NHG9" s="767"/>
      <c r="NHH9" s="767"/>
      <c r="NHI9" s="767"/>
      <c r="NHJ9" s="767"/>
      <c r="NHK9" s="767"/>
      <c r="NHL9" s="767"/>
      <c r="NHM9" s="767"/>
      <c r="NHN9" s="767"/>
      <c r="NHO9" s="767"/>
      <c r="NHP9" s="767"/>
      <c r="NHQ9" s="767"/>
      <c r="NHR9" s="767"/>
      <c r="NHS9" s="767"/>
      <c r="NHT9" s="767"/>
      <c r="NHU9" s="767"/>
      <c r="NHV9" s="767"/>
      <c r="NHW9" s="767"/>
      <c r="NHX9" s="767"/>
      <c r="NHY9" s="767"/>
      <c r="NHZ9" s="767"/>
      <c r="NIA9" s="767"/>
      <c r="NIB9" s="767"/>
      <c r="NIC9" s="767"/>
      <c r="NID9" s="767"/>
      <c r="NIE9" s="767"/>
      <c r="NIF9" s="767"/>
      <c r="NIG9" s="767"/>
      <c r="NIH9" s="767"/>
      <c r="NII9" s="767"/>
      <c r="NIJ9" s="767"/>
      <c r="NIK9" s="767"/>
      <c r="NIL9" s="767"/>
      <c r="NIM9" s="767"/>
      <c r="NIN9" s="767"/>
      <c r="NIO9" s="767"/>
      <c r="NIP9" s="767"/>
      <c r="NIQ9" s="767"/>
      <c r="NIR9" s="767"/>
      <c r="NIS9" s="767"/>
      <c r="NIT9" s="767"/>
      <c r="NIU9" s="767"/>
      <c r="NIV9" s="767"/>
      <c r="NIW9" s="767"/>
      <c r="NIX9" s="767"/>
      <c r="NIY9" s="767"/>
      <c r="NIZ9" s="767"/>
      <c r="NJA9" s="767"/>
      <c r="NJB9" s="767"/>
      <c r="NJC9" s="767"/>
      <c r="NJD9" s="767"/>
      <c r="NJE9" s="767"/>
      <c r="NJF9" s="767"/>
      <c r="NJG9" s="767"/>
      <c r="NJH9" s="767"/>
      <c r="NJI9" s="767"/>
      <c r="NJJ9" s="767"/>
      <c r="NJK9" s="767"/>
      <c r="NJL9" s="767"/>
      <c r="NJM9" s="767"/>
      <c r="NJN9" s="767"/>
      <c r="NJO9" s="767"/>
      <c r="NJP9" s="767"/>
      <c r="NJQ9" s="767"/>
      <c r="NJR9" s="767"/>
      <c r="NJS9" s="767"/>
      <c r="NJT9" s="767"/>
      <c r="NJU9" s="767"/>
      <c r="NJV9" s="767"/>
      <c r="NJW9" s="767"/>
      <c r="NJX9" s="767"/>
      <c r="NJY9" s="767"/>
      <c r="NJZ9" s="767"/>
      <c r="NKA9" s="767"/>
      <c r="NKB9" s="767"/>
      <c r="NKC9" s="767"/>
      <c r="NKD9" s="767"/>
      <c r="NKE9" s="767"/>
      <c r="NKF9" s="767"/>
      <c r="NKG9" s="767"/>
      <c r="NKH9" s="767"/>
      <c r="NKI9" s="767"/>
      <c r="NKJ9" s="767"/>
      <c r="NKK9" s="767"/>
      <c r="NKL9" s="767"/>
      <c r="NKM9" s="767"/>
      <c r="NKN9" s="767"/>
      <c r="NKO9" s="767"/>
      <c r="NKP9" s="767"/>
      <c r="NKQ9" s="767"/>
      <c r="NKR9" s="767"/>
      <c r="NKS9" s="767"/>
      <c r="NKT9" s="767"/>
      <c r="NKU9" s="767"/>
      <c r="NKV9" s="767"/>
      <c r="NKW9" s="767"/>
      <c r="NKX9" s="767"/>
      <c r="NKY9" s="767"/>
      <c r="NKZ9" s="767"/>
      <c r="NLA9" s="767"/>
      <c r="NLB9" s="767"/>
      <c r="NLC9" s="767"/>
      <c r="NLD9" s="767"/>
      <c r="NLE9" s="767"/>
      <c r="NLF9" s="767"/>
      <c r="NLG9" s="767"/>
      <c r="NLH9" s="767"/>
      <c r="NLI9" s="767"/>
      <c r="NLJ9" s="767"/>
      <c r="NLK9" s="767"/>
      <c r="NLL9" s="767"/>
      <c r="NLM9" s="767"/>
      <c r="NLN9" s="767"/>
      <c r="NLO9" s="767"/>
      <c r="NLP9" s="767"/>
      <c r="NLQ9" s="767"/>
      <c r="NLR9" s="767"/>
      <c r="NLS9" s="767"/>
      <c r="NLT9" s="767"/>
      <c r="NLU9" s="767"/>
      <c r="NLV9" s="767"/>
      <c r="NLW9" s="767"/>
      <c r="NLX9" s="767"/>
      <c r="NLY9" s="767"/>
      <c r="NLZ9" s="767"/>
      <c r="NMA9" s="767"/>
      <c r="NMB9" s="767"/>
      <c r="NMC9" s="767"/>
      <c r="NMD9" s="767"/>
      <c r="NME9" s="767"/>
      <c r="NMF9" s="767"/>
      <c r="NMG9" s="767"/>
      <c r="NMH9" s="767"/>
      <c r="NMI9" s="767"/>
      <c r="NMJ9" s="767"/>
      <c r="NMK9" s="767"/>
      <c r="NML9" s="767"/>
      <c r="NMM9" s="767"/>
      <c r="NMN9" s="767"/>
      <c r="NMO9" s="767"/>
      <c r="NMP9" s="767"/>
      <c r="NMQ9" s="767"/>
      <c r="NMR9" s="767"/>
      <c r="NMS9" s="767"/>
      <c r="NMT9" s="767"/>
      <c r="NMU9" s="767"/>
      <c r="NMV9" s="767"/>
      <c r="NMW9" s="767"/>
      <c r="NMX9" s="767"/>
      <c r="NMY9" s="767"/>
      <c r="NMZ9" s="767"/>
      <c r="NNA9" s="767"/>
      <c r="NNB9" s="767"/>
      <c r="NNC9" s="767"/>
      <c r="NND9" s="767"/>
      <c r="NNE9" s="767"/>
      <c r="NNF9" s="767"/>
      <c r="NNG9" s="767"/>
      <c r="NNH9" s="767"/>
      <c r="NNI9" s="767"/>
      <c r="NNJ9" s="767"/>
      <c r="NNK9" s="767"/>
      <c r="NNL9" s="767"/>
      <c r="NNM9" s="767"/>
      <c r="NNN9" s="767"/>
      <c r="NNO9" s="767"/>
      <c r="NNP9" s="767"/>
      <c r="NNQ9" s="767"/>
      <c r="NNR9" s="767"/>
      <c r="NNS9" s="767"/>
      <c r="NNT9" s="767"/>
      <c r="NNU9" s="767"/>
      <c r="NNV9" s="767"/>
      <c r="NNW9" s="767"/>
      <c r="NNX9" s="767"/>
      <c r="NNY9" s="767"/>
      <c r="NNZ9" s="767"/>
      <c r="NOA9" s="767"/>
      <c r="NOB9" s="767"/>
      <c r="NOC9" s="767"/>
      <c r="NOD9" s="767"/>
      <c r="NOE9" s="767"/>
      <c r="NOF9" s="767"/>
      <c r="NOG9" s="767"/>
      <c r="NOH9" s="767"/>
      <c r="NOI9" s="767"/>
      <c r="NOJ9" s="767"/>
      <c r="NOK9" s="767"/>
      <c r="NOL9" s="767"/>
      <c r="NOM9" s="767"/>
      <c r="NON9" s="767"/>
      <c r="NOO9" s="767"/>
      <c r="NOP9" s="767"/>
      <c r="NOQ9" s="767"/>
      <c r="NOR9" s="767"/>
      <c r="NOS9" s="767"/>
      <c r="NOT9" s="767"/>
      <c r="NOU9" s="767"/>
      <c r="NOV9" s="767"/>
      <c r="NOW9" s="767"/>
      <c r="NOX9" s="767"/>
      <c r="NOY9" s="767"/>
      <c r="NOZ9" s="767"/>
      <c r="NPA9" s="767"/>
      <c r="NPB9" s="767"/>
      <c r="NPC9" s="767"/>
      <c r="NPD9" s="767"/>
      <c r="NPE9" s="767"/>
      <c r="NPF9" s="767"/>
      <c r="NPG9" s="767"/>
      <c r="NPH9" s="767"/>
      <c r="NPI9" s="767"/>
      <c r="NPJ9" s="767"/>
      <c r="NPK9" s="767"/>
      <c r="NPL9" s="767"/>
      <c r="NPM9" s="767"/>
      <c r="NPN9" s="767"/>
      <c r="NPO9" s="767"/>
      <c r="NPP9" s="767"/>
      <c r="NPQ9" s="767"/>
      <c r="NPR9" s="767"/>
      <c r="NPS9" s="767"/>
      <c r="NPT9" s="767"/>
      <c r="NPU9" s="767"/>
      <c r="NPV9" s="767"/>
      <c r="NPW9" s="767"/>
      <c r="NPX9" s="767"/>
      <c r="NPY9" s="767"/>
      <c r="NPZ9" s="767"/>
      <c r="NQA9" s="767"/>
      <c r="NQB9" s="767"/>
      <c r="NQC9" s="767"/>
      <c r="NQD9" s="767"/>
      <c r="NQE9" s="767"/>
      <c r="NQF9" s="767"/>
      <c r="NQG9" s="767"/>
      <c r="NQH9" s="767"/>
      <c r="NQI9" s="767"/>
      <c r="NQJ9" s="767"/>
      <c r="NQK9" s="767"/>
      <c r="NQL9" s="767"/>
      <c r="NQM9" s="767"/>
      <c r="NQN9" s="767"/>
      <c r="NQO9" s="767"/>
      <c r="NQP9" s="767"/>
      <c r="NQQ9" s="767"/>
      <c r="NQR9" s="767"/>
      <c r="NQS9" s="767"/>
      <c r="NQT9" s="767"/>
      <c r="NQU9" s="767"/>
      <c r="NQV9" s="767"/>
      <c r="NQW9" s="767"/>
      <c r="NQX9" s="767"/>
      <c r="NQY9" s="767"/>
      <c r="NQZ9" s="767"/>
      <c r="NRA9" s="767"/>
      <c r="NRB9" s="767"/>
      <c r="NRC9" s="767"/>
      <c r="NRD9" s="767"/>
      <c r="NRE9" s="767"/>
      <c r="NRF9" s="767"/>
      <c r="NRG9" s="767"/>
      <c r="NRH9" s="767"/>
      <c r="NRI9" s="767"/>
      <c r="NRJ9" s="767"/>
      <c r="NRK9" s="767"/>
      <c r="NRL9" s="767"/>
      <c r="NRM9" s="767"/>
      <c r="NRN9" s="767"/>
      <c r="NRO9" s="767"/>
      <c r="NRP9" s="767"/>
      <c r="NRQ9" s="767"/>
      <c r="NRR9" s="767"/>
      <c r="NRS9" s="767"/>
      <c r="NRT9" s="767"/>
      <c r="NRU9" s="767"/>
      <c r="NRV9" s="767"/>
      <c r="NRW9" s="767"/>
      <c r="NRX9" s="767"/>
      <c r="NRY9" s="767"/>
      <c r="NRZ9" s="767"/>
      <c r="NSA9" s="767"/>
      <c r="NSB9" s="767"/>
      <c r="NSC9" s="767"/>
      <c r="NSD9" s="767"/>
      <c r="NSE9" s="767"/>
      <c r="NSF9" s="767"/>
      <c r="NSG9" s="767"/>
      <c r="NSH9" s="767"/>
      <c r="NSI9" s="767"/>
      <c r="NSJ9" s="767"/>
      <c r="NSK9" s="767"/>
      <c r="NSL9" s="767"/>
      <c r="NSM9" s="767"/>
      <c r="NSN9" s="767"/>
      <c r="NSO9" s="767"/>
      <c r="NSP9" s="767"/>
      <c r="NSQ9" s="767"/>
      <c r="NSR9" s="767"/>
      <c r="NSS9" s="767"/>
      <c r="NST9" s="767"/>
      <c r="NSU9" s="767"/>
      <c r="NSV9" s="767"/>
      <c r="NSW9" s="767"/>
      <c r="NSX9" s="767"/>
      <c r="NSY9" s="767"/>
      <c r="NSZ9" s="767"/>
      <c r="NTA9" s="767"/>
      <c r="NTB9" s="767"/>
      <c r="NTC9" s="767"/>
      <c r="NTD9" s="767"/>
      <c r="NTE9" s="767"/>
      <c r="NTF9" s="767"/>
      <c r="NTG9" s="767"/>
      <c r="NTH9" s="767"/>
      <c r="NTI9" s="767"/>
      <c r="NTJ9" s="767"/>
      <c r="NTK9" s="767"/>
      <c r="NTL9" s="767"/>
      <c r="NTM9" s="767"/>
      <c r="NTN9" s="767"/>
      <c r="NTO9" s="767"/>
      <c r="NTP9" s="767"/>
      <c r="NTQ9" s="767"/>
      <c r="NTR9" s="767"/>
      <c r="NTS9" s="767"/>
      <c r="NTT9" s="767"/>
      <c r="NTU9" s="767"/>
      <c r="NTV9" s="767"/>
      <c r="NTW9" s="767"/>
      <c r="NTX9" s="767"/>
      <c r="NTY9" s="767"/>
      <c r="NTZ9" s="767"/>
      <c r="NUA9" s="767"/>
      <c r="NUB9" s="767"/>
      <c r="NUC9" s="767"/>
      <c r="NUD9" s="767"/>
      <c r="NUE9" s="767"/>
      <c r="NUF9" s="767"/>
      <c r="NUG9" s="767"/>
      <c r="NUH9" s="767"/>
      <c r="NUI9" s="767"/>
      <c r="NUJ9" s="767"/>
      <c r="NUK9" s="767"/>
      <c r="NUL9" s="767"/>
      <c r="NUM9" s="767"/>
      <c r="NUN9" s="767"/>
      <c r="NUO9" s="767"/>
      <c r="NUP9" s="767"/>
      <c r="NUQ9" s="767"/>
      <c r="NUR9" s="767"/>
      <c r="NUS9" s="767"/>
      <c r="NUT9" s="767"/>
      <c r="NUU9" s="767"/>
      <c r="NUV9" s="767"/>
      <c r="NUW9" s="767"/>
      <c r="NUX9" s="767"/>
      <c r="NUY9" s="767"/>
      <c r="NUZ9" s="767"/>
      <c r="NVA9" s="767"/>
      <c r="NVB9" s="767"/>
      <c r="NVC9" s="767"/>
      <c r="NVD9" s="767"/>
      <c r="NVE9" s="767"/>
      <c r="NVF9" s="767"/>
      <c r="NVG9" s="767"/>
      <c r="NVH9" s="767"/>
      <c r="NVI9" s="767"/>
      <c r="NVJ9" s="767"/>
      <c r="NVK9" s="767"/>
      <c r="NVL9" s="767"/>
      <c r="NVM9" s="767"/>
      <c r="NVN9" s="767"/>
      <c r="NVO9" s="767"/>
      <c r="NVP9" s="767"/>
      <c r="NVQ9" s="767"/>
      <c r="NVR9" s="767"/>
      <c r="NVS9" s="767"/>
      <c r="NVT9" s="767"/>
      <c r="NVU9" s="767"/>
      <c r="NVV9" s="767"/>
      <c r="NVW9" s="767"/>
      <c r="NVX9" s="767"/>
      <c r="NVY9" s="767"/>
      <c r="NVZ9" s="767"/>
      <c r="NWA9" s="767"/>
      <c r="NWB9" s="767"/>
      <c r="NWC9" s="767"/>
      <c r="NWD9" s="767"/>
      <c r="NWE9" s="767"/>
      <c r="NWF9" s="767"/>
      <c r="NWG9" s="767"/>
      <c r="NWH9" s="767"/>
      <c r="NWI9" s="767"/>
      <c r="NWJ9" s="767"/>
      <c r="NWK9" s="767"/>
      <c r="NWL9" s="767"/>
      <c r="NWM9" s="767"/>
      <c r="NWN9" s="767"/>
      <c r="NWO9" s="767"/>
      <c r="NWP9" s="767"/>
      <c r="NWQ9" s="767"/>
      <c r="NWR9" s="767"/>
      <c r="NWS9" s="767"/>
      <c r="NWT9" s="767"/>
      <c r="NWU9" s="767"/>
      <c r="NWV9" s="767"/>
      <c r="NWW9" s="767"/>
      <c r="NWX9" s="767"/>
      <c r="NWY9" s="767"/>
      <c r="NWZ9" s="767"/>
      <c r="NXA9" s="767"/>
      <c r="NXB9" s="767"/>
      <c r="NXC9" s="767"/>
      <c r="NXD9" s="767"/>
      <c r="NXE9" s="767"/>
      <c r="NXF9" s="767"/>
      <c r="NXG9" s="767"/>
      <c r="NXH9" s="767"/>
      <c r="NXI9" s="767"/>
      <c r="NXJ9" s="767"/>
      <c r="NXK9" s="767"/>
      <c r="NXL9" s="767"/>
      <c r="NXM9" s="767"/>
      <c r="NXN9" s="767"/>
      <c r="NXO9" s="767"/>
      <c r="NXP9" s="767"/>
      <c r="NXQ9" s="767"/>
      <c r="NXR9" s="767"/>
      <c r="NXS9" s="767"/>
      <c r="NXT9" s="767"/>
      <c r="NXU9" s="767"/>
      <c r="NXV9" s="767"/>
      <c r="NXW9" s="767"/>
      <c r="NXX9" s="767"/>
      <c r="NXY9" s="767"/>
      <c r="NXZ9" s="767"/>
      <c r="NYA9" s="767"/>
      <c r="NYB9" s="767"/>
      <c r="NYC9" s="767"/>
      <c r="NYD9" s="767"/>
      <c r="NYE9" s="767"/>
      <c r="NYF9" s="767"/>
      <c r="NYG9" s="767"/>
      <c r="NYH9" s="767"/>
      <c r="NYI9" s="767"/>
      <c r="NYJ9" s="767"/>
      <c r="NYK9" s="767"/>
      <c r="NYL9" s="767"/>
      <c r="NYM9" s="767"/>
      <c r="NYN9" s="767"/>
      <c r="NYO9" s="767"/>
      <c r="NYP9" s="767"/>
      <c r="NYQ9" s="767"/>
      <c r="NYR9" s="767"/>
      <c r="NYS9" s="767"/>
      <c r="NYT9" s="767"/>
      <c r="NYU9" s="767"/>
      <c r="NYV9" s="767"/>
      <c r="NYW9" s="767"/>
      <c r="NYX9" s="767"/>
      <c r="NYY9" s="767"/>
      <c r="NYZ9" s="767"/>
      <c r="NZA9" s="767"/>
      <c r="NZB9" s="767"/>
      <c r="NZC9" s="767"/>
      <c r="NZD9" s="767"/>
      <c r="NZE9" s="767"/>
      <c r="NZF9" s="767"/>
      <c r="NZG9" s="767"/>
      <c r="NZH9" s="767"/>
      <c r="NZI9" s="767"/>
      <c r="NZJ9" s="767"/>
      <c r="NZK9" s="767"/>
      <c r="NZL9" s="767"/>
      <c r="NZM9" s="767"/>
      <c r="NZN9" s="767"/>
      <c r="NZO9" s="767"/>
      <c r="NZP9" s="767"/>
      <c r="NZQ9" s="767"/>
      <c r="NZR9" s="767"/>
      <c r="NZS9" s="767"/>
      <c r="NZT9" s="767"/>
      <c r="NZU9" s="767"/>
      <c r="NZV9" s="767"/>
      <c r="NZW9" s="767"/>
      <c r="NZX9" s="767"/>
      <c r="NZY9" s="767"/>
      <c r="NZZ9" s="767"/>
      <c r="OAA9" s="767"/>
      <c r="OAB9" s="767"/>
      <c r="OAC9" s="767"/>
      <c r="OAD9" s="767"/>
      <c r="OAE9" s="767"/>
      <c r="OAF9" s="767"/>
      <c r="OAG9" s="767"/>
      <c r="OAH9" s="767"/>
      <c r="OAI9" s="767"/>
      <c r="OAJ9" s="767"/>
      <c r="OAK9" s="767"/>
      <c r="OAL9" s="767"/>
      <c r="OAM9" s="767"/>
      <c r="OAN9" s="767"/>
      <c r="OAO9" s="767"/>
      <c r="OAP9" s="767"/>
      <c r="OAQ9" s="767"/>
      <c r="OAR9" s="767"/>
      <c r="OAS9" s="767"/>
      <c r="OAT9" s="767"/>
      <c r="OAU9" s="767"/>
      <c r="OAV9" s="767"/>
      <c r="OAW9" s="767"/>
      <c r="OAX9" s="767"/>
      <c r="OAY9" s="767"/>
      <c r="OAZ9" s="767"/>
      <c r="OBA9" s="767"/>
      <c r="OBB9" s="767"/>
      <c r="OBC9" s="767"/>
      <c r="OBD9" s="767"/>
      <c r="OBE9" s="767"/>
      <c r="OBF9" s="767"/>
      <c r="OBG9" s="767"/>
      <c r="OBH9" s="767"/>
      <c r="OBI9" s="767"/>
      <c r="OBJ9" s="767"/>
      <c r="OBK9" s="767"/>
      <c r="OBL9" s="767"/>
      <c r="OBM9" s="767"/>
      <c r="OBN9" s="767"/>
      <c r="OBO9" s="767"/>
      <c r="OBP9" s="767"/>
      <c r="OBQ9" s="767"/>
      <c r="OBR9" s="767"/>
      <c r="OBS9" s="767"/>
      <c r="OBT9" s="767"/>
      <c r="OBU9" s="767"/>
      <c r="OBV9" s="767"/>
      <c r="OBW9" s="767"/>
      <c r="OBX9" s="767"/>
      <c r="OBY9" s="767"/>
      <c r="OBZ9" s="767"/>
      <c r="OCA9" s="767"/>
      <c r="OCB9" s="767"/>
      <c r="OCC9" s="767"/>
      <c r="OCD9" s="767"/>
      <c r="OCE9" s="767"/>
      <c r="OCF9" s="767"/>
      <c r="OCG9" s="767"/>
      <c r="OCH9" s="767"/>
      <c r="OCI9" s="767"/>
      <c r="OCJ9" s="767"/>
      <c r="OCK9" s="767"/>
      <c r="OCL9" s="767"/>
      <c r="OCM9" s="767"/>
      <c r="OCN9" s="767"/>
      <c r="OCO9" s="767"/>
      <c r="OCP9" s="767"/>
      <c r="OCQ9" s="767"/>
      <c r="OCR9" s="767"/>
      <c r="OCS9" s="767"/>
      <c r="OCT9" s="767"/>
      <c r="OCU9" s="767"/>
      <c r="OCV9" s="767"/>
      <c r="OCW9" s="767"/>
      <c r="OCX9" s="767"/>
      <c r="OCY9" s="767"/>
      <c r="OCZ9" s="767"/>
      <c r="ODA9" s="767"/>
      <c r="ODB9" s="767"/>
      <c r="ODC9" s="767"/>
      <c r="ODD9" s="767"/>
      <c r="ODE9" s="767"/>
      <c r="ODF9" s="767"/>
      <c r="ODG9" s="767"/>
      <c r="ODH9" s="767"/>
      <c r="ODI9" s="767"/>
      <c r="ODJ9" s="767"/>
      <c r="ODK9" s="767"/>
      <c r="ODL9" s="767"/>
      <c r="ODM9" s="767"/>
      <c r="ODN9" s="767"/>
      <c r="ODO9" s="767"/>
      <c r="ODP9" s="767"/>
      <c r="ODQ9" s="767"/>
      <c r="ODR9" s="767"/>
      <c r="ODS9" s="767"/>
      <c r="ODT9" s="767"/>
      <c r="ODU9" s="767"/>
      <c r="ODV9" s="767"/>
      <c r="ODW9" s="767"/>
      <c r="ODX9" s="767"/>
      <c r="ODY9" s="767"/>
      <c r="ODZ9" s="767"/>
      <c r="OEA9" s="767"/>
      <c r="OEB9" s="767"/>
      <c r="OEC9" s="767"/>
      <c r="OED9" s="767"/>
      <c r="OEE9" s="767"/>
      <c r="OEF9" s="767"/>
      <c r="OEG9" s="767"/>
      <c r="OEH9" s="767"/>
      <c r="OEI9" s="767"/>
      <c r="OEJ9" s="767"/>
      <c r="OEK9" s="767"/>
      <c r="OEL9" s="767"/>
      <c r="OEM9" s="767"/>
      <c r="OEN9" s="767"/>
      <c r="OEO9" s="767"/>
      <c r="OEP9" s="767"/>
      <c r="OEQ9" s="767"/>
      <c r="OER9" s="767"/>
      <c r="OES9" s="767"/>
      <c r="OET9" s="767"/>
      <c r="OEU9" s="767"/>
      <c r="OEV9" s="767"/>
      <c r="OEW9" s="767"/>
      <c r="OEX9" s="767"/>
      <c r="OEY9" s="767"/>
      <c r="OEZ9" s="767"/>
      <c r="OFA9" s="767"/>
      <c r="OFB9" s="767"/>
      <c r="OFC9" s="767"/>
      <c r="OFD9" s="767"/>
      <c r="OFE9" s="767"/>
      <c r="OFF9" s="767"/>
      <c r="OFG9" s="767"/>
      <c r="OFH9" s="767"/>
      <c r="OFI9" s="767"/>
      <c r="OFJ9" s="767"/>
      <c r="OFK9" s="767"/>
      <c r="OFL9" s="767"/>
      <c r="OFM9" s="767"/>
      <c r="OFN9" s="767"/>
      <c r="OFO9" s="767"/>
      <c r="OFP9" s="767"/>
      <c r="OFQ9" s="767"/>
      <c r="OFR9" s="767"/>
      <c r="OFS9" s="767"/>
      <c r="OFT9" s="767"/>
      <c r="OFU9" s="767"/>
      <c r="OFV9" s="767"/>
      <c r="OFW9" s="767"/>
      <c r="OFX9" s="767"/>
      <c r="OFY9" s="767"/>
      <c r="OFZ9" s="767"/>
      <c r="OGA9" s="767"/>
      <c r="OGB9" s="767"/>
      <c r="OGC9" s="767"/>
      <c r="OGD9" s="767"/>
      <c r="OGE9" s="767"/>
      <c r="OGF9" s="767"/>
      <c r="OGG9" s="767"/>
      <c r="OGH9" s="767"/>
      <c r="OGI9" s="767"/>
      <c r="OGJ9" s="767"/>
      <c r="OGK9" s="767"/>
      <c r="OGL9" s="767"/>
      <c r="OGM9" s="767"/>
      <c r="OGN9" s="767"/>
      <c r="OGO9" s="767"/>
      <c r="OGP9" s="767"/>
      <c r="OGQ9" s="767"/>
      <c r="OGR9" s="767"/>
      <c r="OGS9" s="767"/>
      <c r="OGT9" s="767"/>
      <c r="OGU9" s="767"/>
      <c r="OGV9" s="767"/>
      <c r="OGW9" s="767"/>
      <c r="OGX9" s="767"/>
      <c r="OGY9" s="767"/>
      <c r="OGZ9" s="767"/>
      <c r="OHA9" s="767"/>
      <c r="OHB9" s="767"/>
      <c r="OHC9" s="767"/>
      <c r="OHD9" s="767"/>
      <c r="OHE9" s="767"/>
      <c r="OHF9" s="767"/>
      <c r="OHG9" s="767"/>
      <c r="OHH9" s="767"/>
      <c r="OHI9" s="767"/>
      <c r="OHJ9" s="767"/>
      <c r="OHK9" s="767"/>
      <c r="OHL9" s="767"/>
      <c r="OHM9" s="767"/>
      <c r="OHN9" s="767"/>
      <c r="OHO9" s="767"/>
      <c r="OHP9" s="767"/>
      <c r="OHQ9" s="767"/>
      <c r="OHR9" s="767"/>
      <c r="OHS9" s="767"/>
      <c r="OHT9" s="767"/>
      <c r="OHU9" s="767"/>
      <c r="OHV9" s="767"/>
      <c r="OHW9" s="767"/>
      <c r="OHX9" s="767"/>
      <c r="OHY9" s="767"/>
      <c r="OHZ9" s="767"/>
      <c r="OIA9" s="767"/>
      <c r="OIB9" s="767"/>
      <c r="OIC9" s="767"/>
      <c r="OID9" s="767"/>
      <c r="OIE9" s="767"/>
      <c r="OIF9" s="767"/>
      <c r="OIG9" s="767"/>
      <c r="OIH9" s="767"/>
      <c r="OII9" s="767"/>
      <c r="OIJ9" s="767"/>
      <c r="OIK9" s="767"/>
      <c r="OIL9" s="767"/>
      <c r="OIM9" s="767"/>
      <c r="OIN9" s="767"/>
      <c r="OIO9" s="767"/>
      <c r="OIP9" s="767"/>
      <c r="OIQ9" s="767"/>
      <c r="OIR9" s="767"/>
      <c r="OIS9" s="767"/>
      <c r="OIT9" s="767"/>
      <c r="OIU9" s="767"/>
      <c r="OIV9" s="767"/>
      <c r="OIW9" s="767"/>
      <c r="OIX9" s="767"/>
      <c r="OIY9" s="767"/>
      <c r="OIZ9" s="767"/>
      <c r="OJA9" s="767"/>
      <c r="OJB9" s="767"/>
      <c r="OJC9" s="767"/>
      <c r="OJD9" s="767"/>
      <c r="OJE9" s="767"/>
      <c r="OJF9" s="767"/>
      <c r="OJG9" s="767"/>
      <c r="OJH9" s="767"/>
      <c r="OJI9" s="767"/>
      <c r="OJJ9" s="767"/>
      <c r="OJK9" s="767"/>
      <c r="OJL9" s="767"/>
      <c r="OJM9" s="767"/>
      <c r="OJN9" s="767"/>
      <c r="OJO9" s="767"/>
      <c r="OJP9" s="767"/>
      <c r="OJQ9" s="767"/>
      <c r="OJR9" s="767"/>
      <c r="OJS9" s="767"/>
      <c r="OJT9" s="767"/>
      <c r="OJU9" s="767"/>
      <c r="OJV9" s="767"/>
      <c r="OJW9" s="767"/>
      <c r="OJX9" s="767"/>
      <c r="OJY9" s="767"/>
      <c r="OJZ9" s="767"/>
      <c r="OKA9" s="767"/>
      <c r="OKB9" s="767"/>
      <c r="OKC9" s="767"/>
      <c r="OKD9" s="767"/>
      <c r="OKE9" s="767"/>
      <c r="OKF9" s="767"/>
      <c r="OKG9" s="767"/>
      <c r="OKH9" s="767"/>
      <c r="OKI9" s="767"/>
      <c r="OKJ9" s="767"/>
      <c r="OKK9" s="767"/>
      <c r="OKL9" s="767"/>
      <c r="OKM9" s="767"/>
      <c r="OKN9" s="767"/>
      <c r="OKO9" s="767"/>
      <c r="OKP9" s="767"/>
      <c r="OKQ9" s="767"/>
      <c r="OKR9" s="767"/>
      <c r="OKS9" s="767"/>
      <c r="OKT9" s="767"/>
      <c r="OKU9" s="767"/>
      <c r="OKV9" s="767"/>
      <c r="OKW9" s="767"/>
      <c r="OKX9" s="767"/>
      <c r="OKY9" s="767"/>
      <c r="OKZ9" s="767"/>
      <c r="OLA9" s="767"/>
      <c r="OLB9" s="767"/>
      <c r="OLC9" s="767"/>
      <c r="OLD9" s="767"/>
      <c r="OLE9" s="767"/>
      <c r="OLF9" s="767"/>
      <c r="OLG9" s="767"/>
      <c r="OLH9" s="767"/>
      <c r="OLI9" s="767"/>
      <c r="OLJ9" s="767"/>
      <c r="OLK9" s="767"/>
      <c r="OLL9" s="767"/>
      <c r="OLM9" s="767"/>
      <c r="OLN9" s="767"/>
      <c r="OLO9" s="767"/>
      <c r="OLP9" s="767"/>
      <c r="OLQ9" s="767"/>
      <c r="OLR9" s="767"/>
      <c r="OLS9" s="767"/>
      <c r="OLT9" s="767"/>
      <c r="OLU9" s="767"/>
      <c r="OLV9" s="767"/>
      <c r="OLW9" s="767"/>
      <c r="OLX9" s="767"/>
      <c r="OLY9" s="767"/>
      <c r="OLZ9" s="767"/>
      <c r="OMA9" s="767"/>
      <c r="OMB9" s="767"/>
      <c r="OMC9" s="767"/>
      <c r="OMD9" s="767"/>
      <c r="OME9" s="767"/>
      <c r="OMF9" s="767"/>
      <c r="OMG9" s="767"/>
      <c r="OMH9" s="767"/>
      <c r="OMI9" s="767"/>
      <c r="OMJ9" s="767"/>
      <c r="OMK9" s="767"/>
      <c r="OML9" s="767"/>
      <c r="OMM9" s="767"/>
      <c r="OMN9" s="767"/>
      <c r="OMO9" s="767"/>
      <c r="OMP9" s="767"/>
      <c r="OMQ9" s="767"/>
      <c r="OMR9" s="767"/>
      <c r="OMS9" s="767"/>
      <c r="OMT9" s="767"/>
      <c r="OMU9" s="767"/>
      <c r="OMV9" s="767"/>
      <c r="OMW9" s="767"/>
      <c r="OMX9" s="767"/>
      <c r="OMY9" s="767"/>
      <c r="OMZ9" s="767"/>
      <c r="ONA9" s="767"/>
      <c r="ONB9" s="767"/>
      <c r="ONC9" s="767"/>
      <c r="OND9" s="767"/>
      <c r="ONE9" s="767"/>
      <c r="ONF9" s="767"/>
      <c r="ONG9" s="767"/>
      <c r="ONH9" s="767"/>
      <c r="ONI9" s="767"/>
      <c r="ONJ9" s="767"/>
      <c r="ONK9" s="767"/>
      <c r="ONL9" s="767"/>
      <c r="ONM9" s="767"/>
      <c r="ONN9" s="767"/>
      <c r="ONO9" s="767"/>
      <c r="ONP9" s="767"/>
      <c r="ONQ9" s="767"/>
      <c r="ONR9" s="767"/>
      <c r="ONS9" s="767"/>
      <c r="ONT9" s="767"/>
      <c r="ONU9" s="767"/>
      <c r="ONV9" s="767"/>
      <c r="ONW9" s="767"/>
      <c r="ONX9" s="767"/>
      <c r="ONY9" s="767"/>
      <c r="ONZ9" s="767"/>
      <c r="OOA9" s="767"/>
      <c r="OOB9" s="767"/>
      <c r="OOC9" s="767"/>
      <c r="OOD9" s="767"/>
      <c r="OOE9" s="767"/>
      <c r="OOF9" s="767"/>
      <c r="OOG9" s="767"/>
      <c r="OOH9" s="767"/>
      <c r="OOI9" s="767"/>
      <c r="OOJ9" s="767"/>
      <c r="OOK9" s="767"/>
      <c r="OOL9" s="767"/>
      <c r="OOM9" s="767"/>
      <c r="OON9" s="767"/>
      <c r="OOO9" s="767"/>
      <c r="OOP9" s="767"/>
      <c r="OOQ9" s="767"/>
      <c r="OOR9" s="767"/>
      <c r="OOS9" s="767"/>
      <c r="OOT9" s="767"/>
      <c r="OOU9" s="767"/>
      <c r="OOV9" s="767"/>
      <c r="OOW9" s="767"/>
      <c r="OOX9" s="767"/>
      <c r="OOY9" s="767"/>
      <c r="OOZ9" s="767"/>
      <c r="OPA9" s="767"/>
      <c r="OPB9" s="767"/>
      <c r="OPC9" s="767"/>
      <c r="OPD9" s="767"/>
      <c r="OPE9" s="767"/>
      <c r="OPF9" s="767"/>
      <c r="OPG9" s="767"/>
      <c r="OPH9" s="767"/>
      <c r="OPI9" s="767"/>
      <c r="OPJ9" s="767"/>
      <c r="OPK9" s="767"/>
      <c r="OPL9" s="767"/>
      <c r="OPM9" s="767"/>
      <c r="OPN9" s="767"/>
      <c r="OPO9" s="767"/>
      <c r="OPP9" s="767"/>
      <c r="OPQ9" s="767"/>
      <c r="OPR9" s="767"/>
      <c r="OPS9" s="767"/>
      <c r="OPT9" s="767"/>
      <c r="OPU9" s="767"/>
      <c r="OPV9" s="767"/>
      <c r="OPW9" s="767"/>
      <c r="OPX9" s="767"/>
      <c r="OPY9" s="767"/>
      <c r="OPZ9" s="767"/>
      <c r="OQA9" s="767"/>
      <c r="OQB9" s="767"/>
      <c r="OQC9" s="767"/>
      <c r="OQD9" s="767"/>
      <c r="OQE9" s="767"/>
      <c r="OQF9" s="767"/>
      <c r="OQG9" s="767"/>
      <c r="OQH9" s="767"/>
      <c r="OQI9" s="767"/>
      <c r="OQJ9" s="767"/>
      <c r="OQK9" s="767"/>
      <c r="OQL9" s="767"/>
      <c r="OQM9" s="767"/>
      <c r="OQN9" s="767"/>
      <c r="OQO9" s="767"/>
      <c r="OQP9" s="767"/>
      <c r="OQQ9" s="767"/>
      <c r="OQR9" s="767"/>
      <c r="OQS9" s="767"/>
      <c r="OQT9" s="767"/>
      <c r="OQU9" s="767"/>
      <c r="OQV9" s="767"/>
      <c r="OQW9" s="767"/>
      <c r="OQX9" s="767"/>
      <c r="OQY9" s="767"/>
      <c r="OQZ9" s="767"/>
      <c r="ORA9" s="767"/>
      <c r="ORB9" s="767"/>
      <c r="ORC9" s="767"/>
      <c r="ORD9" s="767"/>
      <c r="ORE9" s="767"/>
      <c r="ORF9" s="767"/>
      <c r="ORG9" s="767"/>
      <c r="ORH9" s="767"/>
      <c r="ORI9" s="767"/>
      <c r="ORJ9" s="767"/>
      <c r="ORK9" s="767"/>
      <c r="ORL9" s="767"/>
      <c r="ORM9" s="767"/>
      <c r="ORN9" s="767"/>
      <c r="ORO9" s="767"/>
      <c r="ORP9" s="767"/>
      <c r="ORQ9" s="767"/>
      <c r="ORR9" s="767"/>
      <c r="ORS9" s="767"/>
      <c r="ORT9" s="767"/>
      <c r="ORU9" s="767"/>
      <c r="ORV9" s="767"/>
      <c r="ORW9" s="767"/>
      <c r="ORX9" s="767"/>
      <c r="ORY9" s="767"/>
      <c r="ORZ9" s="767"/>
      <c r="OSA9" s="767"/>
      <c r="OSB9" s="767"/>
      <c r="OSC9" s="767"/>
      <c r="OSD9" s="767"/>
      <c r="OSE9" s="767"/>
      <c r="OSF9" s="767"/>
      <c r="OSG9" s="767"/>
      <c r="OSH9" s="767"/>
      <c r="OSI9" s="767"/>
      <c r="OSJ9" s="767"/>
      <c r="OSK9" s="767"/>
      <c r="OSL9" s="767"/>
      <c r="OSM9" s="767"/>
      <c r="OSN9" s="767"/>
      <c r="OSO9" s="767"/>
      <c r="OSP9" s="767"/>
      <c r="OSQ9" s="767"/>
      <c r="OSR9" s="767"/>
      <c r="OSS9" s="767"/>
      <c r="OST9" s="767"/>
      <c r="OSU9" s="767"/>
      <c r="OSV9" s="767"/>
      <c r="OSW9" s="767"/>
      <c r="OSX9" s="767"/>
      <c r="OSY9" s="767"/>
      <c r="OSZ9" s="767"/>
      <c r="OTA9" s="767"/>
      <c r="OTB9" s="767"/>
      <c r="OTC9" s="767"/>
      <c r="OTD9" s="767"/>
      <c r="OTE9" s="767"/>
      <c r="OTF9" s="767"/>
      <c r="OTG9" s="767"/>
      <c r="OTH9" s="767"/>
      <c r="OTI9" s="767"/>
      <c r="OTJ9" s="767"/>
      <c r="OTK9" s="767"/>
      <c r="OTL9" s="767"/>
      <c r="OTM9" s="767"/>
      <c r="OTN9" s="767"/>
      <c r="OTO9" s="767"/>
      <c r="OTP9" s="767"/>
      <c r="OTQ9" s="767"/>
      <c r="OTR9" s="767"/>
      <c r="OTS9" s="767"/>
      <c r="OTT9" s="767"/>
      <c r="OTU9" s="767"/>
      <c r="OTV9" s="767"/>
      <c r="OTW9" s="767"/>
      <c r="OTX9" s="767"/>
      <c r="OTY9" s="767"/>
      <c r="OTZ9" s="767"/>
      <c r="OUA9" s="767"/>
      <c r="OUB9" s="767"/>
      <c r="OUC9" s="767"/>
      <c r="OUD9" s="767"/>
      <c r="OUE9" s="767"/>
      <c r="OUF9" s="767"/>
      <c r="OUG9" s="767"/>
      <c r="OUH9" s="767"/>
      <c r="OUI9" s="767"/>
      <c r="OUJ9" s="767"/>
      <c r="OUK9" s="767"/>
      <c r="OUL9" s="767"/>
      <c r="OUM9" s="767"/>
      <c r="OUN9" s="767"/>
      <c r="OUO9" s="767"/>
      <c r="OUP9" s="767"/>
      <c r="OUQ9" s="767"/>
      <c r="OUR9" s="767"/>
      <c r="OUS9" s="767"/>
      <c r="OUT9" s="767"/>
      <c r="OUU9" s="767"/>
      <c r="OUV9" s="767"/>
      <c r="OUW9" s="767"/>
      <c r="OUX9" s="767"/>
      <c r="OUY9" s="767"/>
      <c r="OUZ9" s="767"/>
      <c r="OVA9" s="767"/>
      <c r="OVB9" s="767"/>
      <c r="OVC9" s="767"/>
      <c r="OVD9" s="767"/>
      <c r="OVE9" s="767"/>
      <c r="OVF9" s="767"/>
      <c r="OVG9" s="767"/>
      <c r="OVH9" s="767"/>
      <c r="OVI9" s="767"/>
      <c r="OVJ9" s="767"/>
      <c r="OVK9" s="767"/>
      <c r="OVL9" s="767"/>
      <c r="OVM9" s="767"/>
      <c r="OVN9" s="767"/>
      <c r="OVO9" s="767"/>
      <c r="OVP9" s="767"/>
      <c r="OVQ9" s="767"/>
      <c r="OVR9" s="767"/>
      <c r="OVS9" s="767"/>
      <c r="OVT9" s="767"/>
      <c r="OVU9" s="767"/>
      <c r="OVV9" s="767"/>
      <c r="OVW9" s="767"/>
      <c r="OVX9" s="767"/>
      <c r="OVY9" s="767"/>
      <c r="OVZ9" s="767"/>
      <c r="OWA9" s="767"/>
      <c r="OWB9" s="767"/>
      <c r="OWC9" s="767"/>
      <c r="OWD9" s="767"/>
      <c r="OWE9" s="767"/>
      <c r="OWF9" s="767"/>
      <c r="OWG9" s="767"/>
      <c r="OWH9" s="767"/>
      <c r="OWI9" s="767"/>
      <c r="OWJ9" s="767"/>
      <c r="OWK9" s="767"/>
      <c r="OWL9" s="767"/>
      <c r="OWM9" s="767"/>
      <c r="OWN9" s="767"/>
      <c r="OWO9" s="767"/>
      <c r="OWP9" s="767"/>
      <c r="OWQ9" s="767"/>
      <c r="OWR9" s="767"/>
      <c r="OWS9" s="767"/>
      <c r="OWT9" s="767"/>
      <c r="OWU9" s="767"/>
      <c r="OWV9" s="767"/>
      <c r="OWW9" s="767"/>
      <c r="OWX9" s="767"/>
      <c r="OWY9" s="767"/>
      <c r="OWZ9" s="767"/>
      <c r="OXA9" s="767"/>
      <c r="OXB9" s="767"/>
      <c r="OXC9" s="767"/>
      <c r="OXD9" s="767"/>
      <c r="OXE9" s="767"/>
      <c r="OXF9" s="767"/>
      <c r="OXG9" s="767"/>
      <c r="OXH9" s="767"/>
      <c r="OXI9" s="767"/>
      <c r="OXJ9" s="767"/>
      <c r="OXK9" s="767"/>
      <c r="OXL9" s="767"/>
      <c r="OXM9" s="767"/>
      <c r="OXN9" s="767"/>
      <c r="OXO9" s="767"/>
      <c r="OXP9" s="767"/>
      <c r="OXQ9" s="767"/>
      <c r="OXR9" s="767"/>
      <c r="OXS9" s="767"/>
      <c r="OXT9" s="767"/>
      <c r="OXU9" s="767"/>
      <c r="OXV9" s="767"/>
      <c r="OXW9" s="767"/>
      <c r="OXX9" s="767"/>
      <c r="OXY9" s="767"/>
      <c r="OXZ9" s="767"/>
      <c r="OYA9" s="767"/>
      <c r="OYB9" s="767"/>
      <c r="OYC9" s="767"/>
      <c r="OYD9" s="767"/>
      <c r="OYE9" s="767"/>
      <c r="OYF9" s="767"/>
      <c r="OYG9" s="767"/>
      <c r="OYH9" s="767"/>
      <c r="OYI9" s="767"/>
      <c r="OYJ9" s="767"/>
      <c r="OYK9" s="767"/>
      <c r="OYL9" s="767"/>
      <c r="OYM9" s="767"/>
      <c r="OYN9" s="767"/>
      <c r="OYO9" s="767"/>
      <c r="OYP9" s="767"/>
      <c r="OYQ9" s="767"/>
      <c r="OYR9" s="767"/>
      <c r="OYS9" s="767"/>
      <c r="OYT9" s="767"/>
      <c r="OYU9" s="767"/>
      <c r="OYV9" s="767"/>
      <c r="OYW9" s="767"/>
      <c r="OYX9" s="767"/>
      <c r="OYY9" s="767"/>
      <c r="OYZ9" s="767"/>
      <c r="OZA9" s="767"/>
      <c r="OZB9" s="767"/>
      <c r="OZC9" s="767"/>
      <c r="OZD9" s="767"/>
      <c r="OZE9" s="767"/>
      <c r="OZF9" s="767"/>
      <c r="OZG9" s="767"/>
      <c r="OZH9" s="767"/>
      <c r="OZI9" s="767"/>
      <c r="OZJ9" s="767"/>
      <c r="OZK9" s="767"/>
      <c r="OZL9" s="767"/>
      <c r="OZM9" s="767"/>
      <c r="OZN9" s="767"/>
      <c r="OZO9" s="767"/>
      <c r="OZP9" s="767"/>
      <c r="OZQ9" s="767"/>
      <c r="OZR9" s="767"/>
      <c r="OZS9" s="767"/>
      <c r="OZT9" s="767"/>
      <c r="OZU9" s="767"/>
      <c r="OZV9" s="767"/>
      <c r="OZW9" s="767"/>
      <c r="OZX9" s="767"/>
      <c r="OZY9" s="767"/>
      <c r="OZZ9" s="767"/>
      <c r="PAA9" s="767"/>
      <c r="PAB9" s="767"/>
      <c r="PAC9" s="767"/>
      <c r="PAD9" s="767"/>
      <c r="PAE9" s="767"/>
      <c r="PAF9" s="767"/>
      <c r="PAG9" s="767"/>
      <c r="PAH9" s="767"/>
      <c r="PAI9" s="767"/>
      <c r="PAJ9" s="767"/>
      <c r="PAK9" s="767"/>
      <c r="PAL9" s="767"/>
      <c r="PAM9" s="767"/>
      <c r="PAN9" s="767"/>
      <c r="PAO9" s="767"/>
      <c r="PAP9" s="767"/>
      <c r="PAQ9" s="767"/>
      <c r="PAR9" s="767"/>
      <c r="PAS9" s="767"/>
      <c r="PAT9" s="767"/>
      <c r="PAU9" s="767"/>
      <c r="PAV9" s="767"/>
      <c r="PAW9" s="767"/>
      <c r="PAX9" s="767"/>
      <c r="PAY9" s="767"/>
      <c r="PAZ9" s="767"/>
      <c r="PBA9" s="767"/>
      <c r="PBB9" s="767"/>
      <c r="PBC9" s="767"/>
      <c r="PBD9" s="767"/>
      <c r="PBE9" s="767"/>
      <c r="PBF9" s="767"/>
      <c r="PBG9" s="767"/>
      <c r="PBH9" s="767"/>
      <c r="PBI9" s="767"/>
      <c r="PBJ9" s="767"/>
      <c r="PBK9" s="767"/>
      <c r="PBL9" s="767"/>
      <c r="PBM9" s="767"/>
      <c r="PBN9" s="767"/>
      <c r="PBO9" s="767"/>
      <c r="PBP9" s="767"/>
      <c r="PBQ9" s="767"/>
      <c r="PBR9" s="767"/>
      <c r="PBS9" s="767"/>
      <c r="PBT9" s="767"/>
      <c r="PBU9" s="767"/>
      <c r="PBV9" s="767"/>
      <c r="PBW9" s="767"/>
      <c r="PBX9" s="767"/>
      <c r="PBY9" s="767"/>
      <c r="PBZ9" s="767"/>
      <c r="PCA9" s="767"/>
      <c r="PCB9" s="767"/>
      <c r="PCC9" s="767"/>
      <c r="PCD9" s="767"/>
      <c r="PCE9" s="767"/>
      <c r="PCF9" s="767"/>
      <c r="PCG9" s="767"/>
      <c r="PCH9" s="767"/>
      <c r="PCI9" s="767"/>
      <c r="PCJ9" s="767"/>
      <c r="PCK9" s="767"/>
      <c r="PCL9" s="767"/>
      <c r="PCM9" s="767"/>
      <c r="PCN9" s="767"/>
      <c r="PCO9" s="767"/>
      <c r="PCP9" s="767"/>
      <c r="PCQ9" s="767"/>
      <c r="PCR9" s="767"/>
      <c r="PCS9" s="767"/>
      <c r="PCT9" s="767"/>
      <c r="PCU9" s="767"/>
      <c r="PCV9" s="767"/>
      <c r="PCW9" s="767"/>
      <c r="PCX9" s="767"/>
      <c r="PCY9" s="767"/>
      <c r="PCZ9" s="767"/>
      <c r="PDA9" s="767"/>
      <c r="PDB9" s="767"/>
      <c r="PDC9" s="767"/>
      <c r="PDD9" s="767"/>
      <c r="PDE9" s="767"/>
      <c r="PDF9" s="767"/>
      <c r="PDG9" s="767"/>
      <c r="PDH9" s="767"/>
      <c r="PDI9" s="767"/>
      <c r="PDJ9" s="767"/>
      <c r="PDK9" s="767"/>
      <c r="PDL9" s="767"/>
      <c r="PDM9" s="767"/>
      <c r="PDN9" s="767"/>
      <c r="PDO9" s="767"/>
      <c r="PDP9" s="767"/>
      <c r="PDQ9" s="767"/>
      <c r="PDR9" s="767"/>
      <c r="PDS9" s="767"/>
      <c r="PDT9" s="767"/>
      <c r="PDU9" s="767"/>
      <c r="PDV9" s="767"/>
      <c r="PDW9" s="767"/>
      <c r="PDX9" s="767"/>
      <c r="PDY9" s="767"/>
      <c r="PDZ9" s="767"/>
      <c r="PEA9" s="767"/>
      <c r="PEB9" s="767"/>
      <c r="PEC9" s="767"/>
      <c r="PED9" s="767"/>
      <c r="PEE9" s="767"/>
      <c r="PEF9" s="767"/>
      <c r="PEG9" s="767"/>
      <c r="PEH9" s="767"/>
      <c r="PEI9" s="767"/>
      <c r="PEJ9" s="767"/>
      <c r="PEK9" s="767"/>
      <c r="PEL9" s="767"/>
      <c r="PEM9" s="767"/>
      <c r="PEN9" s="767"/>
      <c r="PEO9" s="767"/>
      <c r="PEP9" s="767"/>
      <c r="PEQ9" s="767"/>
      <c r="PER9" s="767"/>
      <c r="PES9" s="767"/>
      <c r="PET9" s="767"/>
      <c r="PEU9" s="767"/>
      <c r="PEV9" s="767"/>
      <c r="PEW9" s="767"/>
      <c r="PEX9" s="767"/>
      <c r="PEY9" s="767"/>
      <c r="PEZ9" s="767"/>
      <c r="PFA9" s="767"/>
      <c r="PFB9" s="767"/>
      <c r="PFC9" s="767"/>
      <c r="PFD9" s="767"/>
      <c r="PFE9" s="767"/>
      <c r="PFF9" s="767"/>
      <c r="PFG9" s="767"/>
      <c r="PFH9" s="767"/>
      <c r="PFI9" s="767"/>
      <c r="PFJ9" s="767"/>
      <c r="PFK9" s="767"/>
      <c r="PFL9" s="767"/>
      <c r="PFM9" s="767"/>
      <c r="PFN9" s="767"/>
      <c r="PFO9" s="767"/>
      <c r="PFP9" s="767"/>
      <c r="PFQ9" s="767"/>
      <c r="PFR9" s="767"/>
      <c r="PFS9" s="767"/>
      <c r="PFT9" s="767"/>
      <c r="PFU9" s="767"/>
      <c r="PFV9" s="767"/>
      <c r="PFW9" s="767"/>
      <c r="PFX9" s="767"/>
      <c r="PFY9" s="767"/>
      <c r="PFZ9" s="767"/>
      <c r="PGA9" s="767"/>
      <c r="PGB9" s="767"/>
      <c r="PGC9" s="767"/>
      <c r="PGD9" s="767"/>
      <c r="PGE9" s="767"/>
      <c r="PGF9" s="767"/>
      <c r="PGG9" s="767"/>
      <c r="PGH9" s="767"/>
      <c r="PGI9" s="767"/>
      <c r="PGJ9" s="767"/>
      <c r="PGK9" s="767"/>
      <c r="PGL9" s="767"/>
      <c r="PGM9" s="767"/>
      <c r="PGN9" s="767"/>
      <c r="PGO9" s="767"/>
      <c r="PGP9" s="767"/>
      <c r="PGQ9" s="767"/>
      <c r="PGR9" s="767"/>
      <c r="PGS9" s="767"/>
      <c r="PGT9" s="767"/>
      <c r="PGU9" s="767"/>
      <c r="PGV9" s="767"/>
      <c r="PGW9" s="767"/>
      <c r="PGX9" s="767"/>
      <c r="PGY9" s="767"/>
      <c r="PGZ9" s="767"/>
      <c r="PHA9" s="767"/>
      <c r="PHB9" s="767"/>
      <c r="PHC9" s="767"/>
      <c r="PHD9" s="767"/>
      <c r="PHE9" s="767"/>
      <c r="PHF9" s="767"/>
      <c r="PHG9" s="767"/>
      <c r="PHH9" s="767"/>
      <c r="PHI9" s="767"/>
      <c r="PHJ9" s="767"/>
      <c r="PHK9" s="767"/>
      <c r="PHL9" s="767"/>
      <c r="PHM9" s="767"/>
      <c r="PHN9" s="767"/>
      <c r="PHO9" s="767"/>
      <c r="PHP9" s="767"/>
      <c r="PHQ9" s="767"/>
      <c r="PHR9" s="767"/>
      <c r="PHS9" s="767"/>
      <c r="PHT9" s="767"/>
      <c r="PHU9" s="767"/>
      <c r="PHV9" s="767"/>
      <c r="PHW9" s="767"/>
      <c r="PHX9" s="767"/>
      <c r="PHY9" s="767"/>
      <c r="PHZ9" s="767"/>
      <c r="PIA9" s="767"/>
      <c r="PIB9" s="767"/>
      <c r="PIC9" s="767"/>
      <c r="PID9" s="767"/>
      <c r="PIE9" s="767"/>
      <c r="PIF9" s="767"/>
      <c r="PIG9" s="767"/>
      <c r="PIH9" s="767"/>
      <c r="PII9" s="767"/>
      <c r="PIJ9" s="767"/>
      <c r="PIK9" s="767"/>
      <c r="PIL9" s="767"/>
      <c r="PIM9" s="767"/>
      <c r="PIN9" s="767"/>
      <c r="PIO9" s="767"/>
      <c r="PIP9" s="767"/>
      <c r="PIQ9" s="767"/>
      <c r="PIR9" s="767"/>
      <c r="PIS9" s="767"/>
      <c r="PIT9" s="767"/>
      <c r="PIU9" s="767"/>
      <c r="PIV9" s="767"/>
      <c r="PIW9" s="767"/>
      <c r="PIX9" s="767"/>
      <c r="PIY9" s="767"/>
      <c r="PIZ9" s="767"/>
      <c r="PJA9" s="767"/>
      <c r="PJB9" s="767"/>
      <c r="PJC9" s="767"/>
      <c r="PJD9" s="767"/>
      <c r="PJE9" s="767"/>
      <c r="PJF9" s="767"/>
      <c r="PJG9" s="767"/>
      <c r="PJH9" s="767"/>
      <c r="PJI9" s="767"/>
      <c r="PJJ9" s="767"/>
      <c r="PJK9" s="767"/>
      <c r="PJL9" s="767"/>
      <c r="PJM9" s="767"/>
      <c r="PJN9" s="767"/>
      <c r="PJO9" s="767"/>
      <c r="PJP9" s="767"/>
      <c r="PJQ9" s="767"/>
      <c r="PJR9" s="767"/>
      <c r="PJS9" s="767"/>
      <c r="PJT9" s="767"/>
      <c r="PJU9" s="767"/>
      <c r="PJV9" s="767"/>
      <c r="PJW9" s="767"/>
      <c r="PJX9" s="767"/>
      <c r="PJY9" s="767"/>
      <c r="PJZ9" s="767"/>
      <c r="PKA9" s="767"/>
      <c r="PKB9" s="767"/>
      <c r="PKC9" s="767"/>
      <c r="PKD9" s="767"/>
      <c r="PKE9" s="767"/>
      <c r="PKF9" s="767"/>
      <c r="PKG9" s="767"/>
      <c r="PKH9" s="767"/>
      <c r="PKI9" s="767"/>
      <c r="PKJ9" s="767"/>
      <c r="PKK9" s="767"/>
      <c r="PKL9" s="767"/>
      <c r="PKM9" s="767"/>
      <c r="PKN9" s="767"/>
      <c r="PKO9" s="767"/>
      <c r="PKP9" s="767"/>
      <c r="PKQ9" s="767"/>
      <c r="PKR9" s="767"/>
      <c r="PKS9" s="767"/>
      <c r="PKT9" s="767"/>
      <c r="PKU9" s="767"/>
      <c r="PKV9" s="767"/>
      <c r="PKW9" s="767"/>
      <c r="PKX9" s="767"/>
      <c r="PKY9" s="767"/>
      <c r="PKZ9" s="767"/>
      <c r="PLA9" s="767"/>
      <c r="PLB9" s="767"/>
      <c r="PLC9" s="767"/>
      <c r="PLD9" s="767"/>
      <c r="PLE9" s="767"/>
      <c r="PLF9" s="767"/>
      <c r="PLG9" s="767"/>
      <c r="PLH9" s="767"/>
      <c r="PLI9" s="767"/>
      <c r="PLJ9" s="767"/>
      <c r="PLK9" s="767"/>
      <c r="PLL9" s="767"/>
      <c r="PLM9" s="767"/>
      <c r="PLN9" s="767"/>
      <c r="PLO9" s="767"/>
      <c r="PLP9" s="767"/>
      <c r="PLQ9" s="767"/>
      <c r="PLR9" s="767"/>
      <c r="PLS9" s="767"/>
      <c r="PLT9" s="767"/>
      <c r="PLU9" s="767"/>
      <c r="PLV9" s="767"/>
      <c r="PLW9" s="767"/>
      <c r="PLX9" s="767"/>
      <c r="PLY9" s="767"/>
      <c r="PLZ9" s="767"/>
      <c r="PMA9" s="767"/>
      <c r="PMB9" s="767"/>
      <c r="PMC9" s="767"/>
      <c r="PMD9" s="767"/>
      <c r="PME9" s="767"/>
      <c r="PMF9" s="767"/>
      <c r="PMG9" s="767"/>
      <c r="PMH9" s="767"/>
      <c r="PMI9" s="767"/>
      <c r="PMJ9" s="767"/>
      <c r="PMK9" s="767"/>
      <c r="PML9" s="767"/>
      <c r="PMM9" s="767"/>
      <c r="PMN9" s="767"/>
      <c r="PMO9" s="767"/>
      <c r="PMP9" s="767"/>
      <c r="PMQ9" s="767"/>
      <c r="PMR9" s="767"/>
      <c r="PMS9" s="767"/>
      <c r="PMT9" s="767"/>
      <c r="PMU9" s="767"/>
      <c r="PMV9" s="767"/>
      <c r="PMW9" s="767"/>
      <c r="PMX9" s="767"/>
      <c r="PMY9" s="767"/>
      <c r="PMZ9" s="767"/>
      <c r="PNA9" s="767"/>
      <c r="PNB9" s="767"/>
      <c r="PNC9" s="767"/>
      <c r="PND9" s="767"/>
      <c r="PNE9" s="767"/>
      <c r="PNF9" s="767"/>
      <c r="PNG9" s="767"/>
      <c r="PNH9" s="767"/>
      <c r="PNI9" s="767"/>
      <c r="PNJ9" s="767"/>
      <c r="PNK9" s="767"/>
      <c r="PNL9" s="767"/>
      <c r="PNM9" s="767"/>
      <c r="PNN9" s="767"/>
      <c r="PNO9" s="767"/>
      <c r="PNP9" s="767"/>
      <c r="PNQ9" s="767"/>
      <c r="PNR9" s="767"/>
      <c r="PNS9" s="767"/>
      <c r="PNT9" s="767"/>
      <c r="PNU9" s="767"/>
      <c r="PNV9" s="767"/>
      <c r="PNW9" s="767"/>
      <c r="PNX9" s="767"/>
      <c r="PNY9" s="767"/>
      <c r="PNZ9" s="767"/>
      <c r="POA9" s="767"/>
      <c r="POB9" s="767"/>
      <c r="POC9" s="767"/>
      <c r="POD9" s="767"/>
      <c r="POE9" s="767"/>
      <c r="POF9" s="767"/>
      <c r="POG9" s="767"/>
      <c r="POH9" s="767"/>
      <c r="POI9" s="767"/>
      <c r="POJ9" s="767"/>
      <c r="POK9" s="767"/>
      <c r="POL9" s="767"/>
      <c r="POM9" s="767"/>
      <c r="PON9" s="767"/>
      <c r="POO9" s="767"/>
      <c r="POP9" s="767"/>
      <c r="POQ9" s="767"/>
      <c r="POR9" s="767"/>
      <c r="POS9" s="767"/>
      <c r="POT9" s="767"/>
      <c r="POU9" s="767"/>
      <c r="POV9" s="767"/>
      <c r="POW9" s="767"/>
      <c r="POX9" s="767"/>
      <c r="POY9" s="767"/>
      <c r="POZ9" s="767"/>
      <c r="PPA9" s="767"/>
      <c r="PPB9" s="767"/>
      <c r="PPC9" s="767"/>
      <c r="PPD9" s="767"/>
      <c r="PPE9" s="767"/>
      <c r="PPF9" s="767"/>
      <c r="PPG9" s="767"/>
      <c r="PPH9" s="767"/>
      <c r="PPI9" s="767"/>
      <c r="PPJ9" s="767"/>
      <c r="PPK9" s="767"/>
      <c r="PPL9" s="767"/>
      <c r="PPM9" s="767"/>
      <c r="PPN9" s="767"/>
      <c r="PPO9" s="767"/>
      <c r="PPP9" s="767"/>
      <c r="PPQ9" s="767"/>
      <c r="PPR9" s="767"/>
      <c r="PPS9" s="767"/>
      <c r="PPT9" s="767"/>
      <c r="PPU9" s="767"/>
      <c r="PPV9" s="767"/>
      <c r="PPW9" s="767"/>
      <c r="PPX9" s="767"/>
      <c r="PPY9" s="767"/>
      <c r="PPZ9" s="767"/>
      <c r="PQA9" s="767"/>
      <c r="PQB9" s="767"/>
      <c r="PQC9" s="767"/>
      <c r="PQD9" s="767"/>
      <c r="PQE9" s="767"/>
      <c r="PQF9" s="767"/>
      <c r="PQG9" s="767"/>
      <c r="PQH9" s="767"/>
      <c r="PQI9" s="767"/>
      <c r="PQJ9" s="767"/>
      <c r="PQK9" s="767"/>
      <c r="PQL9" s="767"/>
      <c r="PQM9" s="767"/>
      <c r="PQN9" s="767"/>
      <c r="PQO9" s="767"/>
      <c r="PQP9" s="767"/>
      <c r="PQQ9" s="767"/>
      <c r="PQR9" s="767"/>
      <c r="PQS9" s="767"/>
      <c r="PQT9" s="767"/>
      <c r="PQU9" s="767"/>
      <c r="PQV9" s="767"/>
      <c r="PQW9" s="767"/>
      <c r="PQX9" s="767"/>
      <c r="PQY9" s="767"/>
      <c r="PQZ9" s="767"/>
      <c r="PRA9" s="767"/>
      <c r="PRB9" s="767"/>
      <c r="PRC9" s="767"/>
      <c r="PRD9" s="767"/>
      <c r="PRE9" s="767"/>
      <c r="PRF9" s="767"/>
      <c r="PRG9" s="767"/>
      <c r="PRH9" s="767"/>
      <c r="PRI9" s="767"/>
      <c r="PRJ9" s="767"/>
      <c r="PRK9" s="767"/>
      <c r="PRL9" s="767"/>
      <c r="PRM9" s="767"/>
      <c r="PRN9" s="767"/>
      <c r="PRO9" s="767"/>
      <c r="PRP9" s="767"/>
      <c r="PRQ9" s="767"/>
      <c r="PRR9" s="767"/>
      <c r="PRS9" s="767"/>
      <c r="PRT9" s="767"/>
      <c r="PRU9" s="767"/>
      <c r="PRV9" s="767"/>
      <c r="PRW9" s="767"/>
      <c r="PRX9" s="767"/>
      <c r="PRY9" s="767"/>
      <c r="PRZ9" s="767"/>
      <c r="PSA9" s="767"/>
      <c r="PSB9" s="767"/>
      <c r="PSC9" s="767"/>
      <c r="PSD9" s="767"/>
      <c r="PSE9" s="767"/>
      <c r="PSF9" s="767"/>
      <c r="PSG9" s="767"/>
      <c r="PSH9" s="767"/>
      <c r="PSI9" s="767"/>
      <c r="PSJ9" s="767"/>
      <c r="PSK9" s="767"/>
      <c r="PSL9" s="767"/>
      <c r="PSM9" s="767"/>
      <c r="PSN9" s="767"/>
      <c r="PSO9" s="767"/>
      <c r="PSP9" s="767"/>
      <c r="PSQ9" s="767"/>
      <c r="PSR9" s="767"/>
      <c r="PSS9" s="767"/>
      <c r="PST9" s="767"/>
      <c r="PSU9" s="767"/>
      <c r="PSV9" s="767"/>
      <c r="PSW9" s="767"/>
      <c r="PSX9" s="767"/>
      <c r="PSY9" s="767"/>
      <c r="PSZ9" s="767"/>
      <c r="PTA9" s="767"/>
      <c r="PTB9" s="767"/>
      <c r="PTC9" s="767"/>
      <c r="PTD9" s="767"/>
      <c r="PTE9" s="767"/>
      <c r="PTF9" s="767"/>
      <c r="PTG9" s="767"/>
      <c r="PTH9" s="767"/>
      <c r="PTI9" s="767"/>
      <c r="PTJ9" s="767"/>
      <c r="PTK9" s="767"/>
      <c r="PTL9" s="767"/>
      <c r="PTM9" s="767"/>
      <c r="PTN9" s="767"/>
      <c r="PTO9" s="767"/>
      <c r="PTP9" s="767"/>
      <c r="PTQ9" s="767"/>
      <c r="PTR9" s="767"/>
      <c r="PTS9" s="767"/>
      <c r="PTT9" s="767"/>
      <c r="PTU9" s="767"/>
      <c r="PTV9" s="767"/>
      <c r="PTW9" s="767"/>
      <c r="PTX9" s="767"/>
      <c r="PTY9" s="767"/>
      <c r="PTZ9" s="767"/>
      <c r="PUA9" s="767"/>
      <c r="PUB9" s="767"/>
      <c r="PUC9" s="767"/>
      <c r="PUD9" s="767"/>
      <c r="PUE9" s="767"/>
      <c r="PUF9" s="767"/>
      <c r="PUG9" s="767"/>
      <c r="PUH9" s="767"/>
      <c r="PUI9" s="767"/>
      <c r="PUJ9" s="767"/>
      <c r="PUK9" s="767"/>
      <c r="PUL9" s="767"/>
      <c r="PUM9" s="767"/>
      <c r="PUN9" s="767"/>
      <c r="PUO9" s="767"/>
      <c r="PUP9" s="767"/>
      <c r="PUQ9" s="767"/>
      <c r="PUR9" s="767"/>
      <c r="PUS9" s="767"/>
      <c r="PUT9" s="767"/>
      <c r="PUU9" s="767"/>
      <c r="PUV9" s="767"/>
      <c r="PUW9" s="767"/>
      <c r="PUX9" s="767"/>
      <c r="PUY9" s="767"/>
      <c r="PUZ9" s="767"/>
      <c r="PVA9" s="767"/>
      <c r="PVB9" s="767"/>
      <c r="PVC9" s="767"/>
      <c r="PVD9" s="767"/>
      <c r="PVE9" s="767"/>
      <c r="PVF9" s="767"/>
      <c r="PVG9" s="767"/>
      <c r="PVH9" s="767"/>
      <c r="PVI9" s="767"/>
      <c r="PVJ9" s="767"/>
      <c r="PVK9" s="767"/>
      <c r="PVL9" s="767"/>
      <c r="PVM9" s="767"/>
      <c r="PVN9" s="767"/>
      <c r="PVO9" s="767"/>
      <c r="PVP9" s="767"/>
      <c r="PVQ9" s="767"/>
      <c r="PVR9" s="767"/>
      <c r="PVS9" s="767"/>
      <c r="PVT9" s="767"/>
      <c r="PVU9" s="767"/>
      <c r="PVV9" s="767"/>
      <c r="PVW9" s="767"/>
      <c r="PVX9" s="767"/>
      <c r="PVY9" s="767"/>
      <c r="PVZ9" s="767"/>
      <c r="PWA9" s="767"/>
      <c r="PWB9" s="767"/>
      <c r="PWC9" s="767"/>
      <c r="PWD9" s="767"/>
      <c r="PWE9" s="767"/>
      <c r="PWF9" s="767"/>
      <c r="PWG9" s="767"/>
      <c r="PWH9" s="767"/>
      <c r="PWI9" s="767"/>
      <c r="PWJ9" s="767"/>
      <c r="PWK9" s="767"/>
      <c r="PWL9" s="767"/>
      <c r="PWM9" s="767"/>
      <c r="PWN9" s="767"/>
      <c r="PWO9" s="767"/>
      <c r="PWP9" s="767"/>
      <c r="PWQ9" s="767"/>
      <c r="PWR9" s="767"/>
      <c r="PWS9" s="767"/>
      <c r="PWT9" s="767"/>
      <c r="PWU9" s="767"/>
      <c r="PWV9" s="767"/>
      <c r="PWW9" s="767"/>
      <c r="PWX9" s="767"/>
      <c r="PWY9" s="767"/>
      <c r="PWZ9" s="767"/>
      <c r="PXA9" s="767"/>
      <c r="PXB9" s="767"/>
      <c r="PXC9" s="767"/>
      <c r="PXD9" s="767"/>
      <c r="PXE9" s="767"/>
      <c r="PXF9" s="767"/>
      <c r="PXG9" s="767"/>
      <c r="PXH9" s="767"/>
      <c r="PXI9" s="767"/>
      <c r="PXJ9" s="767"/>
      <c r="PXK9" s="767"/>
      <c r="PXL9" s="767"/>
      <c r="PXM9" s="767"/>
      <c r="PXN9" s="767"/>
      <c r="PXO9" s="767"/>
      <c r="PXP9" s="767"/>
      <c r="PXQ9" s="767"/>
      <c r="PXR9" s="767"/>
      <c r="PXS9" s="767"/>
      <c r="PXT9" s="767"/>
      <c r="PXU9" s="767"/>
      <c r="PXV9" s="767"/>
      <c r="PXW9" s="767"/>
      <c r="PXX9" s="767"/>
      <c r="PXY9" s="767"/>
      <c r="PXZ9" s="767"/>
      <c r="PYA9" s="767"/>
      <c r="PYB9" s="767"/>
      <c r="PYC9" s="767"/>
      <c r="PYD9" s="767"/>
      <c r="PYE9" s="767"/>
      <c r="PYF9" s="767"/>
      <c r="PYG9" s="767"/>
      <c r="PYH9" s="767"/>
      <c r="PYI9" s="767"/>
      <c r="PYJ9" s="767"/>
      <c r="PYK9" s="767"/>
      <c r="PYL9" s="767"/>
      <c r="PYM9" s="767"/>
      <c r="PYN9" s="767"/>
      <c r="PYO9" s="767"/>
      <c r="PYP9" s="767"/>
      <c r="PYQ9" s="767"/>
      <c r="PYR9" s="767"/>
      <c r="PYS9" s="767"/>
      <c r="PYT9" s="767"/>
      <c r="PYU9" s="767"/>
      <c r="PYV9" s="767"/>
      <c r="PYW9" s="767"/>
      <c r="PYX9" s="767"/>
      <c r="PYY9" s="767"/>
      <c r="PYZ9" s="767"/>
      <c r="PZA9" s="767"/>
      <c r="PZB9" s="767"/>
      <c r="PZC9" s="767"/>
      <c r="PZD9" s="767"/>
      <c r="PZE9" s="767"/>
      <c r="PZF9" s="767"/>
      <c r="PZG9" s="767"/>
      <c r="PZH9" s="767"/>
      <c r="PZI9" s="767"/>
      <c r="PZJ9" s="767"/>
      <c r="PZK9" s="767"/>
      <c r="PZL9" s="767"/>
      <c r="PZM9" s="767"/>
      <c r="PZN9" s="767"/>
      <c r="PZO9" s="767"/>
      <c r="PZP9" s="767"/>
      <c r="PZQ9" s="767"/>
      <c r="PZR9" s="767"/>
      <c r="PZS9" s="767"/>
      <c r="PZT9" s="767"/>
      <c r="PZU9" s="767"/>
      <c r="PZV9" s="767"/>
      <c r="PZW9" s="767"/>
      <c r="PZX9" s="767"/>
      <c r="PZY9" s="767"/>
      <c r="PZZ9" s="767"/>
      <c r="QAA9" s="767"/>
      <c r="QAB9" s="767"/>
      <c r="QAC9" s="767"/>
      <c r="QAD9" s="767"/>
      <c r="QAE9" s="767"/>
      <c r="QAF9" s="767"/>
      <c r="QAG9" s="767"/>
      <c r="QAH9" s="767"/>
      <c r="QAI9" s="767"/>
      <c r="QAJ9" s="767"/>
      <c r="QAK9" s="767"/>
      <c r="QAL9" s="767"/>
      <c r="QAM9" s="767"/>
      <c r="QAN9" s="767"/>
      <c r="QAO9" s="767"/>
      <c r="QAP9" s="767"/>
      <c r="QAQ9" s="767"/>
      <c r="QAR9" s="767"/>
      <c r="QAS9" s="767"/>
      <c r="QAT9" s="767"/>
      <c r="QAU9" s="767"/>
      <c r="QAV9" s="767"/>
      <c r="QAW9" s="767"/>
      <c r="QAX9" s="767"/>
      <c r="QAY9" s="767"/>
      <c r="QAZ9" s="767"/>
      <c r="QBA9" s="767"/>
      <c r="QBB9" s="767"/>
      <c r="QBC9" s="767"/>
      <c r="QBD9" s="767"/>
      <c r="QBE9" s="767"/>
      <c r="QBF9" s="767"/>
      <c r="QBG9" s="767"/>
      <c r="QBH9" s="767"/>
      <c r="QBI9" s="767"/>
      <c r="QBJ9" s="767"/>
      <c r="QBK9" s="767"/>
      <c r="QBL9" s="767"/>
      <c r="QBM9" s="767"/>
      <c r="QBN9" s="767"/>
      <c r="QBO9" s="767"/>
      <c r="QBP9" s="767"/>
      <c r="QBQ9" s="767"/>
      <c r="QBR9" s="767"/>
      <c r="QBS9" s="767"/>
      <c r="QBT9" s="767"/>
      <c r="QBU9" s="767"/>
      <c r="QBV9" s="767"/>
      <c r="QBW9" s="767"/>
      <c r="QBX9" s="767"/>
      <c r="QBY9" s="767"/>
      <c r="QBZ9" s="767"/>
      <c r="QCA9" s="767"/>
      <c r="QCB9" s="767"/>
      <c r="QCC9" s="767"/>
      <c r="QCD9" s="767"/>
      <c r="QCE9" s="767"/>
      <c r="QCF9" s="767"/>
      <c r="QCG9" s="767"/>
      <c r="QCH9" s="767"/>
      <c r="QCI9" s="767"/>
      <c r="QCJ9" s="767"/>
      <c r="QCK9" s="767"/>
      <c r="QCL9" s="767"/>
      <c r="QCM9" s="767"/>
      <c r="QCN9" s="767"/>
      <c r="QCO9" s="767"/>
      <c r="QCP9" s="767"/>
      <c r="QCQ9" s="767"/>
      <c r="QCR9" s="767"/>
      <c r="QCS9" s="767"/>
      <c r="QCT9" s="767"/>
      <c r="QCU9" s="767"/>
      <c r="QCV9" s="767"/>
      <c r="QCW9" s="767"/>
      <c r="QCX9" s="767"/>
      <c r="QCY9" s="767"/>
      <c r="QCZ9" s="767"/>
      <c r="QDA9" s="767"/>
      <c r="QDB9" s="767"/>
      <c r="QDC9" s="767"/>
      <c r="QDD9" s="767"/>
      <c r="QDE9" s="767"/>
      <c r="QDF9" s="767"/>
      <c r="QDG9" s="767"/>
      <c r="QDH9" s="767"/>
      <c r="QDI9" s="767"/>
      <c r="QDJ9" s="767"/>
      <c r="QDK9" s="767"/>
      <c r="QDL9" s="767"/>
      <c r="QDM9" s="767"/>
      <c r="QDN9" s="767"/>
      <c r="QDO9" s="767"/>
      <c r="QDP9" s="767"/>
      <c r="QDQ9" s="767"/>
      <c r="QDR9" s="767"/>
      <c r="QDS9" s="767"/>
      <c r="QDT9" s="767"/>
      <c r="QDU9" s="767"/>
      <c r="QDV9" s="767"/>
      <c r="QDW9" s="767"/>
      <c r="QDX9" s="767"/>
      <c r="QDY9" s="767"/>
      <c r="QDZ9" s="767"/>
      <c r="QEA9" s="767"/>
      <c r="QEB9" s="767"/>
      <c r="QEC9" s="767"/>
      <c r="QED9" s="767"/>
      <c r="QEE9" s="767"/>
      <c r="QEF9" s="767"/>
      <c r="QEG9" s="767"/>
      <c r="QEH9" s="767"/>
      <c r="QEI9" s="767"/>
      <c r="QEJ9" s="767"/>
      <c r="QEK9" s="767"/>
      <c r="QEL9" s="767"/>
      <c r="QEM9" s="767"/>
      <c r="QEN9" s="767"/>
      <c r="QEO9" s="767"/>
      <c r="QEP9" s="767"/>
      <c r="QEQ9" s="767"/>
      <c r="QER9" s="767"/>
      <c r="QES9" s="767"/>
      <c r="QET9" s="767"/>
      <c r="QEU9" s="767"/>
      <c r="QEV9" s="767"/>
      <c r="QEW9" s="767"/>
      <c r="QEX9" s="767"/>
      <c r="QEY9" s="767"/>
      <c r="QEZ9" s="767"/>
      <c r="QFA9" s="767"/>
      <c r="QFB9" s="767"/>
      <c r="QFC9" s="767"/>
      <c r="QFD9" s="767"/>
      <c r="QFE9" s="767"/>
      <c r="QFF9" s="767"/>
      <c r="QFG9" s="767"/>
      <c r="QFH9" s="767"/>
      <c r="QFI9" s="767"/>
      <c r="QFJ9" s="767"/>
      <c r="QFK9" s="767"/>
      <c r="QFL9" s="767"/>
      <c r="QFM9" s="767"/>
      <c r="QFN9" s="767"/>
      <c r="QFO9" s="767"/>
      <c r="QFP9" s="767"/>
      <c r="QFQ9" s="767"/>
      <c r="QFR9" s="767"/>
      <c r="QFS9" s="767"/>
      <c r="QFT9" s="767"/>
      <c r="QFU9" s="767"/>
      <c r="QFV9" s="767"/>
      <c r="QFW9" s="767"/>
      <c r="QFX9" s="767"/>
      <c r="QFY9" s="767"/>
      <c r="QFZ9" s="767"/>
      <c r="QGA9" s="767"/>
      <c r="QGB9" s="767"/>
      <c r="QGC9" s="767"/>
      <c r="QGD9" s="767"/>
      <c r="QGE9" s="767"/>
      <c r="QGF9" s="767"/>
      <c r="QGG9" s="767"/>
      <c r="QGH9" s="767"/>
      <c r="QGI9" s="767"/>
      <c r="QGJ9" s="767"/>
      <c r="QGK9" s="767"/>
      <c r="QGL9" s="767"/>
      <c r="QGM9" s="767"/>
      <c r="QGN9" s="767"/>
      <c r="QGO9" s="767"/>
      <c r="QGP9" s="767"/>
      <c r="QGQ9" s="767"/>
      <c r="QGR9" s="767"/>
      <c r="QGS9" s="767"/>
      <c r="QGT9" s="767"/>
      <c r="QGU9" s="767"/>
      <c r="QGV9" s="767"/>
      <c r="QGW9" s="767"/>
      <c r="QGX9" s="767"/>
      <c r="QGY9" s="767"/>
      <c r="QGZ9" s="767"/>
      <c r="QHA9" s="767"/>
      <c r="QHB9" s="767"/>
      <c r="QHC9" s="767"/>
      <c r="QHD9" s="767"/>
      <c r="QHE9" s="767"/>
      <c r="QHF9" s="767"/>
      <c r="QHG9" s="767"/>
      <c r="QHH9" s="767"/>
      <c r="QHI9" s="767"/>
      <c r="QHJ9" s="767"/>
      <c r="QHK9" s="767"/>
      <c r="QHL9" s="767"/>
      <c r="QHM9" s="767"/>
      <c r="QHN9" s="767"/>
      <c r="QHO9" s="767"/>
      <c r="QHP9" s="767"/>
      <c r="QHQ9" s="767"/>
      <c r="QHR9" s="767"/>
      <c r="QHS9" s="767"/>
      <c r="QHT9" s="767"/>
      <c r="QHU9" s="767"/>
      <c r="QHV9" s="767"/>
      <c r="QHW9" s="767"/>
      <c r="QHX9" s="767"/>
      <c r="QHY9" s="767"/>
      <c r="QHZ9" s="767"/>
      <c r="QIA9" s="767"/>
      <c r="QIB9" s="767"/>
      <c r="QIC9" s="767"/>
      <c r="QID9" s="767"/>
      <c r="QIE9" s="767"/>
      <c r="QIF9" s="767"/>
      <c r="QIG9" s="767"/>
      <c r="QIH9" s="767"/>
      <c r="QII9" s="767"/>
      <c r="QIJ9" s="767"/>
      <c r="QIK9" s="767"/>
      <c r="QIL9" s="767"/>
      <c r="QIM9" s="767"/>
      <c r="QIN9" s="767"/>
      <c r="QIO9" s="767"/>
      <c r="QIP9" s="767"/>
      <c r="QIQ9" s="767"/>
      <c r="QIR9" s="767"/>
      <c r="QIS9" s="767"/>
      <c r="QIT9" s="767"/>
      <c r="QIU9" s="767"/>
      <c r="QIV9" s="767"/>
      <c r="QIW9" s="767"/>
      <c r="QIX9" s="767"/>
      <c r="QIY9" s="767"/>
      <c r="QIZ9" s="767"/>
      <c r="QJA9" s="767"/>
      <c r="QJB9" s="767"/>
      <c r="QJC9" s="767"/>
      <c r="QJD9" s="767"/>
      <c r="QJE9" s="767"/>
      <c r="QJF9" s="767"/>
      <c r="QJG9" s="767"/>
      <c r="QJH9" s="767"/>
      <c r="QJI9" s="767"/>
      <c r="QJJ9" s="767"/>
      <c r="QJK9" s="767"/>
      <c r="QJL9" s="767"/>
      <c r="QJM9" s="767"/>
      <c r="QJN9" s="767"/>
      <c r="QJO9" s="767"/>
      <c r="QJP9" s="767"/>
      <c r="QJQ9" s="767"/>
      <c r="QJR9" s="767"/>
      <c r="QJS9" s="767"/>
      <c r="QJT9" s="767"/>
      <c r="QJU9" s="767"/>
      <c r="QJV9" s="767"/>
      <c r="QJW9" s="767"/>
      <c r="QJX9" s="767"/>
      <c r="QJY9" s="767"/>
      <c r="QJZ9" s="767"/>
      <c r="QKA9" s="767"/>
      <c r="QKB9" s="767"/>
      <c r="QKC9" s="767"/>
      <c r="QKD9" s="767"/>
      <c r="QKE9" s="767"/>
      <c r="QKF9" s="767"/>
      <c r="QKG9" s="767"/>
      <c r="QKH9" s="767"/>
      <c r="QKI9" s="767"/>
      <c r="QKJ9" s="767"/>
      <c r="QKK9" s="767"/>
      <c r="QKL9" s="767"/>
      <c r="QKM9" s="767"/>
      <c r="QKN9" s="767"/>
      <c r="QKO9" s="767"/>
      <c r="QKP9" s="767"/>
      <c r="QKQ9" s="767"/>
      <c r="QKR9" s="767"/>
      <c r="QKS9" s="767"/>
      <c r="QKT9" s="767"/>
      <c r="QKU9" s="767"/>
      <c r="QKV9" s="767"/>
      <c r="QKW9" s="767"/>
      <c r="QKX9" s="767"/>
      <c r="QKY9" s="767"/>
      <c r="QKZ9" s="767"/>
      <c r="QLA9" s="767"/>
      <c r="QLB9" s="767"/>
      <c r="QLC9" s="767"/>
      <c r="QLD9" s="767"/>
      <c r="QLE9" s="767"/>
      <c r="QLF9" s="767"/>
      <c r="QLG9" s="767"/>
      <c r="QLH9" s="767"/>
      <c r="QLI9" s="767"/>
      <c r="QLJ9" s="767"/>
      <c r="QLK9" s="767"/>
      <c r="QLL9" s="767"/>
      <c r="QLM9" s="767"/>
      <c r="QLN9" s="767"/>
      <c r="QLO9" s="767"/>
      <c r="QLP9" s="767"/>
      <c r="QLQ9" s="767"/>
      <c r="QLR9" s="767"/>
      <c r="QLS9" s="767"/>
      <c r="QLT9" s="767"/>
      <c r="QLU9" s="767"/>
      <c r="QLV9" s="767"/>
      <c r="QLW9" s="767"/>
      <c r="QLX9" s="767"/>
      <c r="QLY9" s="767"/>
      <c r="QLZ9" s="767"/>
      <c r="QMA9" s="767"/>
      <c r="QMB9" s="767"/>
      <c r="QMC9" s="767"/>
      <c r="QMD9" s="767"/>
      <c r="QME9" s="767"/>
      <c r="QMF9" s="767"/>
      <c r="QMG9" s="767"/>
      <c r="QMH9" s="767"/>
      <c r="QMI9" s="767"/>
      <c r="QMJ9" s="767"/>
      <c r="QMK9" s="767"/>
      <c r="QML9" s="767"/>
      <c r="QMM9" s="767"/>
      <c r="QMN9" s="767"/>
      <c r="QMO9" s="767"/>
      <c r="QMP9" s="767"/>
      <c r="QMQ9" s="767"/>
      <c r="QMR9" s="767"/>
      <c r="QMS9" s="767"/>
      <c r="QMT9" s="767"/>
      <c r="QMU9" s="767"/>
      <c r="QMV9" s="767"/>
      <c r="QMW9" s="767"/>
      <c r="QMX9" s="767"/>
      <c r="QMY9" s="767"/>
      <c r="QMZ9" s="767"/>
      <c r="QNA9" s="767"/>
      <c r="QNB9" s="767"/>
      <c r="QNC9" s="767"/>
      <c r="QND9" s="767"/>
      <c r="QNE9" s="767"/>
      <c r="QNF9" s="767"/>
      <c r="QNG9" s="767"/>
      <c r="QNH9" s="767"/>
      <c r="QNI9" s="767"/>
      <c r="QNJ9" s="767"/>
      <c r="QNK9" s="767"/>
      <c r="QNL9" s="767"/>
      <c r="QNM9" s="767"/>
      <c r="QNN9" s="767"/>
      <c r="QNO9" s="767"/>
      <c r="QNP9" s="767"/>
      <c r="QNQ9" s="767"/>
      <c r="QNR9" s="767"/>
      <c r="QNS9" s="767"/>
      <c r="QNT9" s="767"/>
      <c r="QNU9" s="767"/>
      <c r="QNV9" s="767"/>
      <c r="QNW9" s="767"/>
      <c r="QNX9" s="767"/>
      <c r="QNY9" s="767"/>
      <c r="QNZ9" s="767"/>
      <c r="QOA9" s="767"/>
      <c r="QOB9" s="767"/>
      <c r="QOC9" s="767"/>
      <c r="QOD9" s="767"/>
      <c r="QOE9" s="767"/>
      <c r="QOF9" s="767"/>
      <c r="QOG9" s="767"/>
      <c r="QOH9" s="767"/>
      <c r="QOI9" s="767"/>
      <c r="QOJ9" s="767"/>
      <c r="QOK9" s="767"/>
      <c r="QOL9" s="767"/>
      <c r="QOM9" s="767"/>
      <c r="QON9" s="767"/>
      <c r="QOO9" s="767"/>
      <c r="QOP9" s="767"/>
      <c r="QOQ9" s="767"/>
      <c r="QOR9" s="767"/>
      <c r="QOS9" s="767"/>
      <c r="QOT9" s="767"/>
      <c r="QOU9" s="767"/>
      <c r="QOV9" s="767"/>
      <c r="QOW9" s="767"/>
      <c r="QOX9" s="767"/>
      <c r="QOY9" s="767"/>
      <c r="QOZ9" s="767"/>
      <c r="QPA9" s="767"/>
      <c r="QPB9" s="767"/>
      <c r="QPC9" s="767"/>
      <c r="QPD9" s="767"/>
      <c r="QPE9" s="767"/>
      <c r="QPF9" s="767"/>
      <c r="QPG9" s="767"/>
      <c r="QPH9" s="767"/>
      <c r="QPI9" s="767"/>
      <c r="QPJ9" s="767"/>
      <c r="QPK9" s="767"/>
      <c r="QPL9" s="767"/>
      <c r="QPM9" s="767"/>
      <c r="QPN9" s="767"/>
      <c r="QPO9" s="767"/>
      <c r="QPP9" s="767"/>
      <c r="QPQ9" s="767"/>
      <c r="QPR9" s="767"/>
      <c r="QPS9" s="767"/>
      <c r="QPT9" s="767"/>
      <c r="QPU9" s="767"/>
      <c r="QPV9" s="767"/>
      <c r="QPW9" s="767"/>
      <c r="QPX9" s="767"/>
      <c r="QPY9" s="767"/>
      <c r="QPZ9" s="767"/>
      <c r="QQA9" s="767"/>
      <c r="QQB9" s="767"/>
      <c r="QQC9" s="767"/>
      <c r="QQD9" s="767"/>
      <c r="QQE9" s="767"/>
      <c r="QQF9" s="767"/>
      <c r="QQG9" s="767"/>
      <c r="QQH9" s="767"/>
      <c r="QQI9" s="767"/>
      <c r="QQJ9" s="767"/>
      <c r="QQK9" s="767"/>
      <c r="QQL9" s="767"/>
      <c r="QQM9" s="767"/>
      <c r="QQN9" s="767"/>
      <c r="QQO9" s="767"/>
      <c r="QQP9" s="767"/>
      <c r="QQQ9" s="767"/>
      <c r="QQR9" s="767"/>
      <c r="QQS9" s="767"/>
      <c r="QQT9" s="767"/>
      <c r="QQU9" s="767"/>
      <c r="QQV9" s="767"/>
      <c r="QQW9" s="767"/>
      <c r="QQX9" s="767"/>
      <c r="QQY9" s="767"/>
      <c r="QQZ9" s="767"/>
      <c r="QRA9" s="767"/>
      <c r="QRB9" s="767"/>
      <c r="QRC9" s="767"/>
      <c r="QRD9" s="767"/>
      <c r="QRE9" s="767"/>
      <c r="QRF9" s="767"/>
      <c r="QRG9" s="767"/>
      <c r="QRH9" s="767"/>
      <c r="QRI9" s="767"/>
      <c r="QRJ9" s="767"/>
      <c r="QRK9" s="767"/>
      <c r="QRL9" s="767"/>
      <c r="QRM9" s="767"/>
      <c r="QRN9" s="767"/>
      <c r="QRO9" s="767"/>
      <c r="QRP9" s="767"/>
      <c r="QRQ9" s="767"/>
      <c r="QRR9" s="767"/>
      <c r="QRS9" s="767"/>
      <c r="QRT9" s="767"/>
      <c r="QRU9" s="767"/>
      <c r="QRV9" s="767"/>
      <c r="QRW9" s="767"/>
      <c r="QRX9" s="767"/>
      <c r="QRY9" s="767"/>
      <c r="QRZ9" s="767"/>
      <c r="QSA9" s="767"/>
      <c r="QSB9" s="767"/>
      <c r="QSC9" s="767"/>
      <c r="QSD9" s="767"/>
      <c r="QSE9" s="767"/>
      <c r="QSF9" s="767"/>
      <c r="QSG9" s="767"/>
      <c r="QSH9" s="767"/>
      <c r="QSI9" s="767"/>
      <c r="QSJ9" s="767"/>
      <c r="QSK9" s="767"/>
      <c r="QSL9" s="767"/>
      <c r="QSM9" s="767"/>
      <c r="QSN9" s="767"/>
      <c r="QSO9" s="767"/>
      <c r="QSP9" s="767"/>
      <c r="QSQ9" s="767"/>
      <c r="QSR9" s="767"/>
      <c r="QSS9" s="767"/>
      <c r="QST9" s="767"/>
      <c r="QSU9" s="767"/>
      <c r="QSV9" s="767"/>
      <c r="QSW9" s="767"/>
      <c r="QSX9" s="767"/>
      <c r="QSY9" s="767"/>
      <c r="QSZ9" s="767"/>
      <c r="QTA9" s="767"/>
      <c r="QTB9" s="767"/>
      <c r="QTC9" s="767"/>
      <c r="QTD9" s="767"/>
      <c r="QTE9" s="767"/>
      <c r="QTF9" s="767"/>
      <c r="QTG9" s="767"/>
      <c r="QTH9" s="767"/>
      <c r="QTI9" s="767"/>
      <c r="QTJ9" s="767"/>
      <c r="QTK9" s="767"/>
      <c r="QTL9" s="767"/>
      <c r="QTM9" s="767"/>
      <c r="QTN9" s="767"/>
      <c r="QTO9" s="767"/>
      <c r="QTP9" s="767"/>
      <c r="QTQ9" s="767"/>
      <c r="QTR9" s="767"/>
      <c r="QTS9" s="767"/>
      <c r="QTT9" s="767"/>
      <c r="QTU9" s="767"/>
      <c r="QTV9" s="767"/>
      <c r="QTW9" s="767"/>
      <c r="QTX9" s="767"/>
      <c r="QTY9" s="767"/>
      <c r="QTZ9" s="767"/>
      <c r="QUA9" s="767"/>
      <c r="QUB9" s="767"/>
      <c r="QUC9" s="767"/>
      <c r="QUD9" s="767"/>
      <c r="QUE9" s="767"/>
      <c r="QUF9" s="767"/>
      <c r="QUG9" s="767"/>
      <c r="QUH9" s="767"/>
      <c r="QUI9" s="767"/>
      <c r="QUJ9" s="767"/>
      <c r="QUK9" s="767"/>
      <c r="QUL9" s="767"/>
      <c r="QUM9" s="767"/>
      <c r="QUN9" s="767"/>
      <c r="QUO9" s="767"/>
      <c r="QUP9" s="767"/>
      <c r="QUQ9" s="767"/>
      <c r="QUR9" s="767"/>
      <c r="QUS9" s="767"/>
      <c r="QUT9" s="767"/>
      <c r="QUU9" s="767"/>
      <c r="QUV9" s="767"/>
      <c r="QUW9" s="767"/>
      <c r="QUX9" s="767"/>
      <c r="QUY9" s="767"/>
      <c r="QUZ9" s="767"/>
      <c r="QVA9" s="767"/>
      <c r="QVB9" s="767"/>
      <c r="QVC9" s="767"/>
      <c r="QVD9" s="767"/>
      <c r="QVE9" s="767"/>
      <c r="QVF9" s="767"/>
      <c r="QVG9" s="767"/>
      <c r="QVH9" s="767"/>
      <c r="QVI9" s="767"/>
      <c r="QVJ9" s="767"/>
      <c r="QVK9" s="767"/>
      <c r="QVL9" s="767"/>
      <c r="QVM9" s="767"/>
      <c r="QVN9" s="767"/>
      <c r="QVO9" s="767"/>
      <c r="QVP9" s="767"/>
      <c r="QVQ9" s="767"/>
      <c r="QVR9" s="767"/>
      <c r="QVS9" s="767"/>
      <c r="QVT9" s="767"/>
      <c r="QVU9" s="767"/>
      <c r="QVV9" s="767"/>
      <c r="QVW9" s="767"/>
      <c r="QVX9" s="767"/>
      <c r="QVY9" s="767"/>
      <c r="QVZ9" s="767"/>
      <c r="QWA9" s="767"/>
      <c r="QWB9" s="767"/>
      <c r="QWC9" s="767"/>
      <c r="QWD9" s="767"/>
      <c r="QWE9" s="767"/>
      <c r="QWF9" s="767"/>
      <c r="QWG9" s="767"/>
      <c r="QWH9" s="767"/>
      <c r="QWI9" s="767"/>
      <c r="QWJ9" s="767"/>
      <c r="QWK9" s="767"/>
      <c r="QWL9" s="767"/>
      <c r="QWM9" s="767"/>
      <c r="QWN9" s="767"/>
      <c r="QWO9" s="767"/>
      <c r="QWP9" s="767"/>
      <c r="QWQ9" s="767"/>
      <c r="QWR9" s="767"/>
      <c r="QWS9" s="767"/>
      <c r="QWT9" s="767"/>
      <c r="QWU9" s="767"/>
      <c r="QWV9" s="767"/>
      <c r="QWW9" s="767"/>
      <c r="QWX9" s="767"/>
      <c r="QWY9" s="767"/>
      <c r="QWZ9" s="767"/>
      <c r="QXA9" s="767"/>
      <c r="QXB9" s="767"/>
      <c r="QXC9" s="767"/>
      <c r="QXD9" s="767"/>
      <c r="QXE9" s="767"/>
      <c r="QXF9" s="767"/>
      <c r="QXG9" s="767"/>
      <c r="QXH9" s="767"/>
      <c r="QXI9" s="767"/>
      <c r="QXJ9" s="767"/>
      <c r="QXK9" s="767"/>
      <c r="QXL9" s="767"/>
      <c r="QXM9" s="767"/>
      <c r="QXN9" s="767"/>
      <c r="QXO9" s="767"/>
      <c r="QXP9" s="767"/>
      <c r="QXQ9" s="767"/>
      <c r="QXR9" s="767"/>
      <c r="QXS9" s="767"/>
      <c r="QXT9" s="767"/>
      <c r="QXU9" s="767"/>
      <c r="QXV9" s="767"/>
      <c r="QXW9" s="767"/>
      <c r="QXX9" s="767"/>
      <c r="QXY9" s="767"/>
      <c r="QXZ9" s="767"/>
      <c r="QYA9" s="767"/>
      <c r="QYB9" s="767"/>
      <c r="QYC9" s="767"/>
      <c r="QYD9" s="767"/>
      <c r="QYE9" s="767"/>
      <c r="QYF9" s="767"/>
      <c r="QYG9" s="767"/>
      <c r="QYH9" s="767"/>
      <c r="QYI9" s="767"/>
      <c r="QYJ9" s="767"/>
      <c r="QYK9" s="767"/>
      <c r="QYL9" s="767"/>
      <c r="QYM9" s="767"/>
      <c r="QYN9" s="767"/>
      <c r="QYO9" s="767"/>
      <c r="QYP9" s="767"/>
      <c r="QYQ9" s="767"/>
      <c r="QYR9" s="767"/>
      <c r="QYS9" s="767"/>
      <c r="QYT9" s="767"/>
      <c r="QYU9" s="767"/>
      <c r="QYV9" s="767"/>
      <c r="QYW9" s="767"/>
      <c r="QYX9" s="767"/>
      <c r="QYY9" s="767"/>
      <c r="QYZ9" s="767"/>
      <c r="QZA9" s="767"/>
      <c r="QZB9" s="767"/>
      <c r="QZC9" s="767"/>
      <c r="QZD9" s="767"/>
      <c r="QZE9" s="767"/>
      <c r="QZF9" s="767"/>
      <c r="QZG9" s="767"/>
      <c r="QZH9" s="767"/>
      <c r="QZI9" s="767"/>
      <c r="QZJ9" s="767"/>
      <c r="QZK9" s="767"/>
      <c r="QZL9" s="767"/>
      <c r="QZM9" s="767"/>
      <c r="QZN9" s="767"/>
      <c r="QZO9" s="767"/>
      <c r="QZP9" s="767"/>
      <c r="QZQ9" s="767"/>
      <c r="QZR9" s="767"/>
      <c r="QZS9" s="767"/>
      <c r="QZT9" s="767"/>
      <c r="QZU9" s="767"/>
      <c r="QZV9" s="767"/>
      <c r="QZW9" s="767"/>
      <c r="QZX9" s="767"/>
      <c r="QZY9" s="767"/>
      <c r="QZZ9" s="767"/>
      <c r="RAA9" s="767"/>
      <c r="RAB9" s="767"/>
      <c r="RAC9" s="767"/>
      <c r="RAD9" s="767"/>
      <c r="RAE9" s="767"/>
      <c r="RAF9" s="767"/>
      <c r="RAG9" s="767"/>
      <c r="RAH9" s="767"/>
      <c r="RAI9" s="767"/>
      <c r="RAJ9" s="767"/>
      <c r="RAK9" s="767"/>
      <c r="RAL9" s="767"/>
      <c r="RAM9" s="767"/>
      <c r="RAN9" s="767"/>
      <c r="RAO9" s="767"/>
      <c r="RAP9" s="767"/>
      <c r="RAQ9" s="767"/>
      <c r="RAR9" s="767"/>
      <c r="RAS9" s="767"/>
      <c r="RAT9" s="767"/>
      <c r="RAU9" s="767"/>
      <c r="RAV9" s="767"/>
      <c r="RAW9" s="767"/>
      <c r="RAX9" s="767"/>
      <c r="RAY9" s="767"/>
      <c r="RAZ9" s="767"/>
      <c r="RBA9" s="767"/>
      <c r="RBB9" s="767"/>
      <c r="RBC9" s="767"/>
      <c r="RBD9" s="767"/>
      <c r="RBE9" s="767"/>
      <c r="RBF9" s="767"/>
      <c r="RBG9" s="767"/>
      <c r="RBH9" s="767"/>
      <c r="RBI9" s="767"/>
      <c r="RBJ9" s="767"/>
      <c r="RBK9" s="767"/>
      <c r="RBL9" s="767"/>
      <c r="RBM9" s="767"/>
      <c r="RBN9" s="767"/>
      <c r="RBO9" s="767"/>
      <c r="RBP9" s="767"/>
      <c r="RBQ9" s="767"/>
      <c r="RBR9" s="767"/>
      <c r="RBS9" s="767"/>
      <c r="RBT9" s="767"/>
      <c r="RBU9" s="767"/>
      <c r="RBV9" s="767"/>
      <c r="RBW9" s="767"/>
      <c r="RBX9" s="767"/>
      <c r="RBY9" s="767"/>
      <c r="RBZ9" s="767"/>
      <c r="RCA9" s="767"/>
      <c r="RCB9" s="767"/>
      <c r="RCC9" s="767"/>
      <c r="RCD9" s="767"/>
      <c r="RCE9" s="767"/>
      <c r="RCF9" s="767"/>
      <c r="RCG9" s="767"/>
      <c r="RCH9" s="767"/>
      <c r="RCI9" s="767"/>
      <c r="RCJ9" s="767"/>
      <c r="RCK9" s="767"/>
      <c r="RCL9" s="767"/>
      <c r="RCM9" s="767"/>
      <c r="RCN9" s="767"/>
      <c r="RCO9" s="767"/>
      <c r="RCP9" s="767"/>
      <c r="RCQ9" s="767"/>
      <c r="RCR9" s="767"/>
      <c r="RCS9" s="767"/>
      <c r="RCT9" s="767"/>
      <c r="RCU9" s="767"/>
      <c r="RCV9" s="767"/>
      <c r="RCW9" s="767"/>
      <c r="RCX9" s="767"/>
      <c r="RCY9" s="767"/>
      <c r="RCZ9" s="767"/>
      <c r="RDA9" s="767"/>
      <c r="RDB9" s="767"/>
      <c r="RDC9" s="767"/>
      <c r="RDD9" s="767"/>
      <c r="RDE9" s="767"/>
      <c r="RDF9" s="767"/>
      <c r="RDG9" s="767"/>
      <c r="RDH9" s="767"/>
      <c r="RDI9" s="767"/>
      <c r="RDJ9" s="767"/>
      <c r="RDK9" s="767"/>
      <c r="RDL9" s="767"/>
      <c r="RDM9" s="767"/>
      <c r="RDN9" s="767"/>
      <c r="RDO9" s="767"/>
      <c r="RDP9" s="767"/>
      <c r="RDQ9" s="767"/>
      <c r="RDR9" s="767"/>
      <c r="RDS9" s="767"/>
      <c r="RDT9" s="767"/>
      <c r="RDU9" s="767"/>
      <c r="RDV9" s="767"/>
      <c r="RDW9" s="767"/>
      <c r="RDX9" s="767"/>
      <c r="RDY9" s="767"/>
      <c r="RDZ9" s="767"/>
      <c r="REA9" s="767"/>
      <c r="REB9" s="767"/>
      <c r="REC9" s="767"/>
      <c r="RED9" s="767"/>
      <c r="REE9" s="767"/>
      <c r="REF9" s="767"/>
      <c r="REG9" s="767"/>
      <c r="REH9" s="767"/>
      <c r="REI9" s="767"/>
      <c r="REJ9" s="767"/>
      <c r="REK9" s="767"/>
      <c r="REL9" s="767"/>
      <c r="REM9" s="767"/>
      <c r="REN9" s="767"/>
      <c r="REO9" s="767"/>
      <c r="REP9" s="767"/>
      <c r="REQ9" s="767"/>
      <c r="RER9" s="767"/>
      <c r="RES9" s="767"/>
      <c r="RET9" s="767"/>
      <c r="REU9" s="767"/>
      <c r="REV9" s="767"/>
      <c r="REW9" s="767"/>
      <c r="REX9" s="767"/>
      <c r="REY9" s="767"/>
      <c r="REZ9" s="767"/>
      <c r="RFA9" s="767"/>
      <c r="RFB9" s="767"/>
      <c r="RFC9" s="767"/>
      <c r="RFD9" s="767"/>
      <c r="RFE9" s="767"/>
      <c r="RFF9" s="767"/>
      <c r="RFG9" s="767"/>
      <c r="RFH9" s="767"/>
      <c r="RFI9" s="767"/>
      <c r="RFJ9" s="767"/>
      <c r="RFK9" s="767"/>
      <c r="RFL9" s="767"/>
      <c r="RFM9" s="767"/>
      <c r="RFN9" s="767"/>
      <c r="RFO9" s="767"/>
      <c r="RFP9" s="767"/>
      <c r="RFQ9" s="767"/>
      <c r="RFR9" s="767"/>
      <c r="RFS9" s="767"/>
      <c r="RFT9" s="767"/>
      <c r="RFU9" s="767"/>
      <c r="RFV9" s="767"/>
      <c r="RFW9" s="767"/>
      <c r="RFX9" s="767"/>
      <c r="RFY9" s="767"/>
      <c r="RFZ9" s="767"/>
      <c r="RGA9" s="767"/>
      <c r="RGB9" s="767"/>
      <c r="RGC9" s="767"/>
      <c r="RGD9" s="767"/>
      <c r="RGE9" s="767"/>
      <c r="RGF9" s="767"/>
      <c r="RGG9" s="767"/>
      <c r="RGH9" s="767"/>
      <c r="RGI9" s="767"/>
      <c r="RGJ9" s="767"/>
      <c r="RGK9" s="767"/>
      <c r="RGL9" s="767"/>
      <c r="RGM9" s="767"/>
      <c r="RGN9" s="767"/>
      <c r="RGO9" s="767"/>
      <c r="RGP9" s="767"/>
      <c r="RGQ9" s="767"/>
      <c r="RGR9" s="767"/>
      <c r="RGS9" s="767"/>
      <c r="RGT9" s="767"/>
      <c r="RGU9" s="767"/>
      <c r="RGV9" s="767"/>
      <c r="RGW9" s="767"/>
      <c r="RGX9" s="767"/>
      <c r="RGY9" s="767"/>
      <c r="RGZ9" s="767"/>
      <c r="RHA9" s="767"/>
      <c r="RHB9" s="767"/>
      <c r="RHC9" s="767"/>
      <c r="RHD9" s="767"/>
      <c r="RHE9" s="767"/>
      <c r="RHF9" s="767"/>
      <c r="RHG9" s="767"/>
      <c r="RHH9" s="767"/>
      <c r="RHI9" s="767"/>
      <c r="RHJ9" s="767"/>
      <c r="RHK9" s="767"/>
      <c r="RHL9" s="767"/>
      <c r="RHM9" s="767"/>
      <c r="RHN9" s="767"/>
      <c r="RHO9" s="767"/>
      <c r="RHP9" s="767"/>
      <c r="RHQ9" s="767"/>
      <c r="RHR9" s="767"/>
      <c r="RHS9" s="767"/>
      <c r="RHT9" s="767"/>
      <c r="RHU9" s="767"/>
      <c r="RHV9" s="767"/>
      <c r="RHW9" s="767"/>
      <c r="RHX9" s="767"/>
      <c r="RHY9" s="767"/>
      <c r="RHZ9" s="767"/>
      <c r="RIA9" s="767"/>
      <c r="RIB9" s="767"/>
      <c r="RIC9" s="767"/>
      <c r="RID9" s="767"/>
      <c r="RIE9" s="767"/>
      <c r="RIF9" s="767"/>
      <c r="RIG9" s="767"/>
      <c r="RIH9" s="767"/>
      <c r="RII9" s="767"/>
      <c r="RIJ9" s="767"/>
      <c r="RIK9" s="767"/>
      <c r="RIL9" s="767"/>
      <c r="RIM9" s="767"/>
      <c r="RIN9" s="767"/>
      <c r="RIO9" s="767"/>
      <c r="RIP9" s="767"/>
      <c r="RIQ9" s="767"/>
      <c r="RIR9" s="767"/>
      <c r="RIS9" s="767"/>
      <c r="RIT9" s="767"/>
      <c r="RIU9" s="767"/>
      <c r="RIV9" s="767"/>
      <c r="RIW9" s="767"/>
      <c r="RIX9" s="767"/>
      <c r="RIY9" s="767"/>
      <c r="RIZ9" s="767"/>
      <c r="RJA9" s="767"/>
      <c r="RJB9" s="767"/>
      <c r="RJC9" s="767"/>
      <c r="RJD9" s="767"/>
      <c r="RJE9" s="767"/>
      <c r="RJF9" s="767"/>
      <c r="RJG9" s="767"/>
      <c r="RJH9" s="767"/>
      <c r="RJI9" s="767"/>
      <c r="RJJ9" s="767"/>
      <c r="RJK9" s="767"/>
      <c r="RJL9" s="767"/>
      <c r="RJM9" s="767"/>
      <c r="RJN9" s="767"/>
      <c r="RJO9" s="767"/>
      <c r="RJP9" s="767"/>
      <c r="RJQ9" s="767"/>
      <c r="RJR9" s="767"/>
      <c r="RJS9" s="767"/>
      <c r="RJT9" s="767"/>
      <c r="RJU9" s="767"/>
      <c r="RJV9" s="767"/>
      <c r="RJW9" s="767"/>
      <c r="RJX9" s="767"/>
      <c r="RJY9" s="767"/>
      <c r="RJZ9" s="767"/>
      <c r="RKA9" s="767"/>
      <c r="RKB9" s="767"/>
      <c r="RKC9" s="767"/>
      <c r="RKD9" s="767"/>
      <c r="RKE9" s="767"/>
      <c r="RKF9" s="767"/>
      <c r="RKG9" s="767"/>
      <c r="RKH9" s="767"/>
      <c r="RKI9" s="767"/>
      <c r="RKJ9" s="767"/>
      <c r="RKK9" s="767"/>
      <c r="RKL9" s="767"/>
      <c r="RKM9" s="767"/>
      <c r="RKN9" s="767"/>
      <c r="RKO9" s="767"/>
      <c r="RKP9" s="767"/>
      <c r="RKQ9" s="767"/>
      <c r="RKR9" s="767"/>
      <c r="RKS9" s="767"/>
      <c r="RKT9" s="767"/>
      <c r="RKU9" s="767"/>
      <c r="RKV9" s="767"/>
      <c r="RKW9" s="767"/>
      <c r="RKX9" s="767"/>
      <c r="RKY9" s="767"/>
      <c r="RKZ9" s="767"/>
      <c r="RLA9" s="767"/>
      <c r="RLB9" s="767"/>
      <c r="RLC9" s="767"/>
      <c r="RLD9" s="767"/>
      <c r="RLE9" s="767"/>
      <c r="RLF9" s="767"/>
      <c r="RLG9" s="767"/>
      <c r="RLH9" s="767"/>
      <c r="RLI9" s="767"/>
      <c r="RLJ9" s="767"/>
      <c r="RLK9" s="767"/>
      <c r="RLL9" s="767"/>
      <c r="RLM9" s="767"/>
      <c r="RLN9" s="767"/>
      <c r="RLO9" s="767"/>
      <c r="RLP9" s="767"/>
      <c r="RLQ9" s="767"/>
      <c r="RLR9" s="767"/>
      <c r="RLS9" s="767"/>
      <c r="RLT9" s="767"/>
      <c r="RLU9" s="767"/>
      <c r="RLV9" s="767"/>
      <c r="RLW9" s="767"/>
      <c r="RLX9" s="767"/>
      <c r="RLY9" s="767"/>
      <c r="RLZ9" s="767"/>
      <c r="RMA9" s="767"/>
      <c r="RMB9" s="767"/>
      <c r="RMC9" s="767"/>
      <c r="RMD9" s="767"/>
      <c r="RME9" s="767"/>
      <c r="RMF9" s="767"/>
      <c r="RMG9" s="767"/>
      <c r="RMH9" s="767"/>
      <c r="RMI9" s="767"/>
      <c r="RMJ9" s="767"/>
      <c r="RMK9" s="767"/>
      <c r="RML9" s="767"/>
      <c r="RMM9" s="767"/>
      <c r="RMN9" s="767"/>
      <c r="RMO9" s="767"/>
      <c r="RMP9" s="767"/>
      <c r="RMQ9" s="767"/>
      <c r="RMR9" s="767"/>
      <c r="RMS9" s="767"/>
      <c r="RMT9" s="767"/>
      <c r="RMU9" s="767"/>
      <c r="RMV9" s="767"/>
      <c r="RMW9" s="767"/>
      <c r="RMX9" s="767"/>
      <c r="RMY9" s="767"/>
      <c r="RMZ9" s="767"/>
      <c r="RNA9" s="767"/>
      <c r="RNB9" s="767"/>
      <c r="RNC9" s="767"/>
      <c r="RND9" s="767"/>
      <c r="RNE9" s="767"/>
      <c r="RNF9" s="767"/>
      <c r="RNG9" s="767"/>
      <c r="RNH9" s="767"/>
      <c r="RNI9" s="767"/>
      <c r="RNJ9" s="767"/>
      <c r="RNK9" s="767"/>
      <c r="RNL9" s="767"/>
      <c r="RNM9" s="767"/>
      <c r="RNN9" s="767"/>
      <c r="RNO9" s="767"/>
      <c r="RNP9" s="767"/>
      <c r="RNQ9" s="767"/>
      <c r="RNR9" s="767"/>
      <c r="RNS9" s="767"/>
      <c r="RNT9" s="767"/>
      <c r="RNU9" s="767"/>
      <c r="RNV9" s="767"/>
      <c r="RNW9" s="767"/>
      <c r="RNX9" s="767"/>
      <c r="RNY9" s="767"/>
      <c r="RNZ9" s="767"/>
      <c r="ROA9" s="767"/>
      <c r="ROB9" s="767"/>
      <c r="ROC9" s="767"/>
      <c r="ROD9" s="767"/>
      <c r="ROE9" s="767"/>
      <c r="ROF9" s="767"/>
      <c r="ROG9" s="767"/>
      <c r="ROH9" s="767"/>
      <c r="ROI9" s="767"/>
      <c r="ROJ9" s="767"/>
      <c r="ROK9" s="767"/>
      <c r="ROL9" s="767"/>
      <c r="ROM9" s="767"/>
      <c r="RON9" s="767"/>
      <c r="ROO9" s="767"/>
      <c r="ROP9" s="767"/>
      <c r="ROQ9" s="767"/>
      <c r="ROR9" s="767"/>
      <c r="ROS9" s="767"/>
      <c r="ROT9" s="767"/>
      <c r="ROU9" s="767"/>
      <c r="ROV9" s="767"/>
      <c r="ROW9" s="767"/>
      <c r="ROX9" s="767"/>
      <c r="ROY9" s="767"/>
      <c r="ROZ9" s="767"/>
      <c r="RPA9" s="767"/>
      <c r="RPB9" s="767"/>
      <c r="RPC9" s="767"/>
      <c r="RPD9" s="767"/>
      <c r="RPE9" s="767"/>
      <c r="RPF9" s="767"/>
      <c r="RPG9" s="767"/>
      <c r="RPH9" s="767"/>
      <c r="RPI9" s="767"/>
      <c r="RPJ9" s="767"/>
      <c r="RPK9" s="767"/>
      <c r="RPL9" s="767"/>
      <c r="RPM9" s="767"/>
      <c r="RPN9" s="767"/>
      <c r="RPO9" s="767"/>
      <c r="RPP9" s="767"/>
      <c r="RPQ9" s="767"/>
      <c r="RPR9" s="767"/>
      <c r="RPS9" s="767"/>
      <c r="RPT9" s="767"/>
      <c r="RPU9" s="767"/>
      <c r="RPV9" s="767"/>
      <c r="RPW9" s="767"/>
      <c r="RPX9" s="767"/>
      <c r="RPY9" s="767"/>
      <c r="RPZ9" s="767"/>
      <c r="RQA9" s="767"/>
      <c r="RQB9" s="767"/>
      <c r="RQC9" s="767"/>
      <c r="RQD9" s="767"/>
      <c r="RQE9" s="767"/>
      <c r="RQF9" s="767"/>
      <c r="RQG9" s="767"/>
      <c r="RQH9" s="767"/>
      <c r="RQI9" s="767"/>
      <c r="RQJ9" s="767"/>
      <c r="RQK9" s="767"/>
      <c r="RQL9" s="767"/>
      <c r="RQM9" s="767"/>
      <c r="RQN9" s="767"/>
      <c r="RQO9" s="767"/>
      <c r="RQP9" s="767"/>
      <c r="RQQ9" s="767"/>
      <c r="RQR9" s="767"/>
      <c r="RQS9" s="767"/>
      <c r="RQT9" s="767"/>
      <c r="RQU9" s="767"/>
      <c r="RQV9" s="767"/>
      <c r="RQW9" s="767"/>
      <c r="RQX9" s="767"/>
      <c r="RQY9" s="767"/>
      <c r="RQZ9" s="767"/>
      <c r="RRA9" s="767"/>
      <c r="RRB9" s="767"/>
      <c r="RRC9" s="767"/>
      <c r="RRD9" s="767"/>
      <c r="RRE9" s="767"/>
      <c r="RRF9" s="767"/>
      <c r="RRG9" s="767"/>
      <c r="RRH9" s="767"/>
      <c r="RRI9" s="767"/>
      <c r="RRJ9" s="767"/>
      <c r="RRK9" s="767"/>
      <c r="RRL9" s="767"/>
      <c r="RRM9" s="767"/>
      <c r="RRN9" s="767"/>
      <c r="RRO9" s="767"/>
      <c r="RRP9" s="767"/>
      <c r="RRQ9" s="767"/>
      <c r="RRR9" s="767"/>
      <c r="RRS9" s="767"/>
      <c r="RRT9" s="767"/>
      <c r="RRU9" s="767"/>
      <c r="RRV9" s="767"/>
      <c r="RRW9" s="767"/>
      <c r="RRX9" s="767"/>
      <c r="RRY9" s="767"/>
      <c r="RRZ9" s="767"/>
      <c r="RSA9" s="767"/>
      <c r="RSB9" s="767"/>
      <c r="RSC9" s="767"/>
      <c r="RSD9" s="767"/>
      <c r="RSE9" s="767"/>
      <c r="RSF9" s="767"/>
      <c r="RSG9" s="767"/>
      <c r="RSH9" s="767"/>
      <c r="RSI9" s="767"/>
      <c r="RSJ9" s="767"/>
      <c r="RSK9" s="767"/>
      <c r="RSL9" s="767"/>
      <c r="RSM9" s="767"/>
      <c r="RSN9" s="767"/>
      <c r="RSO9" s="767"/>
      <c r="RSP9" s="767"/>
      <c r="RSQ9" s="767"/>
      <c r="RSR9" s="767"/>
      <c r="RSS9" s="767"/>
      <c r="RST9" s="767"/>
      <c r="RSU9" s="767"/>
      <c r="RSV9" s="767"/>
      <c r="RSW9" s="767"/>
      <c r="RSX9" s="767"/>
      <c r="RSY9" s="767"/>
      <c r="RSZ9" s="767"/>
      <c r="RTA9" s="767"/>
      <c r="RTB9" s="767"/>
      <c r="RTC9" s="767"/>
      <c r="RTD9" s="767"/>
      <c r="RTE9" s="767"/>
      <c r="RTF9" s="767"/>
      <c r="RTG9" s="767"/>
      <c r="RTH9" s="767"/>
      <c r="RTI9" s="767"/>
      <c r="RTJ9" s="767"/>
      <c r="RTK9" s="767"/>
      <c r="RTL9" s="767"/>
      <c r="RTM9" s="767"/>
      <c r="RTN9" s="767"/>
      <c r="RTO9" s="767"/>
      <c r="RTP9" s="767"/>
      <c r="RTQ9" s="767"/>
      <c r="RTR9" s="767"/>
      <c r="RTS9" s="767"/>
      <c r="RTT9" s="767"/>
      <c r="RTU9" s="767"/>
      <c r="RTV9" s="767"/>
      <c r="RTW9" s="767"/>
      <c r="RTX9" s="767"/>
      <c r="RTY9" s="767"/>
      <c r="RTZ9" s="767"/>
      <c r="RUA9" s="767"/>
      <c r="RUB9" s="767"/>
      <c r="RUC9" s="767"/>
      <c r="RUD9" s="767"/>
      <c r="RUE9" s="767"/>
      <c r="RUF9" s="767"/>
      <c r="RUG9" s="767"/>
      <c r="RUH9" s="767"/>
      <c r="RUI9" s="767"/>
      <c r="RUJ9" s="767"/>
      <c r="RUK9" s="767"/>
      <c r="RUL9" s="767"/>
      <c r="RUM9" s="767"/>
      <c r="RUN9" s="767"/>
      <c r="RUO9" s="767"/>
      <c r="RUP9" s="767"/>
      <c r="RUQ9" s="767"/>
      <c r="RUR9" s="767"/>
      <c r="RUS9" s="767"/>
      <c r="RUT9" s="767"/>
      <c r="RUU9" s="767"/>
      <c r="RUV9" s="767"/>
      <c r="RUW9" s="767"/>
      <c r="RUX9" s="767"/>
      <c r="RUY9" s="767"/>
      <c r="RUZ9" s="767"/>
      <c r="RVA9" s="767"/>
      <c r="RVB9" s="767"/>
      <c r="RVC9" s="767"/>
      <c r="RVD9" s="767"/>
      <c r="RVE9" s="767"/>
      <c r="RVF9" s="767"/>
      <c r="RVG9" s="767"/>
      <c r="RVH9" s="767"/>
      <c r="RVI9" s="767"/>
      <c r="RVJ9" s="767"/>
      <c r="RVK9" s="767"/>
      <c r="RVL9" s="767"/>
      <c r="RVM9" s="767"/>
      <c r="RVN9" s="767"/>
      <c r="RVO9" s="767"/>
      <c r="RVP9" s="767"/>
      <c r="RVQ9" s="767"/>
      <c r="RVR9" s="767"/>
      <c r="RVS9" s="767"/>
      <c r="RVT9" s="767"/>
      <c r="RVU9" s="767"/>
      <c r="RVV9" s="767"/>
      <c r="RVW9" s="767"/>
      <c r="RVX9" s="767"/>
      <c r="RVY9" s="767"/>
      <c r="RVZ9" s="767"/>
      <c r="RWA9" s="767"/>
      <c r="RWB9" s="767"/>
      <c r="RWC9" s="767"/>
      <c r="RWD9" s="767"/>
      <c r="RWE9" s="767"/>
      <c r="RWF9" s="767"/>
      <c r="RWG9" s="767"/>
      <c r="RWH9" s="767"/>
      <c r="RWI9" s="767"/>
      <c r="RWJ9" s="767"/>
      <c r="RWK9" s="767"/>
      <c r="RWL9" s="767"/>
      <c r="RWM9" s="767"/>
      <c r="RWN9" s="767"/>
      <c r="RWO9" s="767"/>
      <c r="RWP9" s="767"/>
      <c r="RWQ9" s="767"/>
      <c r="RWR9" s="767"/>
      <c r="RWS9" s="767"/>
      <c r="RWT9" s="767"/>
      <c r="RWU9" s="767"/>
      <c r="RWV9" s="767"/>
      <c r="RWW9" s="767"/>
      <c r="RWX9" s="767"/>
      <c r="RWY9" s="767"/>
      <c r="RWZ9" s="767"/>
      <c r="RXA9" s="767"/>
      <c r="RXB9" s="767"/>
      <c r="RXC9" s="767"/>
      <c r="RXD9" s="767"/>
      <c r="RXE9" s="767"/>
      <c r="RXF9" s="767"/>
      <c r="RXG9" s="767"/>
      <c r="RXH9" s="767"/>
      <c r="RXI9" s="767"/>
      <c r="RXJ9" s="767"/>
      <c r="RXK9" s="767"/>
      <c r="RXL9" s="767"/>
      <c r="RXM9" s="767"/>
      <c r="RXN9" s="767"/>
      <c r="RXO9" s="767"/>
      <c r="RXP9" s="767"/>
      <c r="RXQ9" s="767"/>
      <c r="RXR9" s="767"/>
      <c r="RXS9" s="767"/>
      <c r="RXT9" s="767"/>
      <c r="RXU9" s="767"/>
      <c r="RXV9" s="767"/>
      <c r="RXW9" s="767"/>
      <c r="RXX9" s="767"/>
      <c r="RXY9" s="767"/>
      <c r="RXZ9" s="767"/>
      <c r="RYA9" s="767"/>
      <c r="RYB9" s="767"/>
      <c r="RYC9" s="767"/>
      <c r="RYD9" s="767"/>
      <c r="RYE9" s="767"/>
      <c r="RYF9" s="767"/>
      <c r="RYG9" s="767"/>
      <c r="RYH9" s="767"/>
      <c r="RYI9" s="767"/>
      <c r="RYJ9" s="767"/>
      <c r="RYK9" s="767"/>
      <c r="RYL9" s="767"/>
      <c r="RYM9" s="767"/>
      <c r="RYN9" s="767"/>
      <c r="RYO9" s="767"/>
      <c r="RYP9" s="767"/>
      <c r="RYQ9" s="767"/>
      <c r="RYR9" s="767"/>
      <c r="RYS9" s="767"/>
      <c r="RYT9" s="767"/>
      <c r="RYU9" s="767"/>
      <c r="RYV9" s="767"/>
      <c r="RYW9" s="767"/>
      <c r="RYX9" s="767"/>
      <c r="RYY9" s="767"/>
      <c r="RYZ9" s="767"/>
      <c r="RZA9" s="767"/>
      <c r="RZB9" s="767"/>
      <c r="RZC9" s="767"/>
      <c r="RZD9" s="767"/>
      <c r="RZE9" s="767"/>
      <c r="RZF9" s="767"/>
      <c r="RZG9" s="767"/>
      <c r="RZH9" s="767"/>
      <c r="RZI9" s="767"/>
      <c r="RZJ9" s="767"/>
      <c r="RZK9" s="767"/>
      <c r="RZL9" s="767"/>
      <c r="RZM9" s="767"/>
      <c r="RZN9" s="767"/>
      <c r="RZO9" s="767"/>
      <c r="RZP9" s="767"/>
      <c r="RZQ9" s="767"/>
      <c r="RZR9" s="767"/>
      <c r="RZS9" s="767"/>
      <c r="RZT9" s="767"/>
      <c r="RZU9" s="767"/>
      <c r="RZV9" s="767"/>
      <c r="RZW9" s="767"/>
      <c r="RZX9" s="767"/>
      <c r="RZY9" s="767"/>
      <c r="RZZ9" s="767"/>
      <c r="SAA9" s="767"/>
      <c r="SAB9" s="767"/>
      <c r="SAC9" s="767"/>
      <c r="SAD9" s="767"/>
      <c r="SAE9" s="767"/>
      <c r="SAF9" s="767"/>
      <c r="SAG9" s="767"/>
      <c r="SAH9" s="767"/>
      <c r="SAI9" s="767"/>
      <c r="SAJ9" s="767"/>
      <c r="SAK9" s="767"/>
      <c r="SAL9" s="767"/>
      <c r="SAM9" s="767"/>
      <c r="SAN9" s="767"/>
      <c r="SAO9" s="767"/>
      <c r="SAP9" s="767"/>
      <c r="SAQ9" s="767"/>
      <c r="SAR9" s="767"/>
      <c r="SAS9" s="767"/>
      <c r="SAT9" s="767"/>
      <c r="SAU9" s="767"/>
      <c r="SAV9" s="767"/>
      <c r="SAW9" s="767"/>
      <c r="SAX9" s="767"/>
      <c r="SAY9" s="767"/>
      <c r="SAZ9" s="767"/>
      <c r="SBA9" s="767"/>
      <c r="SBB9" s="767"/>
      <c r="SBC9" s="767"/>
      <c r="SBD9" s="767"/>
      <c r="SBE9" s="767"/>
      <c r="SBF9" s="767"/>
      <c r="SBG9" s="767"/>
      <c r="SBH9" s="767"/>
      <c r="SBI9" s="767"/>
      <c r="SBJ9" s="767"/>
      <c r="SBK9" s="767"/>
      <c r="SBL9" s="767"/>
      <c r="SBM9" s="767"/>
      <c r="SBN9" s="767"/>
      <c r="SBO9" s="767"/>
      <c r="SBP9" s="767"/>
      <c r="SBQ9" s="767"/>
      <c r="SBR9" s="767"/>
      <c r="SBS9" s="767"/>
      <c r="SBT9" s="767"/>
      <c r="SBU9" s="767"/>
      <c r="SBV9" s="767"/>
      <c r="SBW9" s="767"/>
      <c r="SBX9" s="767"/>
      <c r="SBY9" s="767"/>
      <c r="SBZ9" s="767"/>
      <c r="SCA9" s="767"/>
      <c r="SCB9" s="767"/>
      <c r="SCC9" s="767"/>
      <c r="SCD9" s="767"/>
      <c r="SCE9" s="767"/>
      <c r="SCF9" s="767"/>
      <c r="SCG9" s="767"/>
      <c r="SCH9" s="767"/>
      <c r="SCI9" s="767"/>
      <c r="SCJ9" s="767"/>
      <c r="SCK9" s="767"/>
      <c r="SCL9" s="767"/>
      <c r="SCM9" s="767"/>
      <c r="SCN9" s="767"/>
      <c r="SCO9" s="767"/>
      <c r="SCP9" s="767"/>
      <c r="SCQ9" s="767"/>
      <c r="SCR9" s="767"/>
      <c r="SCS9" s="767"/>
      <c r="SCT9" s="767"/>
      <c r="SCU9" s="767"/>
      <c r="SCV9" s="767"/>
      <c r="SCW9" s="767"/>
      <c r="SCX9" s="767"/>
      <c r="SCY9" s="767"/>
      <c r="SCZ9" s="767"/>
      <c r="SDA9" s="767"/>
      <c r="SDB9" s="767"/>
      <c r="SDC9" s="767"/>
      <c r="SDD9" s="767"/>
      <c r="SDE9" s="767"/>
      <c r="SDF9" s="767"/>
      <c r="SDG9" s="767"/>
      <c r="SDH9" s="767"/>
      <c r="SDI9" s="767"/>
      <c r="SDJ9" s="767"/>
      <c r="SDK9" s="767"/>
      <c r="SDL9" s="767"/>
      <c r="SDM9" s="767"/>
      <c r="SDN9" s="767"/>
      <c r="SDO9" s="767"/>
      <c r="SDP9" s="767"/>
      <c r="SDQ9" s="767"/>
      <c r="SDR9" s="767"/>
      <c r="SDS9" s="767"/>
      <c r="SDT9" s="767"/>
      <c r="SDU9" s="767"/>
      <c r="SDV9" s="767"/>
      <c r="SDW9" s="767"/>
      <c r="SDX9" s="767"/>
      <c r="SDY9" s="767"/>
      <c r="SDZ9" s="767"/>
      <c r="SEA9" s="767"/>
      <c r="SEB9" s="767"/>
      <c r="SEC9" s="767"/>
      <c r="SED9" s="767"/>
      <c r="SEE9" s="767"/>
      <c r="SEF9" s="767"/>
      <c r="SEG9" s="767"/>
      <c r="SEH9" s="767"/>
      <c r="SEI9" s="767"/>
      <c r="SEJ9" s="767"/>
      <c r="SEK9" s="767"/>
      <c r="SEL9" s="767"/>
      <c r="SEM9" s="767"/>
      <c r="SEN9" s="767"/>
      <c r="SEO9" s="767"/>
      <c r="SEP9" s="767"/>
      <c r="SEQ9" s="767"/>
      <c r="SER9" s="767"/>
      <c r="SES9" s="767"/>
      <c r="SET9" s="767"/>
      <c r="SEU9" s="767"/>
      <c r="SEV9" s="767"/>
      <c r="SEW9" s="767"/>
      <c r="SEX9" s="767"/>
      <c r="SEY9" s="767"/>
      <c r="SEZ9" s="767"/>
      <c r="SFA9" s="767"/>
      <c r="SFB9" s="767"/>
      <c r="SFC9" s="767"/>
      <c r="SFD9" s="767"/>
      <c r="SFE9" s="767"/>
      <c r="SFF9" s="767"/>
      <c r="SFG9" s="767"/>
      <c r="SFH9" s="767"/>
      <c r="SFI9" s="767"/>
      <c r="SFJ9" s="767"/>
      <c r="SFK9" s="767"/>
      <c r="SFL9" s="767"/>
      <c r="SFM9" s="767"/>
      <c r="SFN9" s="767"/>
      <c r="SFO9" s="767"/>
      <c r="SFP9" s="767"/>
      <c r="SFQ9" s="767"/>
      <c r="SFR9" s="767"/>
      <c r="SFS9" s="767"/>
      <c r="SFT9" s="767"/>
      <c r="SFU9" s="767"/>
      <c r="SFV9" s="767"/>
      <c r="SFW9" s="767"/>
      <c r="SFX9" s="767"/>
      <c r="SFY9" s="767"/>
      <c r="SFZ9" s="767"/>
      <c r="SGA9" s="767"/>
      <c r="SGB9" s="767"/>
      <c r="SGC9" s="767"/>
      <c r="SGD9" s="767"/>
      <c r="SGE9" s="767"/>
      <c r="SGF9" s="767"/>
      <c r="SGG9" s="767"/>
      <c r="SGH9" s="767"/>
      <c r="SGI9" s="767"/>
      <c r="SGJ9" s="767"/>
      <c r="SGK9" s="767"/>
      <c r="SGL9" s="767"/>
      <c r="SGM9" s="767"/>
      <c r="SGN9" s="767"/>
      <c r="SGO9" s="767"/>
      <c r="SGP9" s="767"/>
      <c r="SGQ9" s="767"/>
      <c r="SGR9" s="767"/>
      <c r="SGS9" s="767"/>
      <c r="SGT9" s="767"/>
      <c r="SGU9" s="767"/>
      <c r="SGV9" s="767"/>
      <c r="SGW9" s="767"/>
      <c r="SGX9" s="767"/>
      <c r="SGY9" s="767"/>
      <c r="SGZ9" s="767"/>
      <c r="SHA9" s="767"/>
      <c r="SHB9" s="767"/>
      <c r="SHC9" s="767"/>
      <c r="SHD9" s="767"/>
      <c r="SHE9" s="767"/>
      <c r="SHF9" s="767"/>
      <c r="SHG9" s="767"/>
      <c r="SHH9" s="767"/>
      <c r="SHI9" s="767"/>
      <c r="SHJ9" s="767"/>
      <c r="SHK9" s="767"/>
      <c r="SHL9" s="767"/>
      <c r="SHM9" s="767"/>
      <c r="SHN9" s="767"/>
      <c r="SHO9" s="767"/>
      <c r="SHP9" s="767"/>
      <c r="SHQ9" s="767"/>
      <c r="SHR9" s="767"/>
      <c r="SHS9" s="767"/>
      <c r="SHT9" s="767"/>
      <c r="SHU9" s="767"/>
      <c r="SHV9" s="767"/>
      <c r="SHW9" s="767"/>
      <c r="SHX9" s="767"/>
      <c r="SHY9" s="767"/>
      <c r="SHZ9" s="767"/>
      <c r="SIA9" s="767"/>
      <c r="SIB9" s="767"/>
      <c r="SIC9" s="767"/>
      <c r="SID9" s="767"/>
      <c r="SIE9" s="767"/>
      <c r="SIF9" s="767"/>
      <c r="SIG9" s="767"/>
      <c r="SIH9" s="767"/>
      <c r="SII9" s="767"/>
      <c r="SIJ9" s="767"/>
      <c r="SIK9" s="767"/>
      <c r="SIL9" s="767"/>
      <c r="SIM9" s="767"/>
      <c r="SIN9" s="767"/>
      <c r="SIO9" s="767"/>
      <c r="SIP9" s="767"/>
      <c r="SIQ9" s="767"/>
      <c r="SIR9" s="767"/>
      <c r="SIS9" s="767"/>
      <c r="SIT9" s="767"/>
      <c r="SIU9" s="767"/>
      <c r="SIV9" s="767"/>
      <c r="SIW9" s="767"/>
      <c r="SIX9" s="767"/>
      <c r="SIY9" s="767"/>
      <c r="SIZ9" s="767"/>
      <c r="SJA9" s="767"/>
      <c r="SJB9" s="767"/>
      <c r="SJC9" s="767"/>
      <c r="SJD9" s="767"/>
      <c r="SJE9" s="767"/>
      <c r="SJF9" s="767"/>
      <c r="SJG9" s="767"/>
      <c r="SJH9" s="767"/>
      <c r="SJI9" s="767"/>
      <c r="SJJ9" s="767"/>
      <c r="SJK9" s="767"/>
      <c r="SJL9" s="767"/>
      <c r="SJM9" s="767"/>
      <c r="SJN9" s="767"/>
      <c r="SJO9" s="767"/>
      <c r="SJP9" s="767"/>
      <c r="SJQ9" s="767"/>
      <c r="SJR9" s="767"/>
      <c r="SJS9" s="767"/>
      <c r="SJT9" s="767"/>
      <c r="SJU9" s="767"/>
      <c r="SJV9" s="767"/>
      <c r="SJW9" s="767"/>
      <c r="SJX9" s="767"/>
      <c r="SJY9" s="767"/>
      <c r="SJZ9" s="767"/>
      <c r="SKA9" s="767"/>
      <c r="SKB9" s="767"/>
      <c r="SKC9" s="767"/>
      <c r="SKD9" s="767"/>
      <c r="SKE9" s="767"/>
      <c r="SKF9" s="767"/>
      <c r="SKG9" s="767"/>
      <c r="SKH9" s="767"/>
      <c r="SKI9" s="767"/>
      <c r="SKJ9" s="767"/>
      <c r="SKK9" s="767"/>
      <c r="SKL9" s="767"/>
      <c r="SKM9" s="767"/>
      <c r="SKN9" s="767"/>
      <c r="SKO9" s="767"/>
      <c r="SKP9" s="767"/>
      <c r="SKQ9" s="767"/>
      <c r="SKR9" s="767"/>
      <c r="SKS9" s="767"/>
      <c r="SKT9" s="767"/>
      <c r="SKU9" s="767"/>
      <c r="SKV9" s="767"/>
      <c r="SKW9" s="767"/>
      <c r="SKX9" s="767"/>
      <c r="SKY9" s="767"/>
      <c r="SKZ9" s="767"/>
      <c r="SLA9" s="767"/>
      <c r="SLB9" s="767"/>
      <c r="SLC9" s="767"/>
      <c r="SLD9" s="767"/>
      <c r="SLE9" s="767"/>
      <c r="SLF9" s="767"/>
      <c r="SLG9" s="767"/>
      <c r="SLH9" s="767"/>
      <c r="SLI9" s="767"/>
      <c r="SLJ9" s="767"/>
      <c r="SLK9" s="767"/>
      <c r="SLL9" s="767"/>
      <c r="SLM9" s="767"/>
      <c r="SLN9" s="767"/>
      <c r="SLO9" s="767"/>
      <c r="SLP9" s="767"/>
      <c r="SLQ9" s="767"/>
      <c r="SLR9" s="767"/>
      <c r="SLS9" s="767"/>
      <c r="SLT9" s="767"/>
      <c r="SLU9" s="767"/>
      <c r="SLV9" s="767"/>
      <c r="SLW9" s="767"/>
      <c r="SLX9" s="767"/>
      <c r="SLY9" s="767"/>
      <c r="SLZ9" s="767"/>
      <c r="SMA9" s="767"/>
      <c r="SMB9" s="767"/>
      <c r="SMC9" s="767"/>
      <c r="SMD9" s="767"/>
      <c r="SME9" s="767"/>
      <c r="SMF9" s="767"/>
      <c r="SMG9" s="767"/>
      <c r="SMH9" s="767"/>
      <c r="SMI9" s="767"/>
      <c r="SMJ9" s="767"/>
      <c r="SMK9" s="767"/>
      <c r="SML9" s="767"/>
      <c r="SMM9" s="767"/>
      <c r="SMN9" s="767"/>
      <c r="SMO9" s="767"/>
      <c r="SMP9" s="767"/>
      <c r="SMQ9" s="767"/>
      <c r="SMR9" s="767"/>
      <c r="SMS9" s="767"/>
      <c r="SMT9" s="767"/>
      <c r="SMU9" s="767"/>
      <c r="SMV9" s="767"/>
      <c r="SMW9" s="767"/>
      <c r="SMX9" s="767"/>
      <c r="SMY9" s="767"/>
      <c r="SMZ9" s="767"/>
      <c r="SNA9" s="767"/>
      <c r="SNB9" s="767"/>
      <c r="SNC9" s="767"/>
      <c r="SND9" s="767"/>
      <c r="SNE9" s="767"/>
      <c r="SNF9" s="767"/>
      <c r="SNG9" s="767"/>
      <c r="SNH9" s="767"/>
      <c r="SNI9" s="767"/>
      <c r="SNJ9" s="767"/>
      <c r="SNK9" s="767"/>
      <c r="SNL9" s="767"/>
      <c r="SNM9" s="767"/>
      <c r="SNN9" s="767"/>
      <c r="SNO9" s="767"/>
      <c r="SNP9" s="767"/>
      <c r="SNQ9" s="767"/>
      <c r="SNR9" s="767"/>
      <c r="SNS9" s="767"/>
      <c r="SNT9" s="767"/>
      <c r="SNU9" s="767"/>
      <c r="SNV9" s="767"/>
      <c r="SNW9" s="767"/>
      <c r="SNX9" s="767"/>
      <c r="SNY9" s="767"/>
      <c r="SNZ9" s="767"/>
      <c r="SOA9" s="767"/>
      <c r="SOB9" s="767"/>
      <c r="SOC9" s="767"/>
      <c r="SOD9" s="767"/>
      <c r="SOE9" s="767"/>
      <c r="SOF9" s="767"/>
      <c r="SOG9" s="767"/>
      <c r="SOH9" s="767"/>
      <c r="SOI9" s="767"/>
      <c r="SOJ9" s="767"/>
      <c r="SOK9" s="767"/>
      <c r="SOL9" s="767"/>
      <c r="SOM9" s="767"/>
      <c r="SON9" s="767"/>
      <c r="SOO9" s="767"/>
      <c r="SOP9" s="767"/>
      <c r="SOQ9" s="767"/>
      <c r="SOR9" s="767"/>
      <c r="SOS9" s="767"/>
      <c r="SOT9" s="767"/>
      <c r="SOU9" s="767"/>
      <c r="SOV9" s="767"/>
      <c r="SOW9" s="767"/>
      <c r="SOX9" s="767"/>
      <c r="SOY9" s="767"/>
      <c r="SOZ9" s="767"/>
      <c r="SPA9" s="767"/>
      <c r="SPB9" s="767"/>
      <c r="SPC9" s="767"/>
      <c r="SPD9" s="767"/>
      <c r="SPE9" s="767"/>
      <c r="SPF9" s="767"/>
      <c r="SPG9" s="767"/>
      <c r="SPH9" s="767"/>
      <c r="SPI9" s="767"/>
      <c r="SPJ9" s="767"/>
      <c r="SPK9" s="767"/>
      <c r="SPL9" s="767"/>
      <c r="SPM9" s="767"/>
      <c r="SPN9" s="767"/>
      <c r="SPO9" s="767"/>
      <c r="SPP9" s="767"/>
      <c r="SPQ9" s="767"/>
      <c r="SPR9" s="767"/>
      <c r="SPS9" s="767"/>
      <c r="SPT9" s="767"/>
      <c r="SPU9" s="767"/>
      <c r="SPV9" s="767"/>
      <c r="SPW9" s="767"/>
      <c r="SPX9" s="767"/>
      <c r="SPY9" s="767"/>
      <c r="SPZ9" s="767"/>
      <c r="SQA9" s="767"/>
      <c r="SQB9" s="767"/>
      <c r="SQC9" s="767"/>
      <c r="SQD9" s="767"/>
      <c r="SQE9" s="767"/>
      <c r="SQF9" s="767"/>
      <c r="SQG9" s="767"/>
      <c r="SQH9" s="767"/>
      <c r="SQI9" s="767"/>
      <c r="SQJ9" s="767"/>
      <c r="SQK9" s="767"/>
      <c r="SQL9" s="767"/>
      <c r="SQM9" s="767"/>
      <c r="SQN9" s="767"/>
      <c r="SQO9" s="767"/>
      <c r="SQP9" s="767"/>
      <c r="SQQ9" s="767"/>
      <c r="SQR9" s="767"/>
      <c r="SQS9" s="767"/>
      <c r="SQT9" s="767"/>
      <c r="SQU9" s="767"/>
      <c r="SQV9" s="767"/>
      <c r="SQW9" s="767"/>
      <c r="SQX9" s="767"/>
      <c r="SQY9" s="767"/>
      <c r="SQZ9" s="767"/>
      <c r="SRA9" s="767"/>
      <c r="SRB9" s="767"/>
      <c r="SRC9" s="767"/>
      <c r="SRD9" s="767"/>
      <c r="SRE9" s="767"/>
      <c r="SRF9" s="767"/>
      <c r="SRG9" s="767"/>
      <c r="SRH9" s="767"/>
      <c r="SRI9" s="767"/>
      <c r="SRJ9" s="767"/>
      <c r="SRK9" s="767"/>
      <c r="SRL9" s="767"/>
      <c r="SRM9" s="767"/>
      <c r="SRN9" s="767"/>
      <c r="SRO9" s="767"/>
      <c r="SRP9" s="767"/>
      <c r="SRQ9" s="767"/>
      <c r="SRR9" s="767"/>
      <c r="SRS9" s="767"/>
      <c r="SRT9" s="767"/>
      <c r="SRU9" s="767"/>
      <c r="SRV9" s="767"/>
      <c r="SRW9" s="767"/>
      <c r="SRX9" s="767"/>
      <c r="SRY9" s="767"/>
      <c r="SRZ9" s="767"/>
      <c r="SSA9" s="767"/>
      <c r="SSB9" s="767"/>
      <c r="SSC9" s="767"/>
      <c r="SSD9" s="767"/>
      <c r="SSE9" s="767"/>
      <c r="SSF9" s="767"/>
      <c r="SSG9" s="767"/>
      <c r="SSH9" s="767"/>
      <c r="SSI9" s="767"/>
      <c r="SSJ9" s="767"/>
      <c r="SSK9" s="767"/>
      <c r="SSL9" s="767"/>
      <c r="SSM9" s="767"/>
      <c r="SSN9" s="767"/>
      <c r="SSO9" s="767"/>
      <c r="SSP9" s="767"/>
      <c r="SSQ9" s="767"/>
      <c r="SSR9" s="767"/>
      <c r="SSS9" s="767"/>
      <c r="SST9" s="767"/>
      <c r="SSU9" s="767"/>
      <c r="SSV9" s="767"/>
      <c r="SSW9" s="767"/>
      <c r="SSX9" s="767"/>
      <c r="SSY9" s="767"/>
      <c r="SSZ9" s="767"/>
      <c r="STA9" s="767"/>
      <c r="STB9" s="767"/>
      <c r="STC9" s="767"/>
      <c r="STD9" s="767"/>
      <c r="STE9" s="767"/>
      <c r="STF9" s="767"/>
      <c r="STG9" s="767"/>
      <c r="STH9" s="767"/>
      <c r="STI9" s="767"/>
      <c r="STJ9" s="767"/>
      <c r="STK9" s="767"/>
      <c r="STL9" s="767"/>
      <c r="STM9" s="767"/>
      <c r="STN9" s="767"/>
      <c r="STO9" s="767"/>
      <c r="STP9" s="767"/>
      <c r="STQ9" s="767"/>
      <c r="STR9" s="767"/>
      <c r="STS9" s="767"/>
      <c r="STT9" s="767"/>
      <c r="STU9" s="767"/>
      <c r="STV9" s="767"/>
      <c r="STW9" s="767"/>
      <c r="STX9" s="767"/>
      <c r="STY9" s="767"/>
      <c r="STZ9" s="767"/>
      <c r="SUA9" s="767"/>
      <c r="SUB9" s="767"/>
      <c r="SUC9" s="767"/>
      <c r="SUD9" s="767"/>
      <c r="SUE9" s="767"/>
      <c r="SUF9" s="767"/>
      <c r="SUG9" s="767"/>
      <c r="SUH9" s="767"/>
      <c r="SUI9" s="767"/>
      <c r="SUJ9" s="767"/>
      <c r="SUK9" s="767"/>
      <c r="SUL9" s="767"/>
      <c r="SUM9" s="767"/>
      <c r="SUN9" s="767"/>
      <c r="SUO9" s="767"/>
      <c r="SUP9" s="767"/>
      <c r="SUQ9" s="767"/>
      <c r="SUR9" s="767"/>
      <c r="SUS9" s="767"/>
      <c r="SUT9" s="767"/>
      <c r="SUU9" s="767"/>
      <c r="SUV9" s="767"/>
      <c r="SUW9" s="767"/>
      <c r="SUX9" s="767"/>
      <c r="SUY9" s="767"/>
      <c r="SUZ9" s="767"/>
      <c r="SVA9" s="767"/>
      <c r="SVB9" s="767"/>
      <c r="SVC9" s="767"/>
      <c r="SVD9" s="767"/>
      <c r="SVE9" s="767"/>
      <c r="SVF9" s="767"/>
      <c r="SVG9" s="767"/>
      <c r="SVH9" s="767"/>
      <c r="SVI9" s="767"/>
      <c r="SVJ9" s="767"/>
      <c r="SVK9" s="767"/>
      <c r="SVL9" s="767"/>
      <c r="SVM9" s="767"/>
      <c r="SVN9" s="767"/>
      <c r="SVO9" s="767"/>
      <c r="SVP9" s="767"/>
      <c r="SVQ9" s="767"/>
      <c r="SVR9" s="767"/>
      <c r="SVS9" s="767"/>
      <c r="SVT9" s="767"/>
      <c r="SVU9" s="767"/>
      <c r="SVV9" s="767"/>
      <c r="SVW9" s="767"/>
      <c r="SVX9" s="767"/>
      <c r="SVY9" s="767"/>
      <c r="SVZ9" s="767"/>
      <c r="SWA9" s="767"/>
      <c r="SWB9" s="767"/>
      <c r="SWC9" s="767"/>
      <c r="SWD9" s="767"/>
      <c r="SWE9" s="767"/>
      <c r="SWF9" s="767"/>
      <c r="SWG9" s="767"/>
      <c r="SWH9" s="767"/>
      <c r="SWI9" s="767"/>
      <c r="SWJ9" s="767"/>
      <c r="SWK9" s="767"/>
      <c r="SWL9" s="767"/>
      <c r="SWM9" s="767"/>
      <c r="SWN9" s="767"/>
      <c r="SWO9" s="767"/>
      <c r="SWP9" s="767"/>
      <c r="SWQ9" s="767"/>
      <c r="SWR9" s="767"/>
      <c r="SWS9" s="767"/>
      <c r="SWT9" s="767"/>
      <c r="SWU9" s="767"/>
      <c r="SWV9" s="767"/>
      <c r="SWW9" s="767"/>
      <c r="SWX9" s="767"/>
      <c r="SWY9" s="767"/>
      <c r="SWZ9" s="767"/>
      <c r="SXA9" s="767"/>
      <c r="SXB9" s="767"/>
      <c r="SXC9" s="767"/>
      <c r="SXD9" s="767"/>
      <c r="SXE9" s="767"/>
      <c r="SXF9" s="767"/>
      <c r="SXG9" s="767"/>
      <c r="SXH9" s="767"/>
      <c r="SXI9" s="767"/>
      <c r="SXJ9" s="767"/>
      <c r="SXK9" s="767"/>
      <c r="SXL9" s="767"/>
      <c r="SXM9" s="767"/>
      <c r="SXN9" s="767"/>
      <c r="SXO9" s="767"/>
      <c r="SXP9" s="767"/>
      <c r="SXQ9" s="767"/>
      <c r="SXR9" s="767"/>
      <c r="SXS9" s="767"/>
      <c r="SXT9" s="767"/>
      <c r="SXU9" s="767"/>
      <c r="SXV9" s="767"/>
      <c r="SXW9" s="767"/>
      <c r="SXX9" s="767"/>
      <c r="SXY9" s="767"/>
      <c r="SXZ9" s="767"/>
      <c r="SYA9" s="767"/>
      <c r="SYB9" s="767"/>
      <c r="SYC9" s="767"/>
      <c r="SYD9" s="767"/>
      <c r="SYE9" s="767"/>
      <c r="SYF9" s="767"/>
      <c r="SYG9" s="767"/>
      <c r="SYH9" s="767"/>
      <c r="SYI9" s="767"/>
      <c r="SYJ9" s="767"/>
      <c r="SYK9" s="767"/>
      <c r="SYL9" s="767"/>
      <c r="SYM9" s="767"/>
      <c r="SYN9" s="767"/>
      <c r="SYO9" s="767"/>
      <c r="SYP9" s="767"/>
      <c r="SYQ9" s="767"/>
      <c r="SYR9" s="767"/>
      <c r="SYS9" s="767"/>
      <c r="SYT9" s="767"/>
      <c r="SYU9" s="767"/>
      <c r="SYV9" s="767"/>
      <c r="SYW9" s="767"/>
      <c r="SYX9" s="767"/>
      <c r="SYY9" s="767"/>
      <c r="SYZ9" s="767"/>
      <c r="SZA9" s="767"/>
      <c r="SZB9" s="767"/>
      <c r="SZC9" s="767"/>
      <c r="SZD9" s="767"/>
      <c r="SZE9" s="767"/>
      <c r="SZF9" s="767"/>
      <c r="SZG9" s="767"/>
      <c r="SZH9" s="767"/>
      <c r="SZI9" s="767"/>
      <c r="SZJ9" s="767"/>
      <c r="SZK9" s="767"/>
      <c r="SZL9" s="767"/>
      <c r="SZM9" s="767"/>
      <c r="SZN9" s="767"/>
      <c r="SZO9" s="767"/>
      <c r="SZP9" s="767"/>
      <c r="SZQ9" s="767"/>
      <c r="SZR9" s="767"/>
      <c r="SZS9" s="767"/>
      <c r="SZT9" s="767"/>
      <c r="SZU9" s="767"/>
      <c r="SZV9" s="767"/>
      <c r="SZW9" s="767"/>
      <c r="SZX9" s="767"/>
      <c r="SZY9" s="767"/>
      <c r="SZZ9" s="767"/>
      <c r="TAA9" s="767"/>
      <c r="TAB9" s="767"/>
      <c r="TAC9" s="767"/>
      <c r="TAD9" s="767"/>
      <c r="TAE9" s="767"/>
      <c r="TAF9" s="767"/>
      <c r="TAG9" s="767"/>
      <c r="TAH9" s="767"/>
      <c r="TAI9" s="767"/>
      <c r="TAJ9" s="767"/>
      <c r="TAK9" s="767"/>
      <c r="TAL9" s="767"/>
      <c r="TAM9" s="767"/>
      <c r="TAN9" s="767"/>
      <c r="TAO9" s="767"/>
      <c r="TAP9" s="767"/>
      <c r="TAQ9" s="767"/>
      <c r="TAR9" s="767"/>
      <c r="TAS9" s="767"/>
      <c r="TAT9" s="767"/>
      <c r="TAU9" s="767"/>
      <c r="TAV9" s="767"/>
      <c r="TAW9" s="767"/>
      <c r="TAX9" s="767"/>
      <c r="TAY9" s="767"/>
      <c r="TAZ9" s="767"/>
      <c r="TBA9" s="767"/>
      <c r="TBB9" s="767"/>
      <c r="TBC9" s="767"/>
      <c r="TBD9" s="767"/>
      <c r="TBE9" s="767"/>
      <c r="TBF9" s="767"/>
      <c r="TBG9" s="767"/>
      <c r="TBH9" s="767"/>
      <c r="TBI9" s="767"/>
      <c r="TBJ9" s="767"/>
      <c r="TBK9" s="767"/>
      <c r="TBL9" s="767"/>
      <c r="TBM9" s="767"/>
      <c r="TBN9" s="767"/>
      <c r="TBO9" s="767"/>
      <c r="TBP9" s="767"/>
      <c r="TBQ9" s="767"/>
      <c r="TBR9" s="767"/>
      <c r="TBS9" s="767"/>
      <c r="TBT9" s="767"/>
      <c r="TBU9" s="767"/>
      <c r="TBV9" s="767"/>
      <c r="TBW9" s="767"/>
      <c r="TBX9" s="767"/>
      <c r="TBY9" s="767"/>
      <c r="TBZ9" s="767"/>
      <c r="TCA9" s="767"/>
      <c r="TCB9" s="767"/>
      <c r="TCC9" s="767"/>
      <c r="TCD9" s="767"/>
      <c r="TCE9" s="767"/>
      <c r="TCF9" s="767"/>
      <c r="TCG9" s="767"/>
      <c r="TCH9" s="767"/>
      <c r="TCI9" s="767"/>
      <c r="TCJ9" s="767"/>
      <c r="TCK9" s="767"/>
      <c r="TCL9" s="767"/>
      <c r="TCM9" s="767"/>
      <c r="TCN9" s="767"/>
      <c r="TCO9" s="767"/>
      <c r="TCP9" s="767"/>
      <c r="TCQ9" s="767"/>
      <c r="TCR9" s="767"/>
      <c r="TCS9" s="767"/>
      <c r="TCT9" s="767"/>
      <c r="TCU9" s="767"/>
      <c r="TCV9" s="767"/>
      <c r="TCW9" s="767"/>
      <c r="TCX9" s="767"/>
      <c r="TCY9" s="767"/>
      <c r="TCZ9" s="767"/>
      <c r="TDA9" s="767"/>
      <c r="TDB9" s="767"/>
      <c r="TDC9" s="767"/>
      <c r="TDD9" s="767"/>
      <c r="TDE9" s="767"/>
      <c r="TDF9" s="767"/>
      <c r="TDG9" s="767"/>
      <c r="TDH9" s="767"/>
      <c r="TDI9" s="767"/>
      <c r="TDJ9" s="767"/>
      <c r="TDK9" s="767"/>
      <c r="TDL9" s="767"/>
      <c r="TDM9" s="767"/>
      <c r="TDN9" s="767"/>
      <c r="TDO9" s="767"/>
      <c r="TDP9" s="767"/>
      <c r="TDQ9" s="767"/>
      <c r="TDR9" s="767"/>
      <c r="TDS9" s="767"/>
      <c r="TDT9" s="767"/>
      <c r="TDU9" s="767"/>
      <c r="TDV9" s="767"/>
      <c r="TDW9" s="767"/>
      <c r="TDX9" s="767"/>
      <c r="TDY9" s="767"/>
      <c r="TDZ9" s="767"/>
      <c r="TEA9" s="767"/>
      <c r="TEB9" s="767"/>
      <c r="TEC9" s="767"/>
      <c r="TED9" s="767"/>
      <c r="TEE9" s="767"/>
      <c r="TEF9" s="767"/>
      <c r="TEG9" s="767"/>
      <c r="TEH9" s="767"/>
      <c r="TEI9" s="767"/>
      <c r="TEJ9" s="767"/>
      <c r="TEK9" s="767"/>
      <c r="TEL9" s="767"/>
      <c r="TEM9" s="767"/>
      <c r="TEN9" s="767"/>
      <c r="TEO9" s="767"/>
      <c r="TEP9" s="767"/>
      <c r="TEQ9" s="767"/>
      <c r="TER9" s="767"/>
      <c r="TES9" s="767"/>
      <c r="TET9" s="767"/>
      <c r="TEU9" s="767"/>
      <c r="TEV9" s="767"/>
      <c r="TEW9" s="767"/>
      <c r="TEX9" s="767"/>
      <c r="TEY9" s="767"/>
      <c r="TEZ9" s="767"/>
      <c r="TFA9" s="767"/>
      <c r="TFB9" s="767"/>
      <c r="TFC9" s="767"/>
      <c r="TFD9" s="767"/>
      <c r="TFE9" s="767"/>
      <c r="TFF9" s="767"/>
      <c r="TFG9" s="767"/>
      <c r="TFH9" s="767"/>
      <c r="TFI9" s="767"/>
      <c r="TFJ9" s="767"/>
      <c r="TFK9" s="767"/>
      <c r="TFL9" s="767"/>
      <c r="TFM9" s="767"/>
      <c r="TFN9" s="767"/>
      <c r="TFO9" s="767"/>
      <c r="TFP9" s="767"/>
      <c r="TFQ9" s="767"/>
      <c r="TFR9" s="767"/>
      <c r="TFS9" s="767"/>
      <c r="TFT9" s="767"/>
      <c r="TFU9" s="767"/>
      <c r="TFV9" s="767"/>
      <c r="TFW9" s="767"/>
      <c r="TFX9" s="767"/>
      <c r="TFY9" s="767"/>
      <c r="TFZ9" s="767"/>
      <c r="TGA9" s="767"/>
      <c r="TGB9" s="767"/>
      <c r="TGC9" s="767"/>
      <c r="TGD9" s="767"/>
      <c r="TGE9" s="767"/>
      <c r="TGF9" s="767"/>
      <c r="TGG9" s="767"/>
      <c r="TGH9" s="767"/>
      <c r="TGI9" s="767"/>
      <c r="TGJ9" s="767"/>
      <c r="TGK9" s="767"/>
      <c r="TGL9" s="767"/>
      <c r="TGM9" s="767"/>
      <c r="TGN9" s="767"/>
      <c r="TGO9" s="767"/>
      <c r="TGP9" s="767"/>
      <c r="TGQ9" s="767"/>
      <c r="TGR9" s="767"/>
      <c r="TGS9" s="767"/>
      <c r="TGT9" s="767"/>
      <c r="TGU9" s="767"/>
      <c r="TGV9" s="767"/>
      <c r="TGW9" s="767"/>
      <c r="TGX9" s="767"/>
      <c r="TGY9" s="767"/>
      <c r="TGZ9" s="767"/>
      <c r="THA9" s="767"/>
      <c r="THB9" s="767"/>
      <c r="THC9" s="767"/>
      <c r="THD9" s="767"/>
      <c r="THE9" s="767"/>
      <c r="THF9" s="767"/>
      <c r="THG9" s="767"/>
      <c r="THH9" s="767"/>
      <c r="THI9" s="767"/>
      <c r="THJ9" s="767"/>
      <c r="THK9" s="767"/>
      <c r="THL9" s="767"/>
      <c r="THM9" s="767"/>
      <c r="THN9" s="767"/>
      <c r="THO9" s="767"/>
      <c r="THP9" s="767"/>
      <c r="THQ9" s="767"/>
      <c r="THR9" s="767"/>
      <c r="THS9" s="767"/>
      <c r="THT9" s="767"/>
      <c r="THU9" s="767"/>
      <c r="THV9" s="767"/>
      <c r="THW9" s="767"/>
      <c r="THX9" s="767"/>
      <c r="THY9" s="767"/>
      <c r="THZ9" s="767"/>
      <c r="TIA9" s="767"/>
      <c r="TIB9" s="767"/>
      <c r="TIC9" s="767"/>
      <c r="TID9" s="767"/>
      <c r="TIE9" s="767"/>
      <c r="TIF9" s="767"/>
      <c r="TIG9" s="767"/>
      <c r="TIH9" s="767"/>
      <c r="TII9" s="767"/>
      <c r="TIJ9" s="767"/>
      <c r="TIK9" s="767"/>
      <c r="TIL9" s="767"/>
      <c r="TIM9" s="767"/>
      <c r="TIN9" s="767"/>
      <c r="TIO9" s="767"/>
      <c r="TIP9" s="767"/>
      <c r="TIQ9" s="767"/>
      <c r="TIR9" s="767"/>
      <c r="TIS9" s="767"/>
      <c r="TIT9" s="767"/>
      <c r="TIU9" s="767"/>
      <c r="TIV9" s="767"/>
      <c r="TIW9" s="767"/>
      <c r="TIX9" s="767"/>
      <c r="TIY9" s="767"/>
      <c r="TIZ9" s="767"/>
      <c r="TJA9" s="767"/>
      <c r="TJB9" s="767"/>
      <c r="TJC9" s="767"/>
      <c r="TJD9" s="767"/>
      <c r="TJE9" s="767"/>
      <c r="TJF9" s="767"/>
      <c r="TJG9" s="767"/>
      <c r="TJH9" s="767"/>
      <c r="TJI9" s="767"/>
      <c r="TJJ9" s="767"/>
      <c r="TJK9" s="767"/>
      <c r="TJL9" s="767"/>
      <c r="TJM9" s="767"/>
      <c r="TJN9" s="767"/>
      <c r="TJO9" s="767"/>
      <c r="TJP9" s="767"/>
      <c r="TJQ9" s="767"/>
      <c r="TJR9" s="767"/>
      <c r="TJS9" s="767"/>
      <c r="TJT9" s="767"/>
      <c r="TJU9" s="767"/>
      <c r="TJV9" s="767"/>
      <c r="TJW9" s="767"/>
      <c r="TJX9" s="767"/>
      <c r="TJY9" s="767"/>
      <c r="TJZ9" s="767"/>
      <c r="TKA9" s="767"/>
      <c r="TKB9" s="767"/>
      <c r="TKC9" s="767"/>
      <c r="TKD9" s="767"/>
      <c r="TKE9" s="767"/>
      <c r="TKF9" s="767"/>
      <c r="TKG9" s="767"/>
      <c r="TKH9" s="767"/>
      <c r="TKI9" s="767"/>
      <c r="TKJ9" s="767"/>
      <c r="TKK9" s="767"/>
      <c r="TKL9" s="767"/>
      <c r="TKM9" s="767"/>
      <c r="TKN9" s="767"/>
      <c r="TKO9" s="767"/>
      <c r="TKP9" s="767"/>
      <c r="TKQ9" s="767"/>
      <c r="TKR9" s="767"/>
      <c r="TKS9" s="767"/>
      <c r="TKT9" s="767"/>
      <c r="TKU9" s="767"/>
      <c r="TKV9" s="767"/>
      <c r="TKW9" s="767"/>
      <c r="TKX9" s="767"/>
      <c r="TKY9" s="767"/>
      <c r="TKZ9" s="767"/>
      <c r="TLA9" s="767"/>
      <c r="TLB9" s="767"/>
      <c r="TLC9" s="767"/>
      <c r="TLD9" s="767"/>
      <c r="TLE9" s="767"/>
      <c r="TLF9" s="767"/>
      <c r="TLG9" s="767"/>
      <c r="TLH9" s="767"/>
      <c r="TLI9" s="767"/>
      <c r="TLJ9" s="767"/>
      <c r="TLK9" s="767"/>
      <c r="TLL9" s="767"/>
      <c r="TLM9" s="767"/>
      <c r="TLN9" s="767"/>
      <c r="TLO9" s="767"/>
      <c r="TLP9" s="767"/>
      <c r="TLQ9" s="767"/>
      <c r="TLR9" s="767"/>
      <c r="TLS9" s="767"/>
      <c r="TLT9" s="767"/>
      <c r="TLU9" s="767"/>
      <c r="TLV9" s="767"/>
      <c r="TLW9" s="767"/>
      <c r="TLX9" s="767"/>
      <c r="TLY9" s="767"/>
      <c r="TLZ9" s="767"/>
      <c r="TMA9" s="767"/>
      <c r="TMB9" s="767"/>
      <c r="TMC9" s="767"/>
      <c r="TMD9" s="767"/>
      <c r="TME9" s="767"/>
      <c r="TMF9" s="767"/>
      <c r="TMG9" s="767"/>
      <c r="TMH9" s="767"/>
      <c r="TMI9" s="767"/>
      <c r="TMJ9" s="767"/>
      <c r="TMK9" s="767"/>
      <c r="TML9" s="767"/>
      <c r="TMM9" s="767"/>
      <c r="TMN9" s="767"/>
      <c r="TMO9" s="767"/>
      <c r="TMP9" s="767"/>
      <c r="TMQ9" s="767"/>
      <c r="TMR9" s="767"/>
      <c r="TMS9" s="767"/>
      <c r="TMT9" s="767"/>
      <c r="TMU9" s="767"/>
      <c r="TMV9" s="767"/>
      <c r="TMW9" s="767"/>
      <c r="TMX9" s="767"/>
      <c r="TMY9" s="767"/>
      <c r="TMZ9" s="767"/>
      <c r="TNA9" s="767"/>
      <c r="TNB9" s="767"/>
      <c r="TNC9" s="767"/>
      <c r="TND9" s="767"/>
      <c r="TNE9" s="767"/>
      <c r="TNF9" s="767"/>
      <c r="TNG9" s="767"/>
      <c r="TNH9" s="767"/>
      <c r="TNI9" s="767"/>
      <c r="TNJ9" s="767"/>
      <c r="TNK9" s="767"/>
      <c r="TNL9" s="767"/>
      <c r="TNM9" s="767"/>
      <c r="TNN9" s="767"/>
      <c r="TNO9" s="767"/>
      <c r="TNP9" s="767"/>
      <c r="TNQ9" s="767"/>
      <c r="TNR9" s="767"/>
      <c r="TNS9" s="767"/>
      <c r="TNT9" s="767"/>
      <c r="TNU9" s="767"/>
      <c r="TNV9" s="767"/>
      <c r="TNW9" s="767"/>
      <c r="TNX9" s="767"/>
      <c r="TNY9" s="767"/>
      <c r="TNZ9" s="767"/>
      <c r="TOA9" s="767"/>
      <c r="TOB9" s="767"/>
      <c r="TOC9" s="767"/>
      <c r="TOD9" s="767"/>
      <c r="TOE9" s="767"/>
      <c r="TOF9" s="767"/>
      <c r="TOG9" s="767"/>
      <c r="TOH9" s="767"/>
      <c r="TOI9" s="767"/>
      <c r="TOJ9" s="767"/>
      <c r="TOK9" s="767"/>
      <c r="TOL9" s="767"/>
      <c r="TOM9" s="767"/>
      <c r="TON9" s="767"/>
      <c r="TOO9" s="767"/>
      <c r="TOP9" s="767"/>
      <c r="TOQ9" s="767"/>
      <c r="TOR9" s="767"/>
      <c r="TOS9" s="767"/>
      <c r="TOT9" s="767"/>
      <c r="TOU9" s="767"/>
      <c r="TOV9" s="767"/>
      <c r="TOW9" s="767"/>
      <c r="TOX9" s="767"/>
      <c r="TOY9" s="767"/>
      <c r="TOZ9" s="767"/>
      <c r="TPA9" s="767"/>
      <c r="TPB9" s="767"/>
      <c r="TPC9" s="767"/>
      <c r="TPD9" s="767"/>
      <c r="TPE9" s="767"/>
      <c r="TPF9" s="767"/>
      <c r="TPG9" s="767"/>
      <c r="TPH9" s="767"/>
      <c r="TPI9" s="767"/>
      <c r="TPJ9" s="767"/>
      <c r="TPK9" s="767"/>
      <c r="TPL9" s="767"/>
      <c r="TPM9" s="767"/>
      <c r="TPN9" s="767"/>
      <c r="TPO9" s="767"/>
      <c r="TPP9" s="767"/>
      <c r="TPQ9" s="767"/>
      <c r="TPR9" s="767"/>
      <c r="TPS9" s="767"/>
      <c r="TPT9" s="767"/>
      <c r="TPU9" s="767"/>
      <c r="TPV9" s="767"/>
      <c r="TPW9" s="767"/>
      <c r="TPX9" s="767"/>
      <c r="TPY9" s="767"/>
      <c r="TPZ9" s="767"/>
      <c r="TQA9" s="767"/>
      <c r="TQB9" s="767"/>
      <c r="TQC9" s="767"/>
      <c r="TQD9" s="767"/>
      <c r="TQE9" s="767"/>
      <c r="TQF9" s="767"/>
      <c r="TQG9" s="767"/>
      <c r="TQH9" s="767"/>
      <c r="TQI9" s="767"/>
      <c r="TQJ9" s="767"/>
      <c r="TQK9" s="767"/>
      <c r="TQL9" s="767"/>
      <c r="TQM9" s="767"/>
      <c r="TQN9" s="767"/>
      <c r="TQO9" s="767"/>
      <c r="TQP9" s="767"/>
      <c r="TQQ9" s="767"/>
      <c r="TQR9" s="767"/>
      <c r="TQS9" s="767"/>
      <c r="TQT9" s="767"/>
      <c r="TQU9" s="767"/>
      <c r="TQV9" s="767"/>
      <c r="TQW9" s="767"/>
      <c r="TQX9" s="767"/>
      <c r="TQY9" s="767"/>
      <c r="TQZ9" s="767"/>
      <c r="TRA9" s="767"/>
      <c r="TRB9" s="767"/>
      <c r="TRC9" s="767"/>
      <c r="TRD9" s="767"/>
      <c r="TRE9" s="767"/>
      <c r="TRF9" s="767"/>
      <c r="TRG9" s="767"/>
      <c r="TRH9" s="767"/>
      <c r="TRI9" s="767"/>
      <c r="TRJ9" s="767"/>
      <c r="TRK9" s="767"/>
      <c r="TRL9" s="767"/>
      <c r="TRM9" s="767"/>
      <c r="TRN9" s="767"/>
      <c r="TRO9" s="767"/>
      <c r="TRP9" s="767"/>
      <c r="TRQ9" s="767"/>
      <c r="TRR9" s="767"/>
      <c r="TRS9" s="767"/>
      <c r="TRT9" s="767"/>
      <c r="TRU9" s="767"/>
      <c r="TRV9" s="767"/>
      <c r="TRW9" s="767"/>
      <c r="TRX9" s="767"/>
      <c r="TRY9" s="767"/>
      <c r="TRZ9" s="767"/>
      <c r="TSA9" s="767"/>
      <c r="TSB9" s="767"/>
      <c r="TSC9" s="767"/>
      <c r="TSD9" s="767"/>
      <c r="TSE9" s="767"/>
      <c r="TSF9" s="767"/>
      <c r="TSG9" s="767"/>
      <c r="TSH9" s="767"/>
      <c r="TSI9" s="767"/>
      <c r="TSJ9" s="767"/>
      <c r="TSK9" s="767"/>
      <c r="TSL9" s="767"/>
      <c r="TSM9" s="767"/>
      <c r="TSN9" s="767"/>
      <c r="TSO9" s="767"/>
      <c r="TSP9" s="767"/>
      <c r="TSQ9" s="767"/>
      <c r="TSR9" s="767"/>
      <c r="TSS9" s="767"/>
      <c r="TST9" s="767"/>
      <c r="TSU9" s="767"/>
      <c r="TSV9" s="767"/>
      <c r="TSW9" s="767"/>
      <c r="TSX9" s="767"/>
      <c r="TSY9" s="767"/>
      <c r="TSZ9" s="767"/>
      <c r="TTA9" s="767"/>
      <c r="TTB9" s="767"/>
      <c r="TTC9" s="767"/>
      <c r="TTD9" s="767"/>
      <c r="TTE9" s="767"/>
      <c r="TTF9" s="767"/>
      <c r="TTG9" s="767"/>
      <c r="TTH9" s="767"/>
      <c r="TTI9" s="767"/>
      <c r="TTJ9" s="767"/>
      <c r="TTK9" s="767"/>
      <c r="TTL9" s="767"/>
      <c r="TTM9" s="767"/>
      <c r="TTN9" s="767"/>
      <c r="TTO9" s="767"/>
      <c r="TTP9" s="767"/>
      <c r="TTQ9" s="767"/>
      <c r="TTR9" s="767"/>
      <c r="TTS9" s="767"/>
      <c r="TTT9" s="767"/>
      <c r="TTU9" s="767"/>
      <c r="TTV9" s="767"/>
      <c r="TTW9" s="767"/>
      <c r="TTX9" s="767"/>
      <c r="TTY9" s="767"/>
      <c r="TTZ9" s="767"/>
      <c r="TUA9" s="767"/>
      <c r="TUB9" s="767"/>
      <c r="TUC9" s="767"/>
      <c r="TUD9" s="767"/>
      <c r="TUE9" s="767"/>
      <c r="TUF9" s="767"/>
      <c r="TUG9" s="767"/>
      <c r="TUH9" s="767"/>
      <c r="TUI9" s="767"/>
      <c r="TUJ9" s="767"/>
      <c r="TUK9" s="767"/>
      <c r="TUL9" s="767"/>
      <c r="TUM9" s="767"/>
      <c r="TUN9" s="767"/>
      <c r="TUO9" s="767"/>
      <c r="TUP9" s="767"/>
      <c r="TUQ9" s="767"/>
      <c r="TUR9" s="767"/>
      <c r="TUS9" s="767"/>
      <c r="TUT9" s="767"/>
      <c r="TUU9" s="767"/>
      <c r="TUV9" s="767"/>
      <c r="TUW9" s="767"/>
      <c r="TUX9" s="767"/>
      <c r="TUY9" s="767"/>
      <c r="TUZ9" s="767"/>
      <c r="TVA9" s="767"/>
      <c r="TVB9" s="767"/>
      <c r="TVC9" s="767"/>
      <c r="TVD9" s="767"/>
      <c r="TVE9" s="767"/>
      <c r="TVF9" s="767"/>
      <c r="TVG9" s="767"/>
      <c r="TVH9" s="767"/>
      <c r="TVI9" s="767"/>
      <c r="TVJ9" s="767"/>
      <c r="TVK9" s="767"/>
      <c r="TVL9" s="767"/>
      <c r="TVM9" s="767"/>
      <c r="TVN9" s="767"/>
      <c r="TVO9" s="767"/>
      <c r="TVP9" s="767"/>
      <c r="TVQ9" s="767"/>
      <c r="TVR9" s="767"/>
      <c r="TVS9" s="767"/>
      <c r="TVT9" s="767"/>
      <c r="TVU9" s="767"/>
      <c r="TVV9" s="767"/>
      <c r="TVW9" s="767"/>
      <c r="TVX9" s="767"/>
      <c r="TVY9" s="767"/>
      <c r="TVZ9" s="767"/>
      <c r="TWA9" s="767"/>
      <c r="TWB9" s="767"/>
      <c r="TWC9" s="767"/>
      <c r="TWD9" s="767"/>
      <c r="TWE9" s="767"/>
      <c r="TWF9" s="767"/>
      <c r="TWG9" s="767"/>
      <c r="TWH9" s="767"/>
      <c r="TWI9" s="767"/>
      <c r="TWJ9" s="767"/>
      <c r="TWK9" s="767"/>
      <c r="TWL9" s="767"/>
      <c r="TWM9" s="767"/>
      <c r="TWN9" s="767"/>
      <c r="TWO9" s="767"/>
      <c r="TWP9" s="767"/>
      <c r="TWQ9" s="767"/>
      <c r="TWR9" s="767"/>
      <c r="TWS9" s="767"/>
      <c r="TWT9" s="767"/>
      <c r="TWU9" s="767"/>
      <c r="TWV9" s="767"/>
      <c r="TWW9" s="767"/>
      <c r="TWX9" s="767"/>
      <c r="TWY9" s="767"/>
      <c r="TWZ9" s="767"/>
      <c r="TXA9" s="767"/>
      <c r="TXB9" s="767"/>
      <c r="TXC9" s="767"/>
      <c r="TXD9" s="767"/>
      <c r="TXE9" s="767"/>
      <c r="TXF9" s="767"/>
      <c r="TXG9" s="767"/>
      <c r="TXH9" s="767"/>
      <c r="TXI9" s="767"/>
      <c r="TXJ9" s="767"/>
      <c r="TXK9" s="767"/>
      <c r="TXL9" s="767"/>
      <c r="TXM9" s="767"/>
      <c r="TXN9" s="767"/>
      <c r="TXO9" s="767"/>
      <c r="TXP9" s="767"/>
      <c r="TXQ9" s="767"/>
      <c r="TXR9" s="767"/>
      <c r="TXS9" s="767"/>
      <c r="TXT9" s="767"/>
      <c r="TXU9" s="767"/>
      <c r="TXV9" s="767"/>
      <c r="TXW9" s="767"/>
      <c r="TXX9" s="767"/>
      <c r="TXY9" s="767"/>
      <c r="TXZ9" s="767"/>
      <c r="TYA9" s="767"/>
      <c r="TYB9" s="767"/>
      <c r="TYC9" s="767"/>
      <c r="TYD9" s="767"/>
      <c r="TYE9" s="767"/>
      <c r="TYF9" s="767"/>
      <c r="TYG9" s="767"/>
      <c r="TYH9" s="767"/>
      <c r="TYI9" s="767"/>
      <c r="TYJ9" s="767"/>
      <c r="TYK9" s="767"/>
      <c r="TYL9" s="767"/>
      <c r="TYM9" s="767"/>
      <c r="TYN9" s="767"/>
      <c r="TYO9" s="767"/>
      <c r="TYP9" s="767"/>
      <c r="TYQ9" s="767"/>
      <c r="TYR9" s="767"/>
      <c r="TYS9" s="767"/>
      <c r="TYT9" s="767"/>
      <c r="TYU9" s="767"/>
      <c r="TYV9" s="767"/>
      <c r="TYW9" s="767"/>
      <c r="TYX9" s="767"/>
      <c r="TYY9" s="767"/>
      <c r="TYZ9" s="767"/>
      <c r="TZA9" s="767"/>
      <c r="TZB9" s="767"/>
      <c r="TZC9" s="767"/>
      <c r="TZD9" s="767"/>
      <c r="TZE9" s="767"/>
      <c r="TZF9" s="767"/>
      <c r="TZG9" s="767"/>
      <c r="TZH9" s="767"/>
      <c r="TZI9" s="767"/>
      <c r="TZJ9" s="767"/>
      <c r="TZK9" s="767"/>
      <c r="TZL9" s="767"/>
      <c r="TZM9" s="767"/>
      <c r="TZN9" s="767"/>
      <c r="TZO9" s="767"/>
      <c r="TZP9" s="767"/>
      <c r="TZQ9" s="767"/>
      <c r="TZR9" s="767"/>
      <c r="TZS9" s="767"/>
      <c r="TZT9" s="767"/>
      <c r="TZU9" s="767"/>
      <c r="TZV9" s="767"/>
      <c r="TZW9" s="767"/>
      <c r="TZX9" s="767"/>
      <c r="TZY9" s="767"/>
      <c r="TZZ9" s="767"/>
      <c r="UAA9" s="767"/>
      <c r="UAB9" s="767"/>
      <c r="UAC9" s="767"/>
      <c r="UAD9" s="767"/>
      <c r="UAE9" s="767"/>
      <c r="UAF9" s="767"/>
      <c r="UAG9" s="767"/>
      <c r="UAH9" s="767"/>
      <c r="UAI9" s="767"/>
      <c r="UAJ9" s="767"/>
      <c r="UAK9" s="767"/>
      <c r="UAL9" s="767"/>
      <c r="UAM9" s="767"/>
      <c r="UAN9" s="767"/>
      <c r="UAO9" s="767"/>
      <c r="UAP9" s="767"/>
      <c r="UAQ9" s="767"/>
      <c r="UAR9" s="767"/>
      <c r="UAS9" s="767"/>
      <c r="UAT9" s="767"/>
      <c r="UAU9" s="767"/>
      <c r="UAV9" s="767"/>
      <c r="UAW9" s="767"/>
      <c r="UAX9" s="767"/>
      <c r="UAY9" s="767"/>
      <c r="UAZ9" s="767"/>
      <c r="UBA9" s="767"/>
      <c r="UBB9" s="767"/>
      <c r="UBC9" s="767"/>
      <c r="UBD9" s="767"/>
      <c r="UBE9" s="767"/>
      <c r="UBF9" s="767"/>
      <c r="UBG9" s="767"/>
      <c r="UBH9" s="767"/>
      <c r="UBI9" s="767"/>
      <c r="UBJ9" s="767"/>
      <c r="UBK9" s="767"/>
      <c r="UBL9" s="767"/>
      <c r="UBM9" s="767"/>
      <c r="UBN9" s="767"/>
      <c r="UBO9" s="767"/>
      <c r="UBP9" s="767"/>
      <c r="UBQ9" s="767"/>
      <c r="UBR9" s="767"/>
      <c r="UBS9" s="767"/>
      <c r="UBT9" s="767"/>
      <c r="UBU9" s="767"/>
      <c r="UBV9" s="767"/>
      <c r="UBW9" s="767"/>
      <c r="UBX9" s="767"/>
      <c r="UBY9" s="767"/>
      <c r="UBZ9" s="767"/>
      <c r="UCA9" s="767"/>
      <c r="UCB9" s="767"/>
      <c r="UCC9" s="767"/>
      <c r="UCD9" s="767"/>
      <c r="UCE9" s="767"/>
      <c r="UCF9" s="767"/>
      <c r="UCG9" s="767"/>
      <c r="UCH9" s="767"/>
      <c r="UCI9" s="767"/>
      <c r="UCJ9" s="767"/>
      <c r="UCK9" s="767"/>
      <c r="UCL9" s="767"/>
      <c r="UCM9" s="767"/>
      <c r="UCN9" s="767"/>
      <c r="UCO9" s="767"/>
      <c r="UCP9" s="767"/>
      <c r="UCQ9" s="767"/>
      <c r="UCR9" s="767"/>
      <c r="UCS9" s="767"/>
      <c r="UCT9" s="767"/>
      <c r="UCU9" s="767"/>
      <c r="UCV9" s="767"/>
      <c r="UCW9" s="767"/>
      <c r="UCX9" s="767"/>
      <c r="UCY9" s="767"/>
      <c r="UCZ9" s="767"/>
      <c r="UDA9" s="767"/>
      <c r="UDB9" s="767"/>
      <c r="UDC9" s="767"/>
      <c r="UDD9" s="767"/>
      <c r="UDE9" s="767"/>
      <c r="UDF9" s="767"/>
      <c r="UDG9" s="767"/>
      <c r="UDH9" s="767"/>
      <c r="UDI9" s="767"/>
      <c r="UDJ9" s="767"/>
      <c r="UDK9" s="767"/>
      <c r="UDL9" s="767"/>
      <c r="UDM9" s="767"/>
      <c r="UDN9" s="767"/>
      <c r="UDO9" s="767"/>
      <c r="UDP9" s="767"/>
      <c r="UDQ9" s="767"/>
      <c r="UDR9" s="767"/>
      <c r="UDS9" s="767"/>
      <c r="UDT9" s="767"/>
      <c r="UDU9" s="767"/>
      <c r="UDV9" s="767"/>
      <c r="UDW9" s="767"/>
      <c r="UDX9" s="767"/>
      <c r="UDY9" s="767"/>
      <c r="UDZ9" s="767"/>
      <c r="UEA9" s="767"/>
      <c r="UEB9" s="767"/>
      <c r="UEC9" s="767"/>
      <c r="UED9" s="767"/>
      <c r="UEE9" s="767"/>
      <c r="UEF9" s="767"/>
      <c r="UEG9" s="767"/>
      <c r="UEH9" s="767"/>
      <c r="UEI9" s="767"/>
      <c r="UEJ9" s="767"/>
      <c r="UEK9" s="767"/>
      <c r="UEL9" s="767"/>
      <c r="UEM9" s="767"/>
      <c r="UEN9" s="767"/>
      <c r="UEO9" s="767"/>
      <c r="UEP9" s="767"/>
      <c r="UEQ9" s="767"/>
      <c r="UER9" s="767"/>
      <c r="UES9" s="767"/>
      <c r="UET9" s="767"/>
      <c r="UEU9" s="767"/>
      <c r="UEV9" s="767"/>
      <c r="UEW9" s="767"/>
      <c r="UEX9" s="767"/>
      <c r="UEY9" s="767"/>
      <c r="UEZ9" s="767"/>
      <c r="UFA9" s="767"/>
      <c r="UFB9" s="767"/>
      <c r="UFC9" s="767"/>
      <c r="UFD9" s="767"/>
      <c r="UFE9" s="767"/>
      <c r="UFF9" s="767"/>
      <c r="UFG9" s="767"/>
      <c r="UFH9" s="767"/>
      <c r="UFI9" s="767"/>
      <c r="UFJ9" s="767"/>
      <c r="UFK9" s="767"/>
      <c r="UFL9" s="767"/>
      <c r="UFM9" s="767"/>
      <c r="UFN9" s="767"/>
      <c r="UFO9" s="767"/>
      <c r="UFP9" s="767"/>
      <c r="UFQ9" s="767"/>
      <c r="UFR9" s="767"/>
      <c r="UFS9" s="767"/>
      <c r="UFT9" s="767"/>
      <c r="UFU9" s="767"/>
      <c r="UFV9" s="767"/>
      <c r="UFW9" s="767"/>
      <c r="UFX9" s="767"/>
      <c r="UFY9" s="767"/>
      <c r="UFZ9" s="767"/>
      <c r="UGA9" s="767"/>
      <c r="UGB9" s="767"/>
      <c r="UGC9" s="767"/>
      <c r="UGD9" s="767"/>
      <c r="UGE9" s="767"/>
      <c r="UGF9" s="767"/>
      <c r="UGG9" s="767"/>
      <c r="UGH9" s="767"/>
      <c r="UGI9" s="767"/>
      <c r="UGJ9" s="767"/>
      <c r="UGK9" s="767"/>
      <c r="UGL9" s="767"/>
      <c r="UGM9" s="767"/>
      <c r="UGN9" s="767"/>
      <c r="UGO9" s="767"/>
      <c r="UGP9" s="767"/>
      <c r="UGQ9" s="767"/>
      <c r="UGR9" s="767"/>
      <c r="UGS9" s="767"/>
      <c r="UGT9" s="767"/>
      <c r="UGU9" s="767"/>
      <c r="UGV9" s="767"/>
      <c r="UGW9" s="767"/>
      <c r="UGX9" s="767"/>
      <c r="UGY9" s="767"/>
      <c r="UGZ9" s="767"/>
      <c r="UHA9" s="767"/>
      <c r="UHB9" s="767"/>
      <c r="UHC9" s="767"/>
      <c r="UHD9" s="767"/>
      <c r="UHE9" s="767"/>
      <c r="UHF9" s="767"/>
      <c r="UHG9" s="767"/>
      <c r="UHH9" s="767"/>
      <c r="UHI9" s="767"/>
      <c r="UHJ9" s="767"/>
      <c r="UHK9" s="767"/>
      <c r="UHL9" s="767"/>
      <c r="UHM9" s="767"/>
      <c r="UHN9" s="767"/>
      <c r="UHO9" s="767"/>
      <c r="UHP9" s="767"/>
      <c r="UHQ9" s="767"/>
      <c r="UHR9" s="767"/>
      <c r="UHS9" s="767"/>
      <c r="UHT9" s="767"/>
      <c r="UHU9" s="767"/>
      <c r="UHV9" s="767"/>
      <c r="UHW9" s="767"/>
      <c r="UHX9" s="767"/>
      <c r="UHY9" s="767"/>
      <c r="UHZ9" s="767"/>
      <c r="UIA9" s="767"/>
      <c r="UIB9" s="767"/>
      <c r="UIC9" s="767"/>
      <c r="UID9" s="767"/>
      <c r="UIE9" s="767"/>
      <c r="UIF9" s="767"/>
      <c r="UIG9" s="767"/>
      <c r="UIH9" s="767"/>
      <c r="UII9" s="767"/>
      <c r="UIJ9" s="767"/>
      <c r="UIK9" s="767"/>
      <c r="UIL9" s="767"/>
      <c r="UIM9" s="767"/>
      <c r="UIN9" s="767"/>
      <c r="UIO9" s="767"/>
      <c r="UIP9" s="767"/>
      <c r="UIQ9" s="767"/>
      <c r="UIR9" s="767"/>
      <c r="UIS9" s="767"/>
      <c r="UIT9" s="767"/>
      <c r="UIU9" s="767"/>
      <c r="UIV9" s="767"/>
      <c r="UIW9" s="767"/>
      <c r="UIX9" s="767"/>
      <c r="UIY9" s="767"/>
      <c r="UIZ9" s="767"/>
      <c r="UJA9" s="767"/>
      <c r="UJB9" s="767"/>
      <c r="UJC9" s="767"/>
      <c r="UJD9" s="767"/>
      <c r="UJE9" s="767"/>
      <c r="UJF9" s="767"/>
      <c r="UJG9" s="767"/>
      <c r="UJH9" s="767"/>
      <c r="UJI9" s="767"/>
      <c r="UJJ9" s="767"/>
      <c r="UJK9" s="767"/>
      <c r="UJL9" s="767"/>
      <c r="UJM9" s="767"/>
      <c r="UJN9" s="767"/>
      <c r="UJO9" s="767"/>
      <c r="UJP9" s="767"/>
      <c r="UJQ9" s="767"/>
      <c r="UJR9" s="767"/>
      <c r="UJS9" s="767"/>
      <c r="UJT9" s="767"/>
      <c r="UJU9" s="767"/>
      <c r="UJV9" s="767"/>
      <c r="UJW9" s="767"/>
      <c r="UJX9" s="767"/>
      <c r="UJY9" s="767"/>
      <c r="UJZ9" s="767"/>
      <c r="UKA9" s="767"/>
      <c r="UKB9" s="767"/>
      <c r="UKC9" s="767"/>
      <c r="UKD9" s="767"/>
      <c r="UKE9" s="767"/>
      <c r="UKF9" s="767"/>
      <c r="UKG9" s="767"/>
      <c r="UKH9" s="767"/>
      <c r="UKI9" s="767"/>
      <c r="UKJ9" s="767"/>
      <c r="UKK9" s="767"/>
      <c r="UKL9" s="767"/>
      <c r="UKM9" s="767"/>
      <c r="UKN9" s="767"/>
      <c r="UKO9" s="767"/>
      <c r="UKP9" s="767"/>
      <c r="UKQ9" s="767"/>
      <c r="UKR9" s="767"/>
      <c r="UKS9" s="767"/>
      <c r="UKT9" s="767"/>
      <c r="UKU9" s="767"/>
      <c r="UKV9" s="767"/>
      <c r="UKW9" s="767"/>
      <c r="UKX9" s="767"/>
      <c r="UKY9" s="767"/>
      <c r="UKZ9" s="767"/>
      <c r="ULA9" s="767"/>
      <c r="ULB9" s="767"/>
      <c r="ULC9" s="767"/>
      <c r="ULD9" s="767"/>
      <c r="ULE9" s="767"/>
      <c r="ULF9" s="767"/>
      <c r="ULG9" s="767"/>
      <c r="ULH9" s="767"/>
      <c r="ULI9" s="767"/>
      <c r="ULJ9" s="767"/>
      <c r="ULK9" s="767"/>
      <c r="ULL9" s="767"/>
      <c r="ULM9" s="767"/>
      <c r="ULN9" s="767"/>
      <c r="ULO9" s="767"/>
      <c r="ULP9" s="767"/>
      <c r="ULQ9" s="767"/>
      <c r="ULR9" s="767"/>
      <c r="ULS9" s="767"/>
      <c r="ULT9" s="767"/>
      <c r="ULU9" s="767"/>
      <c r="ULV9" s="767"/>
      <c r="ULW9" s="767"/>
      <c r="ULX9" s="767"/>
      <c r="ULY9" s="767"/>
      <c r="ULZ9" s="767"/>
      <c r="UMA9" s="767"/>
      <c r="UMB9" s="767"/>
      <c r="UMC9" s="767"/>
      <c r="UMD9" s="767"/>
      <c r="UME9" s="767"/>
      <c r="UMF9" s="767"/>
      <c r="UMG9" s="767"/>
      <c r="UMH9" s="767"/>
      <c r="UMI9" s="767"/>
      <c r="UMJ9" s="767"/>
      <c r="UMK9" s="767"/>
      <c r="UML9" s="767"/>
      <c r="UMM9" s="767"/>
      <c r="UMN9" s="767"/>
      <c r="UMO9" s="767"/>
      <c r="UMP9" s="767"/>
      <c r="UMQ9" s="767"/>
      <c r="UMR9" s="767"/>
      <c r="UMS9" s="767"/>
      <c r="UMT9" s="767"/>
      <c r="UMU9" s="767"/>
      <c r="UMV9" s="767"/>
      <c r="UMW9" s="767"/>
      <c r="UMX9" s="767"/>
      <c r="UMY9" s="767"/>
      <c r="UMZ9" s="767"/>
      <c r="UNA9" s="767"/>
      <c r="UNB9" s="767"/>
      <c r="UNC9" s="767"/>
      <c r="UND9" s="767"/>
      <c r="UNE9" s="767"/>
      <c r="UNF9" s="767"/>
      <c r="UNG9" s="767"/>
      <c r="UNH9" s="767"/>
      <c r="UNI9" s="767"/>
      <c r="UNJ9" s="767"/>
      <c r="UNK9" s="767"/>
      <c r="UNL9" s="767"/>
      <c r="UNM9" s="767"/>
      <c r="UNN9" s="767"/>
      <c r="UNO9" s="767"/>
      <c r="UNP9" s="767"/>
      <c r="UNQ9" s="767"/>
      <c r="UNR9" s="767"/>
      <c r="UNS9" s="767"/>
      <c r="UNT9" s="767"/>
      <c r="UNU9" s="767"/>
      <c r="UNV9" s="767"/>
      <c r="UNW9" s="767"/>
      <c r="UNX9" s="767"/>
      <c r="UNY9" s="767"/>
      <c r="UNZ9" s="767"/>
      <c r="UOA9" s="767"/>
      <c r="UOB9" s="767"/>
      <c r="UOC9" s="767"/>
      <c r="UOD9" s="767"/>
      <c r="UOE9" s="767"/>
      <c r="UOF9" s="767"/>
      <c r="UOG9" s="767"/>
      <c r="UOH9" s="767"/>
      <c r="UOI9" s="767"/>
      <c r="UOJ9" s="767"/>
      <c r="UOK9" s="767"/>
      <c r="UOL9" s="767"/>
      <c r="UOM9" s="767"/>
      <c r="UON9" s="767"/>
      <c r="UOO9" s="767"/>
      <c r="UOP9" s="767"/>
      <c r="UOQ9" s="767"/>
      <c r="UOR9" s="767"/>
      <c r="UOS9" s="767"/>
      <c r="UOT9" s="767"/>
      <c r="UOU9" s="767"/>
      <c r="UOV9" s="767"/>
      <c r="UOW9" s="767"/>
      <c r="UOX9" s="767"/>
      <c r="UOY9" s="767"/>
      <c r="UOZ9" s="767"/>
      <c r="UPA9" s="767"/>
      <c r="UPB9" s="767"/>
      <c r="UPC9" s="767"/>
      <c r="UPD9" s="767"/>
      <c r="UPE9" s="767"/>
      <c r="UPF9" s="767"/>
      <c r="UPG9" s="767"/>
      <c r="UPH9" s="767"/>
      <c r="UPI9" s="767"/>
      <c r="UPJ9" s="767"/>
      <c r="UPK9" s="767"/>
      <c r="UPL9" s="767"/>
      <c r="UPM9" s="767"/>
      <c r="UPN9" s="767"/>
      <c r="UPO9" s="767"/>
      <c r="UPP9" s="767"/>
      <c r="UPQ9" s="767"/>
      <c r="UPR9" s="767"/>
      <c r="UPS9" s="767"/>
      <c r="UPT9" s="767"/>
      <c r="UPU9" s="767"/>
      <c r="UPV9" s="767"/>
      <c r="UPW9" s="767"/>
      <c r="UPX9" s="767"/>
      <c r="UPY9" s="767"/>
      <c r="UPZ9" s="767"/>
      <c r="UQA9" s="767"/>
      <c r="UQB9" s="767"/>
      <c r="UQC9" s="767"/>
      <c r="UQD9" s="767"/>
      <c r="UQE9" s="767"/>
      <c r="UQF9" s="767"/>
      <c r="UQG9" s="767"/>
      <c r="UQH9" s="767"/>
      <c r="UQI9" s="767"/>
      <c r="UQJ9" s="767"/>
      <c r="UQK9" s="767"/>
      <c r="UQL9" s="767"/>
      <c r="UQM9" s="767"/>
      <c r="UQN9" s="767"/>
      <c r="UQO9" s="767"/>
      <c r="UQP9" s="767"/>
      <c r="UQQ9" s="767"/>
      <c r="UQR9" s="767"/>
      <c r="UQS9" s="767"/>
      <c r="UQT9" s="767"/>
      <c r="UQU9" s="767"/>
      <c r="UQV9" s="767"/>
      <c r="UQW9" s="767"/>
      <c r="UQX9" s="767"/>
      <c r="UQY9" s="767"/>
      <c r="UQZ9" s="767"/>
      <c r="URA9" s="767"/>
      <c r="URB9" s="767"/>
      <c r="URC9" s="767"/>
      <c r="URD9" s="767"/>
      <c r="URE9" s="767"/>
      <c r="URF9" s="767"/>
      <c r="URG9" s="767"/>
      <c r="URH9" s="767"/>
      <c r="URI9" s="767"/>
      <c r="URJ9" s="767"/>
      <c r="URK9" s="767"/>
      <c r="URL9" s="767"/>
      <c r="URM9" s="767"/>
      <c r="URN9" s="767"/>
      <c r="URO9" s="767"/>
      <c r="URP9" s="767"/>
      <c r="URQ9" s="767"/>
      <c r="URR9" s="767"/>
      <c r="URS9" s="767"/>
      <c r="URT9" s="767"/>
      <c r="URU9" s="767"/>
      <c r="URV9" s="767"/>
      <c r="URW9" s="767"/>
      <c r="URX9" s="767"/>
      <c r="URY9" s="767"/>
      <c r="URZ9" s="767"/>
      <c r="USA9" s="767"/>
      <c r="USB9" s="767"/>
      <c r="USC9" s="767"/>
      <c r="USD9" s="767"/>
      <c r="USE9" s="767"/>
      <c r="USF9" s="767"/>
      <c r="USG9" s="767"/>
      <c r="USH9" s="767"/>
      <c r="USI9" s="767"/>
      <c r="USJ9" s="767"/>
      <c r="USK9" s="767"/>
      <c r="USL9" s="767"/>
      <c r="USM9" s="767"/>
      <c r="USN9" s="767"/>
      <c r="USO9" s="767"/>
      <c r="USP9" s="767"/>
      <c r="USQ9" s="767"/>
      <c r="USR9" s="767"/>
      <c r="USS9" s="767"/>
      <c r="UST9" s="767"/>
      <c r="USU9" s="767"/>
      <c r="USV9" s="767"/>
      <c r="USW9" s="767"/>
      <c r="USX9" s="767"/>
      <c r="USY9" s="767"/>
      <c r="USZ9" s="767"/>
      <c r="UTA9" s="767"/>
      <c r="UTB9" s="767"/>
      <c r="UTC9" s="767"/>
      <c r="UTD9" s="767"/>
      <c r="UTE9" s="767"/>
      <c r="UTF9" s="767"/>
      <c r="UTG9" s="767"/>
      <c r="UTH9" s="767"/>
      <c r="UTI9" s="767"/>
      <c r="UTJ9" s="767"/>
      <c r="UTK9" s="767"/>
      <c r="UTL9" s="767"/>
      <c r="UTM9" s="767"/>
      <c r="UTN9" s="767"/>
      <c r="UTO9" s="767"/>
      <c r="UTP9" s="767"/>
      <c r="UTQ9" s="767"/>
      <c r="UTR9" s="767"/>
      <c r="UTS9" s="767"/>
      <c r="UTT9" s="767"/>
      <c r="UTU9" s="767"/>
      <c r="UTV9" s="767"/>
      <c r="UTW9" s="767"/>
      <c r="UTX9" s="767"/>
      <c r="UTY9" s="767"/>
      <c r="UTZ9" s="767"/>
      <c r="UUA9" s="767"/>
      <c r="UUB9" s="767"/>
      <c r="UUC9" s="767"/>
      <c r="UUD9" s="767"/>
      <c r="UUE9" s="767"/>
      <c r="UUF9" s="767"/>
      <c r="UUG9" s="767"/>
      <c r="UUH9" s="767"/>
      <c r="UUI9" s="767"/>
      <c r="UUJ9" s="767"/>
      <c r="UUK9" s="767"/>
      <c r="UUL9" s="767"/>
      <c r="UUM9" s="767"/>
      <c r="UUN9" s="767"/>
      <c r="UUO9" s="767"/>
      <c r="UUP9" s="767"/>
      <c r="UUQ9" s="767"/>
      <c r="UUR9" s="767"/>
      <c r="UUS9" s="767"/>
      <c r="UUT9" s="767"/>
      <c r="UUU9" s="767"/>
      <c r="UUV9" s="767"/>
      <c r="UUW9" s="767"/>
      <c r="UUX9" s="767"/>
      <c r="UUY9" s="767"/>
      <c r="UUZ9" s="767"/>
      <c r="UVA9" s="767"/>
      <c r="UVB9" s="767"/>
      <c r="UVC9" s="767"/>
      <c r="UVD9" s="767"/>
      <c r="UVE9" s="767"/>
      <c r="UVF9" s="767"/>
      <c r="UVG9" s="767"/>
      <c r="UVH9" s="767"/>
      <c r="UVI9" s="767"/>
      <c r="UVJ9" s="767"/>
      <c r="UVK9" s="767"/>
      <c r="UVL9" s="767"/>
      <c r="UVM9" s="767"/>
      <c r="UVN9" s="767"/>
      <c r="UVO9" s="767"/>
      <c r="UVP9" s="767"/>
      <c r="UVQ9" s="767"/>
      <c r="UVR9" s="767"/>
      <c r="UVS9" s="767"/>
      <c r="UVT9" s="767"/>
      <c r="UVU9" s="767"/>
      <c r="UVV9" s="767"/>
      <c r="UVW9" s="767"/>
      <c r="UVX9" s="767"/>
      <c r="UVY9" s="767"/>
      <c r="UVZ9" s="767"/>
      <c r="UWA9" s="767"/>
      <c r="UWB9" s="767"/>
      <c r="UWC9" s="767"/>
      <c r="UWD9" s="767"/>
      <c r="UWE9" s="767"/>
      <c r="UWF9" s="767"/>
      <c r="UWG9" s="767"/>
      <c r="UWH9" s="767"/>
      <c r="UWI9" s="767"/>
      <c r="UWJ9" s="767"/>
      <c r="UWK9" s="767"/>
      <c r="UWL9" s="767"/>
      <c r="UWM9" s="767"/>
      <c r="UWN9" s="767"/>
      <c r="UWO9" s="767"/>
      <c r="UWP9" s="767"/>
      <c r="UWQ9" s="767"/>
      <c r="UWR9" s="767"/>
      <c r="UWS9" s="767"/>
      <c r="UWT9" s="767"/>
      <c r="UWU9" s="767"/>
      <c r="UWV9" s="767"/>
      <c r="UWW9" s="767"/>
      <c r="UWX9" s="767"/>
      <c r="UWY9" s="767"/>
      <c r="UWZ9" s="767"/>
      <c r="UXA9" s="767"/>
      <c r="UXB9" s="767"/>
      <c r="UXC9" s="767"/>
      <c r="UXD9" s="767"/>
      <c r="UXE9" s="767"/>
      <c r="UXF9" s="767"/>
      <c r="UXG9" s="767"/>
      <c r="UXH9" s="767"/>
      <c r="UXI9" s="767"/>
      <c r="UXJ9" s="767"/>
      <c r="UXK9" s="767"/>
      <c r="UXL9" s="767"/>
      <c r="UXM9" s="767"/>
      <c r="UXN9" s="767"/>
      <c r="UXO9" s="767"/>
      <c r="UXP9" s="767"/>
      <c r="UXQ9" s="767"/>
      <c r="UXR9" s="767"/>
      <c r="UXS9" s="767"/>
      <c r="UXT9" s="767"/>
      <c r="UXU9" s="767"/>
      <c r="UXV9" s="767"/>
      <c r="UXW9" s="767"/>
      <c r="UXX9" s="767"/>
      <c r="UXY9" s="767"/>
      <c r="UXZ9" s="767"/>
      <c r="UYA9" s="767"/>
      <c r="UYB9" s="767"/>
      <c r="UYC9" s="767"/>
      <c r="UYD9" s="767"/>
      <c r="UYE9" s="767"/>
      <c r="UYF9" s="767"/>
      <c r="UYG9" s="767"/>
      <c r="UYH9" s="767"/>
      <c r="UYI9" s="767"/>
      <c r="UYJ9" s="767"/>
      <c r="UYK9" s="767"/>
      <c r="UYL9" s="767"/>
      <c r="UYM9" s="767"/>
      <c r="UYN9" s="767"/>
      <c r="UYO9" s="767"/>
      <c r="UYP9" s="767"/>
      <c r="UYQ9" s="767"/>
      <c r="UYR9" s="767"/>
      <c r="UYS9" s="767"/>
      <c r="UYT9" s="767"/>
      <c r="UYU9" s="767"/>
      <c r="UYV9" s="767"/>
      <c r="UYW9" s="767"/>
      <c r="UYX9" s="767"/>
      <c r="UYY9" s="767"/>
      <c r="UYZ9" s="767"/>
      <c r="UZA9" s="767"/>
      <c r="UZB9" s="767"/>
      <c r="UZC9" s="767"/>
      <c r="UZD9" s="767"/>
      <c r="UZE9" s="767"/>
      <c r="UZF9" s="767"/>
      <c r="UZG9" s="767"/>
      <c r="UZH9" s="767"/>
      <c r="UZI9" s="767"/>
      <c r="UZJ9" s="767"/>
      <c r="UZK9" s="767"/>
      <c r="UZL9" s="767"/>
      <c r="UZM9" s="767"/>
      <c r="UZN9" s="767"/>
      <c r="UZO9" s="767"/>
      <c r="UZP9" s="767"/>
      <c r="UZQ9" s="767"/>
      <c r="UZR9" s="767"/>
      <c r="UZS9" s="767"/>
      <c r="UZT9" s="767"/>
      <c r="UZU9" s="767"/>
      <c r="UZV9" s="767"/>
      <c r="UZW9" s="767"/>
      <c r="UZX9" s="767"/>
      <c r="UZY9" s="767"/>
      <c r="UZZ9" s="767"/>
      <c r="VAA9" s="767"/>
      <c r="VAB9" s="767"/>
      <c r="VAC9" s="767"/>
      <c r="VAD9" s="767"/>
      <c r="VAE9" s="767"/>
      <c r="VAF9" s="767"/>
      <c r="VAG9" s="767"/>
      <c r="VAH9" s="767"/>
      <c r="VAI9" s="767"/>
      <c r="VAJ9" s="767"/>
      <c r="VAK9" s="767"/>
      <c r="VAL9" s="767"/>
      <c r="VAM9" s="767"/>
      <c r="VAN9" s="767"/>
      <c r="VAO9" s="767"/>
      <c r="VAP9" s="767"/>
      <c r="VAQ9" s="767"/>
      <c r="VAR9" s="767"/>
      <c r="VAS9" s="767"/>
      <c r="VAT9" s="767"/>
      <c r="VAU9" s="767"/>
      <c r="VAV9" s="767"/>
      <c r="VAW9" s="767"/>
      <c r="VAX9" s="767"/>
      <c r="VAY9" s="767"/>
      <c r="VAZ9" s="767"/>
      <c r="VBA9" s="767"/>
      <c r="VBB9" s="767"/>
      <c r="VBC9" s="767"/>
      <c r="VBD9" s="767"/>
      <c r="VBE9" s="767"/>
      <c r="VBF9" s="767"/>
      <c r="VBG9" s="767"/>
      <c r="VBH9" s="767"/>
      <c r="VBI9" s="767"/>
      <c r="VBJ9" s="767"/>
      <c r="VBK9" s="767"/>
      <c r="VBL9" s="767"/>
      <c r="VBM9" s="767"/>
      <c r="VBN9" s="767"/>
      <c r="VBO9" s="767"/>
      <c r="VBP9" s="767"/>
      <c r="VBQ9" s="767"/>
      <c r="VBR9" s="767"/>
      <c r="VBS9" s="767"/>
      <c r="VBT9" s="767"/>
      <c r="VBU9" s="767"/>
      <c r="VBV9" s="767"/>
      <c r="VBW9" s="767"/>
      <c r="VBX9" s="767"/>
      <c r="VBY9" s="767"/>
      <c r="VBZ9" s="767"/>
      <c r="VCA9" s="767"/>
      <c r="VCB9" s="767"/>
      <c r="VCC9" s="767"/>
      <c r="VCD9" s="767"/>
      <c r="VCE9" s="767"/>
      <c r="VCF9" s="767"/>
      <c r="VCG9" s="767"/>
      <c r="VCH9" s="767"/>
      <c r="VCI9" s="767"/>
      <c r="VCJ9" s="767"/>
      <c r="VCK9" s="767"/>
      <c r="VCL9" s="767"/>
      <c r="VCM9" s="767"/>
      <c r="VCN9" s="767"/>
      <c r="VCO9" s="767"/>
      <c r="VCP9" s="767"/>
      <c r="VCQ9" s="767"/>
      <c r="VCR9" s="767"/>
      <c r="VCS9" s="767"/>
      <c r="VCT9" s="767"/>
      <c r="VCU9" s="767"/>
      <c r="VCV9" s="767"/>
      <c r="VCW9" s="767"/>
      <c r="VCX9" s="767"/>
      <c r="VCY9" s="767"/>
      <c r="VCZ9" s="767"/>
      <c r="VDA9" s="767"/>
      <c r="VDB9" s="767"/>
      <c r="VDC9" s="767"/>
      <c r="VDD9" s="767"/>
      <c r="VDE9" s="767"/>
      <c r="VDF9" s="767"/>
      <c r="VDG9" s="767"/>
      <c r="VDH9" s="767"/>
      <c r="VDI9" s="767"/>
      <c r="VDJ9" s="767"/>
      <c r="VDK9" s="767"/>
      <c r="VDL9" s="767"/>
      <c r="VDM9" s="767"/>
      <c r="VDN9" s="767"/>
      <c r="VDO9" s="767"/>
      <c r="VDP9" s="767"/>
      <c r="VDQ9" s="767"/>
      <c r="VDR9" s="767"/>
      <c r="VDS9" s="767"/>
      <c r="VDT9" s="767"/>
      <c r="VDU9" s="767"/>
      <c r="VDV9" s="767"/>
      <c r="VDW9" s="767"/>
      <c r="VDX9" s="767"/>
      <c r="VDY9" s="767"/>
      <c r="VDZ9" s="767"/>
      <c r="VEA9" s="767"/>
      <c r="VEB9" s="767"/>
      <c r="VEC9" s="767"/>
      <c r="VED9" s="767"/>
      <c r="VEE9" s="767"/>
      <c r="VEF9" s="767"/>
      <c r="VEG9" s="767"/>
      <c r="VEH9" s="767"/>
      <c r="VEI9" s="767"/>
      <c r="VEJ9" s="767"/>
      <c r="VEK9" s="767"/>
      <c r="VEL9" s="767"/>
      <c r="VEM9" s="767"/>
      <c r="VEN9" s="767"/>
      <c r="VEO9" s="767"/>
      <c r="VEP9" s="767"/>
      <c r="VEQ9" s="767"/>
      <c r="VER9" s="767"/>
      <c r="VES9" s="767"/>
      <c r="VET9" s="767"/>
      <c r="VEU9" s="767"/>
      <c r="VEV9" s="767"/>
      <c r="VEW9" s="767"/>
      <c r="VEX9" s="767"/>
      <c r="VEY9" s="767"/>
      <c r="VEZ9" s="767"/>
      <c r="VFA9" s="767"/>
      <c r="VFB9" s="767"/>
      <c r="VFC9" s="767"/>
      <c r="VFD9" s="767"/>
      <c r="VFE9" s="767"/>
      <c r="VFF9" s="767"/>
      <c r="VFG9" s="767"/>
      <c r="VFH9" s="767"/>
      <c r="VFI9" s="767"/>
      <c r="VFJ9" s="767"/>
      <c r="VFK9" s="767"/>
      <c r="VFL9" s="767"/>
      <c r="VFM9" s="767"/>
      <c r="VFN9" s="767"/>
      <c r="VFO9" s="767"/>
      <c r="VFP9" s="767"/>
      <c r="VFQ9" s="767"/>
      <c r="VFR9" s="767"/>
      <c r="VFS9" s="767"/>
      <c r="VFT9" s="767"/>
      <c r="VFU9" s="767"/>
      <c r="VFV9" s="767"/>
      <c r="VFW9" s="767"/>
      <c r="VFX9" s="767"/>
      <c r="VFY9" s="767"/>
      <c r="VFZ9" s="767"/>
      <c r="VGA9" s="767"/>
      <c r="VGB9" s="767"/>
      <c r="VGC9" s="767"/>
      <c r="VGD9" s="767"/>
      <c r="VGE9" s="767"/>
      <c r="VGF9" s="767"/>
      <c r="VGG9" s="767"/>
      <c r="VGH9" s="767"/>
      <c r="VGI9" s="767"/>
      <c r="VGJ9" s="767"/>
      <c r="VGK9" s="767"/>
      <c r="VGL9" s="767"/>
      <c r="VGM9" s="767"/>
      <c r="VGN9" s="767"/>
      <c r="VGO9" s="767"/>
      <c r="VGP9" s="767"/>
      <c r="VGQ9" s="767"/>
      <c r="VGR9" s="767"/>
      <c r="VGS9" s="767"/>
      <c r="VGT9" s="767"/>
      <c r="VGU9" s="767"/>
      <c r="VGV9" s="767"/>
      <c r="VGW9" s="767"/>
      <c r="VGX9" s="767"/>
      <c r="VGY9" s="767"/>
      <c r="VGZ9" s="767"/>
      <c r="VHA9" s="767"/>
      <c r="VHB9" s="767"/>
      <c r="VHC9" s="767"/>
      <c r="VHD9" s="767"/>
      <c r="VHE9" s="767"/>
      <c r="VHF9" s="767"/>
      <c r="VHG9" s="767"/>
      <c r="VHH9" s="767"/>
      <c r="VHI9" s="767"/>
      <c r="VHJ9" s="767"/>
      <c r="VHK9" s="767"/>
      <c r="VHL9" s="767"/>
      <c r="VHM9" s="767"/>
      <c r="VHN9" s="767"/>
      <c r="VHO9" s="767"/>
      <c r="VHP9" s="767"/>
      <c r="VHQ9" s="767"/>
      <c r="VHR9" s="767"/>
      <c r="VHS9" s="767"/>
      <c r="VHT9" s="767"/>
      <c r="VHU9" s="767"/>
      <c r="VHV9" s="767"/>
      <c r="VHW9" s="767"/>
      <c r="VHX9" s="767"/>
      <c r="VHY9" s="767"/>
      <c r="VHZ9" s="767"/>
      <c r="VIA9" s="767"/>
      <c r="VIB9" s="767"/>
      <c r="VIC9" s="767"/>
      <c r="VID9" s="767"/>
      <c r="VIE9" s="767"/>
      <c r="VIF9" s="767"/>
      <c r="VIG9" s="767"/>
      <c r="VIH9" s="767"/>
      <c r="VII9" s="767"/>
      <c r="VIJ9" s="767"/>
      <c r="VIK9" s="767"/>
      <c r="VIL9" s="767"/>
      <c r="VIM9" s="767"/>
      <c r="VIN9" s="767"/>
      <c r="VIO9" s="767"/>
      <c r="VIP9" s="767"/>
      <c r="VIQ9" s="767"/>
      <c r="VIR9" s="767"/>
      <c r="VIS9" s="767"/>
      <c r="VIT9" s="767"/>
      <c r="VIU9" s="767"/>
      <c r="VIV9" s="767"/>
      <c r="VIW9" s="767"/>
      <c r="VIX9" s="767"/>
      <c r="VIY9" s="767"/>
      <c r="VIZ9" s="767"/>
      <c r="VJA9" s="767"/>
      <c r="VJB9" s="767"/>
      <c r="VJC9" s="767"/>
      <c r="VJD9" s="767"/>
      <c r="VJE9" s="767"/>
      <c r="VJF9" s="767"/>
      <c r="VJG9" s="767"/>
      <c r="VJH9" s="767"/>
      <c r="VJI9" s="767"/>
      <c r="VJJ9" s="767"/>
      <c r="VJK9" s="767"/>
      <c r="VJL9" s="767"/>
      <c r="VJM9" s="767"/>
      <c r="VJN9" s="767"/>
      <c r="VJO9" s="767"/>
      <c r="VJP9" s="767"/>
      <c r="VJQ9" s="767"/>
      <c r="VJR9" s="767"/>
      <c r="VJS9" s="767"/>
      <c r="VJT9" s="767"/>
      <c r="VJU9" s="767"/>
      <c r="VJV9" s="767"/>
      <c r="VJW9" s="767"/>
      <c r="VJX9" s="767"/>
      <c r="VJY9" s="767"/>
      <c r="VJZ9" s="767"/>
      <c r="VKA9" s="767"/>
      <c r="VKB9" s="767"/>
      <c r="VKC9" s="767"/>
      <c r="VKD9" s="767"/>
      <c r="VKE9" s="767"/>
      <c r="VKF9" s="767"/>
      <c r="VKG9" s="767"/>
      <c r="VKH9" s="767"/>
      <c r="VKI9" s="767"/>
      <c r="VKJ9" s="767"/>
      <c r="VKK9" s="767"/>
      <c r="VKL9" s="767"/>
      <c r="VKM9" s="767"/>
      <c r="VKN9" s="767"/>
      <c r="VKO9" s="767"/>
      <c r="VKP9" s="767"/>
      <c r="VKQ9" s="767"/>
      <c r="VKR9" s="767"/>
      <c r="VKS9" s="767"/>
      <c r="VKT9" s="767"/>
      <c r="VKU9" s="767"/>
      <c r="VKV9" s="767"/>
      <c r="VKW9" s="767"/>
      <c r="VKX9" s="767"/>
      <c r="VKY9" s="767"/>
      <c r="VKZ9" s="767"/>
      <c r="VLA9" s="767"/>
      <c r="VLB9" s="767"/>
      <c r="VLC9" s="767"/>
      <c r="VLD9" s="767"/>
      <c r="VLE9" s="767"/>
      <c r="VLF9" s="767"/>
      <c r="VLG9" s="767"/>
      <c r="VLH9" s="767"/>
      <c r="VLI9" s="767"/>
      <c r="VLJ9" s="767"/>
      <c r="VLK9" s="767"/>
      <c r="VLL9" s="767"/>
      <c r="VLM9" s="767"/>
      <c r="VLN9" s="767"/>
      <c r="VLO9" s="767"/>
      <c r="VLP9" s="767"/>
      <c r="VLQ9" s="767"/>
      <c r="VLR9" s="767"/>
      <c r="VLS9" s="767"/>
      <c r="VLT9" s="767"/>
      <c r="VLU9" s="767"/>
      <c r="VLV9" s="767"/>
      <c r="VLW9" s="767"/>
      <c r="VLX9" s="767"/>
      <c r="VLY9" s="767"/>
      <c r="VLZ9" s="767"/>
      <c r="VMA9" s="767"/>
      <c r="VMB9" s="767"/>
      <c r="VMC9" s="767"/>
      <c r="VMD9" s="767"/>
      <c r="VME9" s="767"/>
      <c r="VMF9" s="767"/>
      <c r="VMG9" s="767"/>
      <c r="VMH9" s="767"/>
      <c r="VMI9" s="767"/>
      <c r="VMJ9" s="767"/>
      <c r="VMK9" s="767"/>
      <c r="VML9" s="767"/>
      <c r="VMM9" s="767"/>
      <c r="VMN9" s="767"/>
      <c r="VMO9" s="767"/>
      <c r="VMP9" s="767"/>
      <c r="VMQ9" s="767"/>
      <c r="VMR9" s="767"/>
      <c r="VMS9" s="767"/>
      <c r="VMT9" s="767"/>
      <c r="VMU9" s="767"/>
      <c r="VMV9" s="767"/>
      <c r="VMW9" s="767"/>
      <c r="VMX9" s="767"/>
      <c r="VMY9" s="767"/>
      <c r="VMZ9" s="767"/>
      <c r="VNA9" s="767"/>
      <c r="VNB9" s="767"/>
      <c r="VNC9" s="767"/>
      <c r="VND9" s="767"/>
      <c r="VNE9" s="767"/>
      <c r="VNF9" s="767"/>
      <c r="VNG9" s="767"/>
      <c r="VNH9" s="767"/>
      <c r="VNI9" s="767"/>
      <c r="VNJ9" s="767"/>
      <c r="VNK9" s="767"/>
      <c r="VNL9" s="767"/>
      <c r="VNM9" s="767"/>
      <c r="VNN9" s="767"/>
      <c r="VNO9" s="767"/>
      <c r="VNP9" s="767"/>
      <c r="VNQ9" s="767"/>
      <c r="VNR9" s="767"/>
      <c r="VNS9" s="767"/>
      <c r="VNT9" s="767"/>
      <c r="VNU9" s="767"/>
      <c r="VNV9" s="767"/>
      <c r="VNW9" s="767"/>
      <c r="VNX9" s="767"/>
      <c r="VNY9" s="767"/>
      <c r="VNZ9" s="767"/>
      <c r="VOA9" s="767"/>
      <c r="VOB9" s="767"/>
      <c r="VOC9" s="767"/>
      <c r="VOD9" s="767"/>
      <c r="VOE9" s="767"/>
      <c r="VOF9" s="767"/>
      <c r="VOG9" s="767"/>
      <c r="VOH9" s="767"/>
      <c r="VOI9" s="767"/>
      <c r="VOJ9" s="767"/>
      <c r="VOK9" s="767"/>
      <c r="VOL9" s="767"/>
      <c r="VOM9" s="767"/>
      <c r="VON9" s="767"/>
      <c r="VOO9" s="767"/>
      <c r="VOP9" s="767"/>
      <c r="VOQ9" s="767"/>
      <c r="VOR9" s="767"/>
      <c r="VOS9" s="767"/>
      <c r="VOT9" s="767"/>
      <c r="VOU9" s="767"/>
      <c r="VOV9" s="767"/>
      <c r="VOW9" s="767"/>
      <c r="VOX9" s="767"/>
      <c r="VOY9" s="767"/>
      <c r="VOZ9" s="767"/>
      <c r="VPA9" s="767"/>
      <c r="VPB9" s="767"/>
      <c r="VPC9" s="767"/>
      <c r="VPD9" s="767"/>
      <c r="VPE9" s="767"/>
      <c r="VPF9" s="767"/>
      <c r="VPG9" s="767"/>
      <c r="VPH9" s="767"/>
      <c r="VPI9" s="767"/>
      <c r="VPJ9" s="767"/>
      <c r="VPK9" s="767"/>
      <c r="VPL9" s="767"/>
      <c r="VPM9" s="767"/>
      <c r="VPN9" s="767"/>
      <c r="VPO9" s="767"/>
      <c r="VPP9" s="767"/>
      <c r="VPQ9" s="767"/>
      <c r="VPR9" s="767"/>
      <c r="VPS9" s="767"/>
      <c r="VPT9" s="767"/>
      <c r="VPU9" s="767"/>
      <c r="VPV9" s="767"/>
      <c r="VPW9" s="767"/>
      <c r="VPX9" s="767"/>
      <c r="VPY9" s="767"/>
      <c r="VPZ9" s="767"/>
      <c r="VQA9" s="767"/>
      <c r="VQB9" s="767"/>
      <c r="VQC9" s="767"/>
      <c r="VQD9" s="767"/>
      <c r="VQE9" s="767"/>
      <c r="VQF9" s="767"/>
      <c r="VQG9" s="767"/>
      <c r="VQH9" s="767"/>
      <c r="VQI9" s="767"/>
      <c r="VQJ9" s="767"/>
      <c r="VQK9" s="767"/>
      <c r="VQL9" s="767"/>
      <c r="VQM9" s="767"/>
      <c r="VQN9" s="767"/>
      <c r="VQO9" s="767"/>
      <c r="VQP9" s="767"/>
      <c r="VQQ9" s="767"/>
      <c r="VQR9" s="767"/>
      <c r="VQS9" s="767"/>
      <c r="VQT9" s="767"/>
      <c r="VQU9" s="767"/>
      <c r="VQV9" s="767"/>
      <c r="VQW9" s="767"/>
      <c r="VQX9" s="767"/>
      <c r="VQY9" s="767"/>
      <c r="VQZ9" s="767"/>
      <c r="VRA9" s="767"/>
      <c r="VRB9" s="767"/>
      <c r="VRC9" s="767"/>
      <c r="VRD9" s="767"/>
      <c r="VRE9" s="767"/>
      <c r="VRF9" s="767"/>
      <c r="VRG9" s="767"/>
      <c r="VRH9" s="767"/>
      <c r="VRI9" s="767"/>
      <c r="VRJ9" s="767"/>
      <c r="VRK9" s="767"/>
      <c r="VRL9" s="767"/>
      <c r="VRM9" s="767"/>
      <c r="VRN9" s="767"/>
      <c r="VRO9" s="767"/>
      <c r="VRP9" s="767"/>
      <c r="VRQ9" s="767"/>
      <c r="VRR9" s="767"/>
      <c r="VRS9" s="767"/>
      <c r="VRT9" s="767"/>
      <c r="VRU9" s="767"/>
      <c r="VRV9" s="767"/>
      <c r="VRW9" s="767"/>
      <c r="VRX9" s="767"/>
      <c r="VRY9" s="767"/>
      <c r="VRZ9" s="767"/>
      <c r="VSA9" s="767"/>
      <c r="VSB9" s="767"/>
      <c r="VSC9" s="767"/>
      <c r="VSD9" s="767"/>
      <c r="VSE9" s="767"/>
      <c r="VSF9" s="767"/>
      <c r="VSG9" s="767"/>
      <c r="VSH9" s="767"/>
      <c r="VSI9" s="767"/>
      <c r="VSJ9" s="767"/>
      <c r="VSK9" s="767"/>
      <c r="VSL9" s="767"/>
      <c r="VSM9" s="767"/>
      <c r="VSN9" s="767"/>
      <c r="VSO9" s="767"/>
      <c r="VSP9" s="767"/>
      <c r="VSQ9" s="767"/>
      <c r="VSR9" s="767"/>
      <c r="VSS9" s="767"/>
      <c r="VST9" s="767"/>
      <c r="VSU9" s="767"/>
      <c r="VSV9" s="767"/>
      <c r="VSW9" s="767"/>
      <c r="VSX9" s="767"/>
      <c r="VSY9" s="767"/>
      <c r="VSZ9" s="767"/>
      <c r="VTA9" s="767"/>
      <c r="VTB9" s="767"/>
      <c r="VTC9" s="767"/>
      <c r="VTD9" s="767"/>
      <c r="VTE9" s="767"/>
      <c r="VTF9" s="767"/>
      <c r="VTG9" s="767"/>
      <c r="VTH9" s="767"/>
      <c r="VTI9" s="767"/>
      <c r="VTJ9" s="767"/>
      <c r="VTK9" s="767"/>
      <c r="VTL9" s="767"/>
      <c r="VTM9" s="767"/>
      <c r="VTN9" s="767"/>
      <c r="VTO9" s="767"/>
      <c r="VTP9" s="767"/>
      <c r="VTQ9" s="767"/>
      <c r="VTR9" s="767"/>
      <c r="VTS9" s="767"/>
      <c r="VTT9" s="767"/>
      <c r="VTU9" s="767"/>
      <c r="VTV9" s="767"/>
      <c r="VTW9" s="767"/>
      <c r="VTX9" s="767"/>
      <c r="VTY9" s="767"/>
      <c r="VTZ9" s="767"/>
      <c r="VUA9" s="767"/>
      <c r="VUB9" s="767"/>
      <c r="VUC9" s="767"/>
      <c r="VUD9" s="767"/>
      <c r="VUE9" s="767"/>
      <c r="VUF9" s="767"/>
      <c r="VUG9" s="767"/>
      <c r="VUH9" s="767"/>
      <c r="VUI9" s="767"/>
      <c r="VUJ9" s="767"/>
      <c r="VUK9" s="767"/>
      <c r="VUL9" s="767"/>
      <c r="VUM9" s="767"/>
      <c r="VUN9" s="767"/>
      <c r="VUO9" s="767"/>
      <c r="VUP9" s="767"/>
      <c r="VUQ9" s="767"/>
      <c r="VUR9" s="767"/>
      <c r="VUS9" s="767"/>
      <c r="VUT9" s="767"/>
      <c r="VUU9" s="767"/>
      <c r="VUV9" s="767"/>
      <c r="VUW9" s="767"/>
      <c r="VUX9" s="767"/>
      <c r="VUY9" s="767"/>
      <c r="VUZ9" s="767"/>
      <c r="VVA9" s="767"/>
      <c r="VVB9" s="767"/>
      <c r="VVC9" s="767"/>
      <c r="VVD9" s="767"/>
      <c r="VVE9" s="767"/>
      <c r="VVF9" s="767"/>
      <c r="VVG9" s="767"/>
      <c r="VVH9" s="767"/>
      <c r="VVI9" s="767"/>
      <c r="VVJ9" s="767"/>
      <c r="VVK9" s="767"/>
      <c r="VVL9" s="767"/>
      <c r="VVM9" s="767"/>
      <c r="VVN9" s="767"/>
      <c r="VVO9" s="767"/>
      <c r="VVP9" s="767"/>
      <c r="VVQ9" s="767"/>
      <c r="VVR9" s="767"/>
      <c r="VVS9" s="767"/>
      <c r="VVT9" s="767"/>
      <c r="VVU9" s="767"/>
      <c r="VVV9" s="767"/>
      <c r="VVW9" s="767"/>
      <c r="VVX9" s="767"/>
      <c r="VVY9" s="767"/>
      <c r="VVZ9" s="767"/>
      <c r="VWA9" s="767"/>
      <c r="VWB9" s="767"/>
      <c r="VWC9" s="767"/>
      <c r="VWD9" s="767"/>
      <c r="VWE9" s="767"/>
      <c r="VWF9" s="767"/>
      <c r="VWG9" s="767"/>
      <c r="VWH9" s="767"/>
      <c r="VWI9" s="767"/>
      <c r="VWJ9" s="767"/>
      <c r="VWK9" s="767"/>
      <c r="VWL9" s="767"/>
      <c r="VWM9" s="767"/>
      <c r="VWN9" s="767"/>
      <c r="VWO9" s="767"/>
      <c r="VWP9" s="767"/>
      <c r="VWQ9" s="767"/>
      <c r="VWR9" s="767"/>
      <c r="VWS9" s="767"/>
      <c r="VWT9" s="767"/>
      <c r="VWU9" s="767"/>
      <c r="VWV9" s="767"/>
      <c r="VWW9" s="767"/>
      <c r="VWX9" s="767"/>
      <c r="VWY9" s="767"/>
      <c r="VWZ9" s="767"/>
      <c r="VXA9" s="767"/>
      <c r="VXB9" s="767"/>
      <c r="VXC9" s="767"/>
      <c r="VXD9" s="767"/>
      <c r="VXE9" s="767"/>
      <c r="VXF9" s="767"/>
      <c r="VXG9" s="767"/>
      <c r="VXH9" s="767"/>
      <c r="VXI9" s="767"/>
      <c r="VXJ9" s="767"/>
      <c r="VXK9" s="767"/>
      <c r="VXL9" s="767"/>
      <c r="VXM9" s="767"/>
      <c r="VXN9" s="767"/>
      <c r="VXO9" s="767"/>
      <c r="VXP9" s="767"/>
      <c r="VXQ9" s="767"/>
      <c r="VXR9" s="767"/>
      <c r="VXS9" s="767"/>
      <c r="VXT9" s="767"/>
      <c r="VXU9" s="767"/>
      <c r="VXV9" s="767"/>
      <c r="VXW9" s="767"/>
      <c r="VXX9" s="767"/>
      <c r="VXY9" s="767"/>
      <c r="VXZ9" s="767"/>
      <c r="VYA9" s="767"/>
      <c r="VYB9" s="767"/>
      <c r="VYC9" s="767"/>
      <c r="VYD9" s="767"/>
      <c r="VYE9" s="767"/>
      <c r="VYF9" s="767"/>
      <c r="VYG9" s="767"/>
      <c r="VYH9" s="767"/>
      <c r="VYI9" s="767"/>
      <c r="VYJ9" s="767"/>
      <c r="VYK9" s="767"/>
      <c r="VYL9" s="767"/>
      <c r="VYM9" s="767"/>
      <c r="VYN9" s="767"/>
      <c r="VYO9" s="767"/>
      <c r="VYP9" s="767"/>
      <c r="VYQ9" s="767"/>
      <c r="VYR9" s="767"/>
      <c r="VYS9" s="767"/>
      <c r="VYT9" s="767"/>
      <c r="VYU9" s="767"/>
      <c r="VYV9" s="767"/>
      <c r="VYW9" s="767"/>
      <c r="VYX9" s="767"/>
      <c r="VYY9" s="767"/>
      <c r="VYZ9" s="767"/>
      <c r="VZA9" s="767"/>
      <c r="VZB9" s="767"/>
      <c r="VZC9" s="767"/>
      <c r="VZD9" s="767"/>
      <c r="VZE9" s="767"/>
      <c r="VZF9" s="767"/>
      <c r="VZG9" s="767"/>
      <c r="VZH9" s="767"/>
      <c r="VZI9" s="767"/>
      <c r="VZJ9" s="767"/>
      <c r="VZK9" s="767"/>
      <c r="VZL9" s="767"/>
      <c r="VZM9" s="767"/>
      <c r="VZN9" s="767"/>
      <c r="VZO9" s="767"/>
      <c r="VZP9" s="767"/>
      <c r="VZQ9" s="767"/>
      <c r="VZR9" s="767"/>
      <c r="VZS9" s="767"/>
      <c r="VZT9" s="767"/>
      <c r="VZU9" s="767"/>
      <c r="VZV9" s="767"/>
      <c r="VZW9" s="767"/>
      <c r="VZX9" s="767"/>
      <c r="VZY9" s="767"/>
      <c r="VZZ9" s="767"/>
      <c r="WAA9" s="767"/>
      <c r="WAB9" s="767"/>
      <c r="WAC9" s="767"/>
      <c r="WAD9" s="767"/>
      <c r="WAE9" s="767"/>
      <c r="WAF9" s="767"/>
      <c r="WAG9" s="767"/>
      <c r="WAH9" s="767"/>
      <c r="WAI9" s="767"/>
      <c r="WAJ9" s="767"/>
      <c r="WAK9" s="767"/>
      <c r="WAL9" s="767"/>
      <c r="WAM9" s="767"/>
      <c r="WAN9" s="767"/>
      <c r="WAO9" s="767"/>
      <c r="WAP9" s="767"/>
      <c r="WAQ9" s="767"/>
      <c r="WAR9" s="767"/>
      <c r="WAS9" s="767"/>
      <c r="WAT9" s="767"/>
      <c r="WAU9" s="767"/>
      <c r="WAV9" s="767"/>
      <c r="WAW9" s="767"/>
      <c r="WAX9" s="767"/>
      <c r="WAY9" s="767"/>
      <c r="WAZ9" s="767"/>
      <c r="WBA9" s="767"/>
      <c r="WBB9" s="767"/>
      <c r="WBC9" s="767"/>
      <c r="WBD9" s="767"/>
      <c r="WBE9" s="767"/>
      <c r="WBF9" s="767"/>
      <c r="WBG9" s="767"/>
      <c r="WBH9" s="767"/>
      <c r="WBI9" s="767"/>
      <c r="WBJ9" s="767"/>
      <c r="WBK9" s="767"/>
      <c r="WBL9" s="767"/>
      <c r="WBM9" s="767"/>
      <c r="WBN9" s="767"/>
      <c r="WBO9" s="767"/>
      <c r="WBP9" s="767"/>
      <c r="WBQ9" s="767"/>
      <c r="WBR9" s="767"/>
      <c r="WBS9" s="767"/>
      <c r="WBT9" s="767"/>
      <c r="WBU9" s="767"/>
      <c r="WBV9" s="767"/>
      <c r="WBW9" s="767"/>
      <c r="WBX9" s="767"/>
      <c r="WBY9" s="767"/>
      <c r="WBZ9" s="767"/>
      <c r="WCA9" s="767"/>
      <c r="WCB9" s="767"/>
      <c r="WCC9" s="767"/>
      <c r="WCD9" s="767"/>
      <c r="WCE9" s="767"/>
      <c r="WCF9" s="767"/>
      <c r="WCG9" s="767"/>
      <c r="WCH9" s="767"/>
      <c r="WCI9" s="767"/>
      <c r="WCJ9" s="767"/>
      <c r="WCK9" s="767"/>
      <c r="WCL9" s="767"/>
      <c r="WCM9" s="767"/>
      <c r="WCN9" s="767"/>
      <c r="WCO9" s="767"/>
      <c r="WCP9" s="767"/>
      <c r="WCQ9" s="767"/>
      <c r="WCR9" s="767"/>
      <c r="WCS9" s="767"/>
      <c r="WCT9" s="767"/>
      <c r="WCU9" s="767"/>
      <c r="WCV9" s="767"/>
      <c r="WCW9" s="767"/>
      <c r="WCX9" s="767"/>
      <c r="WCY9" s="767"/>
      <c r="WCZ9" s="767"/>
      <c r="WDA9" s="767"/>
      <c r="WDB9" s="767"/>
      <c r="WDC9" s="767"/>
      <c r="WDD9" s="767"/>
      <c r="WDE9" s="767"/>
      <c r="WDF9" s="767"/>
      <c r="WDG9" s="767"/>
      <c r="WDH9" s="767"/>
      <c r="WDI9" s="767"/>
      <c r="WDJ9" s="767"/>
      <c r="WDK9" s="767"/>
      <c r="WDL9" s="767"/>
      <c r="WDM9" s="767"/>
      <c r="WDN9" s="767"/>
      <c r="WDO9" s="767"/>
      <c r="WDP9" s="767"/>
      <c r="WDQ9" s="767"/>
      <c r="WDR9" s="767"/>
      <c r="WDS9" s="767"/>
      <c r="WDT9" s="767"/>
      <c r="WDU9" s="767"/>
      <c r="WDV9" s="767"/>
      <c r="WDW9" s="767"/>
      <c r="WDX9" s="767"/>
      <c r="WDY9" s="767"/>
      <c r="WDZ9" s="767"/>
      <c r="WEA9" s="767"/>
      <c r="WEB9" s="767"/>
      <c r="WEC9" s="767"/>
      <c r="WED9" s="767"/>
      <c r="WEE9" s="767"/>
      <c r="WEF9" s="767"/>
      <c r="WEG9" s="767"/>
      <c r="WEH9" s="767"/>
      <c r="WEI9" s="767"/>
      <c r="WEJ9" s="767"/>
      <c r="WEK9" s="767"/>
      <c r="WEL9" s="767"/>
      <c r="WEM9" s="767"/>
      <c r="WEN9" s="767"/>
      <c r="WEO9" s="767"/>
      <c r="WEP9" s="767"/>
      <c r="WEQ9" s="767"/>
      <c r="WER9" s="767"/>
      <c r="WES9" s="767"/>
      <c r="WET9" s="767"/>
      <c r="WEU9" s="767"/>
      <c r="WEV9" s="767"/>
      <c r="WEW9" s="767"/>
      <c r="WEX9" s="767"/>
      <c r="WEY9" s="767"/>
      <c r="WEZ9" s="767"/>
      <c r="WFA9" s="767"/>
      <c r="WFB9" s="767"/>
      <c r="WFC9" s="767"/>
      <c r="WFD9" s="767"/>
      <c r="WFE9" s="767"/>
      <c r="WFF9" s="767"/>
      <c r="WFG9" s="767"/>
      <c r="WFH9" s="767"/>
      <c r="WFI9" s="767"/>
      <c r="WFJ9" s="767"/>
      <c r="WFK9" s="767"/>
      <c r="WFL9" s="767"/>
      <c r="WFM9" s="767"/>
      <c r="WFN9" s="767"/>
      <c r="WFO9" s="767"/>
      <c r="WFP9" s="767"/>
      <c r="WFQ9" s="767"/>
      <c r="WFR9" s="767"/>
      <c r="WFS9" s="767"/>
      <c r="WFT9" s="767"/>
      <c r="WFU9" s="767"/>
      <c r="WFV9" s="767"/>
      <c r="WFW9" s="767"/>
      <c r="WFX9" s="767"/>
      <c r="WFY9" s="767"/>
      <c r="WFZ9" s="767"/>
      <c r="WGA9" s="767"/>
      <c r="WGB9" s="767"/>
      <c r="WGC9" s="767"/>
      <c r="WGD9" s="767"/>
      <c r="WGE9" s="767"/>
      <c r="WGF9" s="767"/>
      <c r="WGG9" s="767"/>
      <c r="WGH9" s="767"/>
      <c r="WGI9" s="767"/>
      <c r="WGJ9" s="767"/>
      <c r="WGK9" s="767"/>
      <c r="WGL9" s="767"/>
      <c r="WGM9" s="767"/>
      <c r="WGN9" s="767"/>
      <c r="WGO9" s="767"/>
      <c r="WGP9" s="767"/>
      <c r="WGQ9" s="767"/>
      <c r="WGR9" s="767"/>
      <c r="WGS9" s="767"/>
      <c r="WGT9" s="767"/>
      <c r="WGU9" s="767"/>
      <c r="WGV9" s="767"/>
      <c r="WGW9" s="767"/>
      <c r="WGX9" s="767"/>
      <c r="WGY9" s="767"/>
      <c r="WGZ9" s="767"/>
      <c r="WHA9" s="767"/>
      <c r="WHB9" s="767"/>
      <c r="WHC9" s="767"/>
      <c r="WHD9" s="767"/>
      <c r="WHE9" s="767"/>
      <c r="WHF9" s="767"/>
      <c r="WHG9" s="767"/>
      <c r="WHH9" s="767"/>
      <c r="WHI9" s="767"/>
      <c r="WHJ9" s="767"/>
      <c r="WHK9" s="767"/>
      <c r="WHL9" s="767"/>
      <c r="WHM9" s="767"/>
      <c r="WHN9" s="767"/>
      <c r="WHO9" s="767"/>
      <c r="WHP9" s="767"/>
      <c r="WHQ9" s="767"/>
      <c r="WHR9" s="767"/>
      <c r="WHS9" s="767"/>
      <c r="WHT9" s="767"/>
      <c r="WHU9" s="767"/>
      <c r="WHV9" s="767"/>
      <c r="WHW9" s="767"/>
      <c r="WHX9" s="767"/>
      <c r="WHY9" s="767"/>
      <c r="WHZ9" s="767"/>
      <c r="WIA9" s="767"/>
      <c r="WIB9" s="767"/>
      <c r="WIC9" s="767"/>
      <c r="WID9" s="767"/>
      <c r="WIE9" s="767"/>
      <c r="WIF9" s="767"/>
      <c r="WIG9" s="767"/>
      <c r="WIH9" s="767"/>
      <c r="WII9" s="767"/>
      <c r="WIJ9" s="767"/>
      <c r="WIK9" s="767"/>
      <c r="WIL9" s="767"/>
      <c r="WIM9" s="767"/>
      <c r="WIN9" s="767"/>
      <c r="WIO9" s="767"/>
      <c r="WIP9" s="767"/>
      <c r="WIQ9" s="767"/>
      <c r="WIR9" s="767"/>
      <c r="WIS9" s="767"/>
      <c r="WIT9" s="767"/>
      <c r="WIU9" s="767"/>
      <c r="WIV9" s="767"/>
      <c r="WIW9" s="767"/>
      <c r="WIX9" s="767"/>
      <c r="WIY9" s="767"/>
      <c r="WIZ9" s="767"/>
      <c r="WJA9" s="767"/>
      <c r="WJB9" s="767"/>
      <c r="WJC9" s="767"/>
      <c r="WJD9" s="767"/>
      <c r="WJE9" s="767"/>
      <c r="WJF9" s="767"/>
      <c r="WJG9" s="767"/>
      <c r="WJH9" s="767"/>
      <c r="WJI9" s="767"/>
      <c r="WJJ9" s="767"/>
      <c r="WJK9" s="767"/>
      <c r="WJL9" s="767"/>
      <c r="WJM9" s="767"/>
      <c r="WJN9" s="767"/>
      <c r="WJO9" s="767"/>
      <c r="WJP9" s="767"/>
      <c r="WJQ9" s="767"/>
      <c r="WJR9" s="767"/>
      <c r="WJS9" s="767"/>
      <c r="WJT9" s="767"/>
      <c r="WJU9" s="767"/>
      <c r="WJV9" s="767"/>
      <c r="WJW9" s="767"/>
      <c r="WJX9" s="767"/>
      <c r="WJY9" s="767"/>
      <c r="WJZ9" s="767"/>
      <c r="WKA9" s="767"/>
      <c r="WKB9" s="767"/>
      <c r="WKC9" s="767"/>
      <c r="WKD9" s="767"/>
      <c r="WKE9" s="767"/>
      <c r="WKF9" s="767"/>
      <c r="WKG9" s="767"/>
      <c r="WKH9" s="767"/>
      <c r="WKI9" s="767"/>
      <c r="WKJ9" s="767"/>
      <c r="WKK9" s="767"/>
      <c r="WKL9" s="767"/>
      <c r="WKM9" s="767"/>
      <c r="WKN9" s="767"/>
      <c r="WKO9" s="767"/>
      <c r="WKP9" s="767"/>
      <c r="WKQ9" s="767"/>
      <c r="WKR9" s="767"/>
      <c r="WKS9" s="767"/>
      <c r="WKT9" s="767"/>
      <c r="WKU9" s="767"/>
      <c r="WKV9" s="767"/>
      <c r="WKW9" s="767"/>
      <c r="WKX9" s="767"/>
      <c r="WKY9" s="767"/>
      <c r="WKZ9" s="767"/>
      <c r="WLA9" s="767"/>
      <c r="WLB9" s="767"/>
      <c r="WLC9" s="767"/>
      <c r="WLD9" s="767"/>
      <c r="WLE9" s="767"/>
      <c r="WLF9" s="767"/>
      <c r="WLG9" s="767"/>
      <c r="WLH9" s="767"/>
      <c r="WLI9" s="767"/>
      <c r="WLJ9" s="767"/>
      <c r="WLK9" s="767"/>
      <c r="WLL9" s="767"/>
      <c r="WLM9" s="767"/>
      <c r="WLN9" s="767"/>
      <c r="WLO9" s="767"/>
      <c r="WLP9" s="767"/>
      <c r="WLQ9" s="767"/>
      <c r="WLR9" s="767"/>
      <c r="WLS9" s="767"/>
      <c r="WLT9" s="767"/>
      <c r="WLU9" s="767"/>
      <c r="WLV9" s="767"/>
      <c r="WLW9" s="767"/>
      <c r="WLX9" s="767"/>
      <c r="WLY9" s="767"/>
      <c r="WLZ9" s="767"/>
      <c r="WMA9" s="767"/>
      <c r="WMB9" s="767"/>
      <c r="WMC9" s="767"/>
      <c r="WMD9" s="767"/>
      <c r="WME9" s="767"/>
      <c r="WMF9" s="767"/>
      <c r="WMG9" s="767"/>
      <c r="WMH9" s="767"/>
      <c r="WMI9" s="767"/>
      <c r="WMJ9" s="767"/>
      <c r="WMK9" s="767"/>
      <c r="WML9" s="767"/>
      <c r="WMM9" s="767"/>
      <c r="WMN9" s="767"/>
      <c r="WMO9" s="767"/>
      <c r="WMP9" s="767"/>
      <c r="WMQ9" s="767"/>
      <c r="WMR9" s="767"/>
      <c r="WMS9" s="767"/>
      <c r="WMT9" s="767"/>
      <c r="WMU9" s="767"/>
      <c r="WMV9" s="767"/>
      <c r="WMW9" s="767"/>
      <c r="WMX9" s="767"/>
      <c r="WMY9" s="767"/>
      <c r="WMZ9" s="767"/>
      <c r="WNA9" s="767"/>
      <c r="WNB9" s="767"/>
      <c r="WNC9" s="767"/>
      <c r="WND9" s="767"/>
      <c r="WNE9" s="767"/>
      <c r="WNF9" s="767"/>
      <c r="WNG9" s="767"/>
      <c r="WNH9" s="767"/>
      <c r="WNI9" s="767"/>
      <c r="WNJ9" s="767"/>
      <c r="WNK9" s="767"/>
      <c r="WNL9" s="767"/>
      <c r="WNM9" s="767"/>
      <c r="WNN9" s="767"/>
      <c r="WNO9" s="767"/>
      <c r="WNP9" s="767"/>
      <c r="WNQ9" s="767"/>
      <c r="WNR9" s="767"/>
      <c r="WNS9" s="767"/>
      <c r="WNT9" s="767"/>
      <c r="WNU9" s="767"/>
      <c r="WNV9" s="767"/>
      <c r="WNW9" s="767"/>
      <c r="WNX9" s="767"/>
      <c r="WNY9" s="767"/>
      <c r="WNZ9" s="767"/>
      <c r="WOA9" s="767"/>
      <c r="WOB9" s="767"/>
      <c r="WOC9" s="767"/>
      <c r="WOD9" s="767"/>
      <c r="WOE9" s="767"/>
      <c r="WOF9" s="767"/>
      <c r="WOG9" s="767"/>
      <c r="WOH9" s="767"/>
      <c r="WOI9" s="767"/>
      <c r="WOJ9" s="767"/>
      <c r="WOK9" s="767"/>
      <c r="WOL9" s="767"/>
      <c r="WOM9" s="767"/>
      <c r="WON9" s="767"/>
      <c r="WOO9" s="767"/>
      <c r="WOP9" s="767"/>
      <c r="WOQ9" s="767"/>
      <c r="WOR9" s="767"/>
      <c r="WOS9" s="767"/>
      <c r="WOT9" s="767"/>
      <c r="WOU9" s="767"/>
      <c r="WOV9" s="767"/>
      <c r="WOW9" s="767"/>
      <c r="WOX9" s="767"/>
      <c r="WOY9" s="767"/>
      <c r="WOZ9" s="767"/>
      <c r="WPA9" s="767"/>
      <c r="WPB9" s="767"/>
      <c r="WPC9" s="767"/>
      <c r="WPD9" s="767"/>
      <c r="WPE9" s="767"/>
      <c r="WPF9" s="767"/>
      <c r="WPG9" s="767"/>
      <c r="WPH9" s="767"/>
      <c r="WPI9" s="767"/>
      <c r="WPJ9" s="767"/>
      <c r="WPK9" s="767"/>
      <c r="WPL9" s="767"/>
      <c r="WPM9" s="767"/>
      <c r="WPN9" s="767"/>
      <c r="WPO9" s="767"/>
      <c r="WPP9" s="767"/>
      <c r="WPQ9" s="767"/>
      <c r="WPR9" s="767"/>
      <c r="WPS9" s="767"/>
      <c r="WPT9" s="767"/>
      <c r="WPU9" s="767"/>
      <c r="WPV9" s="767"/>
      <c r="WPW9" s="767"/>
      <c r="WPX9" s="767"/>
      <c r="WPY9" s="767"/>
      <c r="WPZ9" s="767"/>
      <c r="WQA9" s="767"/>
      <c r="WQB9" s="767"/>
      <c r="WQC9" s="767"/>
      <c r="WQD9" s="767"/>
      <c r="WQE9" s="767"/>
      <c r="WQF9" s="767"/>
      <c r="WQG9" s="767"/>
      <c r="WQH9" s="767"/>
      <c r="WQI9" s="767"/>
      <c r="WQJ9" s="767"/>
      <c r="WQK9" s="767"/>
      <c r="WQL9" s="767"/>
      <c r="WQM9" s="767"/>
      <c r="WQN9" s="767"/>
      <c r="WQO9" s="767"/>
      <c r="WQP9" s="767"/>
      <c r="WQQ9" s="767"/>
      <c r="WQR9" s="767"/>
      <c r="WQS9" s="767"/>
      <c r="WQT9" s="767"/>
      <c r="WQU9" s="767"/>
      <c r="WQV9" s="767"/>
      <c r="WQW9" s="767"/>
      <c r="WQX9" s="767"/>
      <c r="WQY9" s="767"/>
      <c r="WQZ9" s="767"/>
      <c r="WRA9" s="767"/>
      <c r="WRB9" s="767"/>
      <c r="WRC9" s="767"/>
      <c r="WRD9" s="767"/>
      <c r="WRE9" s="767"/>
      <c r="WRF9" s="767"/>
      <c r="WRG9" s="767"/>
      <c r="WRH9" s="767"/>
      <c r="WRI9" s="767"/>
      <c r="WRJ9" s="767"/>
      <c r="WRK9" s="767"/>
      <c r="WRL9" s="767"/>
      <c r="WRM9" s="767"/>
      <c r="WRN9" s="767"/>
      <c r="WRO9" s="767"/>
      <c r="WRP9" s="767"/>
      <c r="WRQ9" s="767"/>
      <c r="WRR9" s="767"/>
      <c r="WRS9" s="767"/>
      <c r="WRT9" s="767"/>
      <c r="WRU9" s="767"/>
      <c r="WRV9" s="767"/>
      <c r="WRW9" s="767"/>
      <c r="WRX9" s="767"/>
      <c r="WRY9" s="767"/>
      <c r="WRZ9" s="767"/>
      <c r="WSA9" s="767"/>
      <c r="WSB9" s="767"/>
      <c r="WSC9" s="767"/>
      <c r="WSD9" s="767"/>
      <c r="WSE9" s="767"/>
      <c r="WSF9" s="767"/>
      <c r="WSG9" s="767"/>
      <c r="WSH9" s="767"/>
      <c r="WSI9" s="767"/>
      <c r="WSJ9" s="767"/>
      <c r="WSK9" s="767"/>
      <c r="WSL9" s="767"/>
      <c r="WSM9" s="767"/>
      <c r="WSN9" s="767"/>
      <c r="WSO9" s="767"/>
      <c r="WSP9" s="767"/>
      <c r="WSQ9" s="767"/>
      <c r="WSR9" s="767"/>
      <c r="WSS9" s="767"/>
      <c r="WST9" s="767"/>
      <c r="WSU9" s="767"/>
      <c r="WSV9" s="767"/>
      <c r="WSW9" s="767"/>
      <c r="WSX9" s="767"/>
      <c r="WSY9" s="767"/>
      <c r="WSZ9" s="767"/>
      <c r="WTA9" s="767"/>
      <c r="WTB9" s="767"/>
      <c r="WTC9" s="767"/>
      <c r="WTD9" s="767"/>
      <c r="WTE9" s="767"/>
      <c r="WTF9" s="767"/>
      <c r="WTG9" s="767"/>
      <c r="WTH9" s="767"/>
      <c r="WTI9" s="767"/>
      <c r="WTJ9" s="767"/>
      <c r="WTK9" s="767"/>
      <c r="WTL9" s="767"/>
      <c r="WTM9" s="767"/>
      <c r="WTN9" s="767"/>
      <c r="WTO9" s="767"/>
      <c r="WTP9" s="767"/>
      <c r="WTQ9" s="767"/>
      <c r="WTR9" s="767"/>
      <c r="WTS9" s="767"/>
      <c r="WTT9" s="767"/>
      <c r="WTU9" s="767"/>
      <c r="WTV9" s="767"/>
      <c r="WTW9" s="767"/>
      <c r="WTX9" s="767"/>
      <c r="WTY9" s="767"/>
      <c r="WTZ9" s="767"/>
      <c r="WUA9" s="767"/>
      <c r="WUB9" s="767"/>
      <c r="WUC9" s="767"/>
      <c r="WUD9" s="767"/>
      <c r="WUE9" s="767"/>
      <c r="WUF9" s="767"/>
      <c r="WUG9" s="767"/>
      <c r="WUH9" s="767"/>
      <c r="WUI9" s="767"/>
      <c r="WUJ9" s="767"/>
      <c r="WUK9" s="767"/>
      <c r="WUL9" s="767"/>
      <c r="WUM9" s="767"/>
      <c r="WUN9" s="767"/>
      <c r="WUO9" s="767"/>
      <c r="WUP9" s="767"/>
      <c r="WUQ9" s="767"/>
      <c r="WUR9" s="767"/>
      <c r="WUS9" s="767"/>
      <c r="WUT9" s="767"/>
      <c r="WUU9" s="767"/>
      <c r="WUV9" s="767"/>
      <c r="WUW9" s="767"/>
      <c r="WUX9" s="767"/>
      <c r="WUY9" s="767"/>
      <c r="WUZ9" s="767"/>
      <c r="WVA9" s="767"/>
      <c r="WVB9" s="767"/>
      <c r="WVC9" s="767"/>
      <c r="WVD9" s="767"/>
      <c r="WVE9" s="767"/>
      <c r="WVF9" s="767"/>
      <c r="WVG9" s="767"/>
      <c r="WVH9" s="767"/>
      <c r="WVI9" s="767"/>
      <c r="WVJ9" s="767"/>
      <c r="WVK9" s="767"/>
      <c r="WVL9" s="767"/>
      <c r="WVM9" s="767"/>
      <c r="WVN9" s="767"/>
      <c r="WVO9" s="767"/>
      <c r="WVP9" s="767"/>
      <c r="WVQ9" s="767"/>
      <c r="WVR9" s="767"/>
      <c r="WVS9" s="767"/>
      <c r="WVT9" s="767"/>
      <c r="WVU9" s="767"/>
      <c r="WVV9" s="767"/>
      <c r="WVW9" s="767"/>
      <c r="WVX9" s="767"/>
      <c r="WVY9" s="767"/>
      <c r="WVZ9" s="767"/>
      <c r="WWA9" s="767"/>
      <c r="WWB9" s="767"/>
      <c r="WWC9" s="767"/>
      <c r="WWD9" s="767"/>
      <c r="WWE9" s="767"/>
      <c r="WWF9" s="767"/>
      <c r="WWG9" s="767"/>
      <c r="WWH9" s="767"/>
      <c r="WWI9" s="767"/>
      <c r="WWJ9" s="767"/>
      <c r="WWK9" s="767"/>
      <c r="WWL9" s="767"/>
      <c r="WWM9" s="767"/>
      <c r="WWN9" s="767"/>
      <c r="WWO9" s="767"/>
      <c r="WWP9" s="767"/>
      <c r="WWQ9" s="767"/>
      <c r="WWR9" s="767"/>
      <c r="WWS9" s="767"/>
      <c r="WWT9" s="767"/>
      <c r="WWU9" s="767"/>
      <c r="WWV9" s="767"/>
      <c r="WWW9" s="767"/>
      <c r="WWX9" s="767"/>
      <c r="WWY9" s="767"/>
      <c r="WWZ9" s="767"/>
      <c r="WXA9" s="767"/>
      <c r="WXB9" s="767"/>
      <c r="WXC9" s="767"/>
      <c r="WXD9" s="767"/>
      <c r="WXE9" s="767"/>
      <c r="WXF9" s="767"/>
      <c r="WXG9" s="767"/>
      <c r="WXH9" s="767"/>
      <c r="WXI9" s="767"/>
      <c r="WXJ9" s="767"/>
      <c r="WXK9" s="767"/>
      <c r="WXL9" s="767"/>
      <c r="WXM9" s="767"/>
      <c r="WXN9" s="767"/>
      <c r="WXO9" s="767"/>
      <c r="WXP9" s="767"/>
      <c r="WXQ9" s="767"/>
      <c r="WXR9" s="767"/>
      <c r="WXS9" s="767"/>
      <c r="WXT9" s="767"/>
      <c r="WXU9" s="767"/>
      <c r="WXV9" s="767"/>
      <c r="WXW9" s="767"/>
      <c r="WXX9" s="767"/>
      <c r="WXY9" s="767"/>
      <c r="WXZ9" s="767"/>
      <c r="WYA9" s="767"/>
      <c r="WYB9" s="767"/>
      <c r="WYC9" s="767"/>
      <c r="WYD9" s="767"/>
      <c r="WYE9" s="767"/>
      <c r="WYF9" s="767"/>
      <c r="WYG9" s="767"/>
      <c r="WYH9" s="767"/>
      <c r="WYI9" s="767"/>
      <c r="WYJ9" s="767"/>
      <c r="WYK9" s="767"/>
      <c r="WYL9" s="767"/>
      <c r="WYM9" s="767"/>
      <c r="WYN9" s="767"/>
      <c r="WYO9" s="767"/>
      <c r="WYP9" s="767"/>
      <c r="WYQ9" s="767"/>
      <c r="WYR9" s="767"/>
      <c r="WYS9" s="767"/>
      <c r="WYT9" s="767"/>
      <c r="WYU9" s="767"/>
      <c r="WYV9" s="767"/>
      <c r="WYW9" s="767"/>
      <c r="WYX9" s="767"/>
      <c r="WYY9" s="767"/>
      <c r="WYZ9" s="767"/>
      <c r="WZA9" s="767"/>
      <c r="WZB9" s="767"/>
      <c r="WZC9" s="767"/>
      <c r="WZD9" s="767"/>
      <c r="WZE9" s="767"/>
      <c r="WZF9" s="767"/>
      <c r="WZG9" s="767"/>
      <c r="WZH9" s="767"/>
      <c r="WZI9" s="767"/>
      <c r="WZJ9" s="767"/>
      <c r="WZK9" s="767"/>
      <c r="WZL9" s="767"/>
      <c r="WZM9" s="767"/>
      <c r="WZN9" s="767"/>
      <c r="WZO9" s="767"/>
      <c r="WZP9" s="767"/>
      <c r="WZQ9" s="767"/>
      <c r="WZR9" s="767"/>
      <c r="WZS9" s="767"/>
      <c r="WZT9" s="767"/>
      <c r="WZU9" s="767"/>
      <c r="WZV9" s="767"/>
      <c r="WZW9" s="767"/>
      <c r="WZX9" s="767"/>
      <c r="WZY9" s="767"/>
      <c r="WZZ9" s="767"/>
      <c r="XAA9" s="767"/>
      <c r="XAB9" s="767"/>
      <c r="XAC9" s="767"/>
      <c r="XAD9" s="767"/>
      <c r="XAE9" s="767"/>
      <c r="XAF9" s="767"/>
      <c r="XAG9" s="767"/>
      <c r="XAH9" s="767"/>
      <c r="XAI9" s="767"/>
      <c r="XAJ9" s="767"/>
      <c r="XAK9" s="767"/>
      <c r="XAL9" s="767"/>
      <c r="XAM9" s="767"/>
      <c r="XAN9" s="767"/>
      <c r="XAO9" s="767"/>
      <c r="XAP9" s="767"/>
      <c r="XAQ9" s="767"/>
      <c r="XAR9" s="767"/>
      <c r="XAS9" s="767"/>
      <c r="XAT9" s="767"/>
      <c r="XAU9" s="767"/>
      <c r="XAV9" s="767"/>
      <c r="XAW9" s="767"/>
      <c r="XAX9" s="767"/>
      <c r="XAY9" s="767"/>
      <c r="XAZ9" s="767"/>
      <c r="XBA9" s="767"/>
      <c r="XBB9" s="767"/>
      <c r="XBC9" s="767"/>
      <c r="XBD9" s="767"/>
      <c r="XBE9" s="767"/>
      <c r="XBF9" s="767"/>
      <c r="XBG9" s="767"/>
      <c r="XBH9" s="767"/>
      <c r="XBI9" s="767"/>
      <c r="XBJ9" s="767"/>
      <c r="XBK9" s="767"/>
      <c r="XBL9" s="767"/>
      <c r="XBM9" s="767"/>
      <c r="XBN9" s="767"/>
      <c r="XBO9" s="767"/>
      <c r="XBP9" s="767"/>
      <c r="XBQ9" s="767"/>
      <c r="XBR9" s="767"/>
      <c r="XBS9" s="767"/>
      <c r="XBT9" s="767"/>
      <c r="XBU9" s="767"/>
      <c r="XBV9" s="767"/>
      <c r="XBW9" s="767"/>
      <c r="XBX9" s="767"/>
      <c r="XBY9" s="767"/>
      <c r="XBZ9" s="767"/>
      <c r="XCA9" s="767"/>
      <c r="XCB9" s="767"/>
      <c r="XCC9" s="767"/>
      <c r="XCD9" s="767"/>
      <c r="XCE9" s="767"/>
      <c r="XCF9" s="767"/>
      <c r="XCG9" s="767"/>
      <c r="XCH9" s="767"/>
      <c r="XCI9" s="767"/>
      <c r="XCJ9" s="767"/>
      <c r="XCK9" s="767"/>
      <c r="XCL9" s="767"/>
      <c r="XCM9" s="767"/>
      <c r="XCN9" s="767"/>
      <c r="XCO9" s="767"/>
      <c r="XCP9" s="767"/>
      <c r="XCQ9" s="767"/>
      <c r="XCR9" s="767"/>
      <c r="XCS9" s="767"/>
      <c r="XCT9" s="767"/>
      <c r="XCU9" s="767"/>
      <c r="XCV9" s="767"/>
      <c r="XCW9" s="767"/>
      <c r="XCX9" s="767"/>
      <c r="XCY9" s="767"/>
      <c r="XCZ9" s="767"/>
      <c r="XDA9" s="767"/>
      <c r="XDB9" s="767"/>
      <c r="XDC9" s="767"/>
      <c r="XDD9" s="767"/>
      <c r="XDE9" s="767"/>
      <c r="XDF9" s="767"/>
      <c r="XDG9" s="767"/>
      <c r="XDH9" s="767"/>
      <c r="XDI9" s="767"/>
      <c r="XDJ9" s="767"/>
      <c r="XDK9" s="767"/>
      <c r="XDL9" s="767"/>
      <c r="XDM9" s="767"/>
      <c r="XDN9" s="767"/>
      <c r="XDO9" s="767"/>
      <c r="XDP9" s="767"/>
      <c r="XDQ9" s="767"/>
      <c r="XDR9" s="767"/>
      <c r="XDS9" s="767"/>
      <c r="XDT9" s="767"/>
      <c r="XDU9" s="767"/>
      <c r="XDV9" s="767"/>
      <c r="XDW9" s="767"/>
      <c r="XDX9" s="767"/>
      <c r="XDY9" s="767"/>
      <c r="XDZ9" s="767"/>
      <c r="XEA9" s="767"/>
      <c r="XEB9" s="767"/>
      <c r="XEC9" s="767"/>
      <c r="XED9" s="767"/>
      <c r="XEE9" s="767"/>
      <c r="XEF9" s="767"/>
      <c r="XEG9" s="767"/>
      <c r="XEH9" s="767"/>
      <c r="XEI9" s="767"/>
      <c r="XEJ9" s="767"/>
      <c r="XEK9" s="767"/>
      <c r="XEL9" s="767"/>
      <c r="XEM9" s="767"/>
      <c r="XEN9" s="767"/>
      <c r="XEO9" s="767"/>
      <c r="XEP9" s="767"/>
      <c r="XEQ9" s="767"/>
      <c r="XER9" s="767"/>
      <c r="XES9" s="767"/>
      <c r="XET9" s="767"/>
      <c r="XEU9" s="767"/>
      <c r="XEV9" s="767"/>
      <c r="XEW9" s="767"/>
      <c r="XEX9" s="767"/>
      <c r="XEY9" s="767"/>
      <c r="XEZ9" s="767"/>
      <c r="XFA9" s="767"/>
      <c r="XFB9" s="767"/>
      <c r="XFC9" s="767"/>
      <c r="XFD9" s="767"/>
    </row>
    <row r="10" spans="1:16384" ht="38.25" customHeight="1">
      <c r="A10" s="9" t="s">
        <v>181</v>
      </c>
      <c r="B10" s="5" t="s">
        <v>166</v>
      </c>
      <c r="C10" s="5" t="s">
        <v>165</v>
      </c>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7"/>
      <c r="AL10" s="767"/>
      <c r="AM10" s="767"/>
      <c r="AN10" s="767"/>
      <c r="AO10" s="767"/>
      <c r="AP10" s="767"/>
      <c r="AQ10" s="767"/>
      <c r="AR10" s="767"/>
      <c r="AS10" s="767"/>
      <c r="AT10" s="767"/>
      <c r="AU10" s="767"/>
      <c r="AV10" s="767"/>
      <c r="AW10" s="767"/>
      <c r="AX10" s="767"/>
      <c r="AY10" s="767"/>
      <c r="AZ10" s="767"/>
      <c r="BA10" s="767"/>
      <c r="BB10" s="767"/>
      <c r="BC10" s="767"/>
      <c r="BD10" s="767"/>
      <c r="BE10" s="767"/>
      <c r="BF10" s="767"/>
      <c r="BG10" s="767"/>
      <c r="BH10" s="767"/>
      <c r="BI10" s="767"/>
      <c r="BJ10" s="767"/>
      <c r="BK10" s="767"/>
      <c r="BL10" s="767"/>
      <c r="BM10" s="767"/>
      <c r="BN10" s="767"/>
      <c r="BO10" s="767"/>
      <c r="BP10" s="767"/>
      <c r="BQ10" s="767"/>
      <c r="BR10" s="767"/>
      <c r="BS10" s="767"/>
      <c r="BT10" s="767"/>
      <c r="BU10" s="767"/>
      <c r="BV10" s="767"/>
      <c r="BW10" s="767"/>
      <c r="BX10" s="767"/>
      <c r="BY10" s="767"/>
      <c r="BZ10" s="767"/>
      <c r="CA10" s="767"/>
      <c r="CB10" s="767"/>
      <c r="CC10" s="767"/>
      <c r="CD10" s="767"/>
      <c r="CE10" s="767"/>
      <c r="CF10" s="767"/>
      <c r="CG10" s="767"/>
      <c r="CH10" s="767"/>
      <c r="CI10" s="767"/>
      <c r="CJ10" s="767"/>
      <c r="CK10" s="767"/>
      <c r="CL10" s="767"/>
      <c r="CM10" s="767"/>
      <c r="CN10" s="767"/>
      <c r="CO10" s="767"/>
      <c r="CP10" s="767"/>
      <c r="CQ10" s="767"/>
      <c r="CR10" s="767"/>
      <c r="CS10" s="767"/>
      <c r="CT10" s="767"/>
      <c r="CU10" s="767"/>
      <c r="CV10" s="767"/>
      <c r="CW10" s="767"/>
      <c r="CX10" s="767"/>
      <c r="CY10" s="767"/>
      <c r="CZ10" s="767"/>
      <c r="DA10" s="767"/>
      <c r="DB10" s="767"/>
      <c r="DC10" s="767"/>
      <c r="DD10" s="767"/>
      <c r="DE10" s="767"/>
      <c r="DF10" s="767"/>
      <c r="DG10" s="767"/>
      <c r="DH10" s="767"/>
      <c r="DI10" s="767"/>
      <c r="DJ10" s="767"/>
      <c r="DK10" s="767"/>
      <c r="DL10" s="767"/>
      <c r="DM10" s="767"/>
      <c r="DN10" s="767"/>
      <c r="DO10" s="767"/>
      <c r="DP10" s="767"/>
      <c r="DQ10" s="767"/>
      <c r="DR10" s="767"/>
      <c r="DS10" s="767"/>
      <c r="DT10" s="767"/>
      <c r="DU10" s="767"/>
      <c r="DV10" s="767"/>
      <c r="DW10" s="767"/>
      <c r="DX10" s="767"/>
      <c r="DY10" s="767"/>
      <c r="DZ10" s="767"/>
      <c r="EA10" s="767"/>
      <c r="EB10" s="767"/>
      <c r="EC10" s="767"/>
      <c r="ED10" s="767"/>
      <c r="EE10" s="767"/>
      <c r="EF10" s="767"/>
      <c r="EG10" s="767"/>
      <c r="EH10" s="767"/>
      <c r="EI10" s="767"/>
      <c r="EJ10" s="767"/>
      <c r="EK10" s="767"/>
      <c r="EL10" s="767"/>
      <c r="EM10" s="767"/>
      <c r="EN10" s="767"/>
      <c r="EO10" s="767"/>
      <c r="EP10" s="767"/>
      <c r="EQ10" s="767"/>
      <c r="ER10" s="767"/>
      <c r="ES10" s="767"/>
      <c r="ET10" s="767"/>
      <c r="EU10" s="767"/>
      <c r="EV10" s="767"/>
      <c r="EW10" s="767"/>
      <c r="EX10" s="767"/>
      <c r="EY10" s="767"/>
      <c r="EZ10" s="767"/>
      <c r="FA10" s="767"/>
      <c r="FB10" s="767"/>
      <c r="FC10" s="767"/>
      <c r="FD10" s="767"/>
      <c r="FE10" s="767"/>
      <c r="FF10" s="767"/>
      <c r="FG10" s="767"/>
      <c r="FH10" s="767"/>
      <c r="FI10" s="767"/>
      <c r="FJ10" s="767"/>
      <c r="FK10" s="767"/>
      <c r="FL10" s="767"/>
      <c r="FM10" s="767"/>
      <c r="FN10" s="767"/>
      <c r="FO10" s="767"/>
      <c r="FP10" s="767"/>
      <c r="FQ10" s="767"/>
      <c r="FR10" s="767"/>
      <c r="FS10" s="767"/>
      <c r="FT10" s="767"/>
      <c r="FU10" s="767"/>
      <c r="FV10" s="767"/>
      <c r="FW10" s="767"/>
      <c r="FX10" s="767"/>
      <c r="FY10" s="767"/>
      <c r="FZ10" s="767"/>
      <c r="GA10" s="767"/>
      <c r="GB10" s="767"/>
      <c r="GC10" s="767"/>
      <c r="GD10" s="767"/>
      <c r="GE10" s="767"/>
      <c r="GF10" s="767"/>
      <c r="GG10" s="767"/>
      <c r="GH10" s="767"/>
      <c r="GI10" s="767"/>
      <c r="GJ10" s="767"/>
      <c r="GK10" s="767"/>
      <c r="GL10" s="767"/>
      <c r="GM10" s="767"/>
      <c r="GN10" s="767"/>
      <c r="GO10" s="767"/>
      <c r="GP10" s="767"/>
      <c r="GQ10" s="767"/>
      <c r="GR10" s="767"/>
      <c r="GS10" s="767"/>
      <c r="GT10" s="767"/>
      <c r="GU10" s="767"/>
      <c r="GV10" s="767"/>
      <c r="GW10" s="767"/>
      <c r="GX10" s="767"/>
      <c r="GY10" s="767"/>
      <c r="GZ10" s="767"/>
      <c r="HA10" s="767"/>
      <c r="HB10" s="767"/>
      <c r="HC10" s="767"/>
      <c r="HD10" s="767"/>
      <c r="HE10" s="767"/>
      <c r="HF10" s="767"/>
      <c r="HG10" s="767"/>
      <c r="HH10" s="767"/>
      <c r="HI10" s="767"/>
      <c r="HJ10" s="767"/>
      <c r="HK10" s="767"/>
      <c r="HL10" s="767"/>
      <c r="HM10" s="767"/>
      <c r="HN10" s="767"/>
      <c r="HO10" s="767"/>
      <c r="HP10" s="767"/>
      <c r="HQ10" s="767"/>
      <c r="HR10" s="767"/>
      <c r="HS10" s="767"/>
      <c r="HT10" s="767"/>
      <c r="HU10" s="767"/>
      <c r="HV10" s="767"/>
      <c r="HW10" s="767"/>
      <c r="HX10" s="767"/>
      <c r="HY10" s="767"/>
      <c r="HZ10" s="767"/>
      <c r="IA10" s="767"/>
      <c r="IB10" s="767"/>
      <c r="IC10" s="767"/>
      <c r="ID10" s="767"/>
      <c r="IE10" s="767"/>
      <c r="IF10" s="767"/>
      <c r="IG10" s="767"/>
      <c r="IH10" s="767"/>
      <c r="II10" s="767"/>
      <c r="IJ10" s="767"/>
      <c r="IK10" s="767"/>
      <c r="IL10" s="767"/>
      <c r="IM10" s="767"/>
      <c r="IN10" s="767"/>
      <c r="IO10" s="767"/>
      <c r="IP10" s="767"/>
      <c r="IQ10" s="767"/>
      <c r="IR10" s="767"/>
      <c r="IS10" s="767"/>
      <c r="IT10" s="767"/>
      <c r="IU10" s="767"/>
      <c r="IV10" s="767"/>
      <c r="IW10" s="767"/>
      <c r="IX10" s="767"/>
      <c r="IY10" s="767"/>
      <c r="IZ10" s="767"/>
      <c r="JA10" s="767"/>
      <c r="JB10" s="767"/>
      <c r="JC10" s="767"/>
      <c r="JD10" s="767"/>
      <c r="JE10" s="767"/>
      <c r="JF10" s="767"/>
      <c r="JG10" s="767"/>
      <c r="JH10" s="767"/>
      <c r="JI10" s="767"/>
      <c r="JJ10" s="767"/>
      <c r="JK10" s="767"/>
      <c r="JL10" s="767"/>
      <c r="JM10" s="767"/>
      <c r="JN10" s="767"/>
      <c r="JO10" s="767"/>
      <c r="JP10" s="767"/>
      <c r="JQ10" s="767"/>
      <c r="JR10" s="767"/>
      <c r="JS10" s="767"/>
      <c r="JT10" s="767"/>
      <c r="JU10" s="767"/>
      <c r="JV10" s="767"/>
      <c r="JW10" s="767"/>
      <c r="JX10" s="767"/>
      <c r="JY10" s="767"/>
      <c r="JZ10" s="767"/>
      <c r="KA10" s="767"/>
      <c r="KB10" s="767"/>
      <c r="KC10" s="767"/>
      <c r="KD10" s="767"/>
      <c r="KE10" s="767"/>
      <c r="KF10" s="767"/>
      <c r="KG10" s="767"/>
      <c r="KH10" s="767"/>
      <c r="KI10" s="767"/>
      <c r="KJ10" s="767"/>
      <c r="KK10" s="767"/>
      <c r="KL10" s="767"/>
      <c r="KM10" s="767"/>
      <c r="KN10" s="767"/>
      <c r="KO10" s="767"/>
      <c r="KP10" s="767"/>
      <c r="KQ10" s="767"/>
      <c r="KR10" s="767"/>
      <c r="KS10" s="767"/>
      <c r="KT10" s="767"/>
      <c r="KU10" s="767"/>
      <c r="KV10" s="767"/>
      <c r="KW10" s="767"/>
      <c r="KX10" s="767"/>
      <c r="KY10" s="767"/>
      <c r="KZ10" s="767"/>
      <c r="LA10" s="767"/>
      <c r="LB10" s="767"/>
      <c r="LC10" s="767"/>
      <c r="LD10" s="767"/>
      <c r="LE10" s="767"/>
      <c r="LF10" s="767"/>
      <c r="LG10" s="767"/>
      <c r="LH10" s="767"/>
      <c r="LI10" s="767"/>
      <c r="LJ10" s="767"/>
      <c r="LK10" s="767"/>
      <c r="LL10" s="767"/>
      <c r="LM10" s="767"/>
      <c r="LN10" s="767"/>
      <c r="LO10" s="767"/>
      <c r="LP10" s="767"/>
      <c r="LQ10" s="767"/>
      <c r="LR10" s="767"/>
      <c r="LS10" s="767"/>
      <c r="LT10" s="767"/>
      <c r="LU10" s="767"/>
      <c r="LV10" s="767"/>
      <c r="LW10" s="767"/>
      <c r="LX10" s="767"/>
      <c r="LY10" s="767"/>
      <c r="LZ10" s="767"/>
      <c r="MA10" s="767"/>
      <c r="MB10" s="767"/>
      <c r="MC10" s="767"/>
      <c r="MD10" s="767"/>
      <c r="ME10" s="767"/>
      <c r="MF10" s="767"/>
      <c r="MG10" s="767"/>
      <c r="MH10" s="767"/>
      <c r="MI10" s="767"/>
      <c r="MJ10" s="767"/>
      <c r="MK10" s="767"/>
      <c r="ML10" s="767"/>
      <c r="MM10" s="767"/>
      <c r="MN10" s="767"/>
      <c r="MO10" s="767"/>
      <c r="MP10" s="767"/>
      <c r="MQ10" s="767"/>
      <c r="MR10" s="767"/>
      <c r="MS10" s="767"/>
      <c r="MT10" s="767"/>
      <c r="MU10" s="767"/>
      <c r="MV10" s="767"/>
      <c r="MW10" s="767"/>
      <c r="MX10" s="767"/>
      <c r="MY10" s="767"/>
      <c r="MZ10" s="767"/>
      <c r="NA10" s="767"/>
      <c r="NB10" s="767"/>
      <c r="NC10" s="767"/>
      <c r="ND10" s="767"/>
      <c r="NE10" s="767"/>
      <c r="NF10" s="767"/>
      <c r="NG10" s="767"/>
      <c r="NH10" s="767"/>
      <c r="NI10" s="767"/>
      <c r="NJ10" s="767"/>
      <c r="NK10" s="767"/>
      <c r="NL10" s="767"/>
      <c r="NM10" s="767"/>
      <c r="NN10" s="767"/>
      <c r="NO10" s="767"/>
      <c r="NP10" s="767"/>
      <c r="NQ10" s="767"/>
      <c r="NR10" s="767"/>
      <c r="NS10" s="767"/>
      <c r="NT10" s="767"/>
      <c r="NU10" s="767"/>
      <c r="NV10" s="767"/>
      <c r="NW10" s="767"/>
      <c r="NX10" s="767"/>
      <c r="NY10" s="767"/>
      <c r="NZ10" s="767"/>
      <c r="OA10" s="767"/>
      <c r="OB10" s="767"/>
      <c r="OC10" s="767"/>
      <c r="OD10" s="767"/>
      <c r="OE10" s="767"/>
      <c r="OF10" s="767"/>
      <c r="OG10" s="767"/>
      <c r="OH10" s="767"/>
      <c r="OI10" s="767"/>
      <c r="OJ10" s="767"/>
      <c r="OK10" s="767"/>
      <c r="OL10" s="767"/>
      <c r="OM10" s="767"/>
      <c r="ON10" s="767"/>
      <c r="OO10" s="767"/>
      <c r="OP10" s="767"/>
      <c r="OQ10" s="767"/>
      <c r="OR10" s="767"/>
      <c r="OS10" s="767"/>
      <c r="OT10" s="767"/>
      <c r="OU10" s="767"/>
      <c r="OV10" s="767"/>
      <c r="OW10" s="767"/>
      <c r="OX10" s="767"/>
      <c r="OY10" s="767"/>
      <c r="OZ10" s="767"/>
      <c r="PA10" s="767"/>
      <c r="PB10" s="767"/>
      <c r="PC10" s="767"/>
      <c r="PD10" s="767"/>
      <c r="PE10" s="767"/>
      <c r="PF10" s="767"/>
      <c r="PG10" s="767"/>
      <c r="PH10" s="767"/>
      <c r="PI10" s="767"/>
      <c r="PJ10" s="767"/>
      <c r="PK10" s="767"/>
      <c r="PL10" s="767"/>
      <c r="PM10" s="767"/>
      <c r="PN10" s="767"/>
      <c r="PO10" s="767"/>
      <c r="PP10" s="767"/>
      <c r="PQ10" s="767"/>
      <c r="PR10" s="767"/>
      <c r="PS10" s="767"/>
      <c r="PT10" s="767"/>
      <c r="PU10" s="767"/>
      <c r="PV10" s="767"/>
      <c r="PW10" s="767"/>
      <c r="PX10" s="767"/>
      <c r="PY10" s="767"/>
      <c r="PZ10" s="767"/>
      <c r="QA10" s="767"/>
      <c r="QB10" s="767"/>
      <c r="QC10" s="767"/>
      <c r="QD10" s="767"/>
      <c r="QE10" s="767"/>
      <c r="QF10" s="767"/>
      <c r="QG10" s="767"/>
      <c r="QH10" s="767"/>
      <c r="QI10" s="767"/>
      <c r="QJ10" s="767"/>
      <c r="QK10" s="767"/>
      <c r="QL10" s="767"/>
      <c r="QM10" s="767"/>
      <c r="QN10" s="767"/>
      <c r="QO10" s="767"/>
      <c r="QP10" s="767"/>
      <c r="QQ10" s="767"/>
      <c r="QR10" s="767"/>
      <c r="QS10" s="767"/>
      <c r="QT10" s="767"/>
      <c r="QU10" s="767"/>
      <c r="QV10" s="767"/>
      <c r="QW10" s="767"/>
      <c r="QX10" s="767"/>
      <c r="QY10" s="767"/>
      <c r="QZ10" s="767"/>
      <c r="RA10" s="767"/>
      <c r="RB10" s="767"/>
      <c r="RC10" s="767"/>
      <c r="RD10" s="767"/>
      <c r="RE10" s="767"/>
      <c r="RF10" s="767"/>
      <c r="RG10" s="767"/>
      <c r="RH10" s="767"/>
      <c r="RI10" s="767"/>
      <c r="RJ10" s="767"/>
      <c r="RK10" s="767"/>
      <c r="RL10" s="767"/>
      <c r="RM10" s="767"/>
      <c r="RN10" s="767"/>
      <c r="RO10" s="767"/>
      <c r="RP10" s="767"/>
      <c r="RQ10" s="767"/>
      <c r="RR10" s="767"/>
      <c r="RS10" s="767"/>
      <c r="RT10" s="767"/>
      <c r="RU10" s="767"/>
      <c r="RV10" s="767"/>
      <c r="RW10" s="767"/>
      <c r="RX10" s="767"/>
      <c r="RY10" s="767"/>
      <c r="RZ10" s="767"/>
      <c r="SA10" s="767"/>
      <c r="SB10" s="767"/>
      <c r="SC10" s="767"/>
      <c r="SD10" s="767"/>
      <c r="SE10" s="767"/>
      <c r="SF10" s="767"/>
      <c r="SG10" s="767"/>
      <c r="SH10" s="767"/>
      <c r="SI10" s="767"/>
      <c r="SJ10" s="767"/>
      <c r="SK10" s="767"/>
      <c r="SL10" s="767"/>
      <c r="SM10" s="767"/>
      <c r="SN10" s="767"/>
      <c r="SO10" s="767"/>
      <c r="SP10" s="767"/>
      <c r="SQ10" s="767"/>
      <c r="SR10" s="767"/>
      <c r="SS10" s="767"/>
      <c r="ST10" s="767"/>
      <c r="SU10" s="767"/>
      <c r="SV10" s="767"/>
      <c r="SW10" s="767"/>
      <c r="SX10" s="767"/>
      <c r="SY10" s="767"/>
      <c r="SZ10" s="767"/>
      <c r="TA10" s="767"/>
      <c r="TB10" s="767"/>
      <c r="TC10" s="767"/>
      <c r="TD10" s="767"/>
      <c r="TE10" s="767"/>
      <c r="TF10" s="767"/>
      <c r="TG10" s="767"/>
      <c r="TH10" s="767"/>
      <c r="TI10" s="767"/>
      <c r="TJ10" s="767"/>
      <c r="TK10" s="767"/>
      <c r="TL10" s="767"/>
      <c r="TM10" s="767"/>
      <c r="TN10" s="767"/>
      <c r="TO10" s="767"/>
      <c r="TP10" s="767"/>
      <c r="TQ10" s="767"/>
      <c r="TR10" s="767"/>
      <c r="TS10" s="767"/>
      <c r="TT10" s="767"/>
      <c r="TU10" s="767"/>
      <c r="TV10" s="767"/>
      <c r="TW10" s="767"/>
      <c r="TX10" s="767"/>
      <c r="TY10" s="767"/>
      <c r="TZ10" s="767"/>
      <c r="UA10" s="767"/>
      <c r="UB10" s="767"/>
      <c r="UC10" s="767"/>
      <c r="UD10" s="767"/>
      <c r="UE10" s="767"/>
      <c r="UF10" s="767"/>
      <c r="UG10" s="767"/>
      <c r="UH10" s="767"/>
      <c r="UI10" s="767"/>
      <c r="UJ10" s="767"/>
      <c r="UK10" s="767"/>
      <c r="UL10" s="767"/>
      <c r="UM10" s="767"/>
      <c r="UN10" s="767"/>
      <c r="UO10" s="767"/>
      <c r="UP10" s="767"/>
      <c r="UQ10" s="767"/>
      <c r="UR10" s="767"/>
      <c r="US10" s="767"/>
      <c r="UT10" s="767"/>
      <c r="UU10" s="767"/>
      <c r="UV10" s="767"/>
      <c r="UW10" s="767"/>
      <c r="UX10" s="767"/>
      <c r="UY10" s="767"/>
      <c r="UZ10" s="767"/>
      <c r="VA10" s="767"/>
      <c r="VB10" s="767"/>
      <c r="VC10" s="767"/>
      <c r="VD10" s="767"/>
      <c r="VE10" s="767"/>
      <c r="VF10" s="767"/>
      <c r="VG10" s="767"/>
      <c r="VH10" s="767"/>
      <c r="VI10" s="767"/>
      <c r="VJ10" s="767"/>
      <c r="VK10" s="767"/>
      <c r="VL10" s="767"/>
      <c r="VM10" s="767"/>
      <c r="VN10" s="767"/>
      <c r="VO10" s="767"/>
      <c r="VP10" s="767"/>
      <c r="VQ10" s="767"/>
      <c r="VR10" s="767"/>
      <c r="VS10" s="767"/>
      <c r="VT10" s="767"/>
      <c r="VU10" s="767"/>
      <c r="VV10" s="767"/>
      <c r="VW10" s="767"/>
      <c r="VX10" s="767"/>
      <c r="VY10" s="767"/>
      <c r="VZ10" s="767"/>
      <c r="WA10" s="767"/>
      <c r="WB10" s="767"/>
      <c r="WC10" s="767"/>
      <c r="WD10" s="767"/>
      <c r="WE10" s="767"/>
      <c r="WF10" s="767"/>
      <c r="WG10" s="767"/>
      <c r="WH10" s="767"/>
      <c r="WI10" s="767"/>
      <c r="WJ10" s="767"/>
      <c r="WK10" s="767"/>
      <c r="WL10" s="767"/>
      <c r="WM10" s="767"/>
      <c r="WN10" s="767"/>
      <c r="WO10" s="767"/>
      <c r="WP10" s="767"/>
      <c r="WQ10" s="767"/>
      <c r="WR10" s="767"/>
      <c r="WS10" s="767"/>
      <c r="WT10" s="767"/>
      <c r="WU10" s="767"/>
      <c r="WV10" s="767"/>
      <c r="WW10" s="767"/>
      <c r="WX10" s="767"/>
      <c r="WY10" s="767"/>
      <c r="WZ10" s="767"/>
      <c r="XA10" s="767"/>
      <c r="XB10" s="767"/>
      <c r="XC10" s="767"/>
      <c r="XD10" s="767"/>
      <c r="XE10" s="767"/>
      <c r="XF10" s="767"/>
      <c r="XG10" s="767"/>
      <c r="XH10" s="767"/>
      <c r="XI10" s="767"/>
      <c r="XJ10" s="767"/>
      <c r="XK10" s="767"/>
      <c r="XL10" s="767"/>
      <c r="XM10" s="767"/>
      <c r="XN10" s="767"/>
      <c r="XO10" s="767"/>
      <c r="XP10" s="767"/>
      <c r="XQ10" s="767"/>
      <c r="XR10" s="767"/>
      <c r="XS10" s="767"/>
      <c r="XT10" s="767"/>
      <c r="XU10" s="767"/>
      <c r="XV10" s="767"/>
      <c r="XW10" s="767"/>
      <c r="XX10" s="767"/>
      <c r="XY10" s="767"/>
      <c r="XZ10" s="767"/>
      <c r="YA10" s="767"/>
      <c r="YB10" s="767"/>
      <c r="YC10" s="767"/>
      <c r="YD10" s="767"/>
      <c r="YE10" s="767"/>
      <c r="YF10" s="767"/>
      <c r="YG10" s="767"/>
      <c r="YH10" s="767"/>
      <c r="YI10" s="767"/>
      <c r="YJ10" s="767"/>
      <c r="YK10" s="767"/>
      <c r="YL10" s="767"/>
      <c r="YM10" s="767"/>
      <c r="YN10" s="767"/>
      <c r="YO10" s="767"/>
      <c r="YP10" s="767"/>
      <c r="YQ10" s="767"/>
      <c r="YR10" s="767"/>
      <c r="YS10" s="767"/>
      <c r="YT10" s="767"/>
      <c r="YU10" s="767"/>
      <c r="YV10" s="767"/>
      <c r="YW10" s="767"/>
      <c r="YX10" s="767"/>
      <c r="YY10" s="767"/>
      <c r="YZ10" s="767"/>
      <c r="ZA10" s="767"/>
      <c r="ZB10" s="767"/>
      <c r="ZC10" s="767"/>
      <c r="ZD10" s="767"/>
      <c r="ZE10" s="767"/>
      <c r="ZF10" s="767"/>
      <c r="ZG10" s="767"/>
      <c r="ZH10" s="767"/>
      <c r="ZI10" s="767"/>
      <c r="ZJ10" s="767"/>
      <c r="ZK10" s="767"/>
      <c r="ZL10" s="767"/>
      <c r="ZM10" s="767"/>
      <c r="ZN10" s="767"/>
      <c r="ZO10" s="767"/>
      <c r="ZP10" s="767"/>
      <c r="ZQ10" s="767"/>
      <c r="ZR10" s="767"/>
      <c r="ZS10" s="767"/>
      <c r="ZT10" s="767"/>
      <c r="ZU10" s="767"/>
      <c r="ZV10" s="767"/>
      <c r="ZW10" s="767"/>
      <c r="ZX10" s="767"/>
      <c r="ZY10" s="767"/>
      <c r="ZZ10" s="767"/>
      <c r="AAA10" s="767"/>
      <c r="AAB10" s="767"/>
      <c r="AAC10" s="767"/>
      <c r="AAD10" s="767"/>
      <c r="AAE10" s="767"/>
      <c r="AAF10" s="767"/>
      <c r="AAG10" s="767"/>
      <c r="AAH10" s="767"/>
      <c r="AAI10" s="767"/>
      <c r="AAJ10" s="767"/>
      <c r="AAK10" s="767"/>
      <c r="AAL10" s="767"/>
      <c r="AAM10" s="767"/>
      <c r="AAN10" s="767"/>
      <c r="AAO10" s="767"/>
      <c r="AAP10" s="767"/>
      <c r="AAQ10" s="767"/>
      <c r="AAR10" s="767"/>
      <c r="AAS10" s="767"/>
      <c r="AAT10" s="767"/>
      <c r="AAU10" s="767"/>
      <c r="AAV10" s="767"/>
      <c r="AAW10" s="767"/>
      <c r="AAX10" s="767"/>
      <c r="AAY10" s="767"/>
      <c r="AAZ10" s="767"/>
      <c r="ABA10" s="767"/>
      <c r="ABB10" s="767"/>
      <c r="ABC10" s="767"/>
      <c r="ABD10" s="767"/>
      <c r="ABE10" s="767"/>
      <c r="ABF10" s="767"/>
      <c r="ABG10" s="767"/>
      <c r="ABH10" s="767"/>
      <c r="ABI10" s="767"/>
      <c r="ABJ10" s="767"/>
      <c r="ABK10" s="767"/>
      <c r="ABL10" s="767"/>
      <c r="ABM10" s="767"/>
      <c r="ABN10" s="767"/>
      <c r="ABO10" s="767"/>
      <c r="ABP10" s="767"/>
      <c r="ABQ10" s="767"/>
      <c r="ABR10" s="767"/>
      <c r="ABS10" s="767"/>
      <c r="ABT10" s="767"/>
      <c r="ABU10" s="767"/>
      <c r="ABV10" s="767"/>
      <c r="ABW10" s="767"/>
      <c r="ABX10" s="767"/>
      <c r="ABY10" s="767"/>
      <c r="ABZ10" s="767"/>
      <c r="ACA10" s="767"/>
      <c r="ACB10" s="767"/>
      <c r="ACC10" s="767"/>
      <c r="ACD10" s="767"/>
      <c r="ACE10" s="767"/>
      <c r="ACF10" s="767"/>
      <c r="ACG10" s="767"/>
      <c r="ACH10" s="767"/>
      <c r="ACI10" s="767"/>
      <c r="ACJ10" s="767"/>
      <c r="ACK10" s="767"/>
      <c r="ACL10" s="767"/>
      <c r="ACM10" s="767"/>
      <c r="ACN10" s="767"/>
      <c r="ACO10" s="767"/>
      <c r="ACP10" s="767"/>
      <c r="ACQ10" s="767"/>
      <c r="ACR10" s="767"/>
      <c r="ACS10" s="767"/>
      <c r="ACT10" s="767"/>
      <c r="ACU10" s="767"/>
      <c r="ACV10" s="767"/>
      <c r="ACW10" s="767"/>
      <c r="ACX10" s="767"/>
      <c r="ACY10" s="767"/>
      <c r="ACZ10" s="767"/>
      <c r="ADA10" s="767"/>
      <c r="ADB10" s="767"/>
      <c r="ADC10" s="767"/>
      <c r="ADD10" s="767"/>
      <c r="ADE10" s="767"/>
      <c r="ADF10" s="767"/>
      <c r="ADG10" s="767"/>
      <c r="ADH10" s="767"/>
      <c r="ADI10" s="767"/>
      <c r="ADJ10" s="767"/>
      <c r="ADK10" s="767"/>
      <c r="ADL10" s="767"/>
      <c r="ADM10" s="767"/>
      <c r="ADN10" s="767"/>
      <c r="ADO10" s="767"/>
      <c r="ADP10" s="767"/>
      <c r="ADQ10" s="767"/>
      <c r="ADR10" s="767"/>
      <c r="ADS10" s="767"/>
      <c r="ADT10" s="767"/>
      <c r="ADU10" s="767"/>
      <c r="ADV10" s="767"/>
      <c r="ADW10" s="767"/>
      <c r="ADX10" s="767"/>
      <c r="ADY10" s="767"/>
      <c r="ADZ10" s="767"/>
      <c r="AEA10" s="767"/>
      <c r="AEB10" s="767"/>
      <c r="AEC10" s="767"/>
      <c r="AED10" s="767"/>
      <c r="AEE10" s="767"/>
      <c r="AEF10" s="767"/>
      <c r="AEG10" s="767"/>
      <c r="AEH10" s="767"/>
      <c r="AEI10" s="767"/>
      <c r="AEJ10" s="767"/>
      <c r="AEK10" s="767"/>
      <c r="AEL10" s="767"/>
      <c r="AEM10" s="767"/>
      <c r="AEN10" s="767"/>
      <c r="AEO10" s="767"/>
      <c r="AEP10" s="767"/>
      <c r="AEQ10" s="767"/>
      <c r="AER10" s="767"/>
      <c r="AES10" s="767"/>
      <c r="AET10" s="767"/>
      <c r="AEU10" s="767"/>
      <c r="AEV10" s="767"/>
      <c r="AEW10" s="767"/>
      <c r="AEX10" s="767"/>
      <c r="AEY10" s="767"/>
      <c r="AEZ10" s="767"/>
      <c r="AFA10" s="767"/>
      <c r="AFB10" s="767"/>
      <c r="AFC10" s="767"/>
      <c r="AFD10" s="767"/>
      <c r="AFE10" s="767"/>
      <c r="AFF10" s="767"/>
      <c r="AFG10" s="767"/>
      <c r="AFH10" s="767"/>
      <c r="AFI10" s="767"/>
      <c r="AFJ10" s="767"/>
      <c r="AFK10" s="767"/>
      <c r="AFL10" s="767"/>
      <c r="AFM10" s="767"/>
      <c r="AFN10" s="767"/>
      <c r="AFO10" s="767"/>
      <c r="AFP10" s="767"/>
      <c r="AFQ10" s="767"/>
      <c r="AFR10" s="767"/>
      <c r="AFS10" s="767"/>
      <c r="AFT10" s="767"/>
      <c r="AFU10" s="767"/>
      <c r="AFV10" s="767"/>
      <c r="AFW10" s="767"/>
      <c r="AFX10" s="767"/>
      <c r="AFY10" s="767"/>
      <c r="AFZ10" s="767"/>
      <c r="AGA10" s="767"/>
      <c r="AGB10" s="767"/>
      <c r="AGC10" s="767"/>
      <c r="AGD10" s="767"/>
      <c r="AGE10" s="767"/>
      <c r="AGF10" s="767"/>
      <c r="AGG10" s="767"/>
      <c r="AGH10" s="767"/>
      <c r="AGI10" s="767"/>
      <c r="AGJ10" s="767"/>
      <c r="AGK10" s="767"/>
      <c r="AGL10" s="767"/>
      <c r="AGM10" s="767"/>
      <c r="AGN10" s="767"/>
      <c r="AGO10" s="767"/>
      <c r="AGP10" s="767"/>
      <c r="AGQ10" s="767"/>
      <c r="AGR10" s="767"/>
      <c r="AGS10" s="767"/>
      <c r="AGT10" s="767"/>
      <c r="AGU10" s="767"/>
      <c r="AGV10" s="767"/>
      <c r="AGW10" s="767"/>
      <c r="AGX10" s="767"/>
      <c r="AGY10" s="767"/>
      <c r="AGZ10" s="767"/>
      <c r="AHA10" s="767"/>
      <c r="AHB10" s="767"/>
      <c r="AHC10" s="767"/>
      <c r="AHD10" s="767"/>
      <c r="AHE10" s="767"/>
      <c r="AHF10" s="767"/>
      <c r="AHG10" s="767"/>
      <c r="AHH10" s="767"/>
      <c r="AHI10" s="767"/>
      <c r="AHJ10" s="767"/>
      <c r="AHK10" s="767"/>
      <c r="AHL10" s="767"/>
      <c r="AHM10" s="767"/>
      <c r="AHN10" s="767"/>
      <c r="AHO10" s="767"/>
      <c r="AHP10" s="767"/>
      <c r="AHQ10" s="767"/>
      <c r="AHR10" s="767"/>
      <c r="AHS10" s="767"/>
      <c r="AHT10" s="767"/>
      <c r="AHU10" s="767"/>
      <c r="AHV10" s="767"/>
      <c r="AHW10" s="767"/>
      <c r="AHX10" s="767"/>
      <c r="AHY10" s="767"/>
      <c r="AHZ10" s="767"/>
      <c r="AIA10" s="767"/>
      <c r="AIB10" s="767"/>
      <c r="AIC10" s="767"/>
      <c r="AID10" s="767"/>
      <c r="AIE10" s="767"/>
      <c r="AIF10" s="767"/>
      <c r="AIG10" s="767"/>
      <c r="AIH10" s="767"/>
      <c r="AII10" s="767"/>
      <c r="AIJ10" s="767"/>
      <c r="AIK10" s="767"/>
      <c r="AIL10" s="767"/>
      <c r="AIM10" s="767"/>
      <c r="AIN10" s="767"/>
      <c r="AIO10" s="767"/>
      <c r="AIP10" s="767"/>
      <c r="AIQ10" s="767"/>
      <c r="AIR10" s="767"/>
      <c r="AIS10" s="767"/>
      <c r="AIT10" s="767"/>
      <c r="AIU10" s="767"/>
      <c r="AIV10" s="767"/>
      <c r="AIW10" s="767"/>
      <c r="AIX10" s="767"/>
      <c r="AIY10" s="767"/>
      <c r="AIZ10" s="767"/>
      <c r="AJA10" s="767"/>
      <c r="AJB10" s="767"/>
      <c r="AJC10" s="767"/>
      <c r="AJD10" s="767"/>
      <c r="AJE10" s="767"/>
      <c r="AJF10" s="767"/>
      <c r="AJG10" s="767"/>
      <c r="AJH10" s="767"/>
      <c r="AJI10" s="767"/>
      <c r="AJJ10" s="767"/>
      <c r="AJK10" s="767"/>
      <c r="AJL10" s="767"/>
      <c r="AJM10" s="767"/>
      <c r="AJN10" s="767"/>
      <c r="AJO10" s="767"/>
      <c r="AJP10" s="767"/>
      <c r="AJQ10" s="767"/>
      <c r="AJR10" s="767"/>
      <c r="AJS10" s="767"/>
      <c r="AJT10" s="767"/>
      <c r="AJU10" s="767"/>
      <c r="AJV10" s="767"/>
      <c r="AJW10" s="767"/>
      <c r="AJX10" s="767"/>
      <c r="AJY10" s="767"/>
      <c r="AJZ10" s="767"/>
      <c r="AKA10" s="767"/>
      <c r="AKB10" s="767"/>
      <c r="AKC10" s="767"/>
      <c r="AKD10" s="767"/>
      <c r="AKE10" s="767"/>
      <c r="AKF10" s="767"/>
      <c r="AKG10" s="767"/>
      <c r="AKH10" s="767"/>
      <c r="AKI10" s="767"/>
      <c r="AKJ10" s="767"/>
      <c r="AKK10" s="767"/>
      <c r="AKL10" s="767"/>
      <c r="AKM10" s="767"/>
      <c r="AKN10" s="767"/>
      <c r="AKO10" s="767"/>
      <c r="AKP10" s="767"/>
      <c r="AKQ10" s="767"/>
      <c r="AKR10" s="767"/>
      <c r="AKS10" s="767"/>
      <c r="AKT10" s="767"/>
      <c r="AKU10" s="767"/>
      <c r="AKV10" s="767"/>
      <c r="AKW10" s="767"/>
      <c r="AKX10" s="767"/>
      <c r="AKY10" s="767"/>
      <c r="AKZ10" s="767"/>
      <c r="ALA10" s="767"/>
      <c r="ALB10" s="767"/>
      <c r="ALC10" s="767"/>
      <c r="ALD10" s="767"/>
      <c r="ALE10" s="767"/>
      <c r="ALF10" s="767"/>
      <c r="ALG10" s="767"/>
      <c r="ALH10" s="767"/>
      <c r="ALI10" s="767"/>
      <c r="ALJ10" s="767"/>
      <c r="ALK10" s="767"/>
      <c r="ALL10" s="767"/>
      <c r="ALM10" s="767"/>
      <c r="ALN10" s="767"/>
      <c r="ALO10" s="767"/>
      <c r="ALP10" s="767"/>
      <c r="ALQ10" s="767"/>
      <c r="ALR10" s="767"/>
      <c r="ALS10" s="767"/>
      <c r="ALT10" s="767"/>
      <c r="ALU10" s="767"/>
      <c r="ALV10" s="767"/>
      <c r="ALW10" s="767"/>
      <c r="ALX10" s="767"/>
      <c r="ALY10" s="767"/>
      <c r="ALZ10" s="767"/>
      <c r="AMA10" s="767"/>
      <c r="AMB10" s="767"/>
      <c r="AMC10" s="767"/>
      <c r="AMD10" s="767"/>
      <c r="AME10" s="767"/>
      <c r="AMF10" s="767"/>
      <c r="AMG10" s="767"/>
      <c r="AMH10" s="767"/>
      <c r="AMI10" s="767"/>
      <c r="AMJ10" s="767"/>
      <c r="AMK10" s="767"/>
      <c r="AML10" s="767"/>
      <c r="AMM10" s="767"/>
      <c r="AMN10" s="767"/>
      <c r="AMO10" s="767"/>
      <c r="AMP10" s="767"/>
      <c r="AMQ10" s="767"/>
      <c r="AMR10" s="767"/>
      <c r="AMS10" s="767"/>
      <c r="AMT10" s="767"/>
      <c r="AMU10" s="767"/>
      <c r="AMV10" s="767"/>
      <c r="AMW10" s="767"/>
      <c r="AMX10" s="767"/>
      <c r="AMY10" s="767"/>
      <c r="AMZ10" s="767"/>
      <c r="ANA10" s="767"/>
      <c r="ANB10" s="767"/>
      <c r="ANC10" s="767"/>
      <c r="AND10" s="767"/>
      <c r="ANE10" s="767"/>
      <c r="ANF10" s="767"/>
      <c r="ANG10" s="767"/>
      <c r="ANH10" s="767"/>
      <c r="ANI10" s="767"/>
      <c r="ANJ10" s="767"/>
      <c r="ANK10" s="767"/>
      <c r="ANL10" s="767"/>
      <c r="ANM10" s="767"/>
      <c r="ANN10" s="767"/>
      <c r="ANO10" s="767"/>
      <c r="ANP10" s="767"/>
      <c r="ANQ10" s="767"/>
      <c r="ANR10" s="767"/>
      <c r="ANS10" s="767"/>
      <c r="ANT10" s="767"/>
      <c r="ANU10" s="767"/>
      <c r="ANV10" s="767"/>
      <c r="ANW10" s="767"/>
      <c r="ANX10" s="767"/>
      <c r="ANY10" s="767"/>
      <c r="ANZ10" s="767"/>
      <c r="AOA10" s="767"/>
      <c r="AOB10" s="767"/>
      <c r="AOC10" s="767"/>
      <c r="AOD10" s="767"/>
      <c r="AOE10" s="767"/>
      <c r="AOF10" s="767"/>
      <c r="AOG10" s="767"/>
      <c r="AOH10" s="767"/>
      <c r="AOI10" s="767"/>
      <c r="AOJ10" s="767"/>
      <c r="AOK10" s="767"/>
      <c r="AOL10" s="767"/>
      <c r="AOM10" s="767"/>
      <c r="AON10" s="767"/>
      <c r="AOO10" s="767"/>
      <c r="AOP10" s="767"/>
      <c r="AOQ10" s="767"/>
      <c r="AOR10" s="767"/>
      <c r="AOS10" s="767"/>
      <c r="AOT10" s="767"/>
      <c r="AOU10" s="767"/>
      <c r="AOV10" s="767"/>
      <c r="AOW10" s="767"/>
      <c r="AOX10" s="767"/>
      <c r="AOY10" s="767"/>
      <c r="AOZ10" s="767"/>
      <c r="APA10" s="767"/>
      <c r="APB10" s="767"/>
      <c r="APC10" s="767"/>
      <c r="APD10" s="767"/>
      <c r="APE10" s="767"/>
      <c r="APF10" s="767"/>
      <c r="APG10" s="767"/>
      <c r="APH10" s="767"/>
      <c r="API10" s="767"/>
      <c r="APJ10" s="767"/>
      <c r="APK10" s="767"/>
      <c r="APL10" s="767"/>
      <c r="APM10" s="767"/>
      <c r="APN10" s="767"/>
      <c r="APO10" s="767"/>
      <c r="APP10" s="767"/>
      <c r="APQ10" s="767"/>
      <c r="APR10" s="767"/>
      <c r="APS10" s="767"/>
      <c r="APT10" s="767"/>
      <c r="APU10" s="767"/>
      <c r="APV10" s="767"/>
      <c r="APW10" s="767"/>
      <c r="APX10" s="767"/>
      <c r="APY10" s="767"/>
      <c r="APZ10" s="767"/>
      <c r="AQA10" s="767"/>
      <c r="AQB10" s="767"/>
      <c r="AQC10" s="767"/>
      <c r="AQD10" s="767"/>
      <c r="AQE10" s="767"/>
      <c r="AQF10" s="767"/>
      <c r="AQG10" s="767"/>
      <c r="AQH10" s="767"/>
      <c r="AQI10" s="767"/>
      <c r="AQJ10" s="767"/>
      <c r="AQK10" s="767"/>
      <c r="AQL10" s="767"/>
      <c r="AQM10" s="767"/>
      <c r="AQN10" s="767"/>
      <c r="AQO10" s="767"/>
      <c r="AQP10" s="767"/>
      <c r="AQQ10" s="767"/>
      <c r="AQR10" s="767"/>
      <c r="AQS10" s="767"/>
      <c r="AQT10" s="767"/>
      <c r="AQU10" s="767"/>
      <c r="AQV10" s="767"/>
      <c r="AQW10" s="767"/>
      <c r="AQX10" s="767"/>
      <c r="AQY10" s="767"/>
      <c r="AQZ10" s="767"/>
      <c r="ARA10" s="767"/>
      <c r="ARB10" s="767"/>
      <c r="ARC10" s="767"/>
      <c r="ARD10" s="767"/>
      <c r="ARE10" s="767"/>
      <c r="ARF10" s="767"/>
      <c r="ARG10" s="767"/>
      <c r="ARH10" s="767"/>
      <c r="ARI10" s="767"/>
      <c r="ARJ10" s="767"/>
      <c r="ARK10" s="767"/>
      <c r="ARL10" s="767"/>
      <c r="ARM10" s="767"/>
      <c r="ARN10" s="767"/>
      <c r="ARO10" s="767"/>
      <c r="ARP10" s="767"/>
      <c r="ARQ10" s="767"/>
      <c r="ARR10" s="767"/>
      <c r="ARS10" s="767"/>
      <c r="ART10" s="767"/>
      <c r="ARU10" s="767"/>
      <c r="ARV10" s="767"/>
      <c r="ARW10" s="767"/>
      <c r="ARX10" s="767"/>
      <c r="ARY10" s="767"/>
      <c r="ARZ10" s="767"/>
      <c r="ASA10" s="767"/>
      <c r="ASB10" s="767"/>
      <c r="ASC10" s="767"/>
      <c r="ASD10" s="767"/>
      <c r="ASE10" s="767"/>
      <c r="ASF10" s="767"/>
      <c r="ASG10" s="767"/>
      <c r="ASH10" s="767"/>
      <c r="ASI10" s="767"/>
      <c r="ASJ10" s="767"/>
      <c r="ASK10" s="767"/>
      <c r="ASL10" s="767"/>
      <c r="ASM10" s="767"/>
      <c r="ASN10" s="767"/>
      <c r="ASO10" s="767"/>
      <c r="ASP10" s="767"/>
      <c r="ASQ10" s="767"/>
      <c r="ASR10" s="767"/>
      <c r="ASS10" s="767"/>
      <c r="AST10" s="767"/>
      <c r="ASU10" s="767"/>
      <c r="ASV10" s="767"/>
      <c r="ASW10" s="767"/>
      <c r="ASX10" s="767"/>
      <c r="ASY10" s="767"/>
      <c r="ASZ10" s="767"/>
      <c r="ATA10" s="767"/>
      <c r="ATB10" s="767"/>
      <c r="ATC10" s="767"/>
      <c r="ATD10" s="767"/>
      <c r="ATE10" s="767"/>
      <c r="ATF10" s="767"/>
      <c r="ATG10" s="767"/>
      <c r="ATH10" s="767"/>
      <c r="ATI10" s="767"/>
      <c r="ATJ10" s="767"/>
      <c r="ATK10" s="767"/>
      <c r="ATL10" s="767"/>
      <c r="ATM10" s="767"/>
      <c r="ATN10" s="767"/>
      <c r="ATO10" s="767"/>
      <c r="ATP10" s="767"/>
      <c r="ATQ10" s="767"/>
      <c r="ATR10" s="767"/>
      <c r="ATS10" s="767"/>
      <c r="ATT10" s="767"/>
      <c r="ATU10" s="767"/>
      <c r="ATV10" s="767"/>
      <c r="ATW10" s="767"/>
      <c r="ATX10" s="767"/>
      <c r="ATY10" s="767"/>
      <c r="ATZ10" s="767"/>
      <c r="AUA10" s="767"/>
      <c r="AUB10" s="767"/>
      <c r="AUC10" s="767"/>
      <c r="AUD10" s="767"/>
      <c r="AUE10" s="767"/>
      <c r="AUF10" s="767"/>
      <c r="AUG10" s="767"/>
      <c r="AUH10" s="767"/>
      <c r="AUI10" s="767"/>
      <c r="AUJ10" s="767"/>
      <c r="AUK10" s="767"/>
      <c r="AUL10" s="767"/>
      <c r="AUM10" s="767"/>
      <c r="AUN10" s="767"/>
      <c r="AUO10" s="767"/>
      <c r="AUP10" s="767"/>
      <c r="AUQ10" s="767"/>
      <c r="AUR10" s="767"/>
      <c r="AUS10" s="767"/>
      <c r="AUT10" s="767"/>
      <c r="AUU10" s="767"/>
      <c r="AUV10" s="767"/>
      <c r="AUW10" s="767"/>
      <c r="AUX10" s="767"/>
      <c r="AUY10" s="767"/>
      <c r="AUZ10" s="767"/>
      <c r="AVA10" s="767"/>
      <c r="AVB10" s="767"/>
      <c r="AVC10" s="767"/>
      <c r="AVD10" s="767"/>
      <c r="AVE10" s="767"/>
      <c r="AVF10" s="767"/>
      <c r="AVG10" s="767"/>
      <c r="AVH10" s="767"/>
      <c r="AVI10" s="767"/>
      <c r="AVJ10" s="767"/>
      <c r="AVK10" s="767"/>
      <c r="AVL10" s="767"/>
      <c r="AVM10" s="767"/>
      <c r="AVN10" s="767"/>
      <c r="AVO10" s="767"/>
      <c r="AVP10" s="767"/>
      <c r="AVQ10" s="767"/>
      <c r="AVR10" s="767"/>
      <c r="AVS10" s="767"/>
      <c r="AVT10" s="767"/>
      <c r="AVU10" s="767"/>
      <c r="AVV10" s="767"/>
      <c r="AVW10" s="767"/>
      <c r="AVX10" s="767"/>
      <c r="AVY10" s="767"/>
      <c r="AVZ10" s="767"/>
      <c r="AWA10" s="767"/>
      <c r="AWB10" s="767"/>
      <c r="AWC10" s="767"/>
      <c r="AWD10" s="767"/>
      <c r="AWE10" s="767"/>
      <c r="AWF10" s="767"/>
      <c r="AWG10" s="767"/>
      <c r="AWH10" s="767"/>
      <c r="AWI10" s="767"/>
      <c r="AWJ10" s="767"/>
      <c r="AWK10" s="767"/>
      <c r="AWL10" s="767"/>
      <c r="AWM10" s="767"/>
      <c r="AWN10" s="767"/>
      <c r="AWO10" s="767"/>
      <c r="AWP10" s="767"/>
      <c r="AWQ10" s="767"/>
      <c r="AWR10" s="767"/>
      <c r="AWS10" s="767"/>
      <c r="AWT10" s="767"/>
      <c r="AWU10" s="767"/>
      <c r="AWV10" s="767"/>
      <c r="AWW10" s="767"/>
      <c r="AWX10" s="767"/>
      <c r="AWY10" s="767"/>
      <c r="AWZ10" s="767"/>
      <c r="AXA10" s="767"/>
      <c r="AXB10" s="767"/>
      <c r="AXC10" s="767"/>
      <c r="AXD10" s="767"/>
      <c r="AXE10" s="767"/>
      <c r="AXF10" s="767"/>
      <c r="AXG10" s="767"/>
      <c r="AXH10" s="767"/>
      <c r="AXI10" s="767"/>
      <c r="AXJ10" s="767"/>
      <c r="AXK10" s="767"/>
      <c r="AXL10" s="767"/>
      <c r="AXM10" s="767"/>
      <c r="AXN10" s="767"/>
      <c r="AXO10" s="767"/>
      <c r="AXP10" s="767"/>
      <c r="AXQ10" s="767"/>
      <c r="AXR10" s="767"/>
      <c r="AXS10" s="767"/>
      <c r="AXT10" s="767"/>
      <c r="AXU10" s="767"/>
      <c r="AXV10" s="767"/>
      <c r="AXW10" s="767"/>
      <c r="AXX10" s="767"/>
      <c r="AXY10" s="767"/>
      <c r="AXZ10" s="767"/>
      <c r="AYA10" s="767"/>
      <c r="AYB10" s="767"/>
      <c r="AYC10" s="767"/>
      <c r="AYD10" s="767"/>
      <c r="AYE10" s="767"/>
      <c r="AYF10" s="767"/>
      <c r="AYG10" s="767"/>
      <c r="AYH10" s="767"/>
      <c r="AYI10" s="767"/>
      <c r="AYJ10" s="767"/>
      <c r="AYK10" s="767"/>
      <c r="AYL10" s="767"/>
      <c r="AYM10" s="767"/>
      <c r="AYN10" s="767"/>
      <c r="AYO10" s="767"/>
      <c r="AYP10" s="767"/>
      <c r="AYQ10" s="767"/>
      <c r="AYR10" s="767"/>
      <c r="AYS10" s="767"/>
      <c r="AYT10" s="767"/>
      <c r="AYU10" s="767"/>
      <c r="AYV10" s="767"/>
      <c r="AYW10" s="767"/>
      <c r="AYX10" s="767"/>
      <c r="AYY10" s="767"/>
      <c r="AYZ10" s="767"/>
      <c r="AZA10" s="767"/>
      <c r="AZB10" s="767"/>
      <c r="AZC10" s="767"/>
      <c r="AZD10" s="767"/>
      <c r="AZE10" s="767"/>
      <c r="AZF10" s="767"/>
      <c r="AZG10" s="767"/>
      <c r="AZH10" s="767"/>
      <c r="AZI10" s="767"/>
      <c r="AZJ10" s="767"/>
      <c r="AZK10" s="767"/>
      <c r="AZL10" s="767"/>
      <c r="AZM10" s="767"/>
      <c r="AZN10" s="767"/>
      <c r="AZO10" s="767"/>
      <c r="AZP10" s="767"/>
      <c r="AZQ10" s="767"/>
      <c r="AZR10" s="767"/>
      <c r="AZS10" s="767"/>
      <c r="AZT10" s="767"/>
      <c r="AZU10" s="767"/>
      <c r="AZV10" s="767"/>
      <c r="AZW10" s="767"/>
      <c r="AZX10" s="767"/>
      <c r="AZY10" s="767"/>
      <c r="AZZ10" s="767"/>
      <c r="BAA10" s="767"/>
      <c r="BAB10" s="767"/>
      <c r="BAC10" s="767"/>
      <c r="BAD10" s="767"/>
      <c r="BAE10" s="767"/>
      <c r="BAF10" s="767"/>
      <c r="BAG10" s="767"/>
      <c r="BAH10" s="767"/>
      <c r="BAI10" s="767"/>
      <c r="BAJ10" s="767"/>
      <c r="BAK10" s="767"/>
      <c r="BAL10" s="767"/>
      <c r="BAM10" s="767"/>
      <c r="BAN10" s="767"/>
      <c r="BAO10" s="767"/>
      <c r="BAP10" s="767"/>
      <c r="BAQ10" s="767"/>
      <c r="BAR10" s="767"/>
      <c r="BAS10" s="767"/>
      <c r="BAT10" s="767"/>
      <c r="BAU10" s="767"/>
      <c r="BAV10" s="767"/>
      <c r="BAW10" s="767"/>
      <c r="BAX10" s="767"/>
      <c r="BAY10" s="767"/>
      <c r="BAZ10" s="767"/>
      <c r="BBA10" s="767"/>
      <c r="BBB10" s="767"/>
      <c r="BBC10" s="767"/>
      <c r="BBD10" s="767"/>
      <c r="BBE10" s="767"/>
      <c r="BBF10" s="767"/>
      <c r="BBG10" s="767"/>
      <c r="BBH10" s="767"/>
      <c r="BBI10" s="767"/>
      <c r="BBJ10" s="767"/>
      <c r="BBK10" s="767"/>
      <c r="BBL10" s="767"/>
      <c r="BBM10" s="767"/>
      <c r="BBN10" s="767"/>
      <c r="BBO10" s="767"/>
      <c r="BBP10" s="767"/>
      <c r="BBQ10" s="767"/>
      <c r="BBR10" s="767"/>
      <c r="BBS10" s="767"/>
      <c r="BBT10" s="767"/>
      <c r="BBU10" s="767"/>
      <c r="BBV10" s="767"/>
      <c r="BBW10" s="767"/>
      <c r="BBX10" s="767"/>
      <c r="BBY10" s="767"/>
      <c r="BBZ10" s="767"/>
      <c r="BCA10" s="767"/>
      <c r="BCB10" s="767"/>
      <c r="BCC10" s="767"/>
      <c r="BCD10" s="767"/>
      <c r="BCE10" s="767"/>
      <c r="BCF10" s="767"/>
      <c r="BCG10" s="767"/>
      <c r="BCH10" s="767"/>
      <c r="BCI10" s="767"/>
      <c r="BCJ10" s="767"/>
      <c r="BCK10" s="767"/>
      <c r="BCL10" s="767"/>
      <c r="BCM10" s="767"/>
      <c r="BCN10" s="767"/>
      <c r="BCO10" s="767"/>
      <c r="BCP10" s="767"/>
      <c r="BCQ10" s="767"/>
      <c r="BCR10" s="767"/>
      <c r="BCS10" s="767"/>
      <c r="BCT10" s="767"/>
      <c r="BCU10" s="767"/>
      <c r="BCV10" s="767"/>
      <c r="BCW10" s="767"/>
      <c r="BCX10" s="767"/>
      <c r="BCY10" s="767"/>
      <c r="BCZ10" s="767"/>
      <c r="BDA10" s="767"/>
      <c r="BDB10" s="767"/>
      <c r="BDC10" s="767"/>
      <c r="BDD10" s="767"/>
      <c r="BDE10" s="767"/>
      <c r="BDF10" s="767"/>
      <c r="BDG10" s="767"/>
      <c r="BDH10" s="767"/>
      <c r="BDI10" s="767"/>
      <c r="BDJ10" s="767"/>
      <c r="BDK10" s="767"/>
      <c r="BDL10" s="767"/>
      <c r="BDM10" s="767"/>
      <c r="BDN10" s="767"/>
      <c r="BDO10" s="767"/>
      <c r="BDP10" s="767"/>
      <c r="BDQ10" s="767"/>
      <c r="BDR10" s="767"/>
      <c r="BDS10" s="767"/>
      <c r="BDT10" s="767"/>
      <c r="BDU10" s="767"/>
      <c r="BDV10" s="767"/>
      <c r="BDW10" s="767"/>
      <c r="BDX10" s="767"/>
      <c r="BDY10" s="767"/>
      <c r="BDZ10" s="767"/>
      <c r="BEA10" s="767"/>
      <c r="BEB10" s="767"/>
      <c r="BEC10" s="767"/>
      <c r="BED10" s="767"/>
      <c r="BEE10" s="767"/>
      <c r="BEF10" s="767"/>
      <c r="BEG10" s="767"/>
      <c r="BEH10" s="767"/>
      <c r="BEI10" s="767"/>
      <c r="BEJ10" s="767"/>
      <c r="BEK10" s="767"/>
      <c r="BEL10" s="767"/>
      <c r="BEM10" s="767"/>
      <c r="BEN10" s="767"/>
      <c r="BEO10" s="767"/>
      <c r="BEP10" s="767"/>
      <c r="BEQ10" s="767"/>
      <c r="BER10" s="767"/>
      <c r="BES10" s="767"/>
      <c r="BET10" s="767"/>
      <c r="BEU10" s="767"/>
      <c r="BEV10" s="767"/>
      <c r="BEW10" s="767"/>
      <c r="BEX10" s="767"/>
      <c r="BEY10" s="767"/>
      <c r="BEZ10" s="767"/>
      <c r="BFA10" s="767"/>
      <c r="BFB10" s="767"/>
      <c r="BFC10" s="767"/>
      <c r="BFD10" s="767"/>
      <c r="BFE10" s="767"/>
      <c r="BFF10" s="767"/>
      <c r="BFG10" s="767"/>
      <c r="BFH10" s="767"/>
      <c r="BFI10" s="767"/>
      <c r="BFJ10" s="767"/>
      <c r="BFK10" s="767"/>
      <c r="BFL10" s="767"/>
      <c r="BFM10" s="767"/>
      <c r="BFN10" s="767"/>
      <c r="BFO10" s="767"/>
      <c r="BFP10" s="767"/>
      <c r="BFQ10" s="767"/>
      <c r="BFR10" s="767"/>
      <c r="BFS10" s="767"/>
      <c r="BFT10" s="767"/>
      <c r="BFU10" s="767"/>
      <c r="BFV10" s="767"/>
      <c r="BFW10" s="767"/>
      <c r="BFX10" s="767"/>
      <c r="BFY10" s="767"/>
      <c r="BFZ10" s="767"/>
      <c r="BGA10" s="767"/>
      <c r="BGB10" s="767"/>
      <c r="BGC10" s="767"/>
      <c r="BGD10" s="767"/>
      <c r="BGE10" s="767"/>
      <c r="BGF10" s="767"/>
      <c r="BGG10" s="767"/>
      <c r="BGH10" s="767"/>
      <c r="BGI10" s="767"/>
      <c r="BGJ10" s="767"/>
      <c r="BGK10" s="767"/>
      <c r="BGL10" s="767"/>
      <c r="BGM10" s="767"/>
      <c r="BGN10" s="767"/>
      <c r="BGO10" s="767"/>
      <c r="BGP10" s="767"/>
      <c r="BGQ10" s="767"/>
      <c r="BGR10" s="767"/>
      <c r="BGS10" s="767"/>
      <c r="BGT10" s="767"/>
      <c r="BGU10" s="767"/>
      <c r="BGV10" s="767"/>
      <c r="BGW10" s="767"/>
      <c r="BGX10" s="767"/>
      <c r="BGY10" s="767"/>
      <c r="BGZ10" s="767"/>
      <c r="BHA10" s="767"/>
      <c r="BHB10" s="767"/>
      <c r="BHC10" s="767"/>
      <c r="BHD10" s="767"/>
      <c r="BHE10" s="767"/>
      <c r="BHF10" s="767"/>
      <c r="BHG10" s="767"/>
      <c r="BHH10" s="767"/>
      <c r="BHI10" s="767"/>
      <c r="BHJ10" s="767"/>
      <c r="BHK10" s="767"/>
      <c r="BHL10" s="767"/>
      <c r="BHM10" s="767"/>
      <c r="BHN10" s="767"/>
      <c r="BHO10" s="767"/>
      <c r="BHP10" s="767"/>
      <c r="BHQ10" s="767"/>
      <c r="BHR10" s="767"/>
      <c r="BHS10" s="767"/>
      <c r="BHT10" s="767"/>
      <c r="BHU10" s="767"/>
      <c r="BHV10" s="767"/>
      <c r="BHW10" s="767"/>
      <c r="BHX10" s="767"/>
      <c r="BHY10" s="767"/>
      <c r="BHZ10" s="767"/>
      <c r="BIA10" s="767"/>
      <c r="BIB10" s="767"/>
      <c r="BIC10" s="767"/>
      <c r="BID10" s="767"/>
      <c r="BIE10" s="767"/>
      <c r="BIF10" s="767"/>
      <c r="BIG10" s="767"/>
      <c r="BIH10" s="767"/>
      <c r="BII10" s="767"/>
      <c r="BIJ10" s="767"/>
      <c r="BIK10" s="767"/>
      <c r="BIL10" s="767"/>
      <c r="BIM10" s="767"/>
      <c r="BIN10" s="767"/>
      <c r="BIO10" s="767"/>
      <c r="BIP10" s="767"/>
      <c r="BIQ10" s="767"/>
      <c r="BIR10" s="767"/>
      <c r="BIS10" s="767"/>
      <c r="BIT10" s="767"/>
      <c r="BIU10" s="767"/>
      <c r="BIV10" s="767"/>
      <c r="BIW10" s="767"/>
      <c r="BIX10" s="767"/>
      <c r="BIY10" s="767"/>
      <c r="BIZ10" s="767"/>
      <c r="BJA10" s="767"/>
      <c r="BJB10" s="767"/>
      <c r="BJC10" s="767"/>
      <c r="BJD10" s="767"/>
      <c r="BJE10" s="767"/>
      <c r="BJF10" s="767"/>
      <c r="BJG10" s="767"/>
      <c r="BJH10" s="767"/>
      <c r="BJI10" s="767"/>
      <c r="BJJ10" s="767"/>
      <c r="BJK10" s="767"/>
      <c r="BJL10" s="767"/>
      <c r="BJM10" s="767"/>
      <c r="BJN10" s="767"/>
      <c r="BJO10" s="767"/>
      <c r="BJP10" s="767"/>
      <c r="BJQ10" s="767"/>
      <c r="BJR10" s="767"/>
      <c r="BJS10" s="767"/>
      <c r="BJT10" s="767"/>
      <c r="BJU10" s="767"/>
      <c r="BJV10" s="767"/>
      <c r="BJW10" s="767"/>
      <c r="BJX10" s="767"/>
      <c r="BJY10" s="767"/>
      <c r="BJZ10" s="767"/>
      <c r="BKA10" s="767"/>
      <c r="BKB10" s="767"/>
      <c r="BKC10" s="767"/>
      <c r="BKD10" s="767"/>
      <c r="BKE10" s="767"/>
      <c r="BKF10" s="767"/>
      <c r="BKG10" s="767"/>
      <c r="BKH10" s="767"/>
      <c r="BKI10" s="767"/>
      <c r="BKJ10" s="767"/>
      <c r="BKK10" s="767"/>
      <c r="BKL10" s="767"/>
      <c r="BKM10" s="767"/>
      <c r="BKN10" s="767"/>
      <c r="BKO10" s="767"/>
      <c r="BKP10" s="767"/>
      <c r="BKQ10" s="767"/>
      <c r="BKR10" s="767"/>
      <c r="BKS10" s="767"/>
      <c r="BKT10" s="767"/>
      <c r="BKU10" s="767"/>
      <c r="BKV10" s="767"/>
      <c r="BKW10" s="767"/>
      <c r="BKX10" s="767"/>
      <c r="BKY10" s="767"/>
      <c r="BKZ10" s="767"/>
      <c r="BLA10" s="767"/>
      <c r="BLB10" s="767"/>
      <c r="BLC10" s="767"/>
      <c r="BLD10" s="767"/>
      <c r="BLE10" s="767"/>
      <c r="BLF10" s="767"/>
      <c r="BLG10" s="767"/>
      <c r="BLH10" s="767"/>
      <c r="BLI10" s="767"/>
      <c r="BLJ10" s="767"/>
      <c r="BLK10" s="767"/>
      <c r="BLL10" s="767"/>
      <c r="BLM10" s="767"/>
      <c r="BLN10" s="767"/>
      <c r="BLO10" s="767"/>
      <c r="BLP10" s="767"/>
      <c r="BLQ10" s="767"/>
      <c r="BLR10" s="767"/>
      <c r="BLS10" s="767"/>
      <c r="BLT10" s="767"/>
      <c r="BLU10" s="767"/>
      <c r="BLV10" s="767"/>
      <c r="BLW10" s="767"/>
      <c r="BLX10" s="767"/>
      <c r="BLY10" s="767"/>
      <c r="BLZ10" s="767"/>
      <c r="BMA10" s="767"/>
      <c r="BMB10" s="767"/>
      <c r="BMC10" s="767"/>
      <c r="BMD10" s="767"/>
      <c r="BME10" s="767"/>
      <c r="BMF10" s="767"/>
      <c r="BMG10" s="767"/>
      <c r="BMH10" s="767"/>
      <c r="BMI10" s="767"/>
      <c r="BMJ10" s="767"/>
      <c r="BMK10" s="767"/>
      <c r="BML10" s="767"/>
      <c r="BMM10" s="767"/>
      <c r="BMN10" s="767"/>
      <c r="BMO10" s="767"/>
      <c r="BMP10" s="767"/>
      <c r="BMQ10" s="767"/>
      <c r="BMR10" s="767"/>
      <c r="BMS10" s="767"/>
      <c r="BMT10" s="767"/>
      <c r="BMU10" s="767"/>
      <c r="BMV10" s="767"/>
      <c r="BMW10" s="767"/>
      <c r="BMX10" s="767"/>
      <c r="BMY10" s="767"/>
      <c r="BMZ10" s="767"/>
      <c r="BNA10" s="767"/>
      <c r="BNB10" s="767"/>
      <c r="BNC10" s="767"/>
      <c r="BND10" s="767"/>
      <c r="BNE10" s="767"/>
      <c r="BNF10" s="767"/>
      <c r="BNG10" s="767"/>
      <c r="BNH10" s="767"/>
      <c r="BNI10" s="767"/>
      <c r="BNJ10" s="767"/>
      <c r="BNK10" s="767"/>
      <c r="BNL10" s="767"/>
      <c r="BNM10" s="767"/>
      <c r="BNN10" s="767"/>
      <c r="BNO10" s="767"/>
      <c r="BNP10" s="767"/>
      <c r="BNQ10" s="767"/>
      <c r="BNR10" s="767"/>
      <c r="BNS10" s="767"/>
      <c r="BNT10" s="767"/>
      <c r="BNU10" s="767"/>
      <c r="BNV10" s="767"/>
      <c r="BNW10" s="767"/>
      <c r="BNX10" s="767"/>
      <c r="BNY10" s="767"/>
      <c r="BNZ10" s="767"/>
      <c r="BOA10" s="767"/>
      <c r="BOB10" s="767"/>
      <c r="BOC10" s="767"/>
      <c r="BOD10" s="767"/>
      <c r="BOE10" s="767"/>
      <c r="BOF10" s="767"/>
      <c r="BOG10" s="767"/>
      <c r="BOH10" s="767"/>
      <c r="BOI10" s="767"/>
      <c r="BOJ10" s="767"/>
      <c r="BOK10" s="767"/>
      <c r="BOL10" s="767"/>
      <c r="BOM10" s="767"/>
      <c r="BON10" s="767"/>
      <c r="BOO10" s="767"/>
      <c r="BOP10" s="767"/>
      <c r="BOQ10" s="767"/>
      <c r="BOR10" s="767"/>
      <c r="BOS10" s="767"/>
      <c r="BOT10" s="767"/>
      <c r="BOU10" s="767"/>
      <c r="BOV10" s="767"/>
      <c r="BOW10" s="767"/>
      <c r="BOX10" s="767"/>
      <c r="BOY10" s="767"/>
      <c r="BOZ10" s="767"/>
      <c r="BPA10" s="767"/>
      <c r="BPB10" s="767"/>
      <c r="BPC10" s="767"/>
      <c r="BPD10" s="767"/>
      <c r="BPE10" s="767"/>
      <c r="BPF10" s="767"/>
      <c r="BPG10" s="767"/>
      <c r="BPH10" s="767"/>
      <c r="BPI10" s="767"/>
      <c r="BPJ10" s="767"/>
      <c r="BPK10" s="767"/>
      <c r="BPL10" s="767"/>
      <c r="BPM10" s="767"/>
      <c r="BPN10" s="767"/>
      <c r="BPO10" s="767"/>
      <c r="BPP10" s="767"/>
      <c r="BPQ10" s="767"/>
      <c r="BPR10" s="767"/>
      <c r="BPS10" s="767"/>
      <c r="BPT10" s="767"/>
      <c r="BPU10" s="767"/>
      <c r="BPV10" s="767"/>
      <c r="BPW10" s="767"/>
      <c r="BPX10" s="767"/>
      <c r="BPY10" s="767"/>
      <c r="BPZ10" s="767"/>
      <c r="BQA10" s="767"/>
      <c r="BQB10" s="767"/>
      <c r="BQC10" s="767"/>
      <c r="BQD10" s="767"/>
      <c r="BQE10" s="767"/>
      <c r="BQF10" s="767"/>
      <c r="BQG10" s="767"/>
      <c r="BQH10" s="767"/>
      <c r="BQI10" s="767"/>
      <c r="BQJ10" s="767"/>
      <c r="BQK10" s="767"/>
      <c r="BQL10" s="767"/>
      <c r="BQM10" s="767"/>
      <c r="BQN10" s="767"/>
      <c r="BQO10" s="767"/>
      <c r="BQP10" s="767"/>
      <c r="BQQ10" s="767"/>
      <c r="BQR10" s="767"/>
      <c r="BQS10" s="767"/>
      <c r="BQT10" s="767"/>
      <c r="BQU10" s="767"/>
      <c r="BQV10" s="767"/>
      <c r="BQW10" s="767"/>
      <c r="BQX10" s="767"/>
      <c r="BQY10" s="767"/>
      <c r="BQZ10" s="767"/>
      <c r="BRA10" s="767"/>
      <c r="BRB10" s="767"/>
      <c r="BRC10" s="767"/>
      <c r="BRD10" s="767"/>
      <c r="BRE10" s="767"/>
      <c r="BRF10" s="767"/>
      <c r="BRG10" s="767"/>
      <c r="BRH10" s="767"/>
      <c r="BRI10" s="767"/>
      <c r="BRJ10" s="767"/>
      <c r="BRK10" s="767"/>
      <c r="BRL10" s="767"/>
      <c r="BRM10" s="767"/>
      <c r="BRN10" s="767"/>
      <c r="BRO10" s="767"/>
      <c r="BRP10" s="767"/>
      <c r="BRQ10" s="767"/>
      <c r="BRR10" s="767"/>
      <c r="BRS10" s="767"/>
      <c r="BRT10" s="767"/>
      <c r="BRU10" s="767"/>
      <c r="BRV10" s="767"/>
      <c r="BRW10" s="767"/>
      <c r="BRX10" s="767"/>
      <c r="BRY10" s="767"/>
      <c r="BRZ10" s="767"/>
      <c r="BSA10" s="767"/>
      <c r="BSB10" s="767"/>
      <c r="BSC10" s="767"/>
      <c r="BSD10" s="767"/>
      <c r="BSE10" s="767"/>
      <c r="BSF10" s="767"/>
      <c r="BSG10" s="767"/>
      <c r="BSH10" s="767"/>
      <c r="BSI10" s="767"/>
      <c r="BSJ10" s="767"/>
      <c r="BSK10" s="767"/>
      <c r="BSL10" s="767"/>
      <c r="BSM10" s="767"/>
      <c r="BSN10" s="767"/>
      <c r="BSO10" s="767"/>
      <c r="BSP10" s="767"/>
      <c r="BSQ10" s="767"/>
      <c r="BSR10" s="767"/>
      <c r="BSS10" s="767"/>
      <c r="BST10" s="767"/>
      <c r="BSU10" s="767"/>
      <c r="BSV10" s="767"/>
      <c r="BSW10" s="767"/>
      <c r="BSX10" s="767"/>
      <c r="BSY10" s="767"/>
      <c r="BSZ10" s="767"/>
      <c r="BTA10" s="767"/>
      <c r="BTB10" s="767"/>
      <c r="BTC10" s="767"/>
      <c r="BTD10" s="767"/>
      <c r="BTE10" s="767"/>
      <c r="BTF10" s="767"/>
      <c r="BTG10" s="767"/>
      <c r="BTH10" s="767"/>
      <c r="BTI10" s="767"/>
      <c r="BTJ10" s="767"/>
      <c r="BTK10" s="767"/>
      <c r="BTL10" s="767"/>
      <c r="BTM10" s="767"/>
      <c r="BTN10" s="767"/>
      <c r="BTO10" s="767"/>
      <c r="BTP10" s="767"/>
      <c r="BTQ10" s="767"/>
      <c r="BTR10" s="767"/>
      <c r="BTS10" s="767"/>
      <c r="BTT10" s="767"/>
      <c r="BTU10" s="767"/>
      <c r="BTV10" s="767"/>
      <c r="BTW10" s="767"/>
      <c r="BTX10" s="767"/>
      <c r="BTY10" s="767"/>
      <c r="BTZ10" s="767"/>
      <c r="BUA10" s="767"/>
      <c r="BUB10" s="767"/>
      <c r="BUC10" s="767"/>
      <c r="BUD10" s="767"/>
      <c r="BUE10" s="767"/>
      <c r="BUF10" s="767"/>
      <c r="BUG10" s="767"/>
      <c r="BUH10" s="767"/>
      <c r="BUI10" s="767"/>
      <c r="BUJ10" s="767"/>
      <c r="BUK10" s="767"/>
      <c r="BUL10" s="767"/>
      <c r="BUM10" s="767"/>
      <c r="BUN10" s="767"/>
      <c r="BUO10" s="767"/>
      <c r="BUP10" s="767"/>
      <c r="BUQ10" s="767"/>
      <c r="BUR10" s="767"/>
      <c r="BUS10" s="767"/>
      <c r="BUT10" s="767"/>
      <c r="BUU10" s="767"/>
      <c r="BUV10" s="767"/>
      <c r="BUW10" s="767"/>
      <c r="BUX10" s="767"/>
      <c r="BUY10" s="767"/>
      <c r="BUZ10" s="767"/>
      <c r="BVA10" s="767"/>
      <c r="BVB10" s="767"/>
      <c r="BVC10" s="767"/>
      <c r="BVD10" s="767"/>
      <c r="BVE10" s="767"/>
      <c r="BVF10" s="767"/>
      <c r="BVG10" s="767"/>
      <c r="BVH10" s="767"/>
      <c r="BVI10" s="767"/>
      <c r="BVJ10" s="767"/>
      <c r="BVK10" s="767"/>
      <c r="BVL10" s="767"/>
      <c r="BVM10" s="767"/>
      <c r="BVN10" s="767"/>
      <c r="BVO10" s="767"/>
      <c r="BVP10" s="767"/>
      <c r="BVQ10" s="767"/>
      <c r="BVR10" s="767"/>
      <c r="BVS10" s="767"/>
      <c r="BVT10" s="767"/>
      <c r="BVU10" s="767"/>
      <c r="BVV10" s="767"/>
      <c r="BVW10" s="767"/>
      <c r="BVX10" s="767"/>
      <c r="BVY10" s="767"/>
      <c r="BVZ10" s="767"/>
      <c r="BWA10" s="767"/>
      <c r="BWB10" s="767"/>
      <c r="BWC10" s="767"/>
      <c r="BWD10" s="767"/>
      <c r="BWE10" s="767"/>
      <c r="BWF10" s="767"/>
      <c r="BWG10" s="767"/>
      <c r="BWH10" s="767"/>
      <c r="BWI10" s="767"/>
      <c r="BWJ10" s="767"/>
      <c r="BWK10" s="767"/>
      <c r="BWL10" s="767"/>
      <c r="BWM10" s="767"/>
      <c r="BWN10" s="767"/>
      <c r="BWO10" s="767"/>
      <c r="BWP10" s="767"/>
      <c r="BWQ10" s="767"/>
      <c r="BWR10" s="767"/>
      <c r="BWS10" s="767"/>
      <c r="BWT10" s="767"/>
      <c r="BWU10" s="767"/>
      <c r="BWV10" s="767"/>
      <c r="BWW10" s="767"/>
      <c r="BWX10" s="767"/>
      <c r="BWY10" s="767"/>
      <c r="BWZ10" s="767"/>
      <c r="BXA10" s="767"/>
      <c r="BXB10" s="767"/>
      <c r="BXC10" s="767"/>
      <c r="BXD10" s="767"/>
      <c r="BXE10" s="767"/>
      <c r="BXF10" s="767"/>
      <c r="BXG10" s="767"/>
      <c r="BXH10" s="767"/>
      <c r="BXI10" s="767"/>
      <c r="BXJ10" s="767"/>
      <c r="BXK10" s="767"/>
      <c r="BXL10" s="767"/>
      <c r="BXM10" s="767"/>
      <c r="BXN10" s="767"/>
      <c r="BXO10" s="767"/>
      <c r="BXP10" s="767"/>
      <c r="BXQ10" s="767"/>
      <c r="BXR10" s="767"/>
      <c r="BXS10" s="767"/>
      <c r="BXT10" s="767"/>
      <c r="BXU10" s="767"/>
      <c r="BXV10" s="767"/>
      <c r="BXW10" s="767"/>
      <c r="BXX10" s="767"/>
      <c r="BXY10" s="767"/>
      <c r="BXZ10" s="767"/>
      <c r="BYA10" s="767"/>
      <c r="BYB10" s="767"/>
      <c r="BYC10" s="767"/>
      <c r="BYD10" s="767"/>
      <c r="BYE10" s="767"/>
      <c r="BYF10" s="767"/>
      <c r="BYG10" s="767"/>
      <c r="BYH10" s="767"/>
      <c r="BYI10" s="767"/>
      <c r="BYJ10" s="767"/>
      <c r="BYK10" s="767"/>
      <c r="BYL10" s="767"/>
      <c r="BYM10" s="767"/>
      <c r="BYN10" s="767"/>
      <c r="BYO10" s="767"/>
      <c r="BYP10" s="767"/>
      <c r="BYQ10" s="767"/>
      <c r="BYR10" s="767"/>
      <c r="BYS10" s="767"/>
      <c r="BYT10" s="767"/>
      <c r="BYU10" s="767"/>
      <c r="BYV10" s="767"/>
      <c r="BYW10" s="767"/>
      <c r="BYX10" s="767"/>
      <c r="BYY10" s="767"/>
      <c r="BYZ10" s="767"/>
      <c r="BZA10" s="767"/>
      <c r="BZB10" s="767"/>
      <c r="BZC10" s="767"/>
      <c r="BZD10" s="767"/>
      <c r="BZE10" s="767"/>
      <c r="BZF10" s="767"/>
      <c r="BZG10" s="767"/>
      <c r="BZH10" s="767"/>
      <c r="BZI10" s="767"/>
      <c r="BZJ10" s="767"/>
      <c r="BZK10" s="767"/>
      <c r="BZL10" s="767"/>
      <c r="BZM10" s="767"/>
      <c r="BZN10" s="767"/>
      <c r="BZO10" s="767"/>
      <c r="BZP10" s="767"/>
      <c r="BZQ10" s="767"/>
      <c r="BZR10" s="767"/>
      <c r="BZS10" s="767"/>
      <c r="BZT10" s="767"/>
      <c r="BZU10" s="767"/>
      <c r="BZV10" s="767"/>
      <c r="BZW10" s="767"/>
      <c r="BZX10" s="767"/>
      <c r="BZY10" s="767"/>
      <c r="BZZ10" s="767"/>
      <c r="CAA10" s="767"/>
      <c r="CAB10" s="767"/>
      <c r="CAC10" s="767"/>
      <c r="CAD10" s="767"/>
      <c r="CAE10" s="767"/>
      <c r="CAF10" s="767"/>
      <c r="CAG10" s="767"/>
      <c r="CAH10" s="767"/>
      <c r="CAI10" s="767"/>
      <c r="CAJ10" s="767"/>
      <c r="CAK10" s="767"/>
      <c r="CAL10" s="767"/>
      <c r="CAM10" s="767"/>
      <c r="CAN10" s="767"/>
      <c r="CAO10" s="767"/>
      <c r="CAP10" s="767"/>
      <c r="CAQ10" s="767"/>
      <c r="CAR10" s="767"/>
      <c r="CAS10" s="767"/>
      <c r="CAT10" s="767"/>
      <c r="CAU10" s="767"/>
      <c r="CAV10" s="767"/>
      <c r="CAW10" s="767"/>
      <c r="CAX10" s="767"/>
      <c r="CAY10" s="767"/>
      <c r="CAZ10" s="767"/>
      <c r="CBA10" s="767"/>
      <c r="CBB10" s="767"/>
      <c r="CBC10" s="767"/>
      <c r="CBD10" s="767"/>
      <c r="CBE10" s="767"/>
      <c r="CBF10" s="767"/>
      <c r="CBG10" s="767"/>
      <c r="CBH10" s="767"/>
      <c r="CBI10" s="767"/>
      <c r="CBJ10" s="767"/>
      <c r="CBK10" s="767"/>
      <c r="CBL10" s="767"/>
      <c r="CBM10" s="767"/>
      <c r="CBN10" s="767"/>
      <c r="CBO10" s="767"/>
      <c r="CBP10" s="767"/>
      <c r="CBQ10" s="767"/>
      <c r="CBR10" s="767"/>
      <c r="CBS10" s="767"/>
      <c r="CBT10" s="767"/>
      <c r="CBU10" s="767"/>
      <c r="CBV10" s="767"/>
      <c r="CBW10" s="767"/>
      <c r="CBX10" s="767"/>
      <c r="CBY10" s="767"/>
      <c r="CBZ10" s="767"/>
      <c r="CCA10" s="767"/>
      <c r="CCB10" s="767"/>
      <c r="CCC10" s="767"/>
      <c r="CCD10" s="767"/>
      <c r="CCE10" s="767"/>
      <c r="CCF10" s="767"/>
      <c r="CCG10" s="767"/>
      <c r="CCH10" s="767"/>
      <c r="CCI10" s="767"/>
      <c r="CCJ10" s="767"/>
      <c r="CCK10" s="767"/>
      <c r="CCL10" s="767"/>
      <c r="CCM10" s="767"/>
      <c r="CCN10" s="767"/>
      <c r="CCO10" s="767"/>
      <c r="CCP10" s="767"/>
      <c r="CCQ10" s="767"/>
      <c r="CCR10" s="767"/>
      <c r="CCS10" s="767"/>
      <c r="CCT10" s="767"/>
      <c r="CCU10" s="767"/>
      <c r="CCV10" s="767"/>
      <c r="CCW10" s="767"/>
      <c r="CCX10" s="767"/>
      <c r="CCY10" s="767"/>
      <c r="CCZ10" s="767"/>
      <c r="CDA10" s="767"/>
      <c r="CDB10" s="767"/>
      <c r="CDC10" s="767"/>
      <c r="CDD10" s="767"/>
      <c r="CDE10" s="767"/>
      <c r="CDF10" s="767"/>
      <c r="CDG10" s="767"/>
      <c r="CDH10" s="767"/>
      <c r="CDI10" s="767"/>
      <c r="CDJ10" s="767"/>
      <c r="CDK10" s="767"/>
      <c r="CDL10" s="767"/>
      <c r="CDM10" s="767"/>
      <c r="CDN10" s="767"/>
      <c r="CDO10" s="767"/>
      <c r="CDP10" s="767"/>
      <c r="CDQ10" s="767"/>
      <c r="CDR10" s="767"/>
      <c r="CDS10" s="767"/>
      <c r="CDT10" s="767"/>
      <c r="CDU10" s="767"/>
      <c r="CDV10" s="767"/>
      <c r="CDW10" s="767"/>
      <c r="CDX10" s="767"/>
      <c r="CDY10" s="767"/>
      <c r="CDZ10" s="767"/>
      <c r="CEA10" s="767"/>
      <c r="CEB10" s="767"/>
      <c r="CEC10" s="767"/>
      <c r="CED10" s="767"/>
      <c r="CEE10" s="767"/>
      <c r="CEF10" s="767"/>
      <c r="CEG10" s="767"/>
      <c r="CEH10" s="767"/>
      <c r="CEI10" s="767"/>
      <c r="CEJ10" s="767"/>
      <c r="CEK10" s="767"/>
      <c r="CEL10" s="767"/>
      <c r="CEM10" s="767"/>
      <c r="CEN10" s="767"/>
      <c r="CEO10" s="767"/>
      <c r="CEP10" s="767"/>
      <c r="CEQ10" s="767"/>
      <c r="CER10" s="767"/>
      <c r="CES10" s="767"/>
      <c r="CET10" s="767"/>
      <c r="CEU10" s="767"/>
      <c r="CEV10" s="767"/>
      <c r="CEW10" s="767"/>
      <c r="CEX10" s="767"/>
      <c r="CEY10" s="767"/>
      <c r="CEZ10" s="767"/>
      <c r="CFA10" s="767"/>
      <c r="CFB10" s="767"/>
      <c r="CFC10" s="767"/>
      <c r="CFD10" s="767"/>
      <c r="CFE10" s="767"/>
      <c r="CFF10" s="767"/>
      <c r="CFG10" s="767"/>
      <c r="CFH10" s="767"/>
      <c r="CFI10" s="767"/>
      <c r="CFJ10" s="767"/>
      <c r="CFK10" s="767"/>
      <c r="CFL10" s="767"/>
      <c r="CFM10" s="767"/>
      <c r="CFN10" s="767"/>
      <c r="CFO10" s="767"/>
      <c r="CFP10" s="767"/>
      <c r="CFQ10" s="767"/>
      <c r="CFR10" s="767"/>
      <c r="CFS10" s="767"/>
      <c r="CFT10" s="767"/>
      <c r="CFU10" s="767"/>
      <c r="CFV10" s="767"/>
      <c r="CFW10" s="767"/>
      <c r="CFX10" s="767"/>
      <c r="CFY10" s="767"/>
      <c r="CFZ10" s="767"/>
      <c r="CGA10" s="767"/>
      <c r="CGB10" s="767"/>
      <c r="CGC10" s="767"/>
      <c r="CGD10" s="767"/>
      <c r="CGE10" s="767"/>
      <c r="CGF10" s="767"/>
      <c r="CGG10" s="767"/>
      <c r="CGH10" s="767"/>
      <c r="CGI10" s="767"/>
      <c r="CGJ10" s="767"/>
      <c r="CGK10" s="767"/>
      <c r="CGL10" s="767"/>
      <c r="CGM10" s="767"/>
      <c r="CGN10" s="767"/>
      <c r="CGO10" s="767"/>
      <c r="CGP10" s="767"/>
      <c r="CGQ10" s="767"/>
      <c r="CGR10" s="767"/>
      <c r="CGS10" s="767"/>
      <c r="CGT10" s="767"/>
      <c r="CGU10" s="767"/>
      <c r="CGV10" s="767"/>
      <c r="CGW10" s="767"/>
      <c r="CGX10" s="767"/>
      <c r="CGY10" s="767"/>
      <c r="CGZ10" s="767"/>
      <c r="CHA10" s="767"/>
      <c r="CHB10" s="767"/>
      <c r="CHC10" s="767"/>
      <c r="CHD10" s="767"/>
      <c r="CHE10" s="767"/>
      <c r="CHF10" s="767"/>
      <c r="CHG10" s="767"/>
      <c r="CHH10" s="767"/>
      <c r="CHI10" s="767"/>
      <c r="CHJ10" s="767"/>
      <c r="CHK10" s="767"/>
      <c r="CHL10" s="767"/>
      <c r="CHM10" s="767"/>
      <c r="CHN10" s="767"/>
      <c r="CHO10" s="767"/>
      <c r="CHP10" s="767"/>
      <c r="CHQ10" s="767"/>
      <c r="CHR10" s="767"/>
      <c r="CHS10" s="767"/>
      <c r="CHT10" s="767"/>
      <c r="CHU10" s="767"/>
      <c r="CHV10" s="767"/>
      <c r="CHW10" s="767"/>
      <c r="CHX10" s="767"/>
      <c r="CHY10" s="767"/>
      <c r="CHZ10" s="767"/>
      <c r="CIA10" s="767"/>
      <c r="CIB10" s="767"/>
      <c r="CIC10" s="767"/>
      <c r="CID10" s="767"/>
      <c r="CIE10" s="767"/>
      <c r="CIF10" s="767"/>
      <c r="CIG10" s="767"/>
      <c r="CIH10" s="767"/>
      <c r="CII10" s="767"/>
      <c r="CIJ10" s="767"/>
      <c r="CIK10" s="767"/>
      <c r="CIL10" s="767"/>
      <c r="CIM10" s="767"/>
      <c r="CIN10" s="767"/>
      <c r="CIO10" s="767"/>
      <c r="CIP10" s="767"/>
      <c r="CIQ10" s="767"/>
      <c r="CIR10" s="767"/>
      <c r="CIS10" s="767"/>
      <c r="CIT10" s="767"/>
      <c r="CIU10" s="767"/>
      <c r="CIV10" s="767"/>
      <c r="CIW10" s="767"/>
      <c r="CIX10" s="767"/>
      <c r="CIY10" s="767"/>
      <c r="CIZ10" s="767"/>
      <c r="CJA10" s="767"/>
      <c r="CJB10" s="767"/>
      <c r="CJC10" s="767"/>
      <c r="CJD10" s="767"/>
      <c r="CJE10" s="767"/>
      <c r="CJF10" s="767"/>
      <c r="CJG10" s="767"/>
      <c r="CJH10" s="767"/>
      <c r="CJI10" s="767"/>
      <c r="CJJ10" s="767"/>
      <c r="CJK10" s="767"/>
      <c r="CJL10" s="767"/>
      <c r="CJM10" s="767"/>
      <c r="CJN10" s="767"/>
      <c r="CJO10" s="767"/>
      <c r="CJP10" s="767"/>
      <c r="CJQ10" s="767"/>
      <c r="CJR10" s="767"/>
      <c r="CJS10" s="767"/>
      <c r="CJT10" s="767"/>
      <c r="CJU10" s="767"/>
      <c r="CJV10" s="767"/>
      <c r="CJW10" s="767"/>
      <c r="CJX10" s="767"/>
      <c r="CJY10" s="767"/>
      <c r="CJZ10" s="767"/>
      <c r="CKA10" s="767"/>
      <c r="CKB10" s="767"/>
      <c r="CKC10" s="767"/>
      <c r="CKD10" s="767"/>
      <c r="CKE10" s="767"/>
      <c r="CKF10" s="767"/>
      <c r="CKG10" s="767"/>
      <c r="CKH10" s="767"/>
      <c r="CKI10" s="767"/>
      <c r="CKJ10" s="767"/>
      <c r="CKK10" s="767"/>
      <c r="CKL10" s="767"/>
      <c r="CKM10" s="767"/>
      <c r="CKN10" s="767"/>
      <c r="CKO10" s="767"/>
      <c r="CKP10" s="767"/>
      <c r="CKQ10" s="767"/>
      <c r="CKR10" s="767"/>
      <c r="CKS10" s="767"/>
      <c r="CKT10" s="767"/>
      <c r="CKU10" s="767"/>
      <c r="CKV10" s="767"/>
      <c r="CKW10" s="767"/>
      <c r="CKX10" s="767"/>
      <c r="CKY10" s="767"/>
      <c r="CKZ10" s="767"/>
      <c r="CLA10" s="767"/>
      <c r="CLB10" s="767"/>
      <c r="CLC10" s="767"/>
      <c r="CLD10" s="767"/>
      <c r="CLE10" s="767"/>
      <c r="CLF10" s="767"/>
      <c r="CLG10" s="767"/>
      <c r="CLH10" s="767"/>
      <c r="CLI10" s="767"/>
      <c r="CLJ10" s="767"/>
      <c r="CLK10" s="767"/>
      <c r="CLL10" s="767"/>
      <c r="CLM10" s="767"/>
      <c r="CLN10" s="767"/>
      <c r="CLO10" s="767"/>
      <c r="CLP10" s="767"/>
      <c r="CLQ10" s="767"/>
      <c r="CLR10" s="767"/>
      <c r="CLS10" s="767"/>
      <c r="CLT10" s="767"/>
      <c r="CLU10" s="767"/>
      <c r="CLV10" s="767"/>
      <c r="CLW10" s="767"/>
      <c r="CLX10" s="767"/>
      <c r="CLY10" s="767"/>
      <c r="CLZ10" s="767"/>
      <c r="CMA10" s="767"/>
      <c r="CMB10" s="767"/>
      <c r="CMC10" s="767"/>
      <c r="CMD10" s="767"/>
      <c r="CME10" s="767"/>
      <c r="CMF10" s="767"/>
      <c r="CMG10" s="767"/>
      <c r="CMH10" s="767"/>
      <c r="CMI10" s="767"/>
      <c r="CMJ10" s="767"/>
      <c r="CMK10" s="767"/>
      <c r="CML10" s="767"/>
      <c r="CMM10" s="767"/>
      <c r="CMN10" s="767"/>
      <c r="CMO10" s="767"/>
      <c r="CMP10" s="767"/>
      <c r="CMQ10" s="767"/>
      <c r="CMR10" s="767"/>
      <c r="CMS10" s="767"/>
      <c r="CMT10" s="767"/>
      <c r="CMU10" s="767"/>
      <c r="CMV10" s="767"/>
      <c r="CMW10" s="767"/>
      <c r="CMX10" s="767"/>
      <c r="CMY10" s="767"/>
      <c r="CMZ10" s="767"/>
      <c r="CNA10" s="767"/>
      <c r="CNB10" s="767"/>
      <c r="CNC10" s="767"/>
      <c r="CND10" s="767"/>
      <c r="CNE10" s="767"/>
      <c r="CNF10" s="767"/>
      <c r="CNG10" s="767"/>
      <c r="CNH10" s="767"/>
      <c r="CNI10" s="767"/>
      <c r="CNJ10" s="767"/>
      <c r="CNK10" s="767"/>
      <c r="CNL10" s="767"/>
      <c r="CNM10" s="767"/>
      <c r="CNN10" s="767"/>
      <c r="CNO10" s="767"/>
      <c r="CNP10" s="767"/>
      <c r="CNQ10" s="767"/>
      <c r="CNR10" s="767"/>
      <c r="CNS10" s="767"/>
      <c r="CNT10" s="767"/>
      <c r="CNU10" s="767"/>
      <c r="CNV10" s="767"/>
      <c r="CNW10" s="767"/>
      <c r="CNX10" s="767"/>
      <c r="CNY10" s="767"/>
      <c r="CNZ10" s="767"/>
      <c r="COA10" s="767"/>
      <c r="COB10" s="767"/>
      <c r="COC10" s="767"/>
      <c r="COD10" s="767"/>
      <c r="COE10" s="767"/>
      <c r="COF10" s="767"/>
      <c r="COG10" s="767"/>
      <c r="COH10" s="767"/>
      <c r="COI10" s="767"/>
      <c r="COJ10" s="767"/>
      <c r="COK10" s="767"/>
      <c r="COL10" s="767"/>
      <c r="COM10" s="767"/>
      <c r="CON10" s="767"/>
      <c r="COO10" s="767"/>
      <c r="COP10" s="767"/>
      <c r="COQ10" s="767"/>
      <c r="COR10" s="767"/>
      <c r="COS10" s="767"/>
      <c r="COT10" s="767"/>
      <c r="COU10" s="767"/>
      <c r="COV10" s="767"/>
      <c r="COW10" s="767"/>
      <c r="COX10" s="767"/>
      <c r="COY10" s="767"/>
      <c r="COZ10" s="767"/>
      <c r="CPA10" s="767"/>
      <c r="CPB10" s="767"/>
      <c r="CPC10" s="767"/>
      <c r="CPD10" s="767"/>
      <c r="CPE10" s="767"/>
      <c r="CPF10" s="767"/>
      <c r="CPG10" s="767"/>
      <c r="CPH10" s="767"/>
      <c r="CPI10" s="767"/>
      <c r="CPJ10" s="767"/>
      <c r="CPK10" s="767"/>
      <c r="CPL10" s="767"/>
      <c r="CPM10" s="767"/>
      <c r="CPN10" s="767"/>
      <c r="CPO10" s="767"/>
      <c r="CPP10" s="767"/>
      <c r="CPQ10" s="767"/>
      <c r="CPR10" s="767"/>
      <c r="CPS10" s="767"/>
      <c r="CPT10" s="767"/>
      <c r="CPU10" s="767"/>
      <c r="CPV10" s="767"/>
      <c r="CPW10" s="767"/>
      <c r="CPX10" s="767"/>
      <c r="CPY10" s="767"/>
      <c r="CPZ10" s="767"/>
      <c r="CQA10" s="767"/>
      <c r="CQB10" s="767"/>
      <c r="CQC10" s="767"/>
      <c r="CQD10" s="767"/>
      <c r="CQE10" s="767"/>
      <c r="CQF10" s="767"/>
      <c r="CQG10" s="767"/>
      <c r="CQH10" s="767"/>
      <c r="CQI10" s="767"/>
      <c r="CQJ10" s="767"/>
      <c r="CQK10" s="767"/>
      <c r="CQL10" s="767"/>
      <c r="CQM10" s="767"/>
      <c r="CQN10" s="767"/>
      <c r="CQO10" s="767"/>
      <c r="CQP10" s="767"/>
      <c r="CQQ10" s="767"/>
      <c r="CQR10" s="767"/>
      <c r="CQS10" s="767"/>
      <c r="CQT10" s="767"/>
      <c r="CQU10" s="767"/>
      <c r="CQV10" s="767"/>
      <c r="CQW10" s="767"/>
      <c r="CQX10" s="767"/>
      <c r="CQY10" s="767"/>
      <c r="CQZ10" s="767"/>
      <c r="CRA10" s="767"/>
      <c r="CRB10" s="767"/>
      <c r="CRC10" s="767"/>
      <c r="CRD10" s="767"/>
      <c r="CRE10" s="767"/>
      <c r="CRF10" s="767"/>
      <c r="CRG10" s="767"/>
      <c r="CRH10" s="767"/>
      <c r="CRI10" s="767"/>
      <c r="CRJ10" s="767"/>
      <c r="CRK10" s="767"/>
      <c r="CRL10" s="767"/>
      <c r="CRM10" s="767"/>
      <c r="CRN10" s="767"/>
      <c r="CRO10" s="767"/>
      <c r="CRP10" s="767"/>
      <c r="CRQ10" s="767"/>
      <c r="CRR10" s="767"/>
      <c r="CRS10" s="767"/>
      <c r="CRT10" s="767"/>
      <c r="CRU10" s="767"/>
      <c r="CRV10" s="767"/>
      <c r="CRW10" s="767"/>
      <c r="CRX10" s="767"/>
      <c r="CRY10" s="767"/>
      <c r="CRZ10" s="767"/>
      <c r="CSA10" s="767"/>
      <c r="CSB10" s="767"/>
      <c r="CSC10" s="767"/>
      <c r="CSD10" s="767"/>
      <c r="CSE10" s="767"/>
      <c r="CSF10" s="767"/>
      <c r="CSG10" s="767"/>
      <c r="CSH10" s="767"/>
      <c r="CSI10" s="767"/>
      <c r="CSJ10" s="767"/>
      <c r="CSK10" s="767"/>
      <c r="CSL10" s="767"/>
      <c r="CSM10" s="767"/>
      <c r="CSN10" s="767"/>
      <c r="CSO10" s="767"/>
      <c r="CSP10" s="767"/>
      <c r="CSQ10" s="767"/>
      <c r="CSR10" s="767"/>
      <c r="CSS10" s="767"/>
      <c r="CST10" s="767"/>
      <c r="CSU10" s="767"/>
      <c r="CSV10" s="767"/>
      <c r="CSW10" s="767"/>
      <c r="CSX10" s="767"/>
      <c r="CSY10" s="767"/>
      <c r="CSZ10" s="767"/>
      <c r="CTA10" s="767"/>
      <c r="CTB10" s="767"/>
      <c r="CTC10" s="767"/>
      <c r="CTD10" s="767"/>
      <c r="CTE10" s="767"/>
      <c r="CTF10" s="767"/>
      <c r="CTG10" s="767"/>
      <c r="CTH10" s="767"/>
      <c r="CTI10" s="767"/>
      <c r="CTJ10" s="767"/>
      <c r="CTK10" s="767"/>
      <c r="CTL10" s="767"/>
      <c r="CTM10" s="767"/>
      <c r="CTN10" s="767"/>
      <c r="CTO10" s="767"/>
      <c r="CTP10" s="767"/>
      <c r="CTQ10" s="767"/>
      <c r="CTR10" s="767"/>
      <c r="CTS10" s="767"/>
      <c r="CTT10" s="767"/>
      <c r="CTU10" s="767"/>
      <c r="CTV10" s="767"/>
      <c r="CTW10" s="767"/>
      <c r="CTX10" s="767"/>
      <c r="CTY10" s="767"/>
      <c r="CTZ10" s="767"/>
      <c r="CUA10" s="767"/>
      <c r="CUB10" s="767"/>
      <c r="CUC10" s="767"/>
      <c r="CUD10" s="767"/>
      <c r="CUE10" s="767"/>
      <c r="CUF10" s="767"/>
      <c r="CUG10" s="767"/>
      <c r="CUH10" s="767"/>
      <c r="CUI10" s="767"/>
      <c r="CUJ10" s="767"/>
      <c r="CUK10" s="767"/>
      <c r="CUL10" s="767"/>
      <c r="CUM10" s="767"/>
      <c r="CUN10" s="767"/>
      <c r="CUO10" s="767"/>
      <c r="CUP10" s="767"/>
      <c r="CUQ10" s="767"/>
      <c r="CUR10" s="767"/>
      <c r="CUS10" s="767"/>
      <c r="CUT10" s="767"/>
      <c r="CUU10" s="767"/>
      <c r="CUV10" s="767"/>
      <c r="CUW10" s="767"/>
      <c r="CUX10" s="767"/>
      <c r="CUY10" s="767"/>
      <c r="CUZ10" s="767"/>
      <c r="CVA10" s="767"/>
      <c r="CVB10" s="767"/>
      <c r="CVC10" s="767"/>
      <c r="CVD10" s="767"/>
      <c r="CVE10" s="767"/>
      <c r="CVF10" s="767"/>
      <c r="CVG10" s="767"/>
      <c r="CVH10" s="767"/>
      <c r="CVI10" s="767"/>
      <c r="CVJ10" s="767"/>
      <c r="CVK10" s="767"/>
      <c r="CVL10" s="767"/>
      <c r="CVM10" s="767"/>
      <c r="CVN10" s="767"/>
      <c r="CVO10" s="767"/>
      <c r="CVP10" s="767"/>
      <c r="CVQ10" s="767"/>
      <c r="CVR10" s="767"/>
      <c r="CVS10" s="767"/>
      <c r="CVT10" s="767"/>
      <c r="CVU10" s="767"/>
      <c r="CVV10" s="767"/>
      <c r="CVW10" s="767"/>
      <c r="CVX10" s="767"/>
      <c r="CVY10" s="767"/>
      <c r="CVZ10" s="767"/>
      <c r="CWA10" s="767"/>
      <c r="CWB10" s="767"/>
      <c r="CWC10" s="767"/>
      <c r="CWD10" s="767"/>
      <c r="CWE10" s="767"/>
      <c r="CWF10" s="767"/>
      <c r="CWG10" s="767"/>
      <c r="CWH10" s="767"/>
      <c r="CWI10" s="767"/>
      <c r="CWJ10" s="767"/>
      <c r="CWK10" s="767"/>
      <c r="CWL10" s="767"/>
      <c r="CWM10" s="767"/>
      <c r="CWN10" s="767"/>
      <c r="CWO10" s="767"/>
      <c r="CWP10" s="767"/>
      <c r="CWQ10" s="767"/>
      <c r="CWR10" s="767"/>
      <c r="CWS10" s="767"/>
      <c r="CWT10" s="767"/>
      <c r="CWU10" s="767"/>
      <c r="CWV10" s="767"/>
      <c r="CWW10" s="767"/>
      <c r="CWX10" s="767"/>
      <c r="CWY10" s="767"/>
      <c r="CWZ10" s="767"/>
      <c r="CXA10" s="767"/>
      <c r="CXB10" s="767"/>
      <c r="CXC10" s="767"/>
      <c r="CXD10" s="767"/>
      <c r="CXE10" s="767"/>
      <c r="CXF10" s="767"/>
      <c r="CXG10" s="767"/>
      <c r="CXH10" s="767"/>
      <c r="CXI10" s="767"/>
      <c r="CXJ10" s="767"/>
      <c r="CXK10" s="767"/>
      <c r="CXL10" s="767"/>
      <c r="CXM10" s="767"/>
      <c r="CXN10" s="767"/>
      <c r="CXO10" s="767"/>
      <c r="CXP10" s="767"/>
      <c r="CXQ10" s="767"/>
      <c r="CXR10" s="767"/>
      <c r="CXS10" s="767"/>
      <c r="CXT10" s="767"/>
      <c r="CXU10" s="767"/>
      <c r="CXV10" s="767"/>
      <c r="CXW10" s="767"/>
      <c r="CXX10" s="767"/>
      <c r="CXY10" s="767"/>
      <c r="CXZ10" s="767"/>
      <c r="CYA10" s="767"/>
      <c r="CYB10" s="767"/>
      <c r="CYC10" s="767"/>
      <c r="CYD10" s="767"/>
      <c r="CYE10" s="767"/>
      <c r="CYF10" s="767"/>
      <c r="CYG10" s="767"/>
      <c r="CYH10" s="767"/>
      <c r="CYI10" s="767"/>
      <c r="CYJ10" s="767"/>
      <c r="CYK10" s="767"/>
      <c r="CYL10" s="767"/>
      <c r="CYM10" s="767"/>
      <c r="CYN10" s="767"/>
      <c r="CYO10" s="767"/>
      <c r="CYP10" s="767"/>
      <c r="CYQ10" s="767"/>
      <c r="CYR10" s="767"/>
      <c r="CYS10" s="767"/>
      <c r="CYT10" s="767"/>
      <c r="CYU10" s="767"/>
      <c r="CYV10" s="767"/>
      <c r="CYW10" s="767"/>
      <c r="CYX10" s="767"/>
      <c r="CYY10" s="767"/>
      <c r="CYZ10" s="767"/>
      <c r="CZA10" s="767"/>
      <c r="CZB10" s="767"/>
      <c r="CZC10" s="767"/>
      <c r="CZD10" s="767"/>
      <c r="CZE10" s="767"/>
      <c r="CZF10" s="767"/>
      <c r="CZG10" s="767"/>
      <c r="CZH10" s="767"/>
      <c r="CZI10" s="767"/>
      <c r="CZJ10" s="767"/>
      <c r="CZK10" s="767"/>
      <c r="CZL10" s="767"/>
      <c r="CZM10" s="767"/>
      <c r="CZN10" s="767"/>
      <c r="CZO10" s="767"/>
      <c r="CZP10" s="767"/>
      <c r="CZQ10" s="767"/>
      <c r="CZR10" s="767"/>
      <c r="CZS10" s="767"/>
      <c r="CZT10" s="767"/>
      <c r="CZU10" s="767"/>
      <c r="CZV10" s="767"/>
      <c r="CZW10" s="767"/>
      <c r="CZX10" s="767"/>
      <c r="CZY10" s="767"/>
      <c r="CZZ10" s="767"/>
      <c r="DAA10" s="767"/>
      <c r="DAB10" s="767"/>
      <c r="DAC10" s="767"/>
      <c r="DAD10" s="767"/>
      <c r="DAE10" s="767"/>
      <c r="DAF10" s="767"/>
      <c r="DAG10" s="767"/>
      <c r="DAH10" s="767"/>
      <c r="DAI10" s="767"/>
      <c r="DAJ10" s="767"/>
      <c r="DAK10" s="767"/>
      <c r="DAL10" s="767"/>
      <c r="DAM10" s="767"/>
      <c r="DAN10" s="767"/>
      <c r="DAO10" s="767"/>
      <c r="DAP10" s="767"/>
      <c r="DAQ10" s="767"/>
      <c r="DAR10" s="767"/>
      <c r="DAS10" s="767"/>
      <c r="DAT10" s="767"/>
      <c r="DAU10" s="767"/>
      <c r="DAV10" s="767"/>
      <c r="DAW10" s="767"/>
      <c r="DAX10" s="767"/>
      <c r="DAY10" s="767"/>
      <c r="DAZ10" s="767"/>
      <c r="DBA10" s="767"/>
      <c r="DBB10" s="767"/>
      <c r="DBC10" s="767"/>
      <c r="DBD10" s="767"/>
      <c r="DBE10" s="767"/>
      <c r="DBF10" s="767"/>
      <c r="DBG10" s="767"/>
      <c r="DBH10" s="767"/>
      <c r="DBI10" s="767"/>
      <c r="DBJ10" s="767"/>
      <c r="DBK10" s="767"/>
      <c r="DBL10" s="767"/>
      <c r="DBM10" s="767"/>
      <c r="DBN10" s="767"/>
      <c r="DBO10" s="767"/>
      <c r="DBP10" s="767"/>
      <c r="DBQ10" s="767"/>
      <c r="DBR10" s="767"/>
      <c r="DBS10" s="767"/>
      <c r="DBT10" s="767"/>
      <c r="DBU10" s="767"/>
      <c r="DBV10" s="767"/>
      <c r="DBW10" s="767"/>
      <c r="DBX10" s="767"/>
      <c r="DBY10" s="767"/>
      <c r="DBZ10" s="767"/>
      <c r="DCA10" s="767"/>
      <c r="DCB10" s="767"/>
      <c r="DCC10" s="767"/>
      <c r="DCD10" s="767"/>
      <c r="DCE10" s="767"/>
      <c r="DCF10" s="767"/>
      <c r="DCG10" s="767"/>
      <c r="DCH10" s="767"/>
      <c r="DCI10" s="767"/>
      <c r="DCJ10" s="767"/>
      <c r="DCK10" s="767"/>
      <c r="DCL10" s="767"/>
      <c r="DCM10" s="767"/>
      <c r="DCN10" s="767"/>
      <c r="DCO10" s="767"/>
      <c r="DCP10" s="767"/>
      <c r="DCQ10" s="767"/>
      <c r="DCR10" s="767"/>
      <c r="DCS10" s="767"/>
      <c r="DCT10" s="767"/>
      <c r="DCU10" s="767"/>
      <c r="DCV10" s="767"/>
      <c r="DCW10" s="767"/>
      <c r="DCX10" s="767"/>
      <c r="DCY10" s="767"/>
      <c r="DCZ10" s="767"/>
      <c r="DDA10" s="767"/>
      <c r="DDB10" s="767"/>
      <c r="DDC10" s="767"/>
      <c r="DDD10" s="767"/>
      <c r="DDE10" s="767"/>
      <c r="DDF10" s="767"/>
      <c r="DDG10" s="767"/>
      <c r="DDH10" s="767"/>
      <c r="DDI10" s="767"/>
      <c r="DDJ10" s="767"/>
      <c r="DDK10" s="767"/>
      <c r="DDL10" s="767"/>
      <c r="DDM10" s="767"/>
      <c r="DDN10" s="767"/>
      <c r="DDO10" s="767"/>
      <c r="DDP10" s="767"/>
      <c r="DDQ10" s="767"/>
      <c r="DDR10" s="767"/>
      <c r="DDS10" s="767"/>
      <c r="DDT10" s="767"/>
      <c r="DDU10" s="767"/>
      <c r="DDV10" s="767"/>
      <c r="DDW10" s="767"/>
      <c r="DDX10" s="767"/>
      <c r="DDY10" s="767"/>
      <c r="DDZ10" s="767"/>
      <c r="DEA10" s="767"/>
      <c r="DEB10" s="767"/>
      <c r="DEC10" s="767"/>
      <c r="DED10" s="767"/>
      <c r="DEE10" s="767"/>
      <c r="DEF10" s="767"/>
      <c r="DEG10" s="767"/>
      <c r="DEH10" s="767"/>
      <c r="DEI10" s="767"/>
      <c r="DEJ10" s="767"/>
      <c r="DEK10" s="767"/>
      <c r="DEL10" s="767"/>
      <c r="DEM10" s="767"/>
      <c r="DEN10" s="767"/>
      <c r="DEO10" s="767"/>
      <c r="DEP10" s="767"/>
      <c r="DEQ10" s="767"/>
      <c r="DER10" s="767"/>
      <c r="DES10" s="767"/>
      <c r="DET10" s="767"/>
      <c r="DEU10" s="767"/>
      <c r="DEV10" s="767"/>
      <c r="DEW10" s="767"/>
      <c r="DEX10" s="767"/>
      <c r="DEY10" s="767"/>
      <c r="DEZ10" s="767"/>
      <c r="DFA10" s="767"/>
      <c r="DFB10" s="767"/>
      <c r="DFC10" s="767"/>
      <c r="DFD10" s="767"/>
      <c r="DFE10" s="767"/>
      <c r="DFF10" s="767"/>
      <c r="DFG10" s="767"/>
      <c r="DFH10" s="767"/>
      <c r="DFI10" s="767"/>
      <c r="DFJ10" s="767"/>
      <c r="DFK10" s="767"/>
      <c r="DFL10" s="767"/>
      <c r="DFM10" s="767"/>
      <c r="DFN10" s="767"/>
      <c r="DFO10" s="767"/>
      <c r="DFP10" s="767"/>
      <c r="DFQ10" s="767"/>
      <c r="DFR10" s="767"/>
      <c r="DFS10" s="767"/>
      <c r="DFT10" s="767"/>
      <c r="DFU10" s="767"/>
      <c r="DFV10" s="767"/>
      <c r="DFW10" s="767"/>
      <c r="DFX10" s="767"/>
      <c r="DFY10" s="767"/>
      <c r="DFZ10" s="767"/>
      <c r="DGA10" s="767"/>
      <c r="DGB10" s="767"/>
      <c r="DGC10" s="767"/>
      <c r="DGD10" s="767"/>
      <c r="DGE10" s="767"/>
      <c r="DGF10" s="767"/>
      <c r="DGG10" s="767"/>
      <c r="DGH10" s="767"/>
      <c r="DGI10" s="767"/>
      <c r="DGJ10" s="767"/>
      <c r="DGK10" s="767"/>
      <c r="DGL10" s="767"/>
      <c r="DGM10" s="767"/>
      <c r="DGN10" s="767"/>
      <c r="DGO10" s="767"/>
      <c r="DGP10" s="767"/>
      <c r="DGQ10" s="767"/>
      <c r="DGR10" s="767"/>
      <c r="DGS10" s="767"/>
      <c r="DGT10" s="767"/>
      <c r="DGU10" s="767"/>
      <c r="DGV10" s="767"/>
      <c r="DGW10" s="767"/>
      <c r="DGX10" s="767"/>
      <c r="DGY10" s="767"/>
      <c r="DGZ10" s="767"/>
      <c r="DHA10" s="767"/>
      <c r="DHB10" s="767"/>
      <c r="DHC10" s="767"/>
      <c r="DHD10" s="767"/>
      <c r="DHE10" s="767"/>
      <c r="DHF10" s="767"/>
      <c r="DHG10" s="767"/>
      <c r="DHH10" s="767"/>
      <c r="DHI10" s="767"/>
      <c r="DHJ10" s="767"/>
      <c r="DHK10" s="767"/>
      <c r="DHL10" s="767"/>
      <c r="DHM10" s="767"/>
      <c r="DHN10" s="767"/>
      <c r="DHO10" s="767"/>
      <c r="DHP10" s="767"/>
      <c r="DHQ10" s="767"/>
      <c r="DHR10" s="767"/>
      <c r="DHS10" s="767"/>
      <c r="DHT10" s="767"/>
      <c r="DHU10" s="767"/>
      <c r="DHV10" s="767"/>
      <c r="DHW10" s="767"/>
      <c r="DHX10" s="767"/>
      <c r="DHY10" s="767"/>
      <c r="DHZ10" s="767"/>
      <c r="DIA10" s="767"/>
      <c r="DIB10" s="767"/>
      <c r="DIC10" s="767"/>
      <c r="DID10" s="767"/>
      <c r="DIE10" s="767"/>
      <c r="DIF10" s="767"/>
      <c r="DIG10" s="767"/>
      <c r="DIH10" s="767"/>
      <c r="DII10" s="767"/>
      <c r="DIJ10" s="767"/>
      <c r="DIK10" s="767"/>
      <c r="DIL10" s="767"/>
      <c r="DIM10" s="767"/>
      <c r="DIN10" s="767"/>
      <c r="DIO10" s="767"/>
      <c r="DIP10" s="767"/>
      <c r="DIQ10" s="767"/>
      <c r="DIR10" s="767"/>
      <c r="DIS10" s="767"/>
      <c r="DIT10" s="767"/>
      <c r="DIU10" s="767"/>
      <c r="DIV10" s="767"/>
      <c r="DIW10" s="767"/>
      <c r="DIX10" s="767"/>
      <c r="DIY10" s="767"/>
      <c r="DIZ10" s="767"/>
      <c r="DJA10" s="767"/>
      <c r="DJB10" s="767"/>
      <c r="DJC10" s="767"/>
      <c r="DJD10" s="767"/>
      <c r="DJE10" s="767"/>
      <c r="DJF10" s="767"/>
      <c r="DJG10" s="767"/>
      <c r="DJH10" s="767"/>
      <c r="DJI10" s="767"/>
      <c r="DJJ10" s="767"/>
      <c r="DJK10" s="767"/>
      <c r="DJL10" s="767"/>
      <c r="DJM10" s="767"/>
      <c r="DJN10" s="767"/>
      <c r="DJO10" s="767"/>
      <c r="DJP10" s="767"/>
      <c r="DJQ10" s="767"/>
      <c r="DJR10" s="767"/>
      <c r="DJS10" s="767"/>
      <c r="DJT10" s="767"/>
      <c r="DJU10" s="767"/>
      <c r="DJV10" s="767"/>
      <c r="DJW10" s="767"/>
      <c r="DJX10" s="767"/>
      <c r="DJY10" s="767"/>
      <c r="DJZ10" s="767"/>
      <c r="DKA10" s="767"/>
      <c r="DKB10" s="767"/>
      <c r="DKC10" s="767"/>
      <c r="DKD10" s="767"/>
      <c r="DKE10" s="767"/>
      <c r="DKF10" s="767"/>
      <c r="DKG10" s="767"/>
      <c r="DKH10" s="767"/>
      <c r="DKI10" s="767"/>
      <c r="DKJ10" s="767"/>
      <c r="DKK10" s="767"/>
      <c r="DKL10" s="767"/>
      <c r="DKM10" s="767"/>
      <c r="DKN10" s="767"/>
      <c r="DKO10" s="767"/>
      <c r="DKP10" s="767"/>
      <c r="DKQ10" s="767"/>
      <c r="DKR10" s="767"/>
      <c r="DKS10" s="767"/>
      <c r="DKT10" s="767"/>
      <c r="DKU10" s="767"/>
      <c r="DKV10" s="767"/>
      <c r="DKW10" s="767"/>
      <c r="DKX10" s="767"/>
      <c r="DKY10" s="767"/>
      <c r="DKZ10" s="767"/>
      <c r="DLA10" s="767"/>
      <c r="DLB10" s="767"/>
      <c r="DLC10" s="767"/>
      <c r="DLD10" s="767"/>
      <c r="DLE10" s="767"/>
      <c r="DLF10" s="767"/>
      <c r="DLG10" s="767"/>
      <c r="DLH10" s="767"/>
      <c r="DLI10" s="767"/>
      <c r="DLJ10" s="767"/>
      <c r="DLK10" s="767"/>
      <c r="DLL10" s="767"/>
      <c r="DLM10" s="767"/>
      <c r="DLN10" s="767"/>
      <c r="DLO10" s="767"/>
      <c r="DLP10" s="767"/>
      <c r="DLQ10" s="767"/>
      <c r="DLR10" s="767"/>
      <c r="DLS10" s="767"/>
      <c r="DLT10" s="767"/>
      <c r="DLU10" s="767"/>
      <c r="DLV10" s="767"/>
      <c r="DLW10" s="767"/>
      <c r="DLX10" s="767"/>
      <c r="DLY10" s="767"/>
      <c r="DLZ10" s="767"/>
      <c r="DMA10" s="767"/>
      <c r="DMB10" s="767"/>
      <c r="DMC10" s="767"/>
      <c r="DMD10" s="767"/>
      <c r="DME10" s="767"/>
      <c r="DMF10" s="767"/>
      <c r="DMG10" s="767"/>
      <c r="DMH10" s="767"/>
      <c r="DMI10" s="767"/>
      <c r="DMJ10" s="767"/>
      <c r="DMK10" s="767"/>
      <c r="DML10" s="767"/>
      <c r="DMM10" s="767"/>
      <c r="DMN10" s="767"/>
      <c r="DMO10" s="767"/>
      <c r="DMP10" s="767"/>
      <c r="DMQ10" s="767"/>
      <c r="DMR10" s="767"/>
      <c r="DMS10" s="767"/>
      <c r="DMT10" s="767"/>
      <c r="DMU10" s="767"/>
      <c r="DMV10" s="767"/>
      <c r="DMW10" s="767"/>
      <c r="DMX10" s="767"/>
      <c r="DMY10" s="767"/>
      <c r="DMZ10" s="767"/>
      <c r="DNA10" s="767"/>
      <c r="DNB10" s="767"/>
      <c r="DNC10" s="767"/>
      <c r="DND10" s="767"/>
      <c r="DNE10" s="767"/>
      <c r="DNF10" s="767"/>
      <c r="DNG10" s="767"/>
      <c r="DNH10" s="767"/>
      <c r="DNI10" s="767"/>
      <c r="DNJ10" s="767"/>
      <c r="DNK10" s="767"/>
      <c r="DNL10" s="767"/>
      <c r="DNM10" s="767"/>
      <c r="DNN10" s="767"/>
      <c r="DNO10" s="767"/>
      <c r="DNP10" s="767"/>
      <c r="DNQ10" s="767"/>
      <c r="DNR10" s="767"/>
      <c r="DNS10" s="767"/>
      <c r="DNT10" s="767"/>
      <c r="DNU10" s="767"/>
      <c r="DNV10" s="767"/>
      <c r="DNW10" s="767"/>
      <c r="DNX10" s="767"/>
      <c r="DNY10" s="767"/>
      <c r="DNZ10" s="767"/>
      <c r="DOA10" s="767"/>
      <c r="DOB10" s="767"/>
      <c r="DOC10" s="767"/>
      <c r="DOD10" s="767"/>
      <c r="DOE10" s="767"/>
      <c r="DOF10" s="767"/>
      <c r="DOG10" s="767"/>
      <c r="DOH10" s="767"/>
      <c r="DOI10" s="767"/>
      <c r="DOJ10" s="767"/>
      <c r="DOK10" s="767"/>
      <c r="DOL10" s="767"/>
      <c r="DOM10" s="767"/>
      <c r="DON10" s="767"/>
      <c r="DOO10" s="767"/>
      <c r="DOP10" s="767"/>
      <c r="DOQ10" s="767"/>
      <c r="DOR10" s="767"/>
      <c r="DOS10" s="767"/>
      <c r="DOT10" s="767"/>
      <c r="DOU10" s="767"/>
      <c r="DOV10" s="767"/>
      <c r="DOW10" s="767"/>
      <c r="DOX10" s="767"/>
      <c r="DOY10" s="767"/>
      <c r="DOZ10" s="767"/>
      <c r="DPA10" s="767"/>
      <c r="DPB10" s="767"/>
      <c r="DPC10" s="767"/>
      <c r="DPD10" s="767"/>
      <c r="DPE10" s="767"/>
      <c r="DPF10" s="767"/>
      <c r="DPG10" s="767"/>
      <c r="DPH10" s="767"/>
      <c r="DPI10" s="767"/>
      <c r="DPJ10" s="767"/>
      <c r="DPK10" s="767"/>
      <c r="DPL10" s="767"/>
      <c r="DPM10" s="767"/>
      <c r="DPN10" s="767"/>
      <c r="DPO10" s="767"/>
      <c r="DPP10" s="767"/>
      <c r="DPQ10" s="767"/>
      <c r="DPR10" s="767"/>
      <c r="DPS10" s="767"/>
      <c r="DPT10" s="767"/>
      <c r="DPU10" s="767"/>
      <c r="DPV10" s="767"/>
      <c r="DPW10" s="767"/>
      <c r="DPX10" s="767"/>
      <c r="DPY10" s="767"/>
      <c r="DPZ10" s="767"/>
      <c r="DQA10" s="767"/>
      <c r="DQB10" s="767"/>
      <c r="DQC10" s="767"/>
      <c r="DQD10" s="767"/>
      <c r="DQE10" s="767"/>
      <c r="DQF10" s="767"/>
      <c r="DQG10" s="767"/>
      <c r="DQH10" s="767"/>
      <c r="DQI10" s="767"/>
      <c r="DQJ10" s="767"/>
      <c r="DQK10" s="767"/>
      <c r="DQL10" s="767"/>
      <c r="DQM10" s="767"/>
      <c r="DQN10" s="767"/>
      <c r="DQO10" s="767"/>
      <c r="DQP10" s="767"/>
      <c r="DQQ10" s="767"/>
      <c r="DQR10" s="767"/>
      <c r="DQS10" s="767"/>
      <c r="DQT10" s="767"/>
      <c r="DQU10" s="767"/>
      <c r="DQV10" s="767"/>
      <c r="DQW10" s="767"/>
      <c r="DQX10" s="767"/>
      <c r="DQY10" s="767"/>
      <c r="DQZ10" s="767"/>
      <c r="DRA10" s="767"/>
      <c r="DRB10" s="767"/>
      <c r="DRC10" s="767"/>
      <c r="DRD10" s="767"/>
      <c r="DRE10" s="767"/>
      <c r="DRF10" s="767"/>
      <c r="DRG10" s="767"/>
      <c r="DRH10" s="767"/>
      <c r="DRI10" s="767"/>
      <c r="DRJ10" s="767"/>
      <c r="DRK10" s="767"/>
      <c r="DRL10" s="767"/>
      <c r="DRM10" s="767"/>
      <c r="DRN10" s="767"/>
      <c r="DRO10" s="767"/>
      <c r="DRP10" s="767"/>
      <c r="DRQ10" s="767"/>
      <c r="DRR10" s="767"/>
      <c r="DRS10" s="767"/>
      <c r="DRT10" s="767"/>
      <c r="DRU10" s="767"/>
      <c r="DRV10" s="767"/>
      <c r="DRW10" s="767"/>
      <c r="DRX10" s="767"/>
      <c r="DRY10" s="767"/>
      <c r="DRZ10" s="767"/>
      <c r="DSA10" s="767"/>
      <c r="DSB10" s="767"/>
      <c r="DSC10" s="767"/>
      <c r="DSD10" s="767"/>
      <c r="DSE10" s="767"/>
      <c r="DSF10" s="767"/>
      <c r="DSG10" s="767"/>
      <c r="DSH10" s="767"/>
      <c r="DSI10" s="767"/>
      <c r="DSJ10" s="767"/>
      <c r="DSK10" s="767"/>
      <c r="DSL10" s="767"/>
      <c r="DSM10" s="767"/>
      <c r="DSN10" s="767"/>
      <c r="DSO10" s="767"/>
      <c r="DSP10" s="767"/>
      <c r="DSQ10" s="767"/>
      <c r="DSR10" s="767"/>
      <c r="DSS10" s="767"/>
      <c r="DST10" s="767"/>
      <c r="DSU10" s="767"/>
      <c r="DSV10" s="767"/>
      <c r="DSW10" s="767"/>
      <c r="DSX10" s="767"/>
      <c r="DSY10" s="767"/>
      <c r="DSZ10" s="767"/>
      <c r="DTA10" s="767"/>
      <c r="DTB10" s="767"/>
      <c r="DTC10" s="767"/>
      <c r="DTD10" s="767"/>
      <c r="DTE10" s="767"/>
      <c r="DTF10" s="767"/>
      <c r="DTG10" s="767"/>
      <c r="DTH10" s="767"/>
      <c r="DTI10" s="767"/>
      <c r="DTJ10" s="767"/>
      <c r="DTK10" s="767"/>
      <c r="DTL10" s="767"/>
      <c r="DTM10" s="767"/>
      <c r="DTN10" s="767"/>
      <c r="DTO10" s="767"/>
      <c r="DTP10" s="767"/>
      <c r="DTQ10" s="767"/>
      <c r="DTR10" s="767"/>
      <c r="DTS10" s="767"/>
      <c r="DTT10" s="767"/>
      <c r="DTU10" s="767"/>
      <c r="DTV10" s="767"/>
      <c r="DTW10" s="767"/>
      <c r="DTX10" s="767"/>
      <c r="DTY10" s="767"/>
      <c r="DTZ10" s="767"/>
      <c r="DUA10" s="767"/>
      <c r="DUB10" s="767"/>
      <c r="DUC10" s="767"/>
      <c r="DUD10" s="767"/>
      <c r="DUE10" s="767"/>
      <c r="DUF10" s="767"/>
      <c r="DUG10" s="767"/>
      <c r="DUH10" s="767"/>
      <c r="DUI10" s="767"/>
      <c r="DUJ10" s="767"/>
      <c r="DUK10" s="767"/>
      <c r="DUL10" s="767"/>
      <c r="DUM10" s="767"/>
      <c r="DUN10" s="767"/>
      <c r="DUO10" s="767"/>
      <c r="DUP10" s="767"/>
      <c r="DUQ10" s="767"/>
      <c r="DUR10" s="767"/>
      <c r="DUS10" s="767"/>
      <c r="DUT10" s="767"/>
      <c r="DUU10" s="767"/>
      <c r="DUV10" s="767"/>
      <c r="DUW10" s="767"/>
      <c r="DUX10" s="767"/>
      <c r="DUY10" s="767"/>
      <c r="DUZ10" s="767"/>
      <c r="DVA10" s="767"/>
      <c r="DVB10" s="767"/>
      <c r="DVC10" s="767"/>
      <c r="DVD10" s="767"/>
      <c r="DVE10" s="767"/>
      <c r="DVF10" s="767"/>
      <c r="DVG10" s="767"/>
      <c r="DVH10" s="767"/>
      <c r="DVI10" s="767"/>
      <c r="DVJ10" s="767"/>
      <c r="DVK10" s="767"/>
      <c r="DVL10" s="767"/>
      <c r="DVM10" s="767"/>
      <c r="DVN10" s="767"/>
      <c r="DVO10" s="767"/>
      <c r="DVP10" s="767"/>
      <c r="DVQ10" s="767"/>
      <c r="DVR10" s="767"/>
      <c r="DVS10" s="767"/>
      <c r="DVT10" s="767"/>
      <c r="DVU10" s="767"/>
      <c r="DVV10" s="767"/>
      <c r="DVW10" s="767"/>
      <c r="DVX10" s="767"/>
      <c r="DVY10" s="767"/>
      <c r="DVZ10" s="767"/>
      <c r="DWA10" s="767"/>
      <c r="DWB10" s="767"/>
      <c r="DWC10" s="767"/>
      <c r="DWD10" s="767"/>
      <c r="DWE10" s="767"/>
      <c r="DWF10" s="767"/>
      <c r="DWG10" s="767"/>
      <c r="DWH10" s="767"/>
      <c r="DWI10" s="767"/>
      <c r="DWJ10" s="767"/>
      <c r="DWK10" s="767"/>
      <c r="DWL10" s="767"/>
      <c r="DWM10" s="767"/>
      <c r="DWN10" s="767"/>
      <c r="DWO10" s="767"/>
      <c r="DWP10" s="767"/>
      <c r="DWQ10" s="767"/>
      <c r="DWR10" s="767"/>
      <c r="DWS10" s="767"/>
      <c r="DWT10" s="767"/>
      <c r="DWU10" s="767"/>
      <c r="DWV10" s="767"/>
      <c r="DWW10" s="767"/>
      <c r="DWX10" s="767"/>
      <c r="DWY10" s="767"/>
      <c r="DWZ10" s="767"/>
      <c r="DXA10" s="767"/>
      <c r="DXB10" s="767"/>
      <c r="DXC10" s="767"/>
      <c r="DXD10" s="767"/>
      <c r="DXE10" s="767"/>
      <c r="DXF10" s="767"/>
      <c r="DXG10" s="767"/>
      <c r="DXH10" s="767"/>
      <c r="DXI10" s="767"/>
      <c r="DXJ10" s="767"/>
      <c r="DXK10" s="767"/>
      <c r="DXL10" s="767"/>
      <c r="DXM10" s="767"/>
      <c r="DXN10" s="767"/>
      <c r="DXO10" s="767"/>
      <c r="DXP10" s="767"/>
      <c r="DXQ10" s="767"/>
      <c r="DXR10" s="767"/>
      <c r="DXS10" s="767"/>
      <c r="DXT10" s="767"/>
      <c r="DXU10" s="767"/>
      <c r="DXV10" s="767"/>
      <c r="DXW10" s="767"/>
      <c r="DXX10" s="767"/>
      <c r="DXY10" s="767"/>
      <c r="DXZ10" s="767"/>
      <c r="DYA10" s="767"/>
      <c r="DYB10" s="767"/>
      <c r="DYC10" s="767"/>
      <c r="DYD10" s="767"/>
      <c r="DYE10" s="767"/>
      <c r="DYF10" s="767"/>
      <c r="DYG10" s="767"/>
      <c r="DYH10" s="767"/>
      <c r="DYI10" s="767"/>
      <c r="DYJ10" s="767"/>
      <c r="DYK10" s="767"/>
      <c r="DYL10" s="767"/>
      <c r="DYM10" s="767"/>
      <c r="DYN10" s="767"/>
      <c r="DYO10" s="767"/>
      <c r="DYP10" s="767"/>
      <c r="DYQ10" s="767"/>
      <c r="DYR10" s="767"/>
      <c r="DYS10" s="767"/>
      <c r="DYT10" s="767"/>
      <c r="DYU10" s="767"/>
      <c r="DYV10" s="767"/>
      <c r="DYW10" s="767"/>
      <c r="DYX10" s="767"/>
      <c r="DYY10" s="767"/>
      <c r="DYZ10" s="767"/>
      <c r="DZA10" s="767"/>
      <c r="DZB10" s="767"/>
      <c r="DZC10" s="767"/>
      <c r="DZD10" s="767"/>
      <c r="DZE10" s="767"/>
      <c r="DZF10" s="767"/>
      <c r="DZG10" s="767"/>
      <c r="DZH10" s="767"/>
      <c r="DZI10" s="767"/>
      <c r="DZJ10" s="767"/>
      <c r="DZK10" s="767"/>
      <c r="DZL10" s="767"/>
      <c r="DZM10" s="767"/>
      <c r="DZN10" s="767"/>
      <c r="DZO10" s="767"/>
      <c r="DZP10" s="767"/>
      <c r="DZQ10" s="767"/>
      <c r="DZR10" s="767"/>
      <c r="DZS10" s="767"/>
      <c r="DZT10" s="767"/>
      <c r="DZU10" s="767"/>
      <c r="DZV10" s="767"/>
      <c r="DZW10" s="767"/>
      <c r="DZX10" s="767"/>
      <c r="DZY10" s="767"/>
      <c r="DZZ10" s="767"/>
      <c r="EAA10" s="767"/>
      <c r="EAB10" s="767"/>
      <c r="EAC10" s="767"/>
      <c r="EAD10" s="767"/>
      <c r="EAE10" s="767"/>
      <c r="EAF10" s="767"/>
      <c r="EAG10" s="767"/>
      <c r="EAH10" s="767"/>
      <c r="EAI10" s="767"/>
      <c r="EAJ10" s="767"/>
      <c r="EAK10" s="767"/>
      <c r="EAL10" s="767"/>
      <c r="EAM10" s="767"/>
      <c r="EAN10" s="767"/>
      <c r="EAO10" s="767"/>
      <c r="EAP10" s="767"/>
      <c r="EAQ10" s="767"/>
      <c r="EAR10" s="767"/>
      <c r="EAS10" s="767"/>
      <c r="EAT10" s="767"/>
      <c r="EAU10" s="767"/>
      <c r="EAV10" s="767"/>
      <c r="EAW10" s="767"/>
      <c r="EAX10" s="767"/>
      <c r="EAY10" s="767"/>
      <c r="EAZ10" s="767"/>
      <c r="EBA10" s="767"/>
      <c r="EBB10" s="767"/>
      <c r="EBC10" s="767"/>
      <c r="EBD10" s="767"/>
      <c r="EBE10" s="767"/>
      <c r="EBF10" s="767"/>
      <c r="EBG10" s="767"/>
      <c r="EBH10" s="767"/>
      <c r="EBI10" s="767"/>
      <c r="EBJ10" s="767"/>
      <c r="EBK10" s="767"/>
      <c r="EBL10" s="767"/>
      <c r="EBM10" s="767"/>
      <c r="EBN10" s="767"/>
      <c r="EBO10" s="767"/>
      <c r="EBP10" s="767"/>
      <c r="EBQ10" s="767"/>
      <c r="EBR10" s="767"/>
      <c r="EBS10" s="767"/>
      <c r="EBT10" s="767"/>
      <c r="EBU10" s="767"/>
      <c r="EBV10" s="767"/>
      <c r="EBW10" s="767"/>
      <c r="EBX10" s="767"/>
      <c r="EBY10" s="767"/>
      <c r="EBZ10" s="767"/>
      <c r="ECA10" s="767"/>
      <c r="ECB10" s="767"/>
      <c r="ECC10" s="767"/>
      <c r="ECD10" s="767"/>
      <c r="ECE10" s="767"/>
      <c r="ECF10" s="767"/>
      <c r="ECG10" s="767"/>
      <c r="ECH10" s="767"/>
      <c r="ECI10" s="767"/>
      <c r="ECJ10" s="767"/>
      <c r="ECK10" s="767"/>
      <c r="ECL10" s="767"/>
      <c r="ECM10" s="767"/>
      <c r="ECN10" s="767"/>
      <c r="ECO10" s="767"/>
      <c r="ECP10" s="767"/>
      <c r="ECQ10" s="767"/>
      <c r="ECR10" s="767"/>
      <c r="ECS10" s="767"/>
      <c r="ECT10" s="767"/>
      <c r="ECU10" s="767"/>
      <c r="ECV10" s="767"/>
      <c r="ECW10" s="767"/>
      <c r="ECX10" s="767"/>
      <c r="ECY10" s="767"/>
      <c r="ECZ10" s="767"/>
      <c r="EDA10" s="767"/>
      <c r="EDB10" s="767"/>
      <c r="EDC10" s="767"/>
      <c r="EDD10" s="767"/>
      <c r="EDE10" s="767"/>
      <c r="EDF10" s="767"/>
      <c r="EDG10" s="767"/>
      <c r="EDH10" s="767"/>
      <c r="EDI10" s="767"/>
      <c r="EDJ10" s="767"/>
      <c r="EDK10" s="767"/>
      <c r="EDL10" s="767"/>
      <c r="EDM10" s="767"/>
      <c r="EDN10" s="767"/>
      <c r="EDO10" s="767"/>
      <c r="EDP10" s="767"/>
      <c r="EDQ10" s="767"/>
      <c r="EDR10" s="767"/>
      <c r="EDS10" s="767"/>
      <c r="EDT10" s="767"/>
      <c r="EDU10" s="767"/>
      <c r="EDV10" s="767"/>
      <c r="EDW10" s="767"/>
      <c r="EDX10" s="767"/>
      <c r="EDY10" s="767"/>
      <c r="EDZ10" s="767"/>
      <c r="EEA10" s="767"/>
      <c r="EEB10" s="767"/>
      <c r="EEC10" s="767"/>
      <c r="EED10" s="767"/>
      <c r="EEE10" s="767"/>
      <c r="EEF10" s="767"/>
      <c r="EEG10" s="767"/>
      <c r="EEH10" s="767"/>
      <c r="EEI10" s="767"/>
      <c r="EEJ10" s="767"/>
      <c r="EEK10" s="767"/>
      <c r="EEL10" s="767"/>
      <c r="EEM10" s="767"/>
      <c r="EEN10" s="767"/>
      <c r="EEO10" s="767"/>
      <c r="EEP10" s="767"/>
      <c r="EEQ10" s="767"/>
      <c r="EER10" s="767"/>
      <c r="EES10" s="767"/>
      <c r="EET10" s="767"/>
      <c r="EEU10" s="767"/>
      <c r="EEV10" s="767"/>
      <c r="EEW10" s="767"/>
      <c r="EEX10" s="767"/>
      <c r="EEY10" s="767"/>
      <c r="EEZ10" s="767"/>
      <c r="EFA10" s="767"/>
      <c r="EFB10" s="767"/>
      <c r="EFC10" s="767"/>
      <c r="EFD10" s="767"/>
      <c r="EFE10" s="767"/>
      <c r="EFF10" s="767"/>
      <c r="EFG10" s="767"/>
      <c r="EFH10" s="767"/>
      <c r="EFI10" s="767"/>
      <c r="EFJ10" s="767"/>
      <c r="EFK10" s="767"/>
      <c r="EFL10" s="767"/>
      <c r="EFM10" s="767"/>
      <c r="EFN10" s="767"/>
      <c r="EFO10" s="767"/>
      <c r="EFP10" s="767"/>
      <c r="EFQ10" s="767"/>
      <c r="EFR10" s="767"/>
      <c r="EFS10" s="767"/>
      <c r="EFT10" s="767"/>
      <c r="EFU10" s="767"/>
      <c r="EFV10" s="767"/>
      <c r="EFW10" s="767"/>
      <c r="EFX10" s="767"/>
      <c r="EFY10" s="767"/>
      <c r="EFZ10" s="767"/>
      <c r="EGA10" s="767"/>
      <c r="EGB10" s="767"/>
      <c r="EGC10" s="767"/>
      <c r="EGD10" s="767"/>
      <c r="EGE10" s="767"/>
      <c r="EGF10" s="767"/>
      <c r="EGG10" s="767"/>
      <c r="EGH10" s="767"/>
      <c r="EGI10" s="767"/>
      <c r="EGJ10" s="767"/>
      <c r="EGK10" s="767"/>
      <c r="EGL10" s="767"/>
      <c r="EGM10" s="767"/>
      <c r="EGN10" s="767"/>
      <c r="EGO10" s="767"/>
      <c r="EGP10" s="767"/>
      <c r="EGQ10" s="767"/>
      <c r="EGR10" s="767"/>
      <c r="EGS10" s="767"/>
      <c r="EGT10" s="767"/>
      <c r="EGU10" s="767"/>
      <c r="EGV10" s="767"/>
      <c r="EGW10" s="767"/>
      <c r="EGX10" s="767"/>
      <c r="EGY10" s="767"/>
      <c r="EGZ10" s="767"/>
      <c r="EHA10" s="767"/>
      <c r="EHB10" s="767"/>
      <c r="EHC10" s="767"/>
      <c r="EHD10" s="767"/>
      <c r="EHE10" s="767"/>
      <c r="EHF10" s="767"/>
      <c r="EHG10" s="767"/>
      <c r="EHH10" s="767"/>
      <c r="EHI10" s="767"/>
      <c r="EHJ10" s="767"/>
      <c r="EHK10" s="767"/>
      <c r="EHL10" s="767"/>
      <c r="EHM10" s="767"/>
      <c r="EHN10" s="767"/>
      <c r="EHO10" s="767"/>
      <c r="EHP10" s="767"/>
      <c r="EHQ10" s="767"/>
      <c r="EHR10" s="767"/>
      <c r="EHS10" s="767"/>
      <c r="EHT10" s="767"/>
      <c r="EHU10" s="767"/>
      <c r="EHV10" s="767"/>
      <c r="EHW10" s="767"/>
      <c r="EHX10" s="767"/>
      <c r="EHY10" s="767"/>
      <c r="EHZ10" s="767"/>
      <c r="EIA10" s="767"/>
      <c r="EIB10" s="767"/>
      <c r="EIC10" s="767"/>
      <c r="EID10" s="767"/>
      <c r="EIE10" s="767"/>
      <c r="EIF10" s="767"/>
      <c r="EIG10" s="767"/>
      <c r="EIH10" s="767"/>
      <c r="EII10" s="767"/>
      <c r="EIJ10" s="767"/>
      <c r="EIK10" s="767"/>
      <c r="EIL10" s="767"/>
      <c r="EIM10" s="767"/>
      <c r="EIN10" s="767"/>
      <c r="EIO10" s="767"/>
      <c r="EIP10" s="767"/>
      <c r="EIQ10" s="767"/>
      <c r="EIR10" s="767"/>
      <c r="EIS10" s="767"/>
      <c r="EIT10" s="767"/>
      <c r="EIU10" s="767"/>
      <c r="EIV10" s="767"/>
      <c r="EIW10" s="767"/>
      <c r="EIX10" s="767"/>
      <c r="EIY10" s="767"/>
      <c r="EIZ10" s="767"/>
      <c r="EJA10" s="767"/>
      <c r="EJB10" s="767"/>
      <c r="EJC10" s="767"/>
      <c r="EJD10" s="767"/>
      <c r="EJE10" s="767"/>
      <c r="EJF10" s="767"/>
      <c r="EJG10" s="767"/>
      <c r="EJH10" s="767"/>
      <c r="EJI10" s="767"/>
      <c r="EJJ10" s="767"/>
      <c r="EJK10" s="767"/>
      <c r="EJL10" s="767"/>
      <c r="EJM10" s="767"/>
      <c r="EJN10" s="767"/>
      <c r="EJO10" s="767"/>
      <c r="EJP10" s="767"/>
      <c r="EJQ10" s="767"/>
      <c r="EJR10" s="767"/>
      <c r="EJS10" s="767"/>
      <c r="EJT10" s="767"/>
      <c r="EJU10" s="767"/>
      <c r="EJV10" s="767"/>
      <c r="EJW10" s="767"/>
      <c r="EJX10" s="767"/>
      <c r="EJY10" s="767"/>
      <c r="EJZ10" s="767"/>
      <c r="EKA10" s="767"/>
      <c r="EKB10" s="767"/>
      <c r="EKC10" s="767"/>
      <c r="EKD10" s="767"/>
      <c r="EKE10" s="767"/>
      <c r="EKF10" s="767"/>
      <c r="EKG10" s="767"/>
      <c r="EKH10" s="767"/>
      <c r="EKI10" s="767"/>
      <c r="EKJ10" s="767"/>
      <c r="EKK10" s="767"/>
      <c r="EKL10" s="767"/>
      <c r="EKM10" s="767"/>
      <c r="EKN10" s="767"/>
      <c r="EKO10" s="767"/>
      <c r="EKP10" s="767"/>
      <c r="EKQ10" s="767"/>
      <c r="EKR10" s="767"/>
      <c r="EKS10" s="767"/>
      <c r="EKT10" s="767"/>
      <c r="EKU10" s="767"/>
      <c r="EKV10" s="767"/>
      <c r="EKW10" s="767"/>
      <c r="EKX10" s="767"/>
      <c r="EKY10" s="767"/>
      <c r="EKZ10" s="767"/>
      <c r="ELA10" s="767"/>
      <c r="ELB10" s="767"/>
      <c r="ELC10" s="767"/>
      <c r="ELD10" s="767"/>
      <c r="ELE10" s="767"/>
      <c r="ELF10" s="767"/>
      <c r="ELG10" s="767"/>
      <c r="ELH10" s="767"/>
      <c r="ELI10" s="767"/>
      <c r="ELJ10" s="767"/>
      <c r="ELK10" s="767"/>
      <c r="ELL10" s="767"/>
      <c r="ELM10" s="767"/>
      <c r="ELN10" s="767"/>
      <c r="ELO10" s="767"/>
      <c r="ELP10" s="767"/>
      <c r="ELQ10" s="767"/>
      <c r="ELR10" s="767"/>
      <c r="ELS10" s="767"/>
      <c r="ELT10" s="767"/>
      <c r="ELU10" s="767"/>
      <c r="ELV10" s="767"/>
      <c r="ELW10" s="767"/>
      <c r="ELX10" s="767"/>
      <c r="ELY10" s="767"/>
      <c r="ELZ10" s="767"/>
      <c r="EMA10" s="767"/>
      <c r="EMB10" s="767"/>
      <c r="EMC10" s="767"/>
      <c r="EMD10" s="767"/>
      <c r="EME10" s="767"/>
      <c r="EMF10" s="767"/>
      <c r="EMG10" s="767"/>
      <c r="EMH10" s="767"/>
      <c r="EMI10" s="767"/>
      <c r="EMJ10" s="767"/>
      <c r="EMK10" s="767"/>
      <c r="EML10" s="767"/>
      <c r="EMM10" s="767"/>
      <c r="EMN10" s="767"/>
      <c r="EMO10" s="767"/>
      <c r="EMP10" s="767"/>
      <c r="EMQ10" s="767"/>
      <c r="EMR10" s="767"/>
      <c r="EMS10" s="767"/>
      <c r="EMT10" s="767"/>
      <c r="EMU10" s="767"/>
      <c r="EMV10" s="767"/>
      <c r="EMW10" s="767"/>
      <c r="EMX10" s="767"/>
      <c r="EMY10" s="767"/>
      <c r="EMZ10" s="767"/>
      <c r="ENA10" s="767"/>
      <c r="ENB10" s="767"/>
      <c r="ENC10" s="767"/>
      <c r="END10" s="767"/>
      <c r="ENE10" s="767"/>
      <c r="ENF10" s="767"/>
      <c r="ENG10" s="767"/>
      <c r="ENH10" s="767"/>
      <c r="ENI10" s="767"/>
      <c r="ENJ10" s="767"/>
      <c r="ENK10" s="767"/>
      <c r="ENL10" s="767"/>
      <c r="ENM10" s="767"/>
      <c r="ENN10" s="767"/>
      <c r="ENO10" s="767"/>
      <c r="ENP10" s="767"/>
      <c r="ENQ10" s="767"/>
      <c r="ENR10" s="767"/>
      <c r="ENS10" s="767"/>
      <c r="ENT10" s="767"/>
      <c r="ENU10" s="767"/>
      <c r="ENV10" s="767"/>
      <c r="ENW10" s="767"/>
      <c r="ENX10" s="767"/>
      <c r="ENY10" s="767"/>
      <c r="ENZ10" s="767"/>
      <c r="EOA10" s="767"/>
      <c r="EOB10" s="767"/>
      <c r="EOC10" s="767"/>
      <c r="EOD10" s="767"/>
      <c r="EOE10" s="767"/>
      <c r="EOF10" s="767"/>
      <c r="EOG10" s="767"/>
      <c r="EOH10" s="767"/>
      <c r="EOI10" s="767"/>
      <c r="EOJ10" s="767"/>
      <c r="EOK10" s="767"/>
      <c r="EOL10" s="767"/>
      <c r="EOM10" s="767"/>
      <c r="EON10" s="767"/>
      <c r="EOO10" s="767"/>
      <c r="EOP10" s="767"/>
      <c r="EOQ10" s="767"/>
      <c r="EOR10" s="767"/>
      <c r="EOS10" s="767"/>
      <c r="EOT10" s="767"/>
      <c r="EOU10" s="767"/>
      <c r="EOV10" s="767"/>
      <c r="EOW10" s="767"/>
      <c r="EOX10" s="767"/>
      <c r="EOY10" s="767"/>
      <c r="EOZ10" s="767"/>
      <c r="EPA10" s="767"/>
      <c r="EPB10" s="767"/>
      <c r="EPC10" s="767"/>
      <c r="EPD10" s="767"/>
      <c r="EPE10" s="767"/>
      <c r="EPF10" s="767"/>
      <c r="EPG10" s="767"/>
      <c r="EPH10" s="767"/>
      <c r="EPI10" s="767"/>
      <c r="EPJ10" s="767"/>
      <c r="EPK10" s="767"/>
      <c r="EPL10" s="767"/>
      <c r="EPM10" s="767"/>
      <c r="EPN10" s="767"/>
      <c r="EPO10" s="767"/>
      <c r="EPP10" s="767"/>
      <c r="EPQ10" s="767"/>
      <c r="EPR10" s="767"/>
      <c r="EPS10" s="767"/>
      <c r="EPT10" s="767"/>
      <c r="EPU10" s="767"/>
      <c r="EPV10" s="767"/>
      <c r="EPW10" s="767"/>
      <c r="EPX10" s="767"/>
      <c r="EPY10" s="767"/>
      <c r="EPZ10" s="767"/>
      <c r="EQA10" s="767"/>
      <c r="EQB10" s="767"/>
      <c r="EQC10" s="767"/>
      <c r="EQD10" s="767"/>
      <c r="EQE10" s="767"/>
      <c r="EQF10" s="767"/>
      <c r="EQG10" s="767"/>
      <c r="EQH10" s="767"/>
      <c r="EQI10" s="767"/>
      <c r="EQJ10" s="767"/>
      <c r="EQK10" s="767"/>
      <c r="EQL10" s="767"/>
      <c r="EQM10" s="767"/>
      <c r="EQN10" s="767"/>
      <c r="EQO10" s="767"/>
      <c r="EQP10" s="767"/>
      <c r="EQQ10" s="767"/>
      <c r="EQR10" s="767"/>
      <c r="EQS10" s="767"/>
      <c r="EQT10" s="767"/>
      <c r="EQU10" s="767"/>
      <c r="EQV10" s="767"/>
      <c r="EQW10" s="767"/>
      <c r="EQX10" s="767"/>
      <c r="EQY10" s="767"/>
      <c r="EQZ10" s="767"/>
      <c r="ERA10" s="767"/>
      <c r="ERB10" s="767"/>
      <c r="ERC10" s="767"/>
      <c r="ERD10" s="767"/>
      <c r="ERE10" s="767"/>
      <c r="ERF10" s="767"/>
      <c r="ERG10" s="767"/>
      <c r="ERH10" s="767"/>
      <c r="ERI10" s="767"/>
      <c r="ERJ10" s="767"/>
      <c r="ERK10" s="767"/>
      <c r="ERL10" s="767"/>
      <c r="ERM10" s="767"/>
      <c r="ERN10" s="767"/>
      <c r="ERO10" s="767"/>
      <c r="ERP10" s="767"/>
      <c r="ERQ10" s="767"/>
      <c r="ERR10" s="767"/>
      <c r="ERS10" s="767"/>
      <c r="ERT10" s="767"/>
      <c r="ERU10" s="767"/>
      <c r="ERV10" s="767"/>
      <c r="ERW10" s="767"/>
      <c r="ERX10" s="767"/>
      <c r="ERY10" s="767"/>
      <c r="ERZ10" s="767"/>
      <c r="ESA10" s="767"/>
      <c r="ESB10" s="767"/>
      <c r="ESC10" s="767"/>
      <c r="ESD10" s="767"/>
      <c r="ESE10" s="767"/>
      <c r="ESF10" s="767"/>
      <c r="ESG10" s="767"/>
      <c r="ESH10" s="767"/>
      <c r="ESI10" s="767"/>
      <c r="ESJ10" s="767"/>
      <c r="ESK10" s="767"/>
      <c r="ESL10" s="767"/>
      <c r="ESM10" s="767"/>
      <c r="ESN10" s="767"/>
      <c r="ESO10" s="767"/>
      <c r="ESP10" s="767"/>
      <c r="ESQ10" s="767"/>
      <c r="ESR10" s="767"/>
      <c r="ESS10" s="767"/>
      <c r="EST10" s="767"/>
      <c r="ESU10" s="767"/>
      <c r="ESV10" s="767"/>
      <c r="ESW10" s="767"/>
      <c r="ESX10" s="767"/>
      <c r="ESY10" s="767"/>
      <c r="ESZ10" s="767"/>
      <c r="ETA10" s="767"/>
      <c r="ETB10" s="767"/>
      <c r="ETC10" s="767"/>
      <c r="ETD10" s="767"/>
      <c r="ETE10" s="767"/>
      <c r="ETF10" s="767"/>
      <c r="ETG10" s="767"/>
      <c r="ETH10" s="767"/>
      <c r="ETI10" s="767"/>
      <c r="ETJ10" s="767"/>
      <c r="ETK10" s="767"/>
      <c r="ETL10" s="767"/>
      <c r="ETM10" s="767"/>
      <c r="ETN10" s="767"/>
      <c r="ETO10" s="767"/>
      <c r="ETP10" s="767"/>
      <c r="ETQ10" s="767"/>
      <c r="ETR10" s="767"/>
      <c r="ETS10" s="767"/>
      <c r="ETT10" s="767"/>
      <c r="ETU10" s="767"/>
      <c r="ETV10" s="767"/>
      <c r="ETW10" s="767"/>
      <c r="ETX10" s="767"/>
      <c r="ETY10" s="767"/>
      <c r="ETZ10" s="767"/>
      <c r="EUA10" s="767"/>
      <c r="EUB10" s="767"/>
      <c r="EUC10" s="767"/>
      <c r="EUD10" s="767"/>
      <c r="EUE10" s="767"/>
      <c r="EUF10" s="767"/>
      <c r="EUG10" s="767"/>
      <c r="EUH10" s="767"/>
      <c r="EUI10" s="767"/>
      <c r="EUJ10" s="767"/>
      <c r="EUK10" s="767"/>
      <c r="EUL10" s="767"/>
      <c r="EUM10" s="767"/>
      <c r="EUN10" s="767"/>
      <c r="EUO10" s="767"/>
      <c r="EUP10" s="767"/>
      <c r="EUQ10" s="767"/>
      <c r="EUR10" s="767"/>
      <c r="EUS10" s="767"/>
      <c r="EUT10" s="767"/>
      <c r="EUU10" s="767"/>
      <c r="EUV10" s="767"/>
      <c r="EUW10" s="767"/>
      <c r="EUX10" s="767"/>
      <c r="EUY10" s="767"/>
      <c r="EUZ10" s="767"/>
      <c r="EVA10" s="767"/>
      <c r="EVB10" s="767"/>
      <c r="EVC10" s="767"/>
      <c r="EVD10" s="767"/>
      <c r="EVE10" s="767"/>
      <c r="EVF10" s="767"/>
      <c r="EVG10" s="767"/>
      <c r="EVH10" s="767"/>
      <c r="EVI10" s="767"/>
      <c r="EVJ10" s="767"/>
      <c r="EVK10" s="767"/>
      <c r="EVL10" s="767"/>
      <c r="EVM10" s="767"/>
      <c r="EVN10" s="767"/>
      <c r="EVO10" s="767"/>
      <c r="EVP10" s="767"/>
      <c r="EVQ10" s="767"/>
      <c r="EVR10" s="767"/>
      <c r="EVS10" s="767"/>
      <c r="EVT10" s="767"/>
      <c r="EVU10" s="767"/>
      <c r="EVV10" s="767"/>
      <c r="EVW10" s="767"/>
      <c r="EVX10" s="767"/>
      <c r="EVY10" s="767"/>
      <c r="EVZ10" s="767"/>
      <c r="EWA10" s="767"/>
      <c r="EWB10" s="767"/>
      <c r="EWC10" s="767"/>
      <c r="EWD10" s="767"/>
      <c r="EWE10" s="767"/>
      <c r="EWF10" s="767"/>
      <c r="EWG10" s="767"/>
      <c r="EWH10" s="767"/>
      <c r="EWI10" s="767"/>
      <c r="EWJ10" s="767"/>
      <c r="EWK10" s="767"/>
      <c r="EWL10" s="767"/>
      <c r="EWM10" s="767"/>
      <c r="EWN10" s="767"/>
      <c r="EWO10" s="767"/>
      <c r="EWP10" s="767"/>
      <c r="EWQ10" s="767"/>
      <c r="EWR10" s="767"/>
      <c r="EWS10" s="767"/>
      <c r="EWT10" s="767"/>
      <c r="EWU10" s="767"/>
      <c r="EWV10" s="767"/>
      <c r="EWW10" s="767"/>
      <c r="EWX10" s="767"/>
      <c r="EWY10" s="767"/>
      <c r="EWZ10" s="767"/>
      <c r="EXA10" s="767"/>
      <c r="EXB10" s="767"/>
      <c r="EXC10" s="767"/>
      <c r="EXD10" s="767"/>
      <c r="EXE10" s="767"/>
      <c r="EXF10" s="767"/>
      <c r="EXG10" s="767"/>
      <c r="EXH10" s="767"/>
      <c r="EXI10" s="767"/>
      <c r="EXJ10" s="767"/>
      <c r="EXK10" s="767"/>
      <c r="EXL10" s="767"/>
      <c r="EXM10" s="767"/>
      <c r="EXN10" s="767"/>
      <c r="EXO10" s="767"/>
      <c r="EXP10" s="767"/>
      <c r="EXQ10" s="767"/>
      <c r="EXR10" s="767"/>
      <c r="EXS10" s="767"/>
      <c r="EXT10" s="767"/>
      <c r="EXU10" s="767"/>
      <c r="EXV10" s="767"/>
      <c r="EXW10" s="767"/>
      <c r="EXX10" s="767"/>
      <c r="EXY10" s="767"/>
      <c r="EXZ10" s="767"/>
      <c r="EYA10" s="767"/>
      <c r="EYB10" s="767"/>
      <c r="EYC10" s="767"/>
      <c r="EYD10" s="767"/>
      <c r="EYE10" s="767"/>
      <c r="EYF10" s="767"/>
      <c r="EYG10" s="767"/>
      <c r="EYH10" s="767"/>
      <c r="EYI10" s="767"/>
      <c r="EYJ10" s="767"/>
      <c r="EYK10" s="767"/>
      <c r="EYL10" s="767"/>
      <c r="EYM10" s="767"/>
      <c r="EYN10" s="767"/>
      <c r="EYO10" s="767"/>
      <c r="EYP10" s="767"/>
      <c r="EYQ10" s="767"/>
      <c r="EYR10" s="767"/>
      <c r="EYS10" s="767"/>
      <c r="EYT10" s="767"/>
      <c r="EYU10" s="767"/>
      <c r="EYV10" s="767"/>
      <c r="EYW10" s="767"/>
      <c r="EYX10" s="767"/>
      <c r="EYY10" s="767"/>
      <c r="EYZ10" s="767"/>
      <c r="EZA10" s="767"/>
      <c r="EZB10" s="767"/>
      <c r="EZC10" s="767"/>
      <c r="EZD10" s="767"/>
      <c r="EZE10" s="767"/>
      <c r="EZF10" s="767"/>
      <c r="EZG10" s="767"/>
      <c r="EZH10" s="767"/>
      <c r="EZI10" s="767"/>
      <c r="EZJ10" s="767"/>
      <c r="EZK10" s="767"/>
      <c r="EZL10" s="767"/>
      <c r="EZM10" s="767"/>
      <c r="EZN10" s="767"/>
      <c r="EZO10" s="767"/>
      <c r="EZP10" s="767"/>
      <c r="EZQ10" s="767"/>
      <c r="EZR10" s="767"/>
      <c r="EZS10" s="767"/>
      <c r="EZT10" s="767"/>
      <c r="EZU10" s="767"/>
      <c r="EZV10" s="767"/>
      <c r="EZW10" s="767"/>
      <c r="EZX10" s="767"/>
      <c r="EZY10" s="767"/>
      <c r="EZZ10" s="767"/>
      <c r="FAA10" s="767"/>
      <c r="FAB10" s="767"/>
      <c r="FAC10" s="767"/>
      <c r="FAD10" s="767"/>
      <c r="FAE10" s="767"/>
      <c r="FAF10" s="767"/>
      <c r="FAG10" s="767"/>
      <c r="FAH10" s="767"/>
      <c r="FAI10" s="767"/>
      <c r="FAJ10" s="767"/>
      <c r="FAK10" s="767"/>
      <c r="FAL10" s="767"/>
      <c r="FAM10" s="767"/>
      <c r="FAN10" s="767"/>
      <c r="FAO10" s="767"/>
      <c r="FAP10" s="767"/>
      <c r="FAQ10" s="767"/>
      <c r="FAR10" s="767"/>
      <c r="FAS10" s="767"/>
      <c r="FAT10" s="767"/>
      <c r="FAU10" s="767"/>
      <c r="FAV10" s="767"/>
      <c r="FAW10" s="767"/>
      <c r="FAX10" s="767"/>
      <c r="FAY10" s="767"/>
      <c r="FAZ10" s="767"/>
      <c r="FBA10" s="767"/>
      <c r="FBB10" s="767"/>
      <c r="FBC10" s="767"/>
      <c r="FBD10" s="767"/>
      <c r="FBE10" s="767"/>
      <c r="FBF10" s="767"/>
      <c r="FBG10" s="767"/>
      <c r="FBH10" s="767"/>
      <c r="FBI10" s="767"/>
      <c r="FBJ10" s="767"/>
      <c r="FBK10" s="767"/>
      <c r="FBL10" s="767"/>
      <c r="FBM10" s="767"/>
      <c r="FBN10" s="767"/>
      <c r="FBO10" s="767"/>
      <c r="FBP10" s="767"/>
      <c r="FBQ10" s="767"/>
      <c r="FBR10" s="767"/>
      <c r="FBS10" s="767"/>
      <c r="FBT10" s="767"/>
      <c r="FBU10" s="767"/>
      <c r="FBV10" s="767"/>
      <c r="FBW10" s="767"/>
      <c r="FBX10" s="767"/>
      <c r="FBY10" s="767"/>
      <c r="FBZ10" s="767"/>
      <c r="FCA10" s="767"/>
      <c r="FCB10" s="767"/>
      <c r="FCC10" s="767"/>
      <c r="FCD10" s="767"/>
      <c r="FCE10" s="767"/>
      <c r="FCF10" s="767"/>
      <c r="FCG10" s="767"/>
      <c r="FCH10" s="767"/>
      <c r="FCI10" s="767"/>
      <c r="FCJ10" s="767"/>
      <c r="FCK10" s="767"/>
      <c r="FCL10" s="767"/>
      <c r="FCM10" s="767"/>
      <c r="FCN10" s="767"/>
      <c r="FCO10" s="767"/>
      <c r="FCP10" s="767"/>
      <c r="FCQ10" s="767"/>
      <c r="FCR10" s="767"/>
      <c r="FCS10" s="767"/>
      <c r="FCT10" s="767"/>
      <c r="FCU10" s="767"/>
      <c r="FCV10" s="767"/>
      <c r="FCW10" s="767"/>
      <c r="FCX10" s="767"/>
      <c r="FCY10" s="767"/>
      <c r="FCZ10" s="767"/>
      <c r="FDA10" s="767"/>
      <c r="FDB10" s="767"/>
      <c r="FDC10" s="767"/>
      <c r="FDD10" s="767"/>
      <c r="FDE10" s="767"/>
      <c r="FDF10" s="767"/>
      <c r="FDG10" s="767"/>
      <c r="FDH10" s="767"/>
      <c r="FDI10" s="767"/>
      <c r="FDJ10" s="767"/>
      <c r="FDK10" s="767"/>
      <c r="FDL10" s="767"/>
      <c r="FDM10" s="767"/>
      <c r="FDN10" s="767"/>
      <c r="FDO10" s="767"/>
      <c r="FDP10" s="767"/>
      <c r="FDQ10" s="767"/>
      <c r="FDR10" s="767"/>
      <c r="FDS10" s="767"/>
      <c r="FDT10" s="767"/>
      <c r="FDU10" s="767"/>
      <c r="FDV10" s="767"/>
      <c r="FDW10" s="767"/>
      <c r="FDX10" s="767"/>
      <c r="FDY10" s="767"/>
      <c r="FDZ10" s="767"/>
      <c r="FEA10" s="767"/>
      <c r="FEB10" s="767"/>
      <c r="FEC10" s="767"/>
      <c r="FED10" s="767"/>
      <c r="FEE10" s="767"/>
      <c r="FEF10" s="767"/>
      <c r="FEG10" s="767"/>
      <c r="FEH10" s="767"/>
      <c r="FEI10" s="767"/>
      <c r="FEJ10" s="767"/>
      <c r="FEK10" s="767"/>
      <c r="FEL10" s="767"/>
      <c r="FEM10" s="767"/>
      <c r="FEN10" s="767"/>
      <c r="FEO10" s="767"/>
      <c r="FEP10" s="767"/>
      <c r="FEQ10" s="767"/>
      <c r="FER10" s="767"/>
      <c r="FES10" s="767"/>
      <c r="FET10" s="767"/>
      <c r="FEU10" s="767"/>
      <c r="FEV10" s="767"/>
      <c r="FEW10" s="767"/>
      <c r="FEX10" s="767"/>
      <c r="FEY10" s="767"/>
      <c r="FEZ10" s="767"/>
      <c r="FFA10" s="767"/>
      <c r="FFB10" s="767"/>
      <c r="FFC10" s="767"/>
      <c r="FFD10" s="767"/>
      <c r="FFE10" s="767"/>
      <c r="FFF10" s="767"/>
      <c r="FFG10" s="767"/>
      <c r="FFH10" s="767"/>
      <c r="FFI10" s="767"/>
      <c r="FFJ10" s="767"/>
      <c r="FFK10" s="767"/>
      <c r="FFL10" s="767"/>
      <c r="FFM10" s="767"/>
      <c r="FFN10" s="767"/>
      <c r="FFO10" s="767"/>
      <c r="FFP10" s="767"/>
      <c r="FFQ10" s="767"/>
      <c r="FFR10" s="767"/>
      <c r="FFS10" s="767"/>
      <c r="FFT10" s="767"/>
      <c r="FFU10" s="767"/>
      <c r="FFV10" s="767"/>
      <c r="FFW10" s="767"/>
      <c r="FFX10" s="767"/>
      <c r="FFY10" s="767"/>
      <c r="FFZ10" s="767"/>
      <c r="FGA10" s="767"/>
      <c r="FGB10" s="767"/>
      <c r="FGC10" s="767"/>
      <c r="FGD10" s="767"/>
      <c r="FGE10" s="767"/>
      <c r="FGF10" s="767"/>
      <c r="FGG10" s="767"/>
      <c r="FGH10" s="767"/>
      <c r="FGI10" s="767"/>
      <c r="FGJ10" s="767"/>
      <c r="FGK10" s="767"/>
      <c r="FGL10" s="767"/>
      <c r="FGM10" s="767"/>
      <c r="FGN10" s="767"/>
      <c r="FGO10" s="767"/>
      <c r="FGP10" s="767"/>
      <c r="FGQ10" s="767"/>
      <c r="FGR10" s="767"/>
      <c r="FGS10" s="767"/>
      <c r="FGT10" s="767"/>
      <c r="FGU10" s="767"/>
      <c r="FGV10" s="767"/>
      <c r="FGW10" s="767"/>
      <c r="FGX10" s="767"/>
      <c r="FGY10" s="767"/>
      <c r="FGZ10" s="767"/>
      <c r="FHA10" s="767"/>
      <c r="FHB10" s="767"/>
      <c r="FHC10" s="767"/>
      <c r="FHD10" s="767"/>
      <c r="FHE10" s="767"/>
      <c r="FHF10" s="767"/>
      <c r="FHG10" s="767"/>
      <c r="FHH10" s="767"/>
      <c r="FHI10" s="767"/>
      <c r="FHJ10" s="767"/>
      <c r="FHK10" s="767"/>
      <c r="FHL10" s="767"/>
      <c r="FHM10" s="767"/>
      <c r="FHN10" s="767"/>
      <c r="FHO10" s="767"/>
      <c r="FHP10" s="767"/>
      <c r="FHQ10" s="767"/>
      <c r="FHR10" s="767"/>
      <c r="FHS10" s="767"/>
      <c r="FHT10" s="767"/>
      <c r="FHU10" s="767"/>
      <c r="FHV10" s="767"/>
      <c r="FHW10" s="767"/>
      <c r="FHX10" s="767"/>
      <c r="FHY10" s="767"/>
      <c r="FHZ10" s="767"/>
      <c r="FIA10" s="767"/>
      <c r="FIB10" s="767"/>
      <c r="FIC10" s="767"/>
      <c r="FID10" s="767"/>
      <c r="FIE10" s="767"/>
      <c r="FIF10" s="767"/>
      <c r="FIG10" s="767"/>
      <c r="FIH10" s="767"/>
      <c r="FII10" s="767"/>
      <c r="FIJ10" s="767"/>
      <c r="FIK10" s="767"/>
      <c r="FIL10" s="767"/>
      <c r="FIM10" s="767"/>
      <c r="FIN10" s="767"/>
      <c r="FIO10" s="767"/>
      <c r="FIP10" s="767"/>
      <c r="FIQ10" s="767"/>
      <c r="FIR10" s="767"/>
      <c r="FIS10" s="767"/>
      <c r="FIT10" s="767"/>
      <c r="FIU10" s="767"/>
      <c r="FIV10" s="767"/>
      <c r="FIW10" s="767"/>
      <c r="FIX10" s="767"/>
      <c r="FIY10" s="767"/>
      <c r="FIZ10" s="767"/>
      <c r="FJA10" s="767"/>
      <c r="FJB10" s="767"/>
      <c r="FJC10" s="767"/>
      <c r="FJD10" s="767"/>
      <c r="FJE10" s="767"/>
      <c r="FJF10" s="767"/>
      <c r="FJG10" s="767"/>
      <c r="FJH10" s="767"/>
      <c r="FJI10" s="767"/>
      <c r="FJJ10" s="767"/>
      <c r="FJK10" s="767"/>
      <c r="FJL10" s="767"/>
      <c r="FJM10" s="767"/>
      <c r="FJN10" s="767"/>
      <c r="FJO10" s="767"/>
      <c r="FJP10" s="767"/>
      <c r="FJQ10" s="767"/>
      <c r="FJR10" s="767"/>
      <c r="FJS10" s="767"/>
      <c r="FJT10" s="767"/>
      <c r="FJU10" s="767"/>
      <c r="FJV10" s="767"/>
      <c r="FJW10" s="767"/>
      <c r="FJX10" s="767"/>
      <c r="FJY10" s="767"/>
      <c r="FJZ10" s="767"/>
      <c r="FKA10" s="767"/>
      <c r="FKB10" s="767"/>
      <c r="FKC10" s="767"/>
      <c r="FKD10" s="767"/>
      <c r="FKE10" s="767"/>
      <c r="FKF10" s="767"/>
      <c r="FKG10" s="767"/>
      <c r="FKH10" s="767"/>
      <c r="FKI10" s="767"/>
      <c r="FKJ10" s="767"/>
      <c r="FKK10" s="767"/>
      <c r="FKL10" s="767"/>
      <c r="FKM10" s="767"/>
      <c r="FKN10" s="767"/>
      <c r="FKO10" s="767"/>
      <c r="FKP10" s="767"/>
      <c r="FKQ10" s="767"/>
      <c r="FKR10" s="767"/>
      <c r="FKS10" s="767"/>
      <c r="FKT10" s="767"/>
      <c r="FKU10" s="767"/>
      <c r="FKV10" s="767"/>
      <c r="FKW10" s="767"/>
      <c r="FKX10" s="767"/>
      <c r="FKY10" s="767"/>
      <c r="FKZ10" s="767"/>
      <c r="FLA10" s="767"/>
      <c r="FLB10" s="767"/>
      <c r="FLC10" s="767"/>
      <c r="FLD10" s="767"/>
      <c r="FLE10" s="767"/>
      <c r="FLF10" s="767"/>
      <c r="FLG10" s="767"/>
      <c r="FLH10" s="767"/>
      <c r="FLI10" s="767"/>
      <c r="FLJ10" s="767"/>
      <c r="FLK10" s="767"/>
      <c r="FLL10" s="767"/>
      <c r="FLM10" s="767"/>
      <c r="FLN10" s="767"/>
      <c r="FLO10" s="767"/>
      <c r="FLP10" s="767"/>
      <c r="FLQ10" s="767"/>
      <c r="FLR10" s="767"/>
      <c r="FLS10" s="767"/>
      <c r="FLT10" s="767"/>
      <c r="FLU10" s="767"/>
      <c r="FLV10" s="767"/>
      <c r="FLW10" s="767"/>
      <c r="FLX10" s="767"/>
      <c r="FLY10" s="767"/>
      <c r="FLZ10" s="767"/>
      <c r="FMA10" s="767"/>
      <c r="FMB10" s="767"/>
      <c r="FMC10" s="767"/>
      <c r="FMD10" s="767"/>
      <c r="FME10" s="767"/>
      <c r="FMF10" s="767"/>
      <c r="FMG10" s="767"/>
      <c r="FMH10" s="767"/>
      <c r="FMI10" s="767"/>
      <c r="FMJ10" s="767"/>
      <c r="FMK10" s="767"/>
      <c r="FML10" s="767"/>
      <c r="FMM10" s="767"/>
      <c r="FMN10" s="767"/>
      <c r="FMO10" s="767"/>
      <c r="FMP10" s="767"/>
      <c r="FMQ10" s="767"/>
      <c r="FMR10" s="767"/>
      <c r="FMS10" s="767"/>
      <c r="FMT10" s="767"/>
      <c r="FMU10" s="767"/>
      <c r="FMV10" s="767"/>
      <c r="FMW10" s="767"/>
      <c r="FMX10" s="767"/>
      <c r="FMY10" s="767"/>
      <c r="FMZ10" s="767"/>
      <c r="FNA10" s="767"/>
      <c r="FNB10" s="767"/>
      <c r="FNC10" s="767"/>
      <c r="FND10" s="767"/>
      <c r="FNE10" s="767"/>
      <c r="FNF10" s="767"/>
      <c r="FNG10" s="767"/>
      <c r="FNH10" s="767"/>
      <c r="FNI10" s="767"/>
      <c r="FNJ10" s="767"/>
      <c r="FNK10" s="767"/>
      <c r="FNL10" s="767"/>
      <c r="FNM10" s="767"/>
      <c r="FNN10" s="767"/>
      <c r="FNO10" s="767"/>
      <c r="FNP10" s="767"/>
      <c r="FNQ10" s="767"/>
      <c r="FNR10" s="767"/>
      <c r="FNS10" s="767"/>
      <c r="FNT10" s="767"/>
      <c r="FNU10" s="767"/>
      <c r="FNV10" s="767"/>
      <c r="FNW10" s="767"/>
      <c r="FNX10" s="767"/>
      <c r="FNY10" s="767"/>
      <c r="FNZ10" s="767"/>
      <c r="FOA10" s="767"/>
      <c r="FOB10" s="767"/>
      <c r="FOC10" s="767"/>
      <c r="FOD10" s="767"/>
      <c r="FOE10" s="767"/>
      <c r="FOF10" s="767"/>
      <c r="FOG10" s="767"/>
      <c r="FOH10" s="767"/>
      <c r="FOI10" s="767"/>
      <c r="FOJ10" s="767"/>
      <c r="FOK10" s="767"/>
      <c r="FOL10" s="767"/>
      <c r="FOM10" s="767"/>
      <c r="FON10" s="767"/>
      <c r="FOO10" s="767"/>
      <c r="FOP10" s="767"/>
      <c r="FOQ10" s="767"/>
      <c r="FOR10" s="767"/>
      <c r="FOS10" s="767"/>
      <c r="FOT10" s="767"/>
      <c r="FOU10" s="767"/>
      <c r="FOV10" s="767"/>
      <c r="FOW10" s="767"/>
      <c r="FOX10" s="767"/>
      <c r="FOY10" s="767"/>
      <c r="FOZ10" s="767"/>
      <c r="FPA10" s="767"/>
      <c r="FPB10" s="767"/>
      <c r="FPC10" s="767"/>
      <c r="FPD10" s="767"/>
      <c r="FPE10" s="767"/>
      <c r="FPF10" s="767"/>
      <c r="FPG10" s="767"/>
      <c r="FPH10" s="767"/>
      <c r="FPI10" s="767"/>
      <c r="FPJ10" s="767"/>
      <c r="FPK10" s="767"/>
      <c r="FPL10" s="767"/>
      <c r="FPM10" s="767"/>
      <c r="FPN10" s="767"/>
      <c r="FPO10" s="767"/>
      <c r="FPP10" s="767"/>
      <c r="FPQ10" s="767"/>
      <c r="FPR10" s="767"/>
      <c r="FPS10" s="767"/>
      <c r="FPT10" s="767"/>
      <c r="FPU10" s="767"/>
      <c r="FPV10" s="767"/>
      <c r="FPW10" s="767"/>
      <c r="FPX10" s="767"/>
      <c r="FPY10" s="767"/>
      <c r="FPZ10" s="767"/>
      <c r="FQA10" s="767"/>
      <c r="FQB10" s="767"/>
      <c r="FQC10" s="767"/>
      <c r="FQD10" s="767"/>
      <c r="FQE10" s="767"/>
      <c r="FQF10" s="767"/>
      <c r="FQG10" s="767"/>
      <c r="FQH10" s="767"/>
      <c r="FQI10" s="767"/>
      <c r="FQJ10" s="767"/>
      <c r="FQK10" s="767"/>
      <c r="FQL10" s="767"/>
      <c r="FQM10" s="767"/>
      <c r="FQN10" s="767"/>
      <c r="FQO10" s="767"/>
      <c r="FQP10" s="767"/>
      <c r="FQQ10" s="767"/>
      <c r="FQR10" s="767"/>
      <c r="FQS10" s="767"/>
      <c r="FQT10" s="767"/>
      <c r="FQU10" s="767"/>
      <c r="FQV10" s="767"/>
      <c r="FQW10" s="767"/>
      <c r="FQX10" s="767"/>
      <c r="FQY10" s="767"/>
      <c r="FQZ10" s="767"/>
      <c r="FRA10" s="767"/>
      <c r="FRB10" s="767"/>
      <c r="FRC10" s="767"/>
      <c r="FRD10" s="767"/>
      <c r="FRE10" s="767"/>
      <c r="FRF10" s="767"/>
      <c r="FRG10" s="767"/>
      <c r="FRH10" s="767"/>
      <c r="FRI10" s="767"/>
      <c r="FRJ10" s="767"/>
      <c r="FRK10" s="767"/>
      <c r="FRL10" s="767"/>
      <c r="FRM10" s="767"/>
      <c r="FRN10" s="767"/>
      <c r="FRO10" s="767"/>
      <c r="FRP10" s="767"/>
      <c r="FRQ10" s="767"/>
      <c r="FRR10" s="767"/>
      <c r="FRS10" s="767"/>
      <c r="FRT10" s="767"/>
      <c r="FRU10" s="767"/>
      <c r="FRV10" s="767"/>
      <c r="FRW10" s="767"/>
      <c r="FRX10" s="767"/>
      <c r="FRY10" s="767"/>
      <c r="FRZ10" s="767"/>
      <c r="FSA10" s="767"/>
      <c r="FSB10" s="767"/>
      <c r="FSC10" s="767"/>
      <c r="FSD10" s="767"/>
      <c r="FSE10" s="767"/>
      <c r="FSF10" s="767"/>
      <c r="FSG10" s="767"/>
      <c r="FSH10" s="767"/>
      <c r="FSI10" s="767"/>
      <c r="FSJ10" s="767"/>
      <c r="FSK10" s="767"/>
      <c r="FSL10" s="767"/>
      <c r="FSM10" s="767"/>
      <c r="FSN10" s="767"/>
      <c r="FSO10" s="767"/>
      <c r="FSP10" s="767"/>
      <c r="FSQ10" s="767"/>
      <c r="FSR10" s="767"/>
      <c r="FSS10" s="767"/>
      <c r="FST10" s="767"/>
      <c r="FSU10" s="767"/>
      <c r="FSV10" s="767"/>
      <c r="FSW10" s="767"/>
      <c r="FSX10" s="767"/>
      <c r="FSY10" s="767"/>
      <c r="FSZ10" s="767"/>
      <c r="FTA10" s="767"/>
      <c r="FTB10" s="767"/>
      <c r="FTC10" s="767"/>
      <c r="FTD10" s="767"/>
      <c r="FTE10" s="767"/>
      <c r="FTF10" s="767"/>
      <c r="FTG10" s="767"/>
      <c r="FTH10" s="767"/>
      <c r="FTI10" s="767"/>
      <c r="FTJ10" s="767"/>
      <c r="FTK10" s="767"/>
      <c r="FTL10" s="767"/>
      <c r="FTM10" s="767"/>
      <c r="FTN10" s="767"/>
      <c r="FTO10" s="767"/>
      <c r="FTP10" s="767"/>
      <c r="FTQ10" s="767"/>
      <c r="FTR10" s="767"/>
      <c r="FTS10" s="767"/>
      <c r="FTT10" s="767"/>
      <c r="FTU10" s="767"/>
      <c r="FTV10" s="767"/>
      <c r="FTW10" s="767"/>
      <c r="FTX10" s="767"/>
      <c r="FTY10" s="767"/>
      <c r="FTZ10" s="767"/>
      <c r="FUA10" s="767"/>
      <c r="FUB10" s="767"/>
      <c r="FUC10" s="767"/>
      <c r="FUD10" s="767"/>
      <c r="FUE10" s="767"/>
      <c r="FUF10" s="767"/>
      <c r="FUG10" s="767"/>
      <c r="FUH10" s="767"/>
      <c r="FUI10" s="767"/>
      <c r="FUJ10" s="767"/>
      <c r="FUK10" s="767"/>
      <c r="FUL10" s="767"/>
      <c r="FUM10" s="767"/>
      <c r="FUN10" s="767"/>
      <c r="FUO10" s="767"/>
      <c r="FUP10" s="767"/>
      <c r="FUQ10" s="767"/>
      <c r="FUR10" s="767"/>
      <c r="FUS10" s="767"/>
      <c r="FUT10" s="767"/>
      <c r="FUU10" s="767"/>
      <c r="FUV10" s="767"/>
      <c r="FUW10" s="767"/>
      <c r="FUX10" s="767"/>
      <c r="FUY10" s="767"/>
      <c r="FUZ10" s="767"/>
      <c r="FVA10" s="767"/>
      <c r="FVB10" s="767"/>
      <c r="FVC10" s="767"/>
      <c r="FVD10" s="767"/>
      <c r="FVE10" s="767"/>
      <c r="FVF10" s="767"/>
      <c r="FVG10" s="767"/>
      <c r="FVH10" s="767"/>
      <c r="FVI10" s="767"/>
      <c r="FVJ10" s="767"/>
      <c r="FVK10" s="767"/>
      <c r="FVL10" s="767"/>
      <c r="FVM10" s="767"/>
      <c r="FVN10" s="767"/>
      <c r="FVO10" s="767"/>
      <c r="FVP10" s="767"/>
      <c r="FVQ10" s="767"/>
      <c r="FVR10" s="767"/>
      <c r="FVS10" s="767"/>
      <c r="FVT10" s="767"/>
      <c r="FVU10" s="767"/>
      <c r="FVV10" s="767"/>
      <c r="FVW10" s="767"/>
      <c r="FVX10" s="767"/>
      <c r="FVY10" s="767"/>
      <c r="FVZ10" s="767"/>
      <c r="FWA10" s="767"/>
      <c r="FWB10" s="767"/>
      <c r="FWC10" s="767"/>
      <c r="FWD10" s="767"/>
      <c r="FWE10" s="767"/>
      <c r="FWF10" s="767"/>
      <c r="FWG10" s="767"/>
      <c r="FWH10" s="767"/>
      <c r="FWI10" s="767"/>
      <c r="FWJ10" s="767"/>
      <c r="FWK10" s="767"/>
      <c r="FWL10" s="767"/>
      <c r="FWM10" s="767"/>
      <c r="FWN10" s="767"/>
      <c r="FWO10" s="767"/>
      <c r="FWP10" s="767"/>
      <c r="FWQ10" s="767"/>
      <c r="FWR10" s="767"/>
      <c r="FWS10" s="767"/>
      <c r="FWT10" s="767"/>
      <c r="FWU10" s="767"/>
      <c r="FWV10" s="767"/>
      <c r="FWW10" s="767"/>
      <c r="FWX10" s="767"/>
      <c r="FWY10" s="767"/>
      <c r="FWZ10" s="767"/>
      <c r="FXA10" s="767"/>
      <c r="FXB10" s="767"/>
      <c r="FXC10" s="767"/>
      <c r="FXD10" s="767"/>
      <c r="FXE10" s="767"/>
      <c r="FXF10" s="767"/>
      <c r="FXG10" s="767"/>
      <c r="FXH10" s="767"/>
      <c r="FXI10" s="767"/>
      <c r="FXJ10" s="767"/>
      <c r="FXK10" s="767"/>
      <c r="FXL10" s="767"/>
      <c r="FXM10" s="767"/>
      <c r="FXN10" s="767"/>
      <c r="FXO10" s="767"/>
      <c r="FXP10" s="767"/>
      <c r="FXQ10" s="767"/>
      <c r="FXR10" s="767"/>
      <c r="FXS10" s="767"/>
      <c r="FXT10" s="767"/>
      <c r="FXU10" s="767"/>
      <c r="FXV10" s="767"/>
      <c r="FXW10" s="767"/>
      <c r="FXX10" s="767"/>
      <c r="FXY10" s="767"/>
      <c r="FXZ10" s="767"/>
      <c r="FYA10" s="767"/>
      <c r="FYB10" s="767"/>
      <c r="FYC10" s="767"/>
      <c r="FYD10" s="767"/>
      <c r="FYE10" s="767"/>
      <c r="FYF10" s="767"/>
      <c r="FYG10" s="767"/>
      <c r="FYH10" s="767"/>
      <c r="FYI10" s="767"/>
      <c r="FYJ10" s="767"/>
      <c r="FYK10" s="767"/>
      <c r="FYL10" s="767"/>
      <c r="FYM10" s="767"/>
      <c r="FYN10" s="767"/>
      <c r="FYO10" s="767"/>
      <c r="FYP10" s="767"/>
      <c r="FYQ10" s="767"/>
      <c r="FYR10" s="767"/>
      <c r="FYS10" s="767"/>
      <c r="FYT10" s="767"/>
      <c r="FYU10" s="767"/>
      <c r="FYV10" s="767"/>
      <c r="FYW10" s="767"/>
      <c r="FYX10" s="767"/>
      <c r="FYY10" s="767"/>
      <c r="FYZ10" s="767"/>
      <c r="FZA10" s="767"/>
      <c r="FZB10" s="767"/>
      <c r="FZC10" s="767"/>
      <c r="FZD10" s="767"/>
      <c r="FZE10" s="767"/>
      <c r="FZF10" s="767"/>
      <c r="FZG10" s="767"/>
      <c r="FZH10" s="767"/>
      <c r="FZI10" s="767"/>
      <c r="FZJ10" s="767"/>
      <c r="FZK10" s="767"/>
      <c r="FZL10" s="767"/>
      <c r="FZM10" s="767"/>
      <c r="FZN10" s="767"/>
      <c r="FZO10" s="767"/>
      <c r="FZP10" s="767"/>
      <c r="FZQ10" s="767"/>
      <c r="FZR10" s="767"/>
      <c r="FZS10" s="767"/>
      <c r="FZT10" s="767"/>
      <c r="FZU10" s="767"/>
      <c r="FZV10" s="767"/>
      <c r="FZW10" s="767"/>
      <c r="FZX10" s="767"/>
      <c r="FZY10" s="767"/>
      <c r="FZZ10" s="767"/>
      <c r="GAA10" s="767"/>
      <c r="GAB10" s="767"/>
      <c r="GAC10" s="767"/>
      <c r="GAD10" s="767"/>
      <c r="GAE10" s="767"/>
      <c r="GAF10" s="767"/>
      <c r="GAG10" s="767"/>
      <c r="GAH10" s="767"/>
      <c r="GAI10" s="767"/>
      <c r="GAJ10" s="767"/>
      <c r="GAK10" s="767"/>
      <c r="GAL10" s="767"/>
      <c r="GAM10" s="767"/>
      <c r="GAN10" s="767"/>
      <c r="GAO10" s="767"/>
      <c r="GAP10" s="767"/>
      <c r="GAQ10" s="767"/>
      <c r="GAR10" s="767"/>
      <c r="GAS10" s="767"/>
      <c r="GAT10" s="767"/>
      <c r="GAU10" s="767"/>
      <c r="GAV10" s="767"/>
      <c r="GAW10" s="767"/>
      <c r="GAX10" s="767"/>
      <c r="GAY10" s="767"/>
      <c r="GAZ10" s="767"/>
      <c r="GBA10" s="767"/>
      <c r="GBB10" s="767"/>
      <c r="GBC10" s="767"/>
      <c r="GBD10" s="767"/>
      <c r="GBE10" s="767"/>
      <c r="GBF10" s="767"/>
      <c r="GBG10" s="767"/>
      <c r="GBH10" s="767"/>
      <c r="GBI10" s="767"/>
      <c r="GBJ10" s="767"/>
      <c r="GBK10" s="767"/>
      <c r="GBL10" s="767"/>
      <c r="GBM10" s="767"/>
      <c r="GBN10" s="767"/>
      <c r="GBO10" s="767"/>
      <c r="GBP10" s="767"/>
      <c r="GBQ10" s="767"/>
      <c r="GBR10" s="767"/>
      <c r="GBS10" s="767"/>
      <c r="GBT10" s="767"/>
      <c r="GBU10" s="767"/>
      <c r="GBV10" s="767"/>
      <c r="GBW10" s="767"/>
      <c r="GBX10" s="767"/>
      <c r="GBY10" s="767"/>
      <c r="GBZ10" s="767"/>
      <c r="GCA10" s="767"/>
      <c r="GCB10" s="767"/>
      <c r="GCC10" s="767"/>
      <c r="GCD10" s="767"/>
      <c r="GCE10" s="767"/>
      <c r="GCF10" s="767"/>
      <c r="GCG10" s="767"/>
      <c r="GCH10" s="767"/>
      <c r="GCI10" s="767"/>
      <c r="GCJ10" s="767"/>
      <c r="GCK10" s="767"/>
      <c r="GCL10" s="767"/>
      <c r="GCM10" s="767"/>
      <c r="GCN10" s="767"/>
      <c r="GCO10" s="767"/>
      <c r="GCP10" s="767"/>
      <c r="GCQ10" s="767"/>
      <c r="GCR10" s="767"/>
      <c r="GCS10" s="767"/>
      <c r="GCT10" s="767"/>
      <c r="GCU10" s="767"/>
      <c r="GCV10" s="767"/>
      <c r="GCW10" s="767"/>
      <c r="GCX10" s="767"/>
      <c r="GCY10" s="767"/>
      <c r="GCZ10" s="767"/>
      <c r="GDA10" s="767"/>
      <c r="GDB10" s="767"/>
      <c r="GDC10" s="767"/>
      <c r="GDD10" s="767"/>
      <c r="GDE10" s="767"/>
      <c r="GDF10" s="767"/>
      <c r="GDG10" s="767"/>
      <c r="GDH10" s="767"/>
      <c r="GDI10" s="767"/>
      <c r="GDJ10" s="767"/>
      <c r="GDK10" s="767"/>
      <c r="GDL10" s="767"/>
      <c r="GDM10" s="767"/>
      <c r="GDN10" s="767"/>
      <c r="GDO10" s="767"/>
      <c r="GDP10" s="767"/>
      <c r="GDQ10" s="767"/>
      <c r="GDR10" s="767"/>
      <c r="GDS10" s="767"/>
      <c r="GDT10" s="767"/>
      <c r="GDU10" s="767"/>
      <c r="GDV10" s="767"/>
      <c r="GDW10" s="767"/>
      <c r="GDX10" s="767"/>
      <c r="GDY10" s="767"/>
      <c r="GDZ10" s="767"/>
      <c r="GEA10" s="767"/>
      <c r="GEB10" s="767"/>
      <c r="GEC10" s="767"/>
      <c r="GED10" s="767"/>
      <c r="GEE10" s="767"/>
      <c r="GEF10" s="767"/>
      <c r="GEG10" s="767"/>
      <c r="GEH10" s="767"/>
      <c r="GEI10" s="767"/>
      <c r="GEJ10" s="767"/>
      <c r="GEK10" s="767"/>
      <c r="GEL10" s="767"/>
      <c r="GEM10" s="767"/>
      <c r="GEN10" s="767"/>
      <c r="GEO10" s="767"/>
      <c r="GEP10" s="767"/>
      <c r="GEQ10" s="767"/>
      <c r="GER10" s="767"/>
      <c r="GES10" s="767"/>
      <c r="GET10" s="767"/>
      <c r="GEU10" s="767"/>
      <c r="GEV10" s="767"/>
      <c r="GEW10" s="767"/>
      <c r="GEX10" s="767"/>
      <c r="GEY10" s="767"/>
      <c r="GEZ10" s="767"/>
      <c r="GFA10" s="767"/>
      <c r="GFB10" s="767"/>
      <c r="GFC10" s="767"/>
      <c r="GFD10" s="767"/>
      <c r="GFE10" s="767"/>
      <c r="GFF10" s="767"/>
      <c r="GFG10" s="767"/>
      <c r="GFH10" s="767"/>
      <c r="GFI10" s="767"/>
      <c r="GFJ10" s="767"/>
      <c r="GFK10" s="767"/>
      <c r="GFL10" s="767"/>
      <c r="GFM10" s="767"/>
      <c r="GFN10" s="767"/>
      <c r="GFO10" s="767"/>
      <c r="GFP10" s="767"/>
      <c r="GFQ10" s="767"/>
      <c r="GFR10" s="767"/>
      <c r="GFS10" s="767"/>
      <c r="GFT10" s="767"/>
      <c r="GFU10" s="767"/>
      <c r="GFV10" s="767"/>
      <c r="GFW10" s="767"/>
      <c r="GFX10" s="767"/>
      <c r="GFY10" s="767"/>
      <c r="GFZ10" s="767"/>
      <c r="GGA10" s="767"/>
      <c r="GGB10" s="767"/>
      <c r="GGC10" s="767"/>
      <c r="GGD10" s="767"/>
      <c r="GGE10" s="767"/>
      <c r="GGF10" s="767"/>
      <c r="GGG10" s="767"/>
      <c r="GGH10" s="767"/>
      <c r="GGI10" s="767"/>
      <c r="GGJ10" s="767"/>
      <c r="GGK10" s="767"/>
      <c r="GGL10" s="767"/>
      <c r="GGM10" s="767"/>
      <c r="GGN10" s="767"/>
      <c r="GGO10" s="767"/>
      <c r="GGP10" s="767"/>
      <c r="GGQ10" s="767"/>
      <c r="GGR10" s="767"/>
      <c r="GGS10" s="767"/>
      <c r="GGT10" s="767"/>
      <c r="GGU10" s="767"/>
      <c r="GGV10" s="767"/>
      <c r="GGW10" s="767"/>
      <c r="GGX10" s="767"/>
      <c r="GGY10" s="767"/>
      <c r="GGZ10" s="767"/>
      <c r="GHA10" s="767"/>
      <c r="GHB10" s="767"/>
      <c r="GHC10" s="767"/>
      <c r="GHD10" s="767"/>
      <c r="GHE10" s="767"/>
      <c r="GHF10" s="767"/>
      <c r="GHG10" s="767"/>
      <c r="GHH10" s="767"/>
      <c r="GHI10" s="767"/>
      <c r="GHJ10" s="767"/>
      <c r="GHK10" s="767"/>
      <c r="GHL10" s="767"/>
      <c r="GHM10" s="767"/>
      <c r="GHN10" s="767"/>
      <c r="GHO10" s="767"/>
      <c r="GHP10" s="767"/>
      <c r="GHQ10" s="767"/>
      <c r="GHR10" s="767"/>
      <c r="GHS10" s="767"/>
      <c r="GHT10" s="767"/>
      <c r="GHU10" s="767"/>
      <c r="GHV10" s="767"/>
      <c r="GHW10" s="767"/>
      <c r="GHX10" s="767"/>
      <c r="GHY10" s="767"/>
      <c r="GHZ10" s="767"/>
      <c r="GIA10" s="767"/>
      <c r="GIB10" s="767"/>
      <c r="GIC10" s="767"/>
      <c r="GID10" s="767"/>
      <c r="GIE10" s="767"/>
      <c r="GIF10" s="767"/>
      <c r="GIG10" s="767"/>
      <c r="GIH10" s="767"/>
      <c r="GII10" s="767"/>
      <c r="GIJ10" s="767"/>
      <c r="GIK10" s="767"/>
      <c r="GIL10" s="767"/>
      <c r="GIM10" s="767"/>
      <c r="GIN10" s="767"/>
      <c r="GIO10" s="767"/>
      <c r="GIP10" s="767"/>
      <c r="GIQ10" s="767"/>
      <c r="GIR10" s="767"/>
      <c r="GIS10" s="767"/>
      <c r="GIT10" s="767"/>
      <c r="GIU10" s="767"/>
      <c r="GIV10" s="767"/>
      <c r="GIW10" s="767"/>
      <c r="GIX10" s="767"/>
      <c r="GIY10" s="767"/>
      <c r="GIZ10" s="767"/>
      <c r="GJA10" s="767"/>
      <c r="GJB10" s="767"/>
      <c r="GJC10" s="767"/>
      <c r="GJD10" s="767"/>
      <c r="GJE10" s="767"/>
      <c r="GJF10" s="767"/>
      <c r="GJG10" s="767"/>
      <c r="GJH10" s="767"/>
      <c r="GJI10" s="767"/>
      <c r="GJJ10" s="767"/>
      <c r="GJK10" s="767"/>
      <c r="GJL10" s="767"/>
      <c r="GJM10" s="767"/>
      <c r="GJN10" s="767"/>
      <c r="GJO10" s="767"/>
      <c r="GJP10" s="767"/>
      <c r="GJQ10" s="767"/>
      <c r="GJR10" s="767"/>
      <c r="GJS10" s="767"/>
      <c r="GJT10" s="767"/>
      <c r="GJU10" s="767"/>
      <c r="GJV10" s="767"/>
      <c r="GJW10" s="767"/>
      <c r="GJX10" s="767"/>
      <c r="GJY10" s="767"/>
      <c r="GJZ10" s="767"/>
      <c r="GKA10" s="767"/>
      <c r="GKB10" s="767"/>
      <c r="GKC10" s="767"/>
      <c r="GKD10" s="767"/>
      <c r="GKE10" s="767"/>
      <c r="GKF10" s="767"/>
      <c r="GKG10" s="767"/>
      <c r="GKH10" s="767"/>
      <c r="GKI10" s="767"/>
      <c r="GKJ10" s="767"/>
      <c r="GKK10" s="767"/>
      <c r="GKL10" s="767"/>
      <c r="GKM10" s="767"/>
      <c r="GKN10" s="767"/>
      <c r="GKO10" s="767"/>
      <c r="GKP10" s="767"/>
      <c r="GKQ10" s="767"/>
      <c r="GKR10" s="767"/>
      <c r="GKS10" s="767"/>
      <c r="GKT10" s="767"/>
      <c r="GKU10" s="767"/>
      <c r="GKV10" s="767"/>
      <c r="GKW10" s="767"/>
      <c r="GKX10" s="767"/>
      <c r="GKY10" s="767"/>
      <c r="GKZ10" s="767"/>
      <c r="GLA10" s="767"/>
      <c r="GLB10" s="767"/>
      <c r="GLC10" s="767"/>
      <c r="GLD10" s="767"/>
      <c r="GLE10" s="767"/>
      <c r="GLF10" s="767"/>
      <c r="GLG10" s="767"/>
      <c r="GLH10" s="767"/>
      <c r="GLI10" s="767"/>
      <c r="GLJ10" s="767"/>
      <c r="GLK10" s="767"/>
      <c r="GLL10" s="767"/>
      <c r="GLM10" s="767"/>
      <c r="GLN10" s="767"/>
      <c r="GLO10" s="767"/>
      <c r="GLP10" s="767"/>
      <c r="GLQ10" s="767"/>
      <c r="GLR10" s="767"/>
      <c r="GLS10" s="767"/>
      <c r="GLT10" s="767"/>
      <c r="GLU10" s="767"/>
      <c r="GLV10" s="767"/>
      <c r="GLW10" s="767"/>
      <c r="GLX10" s="767"/>
      <c r="GLY10" s="767"/>
      <c r="GLZ10" s="767"/>
      <c r="GMA10" s="767"/>
      <c r="GMB10" s="767"/>
      <c r="GMC10" s="767"/>
      <c r="GMD10" s="767"/>
      <c r="GME10" s="767"/>
      <c r="GMF10" s="767"/>
      <c r="GMG10" s="767"/>
      <c r="GMH10" s="767"/>
      <c r="GMI10" s="767"/>
      <c r="GMJ10" s="767"/>
      <c r="GMK10" s="767"/>
      <c r="GML10" s="767"/>
      <c r="GMM10" s="767"/>
      <c r="GMN10" s="767"/>
      <c r="GMO10" s="767"/>
      <c r="GMP10" s="767"/>
      <c r="GMQ10" s="767"/>
      <c r="GMR10" s="767"/>
      <c r="GMS10" s="767"/>
      <c r="GMT10" s="767"/>
      <c r="GMU10" s="767"/>
      <c r="GMV10" s="767"/>
      <c r="GMW10" s="767"/>
      <c r="GMX10" s="767"/>
      <c r="GMY10" s="767"/>
      <c r="GMZ10" s="767"/>
      <c r="GNA10" s="767"/>
      <c r="GNB10" s="767"/>
      <c r="GNC10" s="767"/>
      <c r="GND10" s="767"/>
      <c r="GNE10" s="767"/>
      <c r="GNF10" s="767"/>
      <c r="GNG10" s="767"/>
      <c r="GNH10" s="767"/>
      <c r="GNI10" s="767"/>
      <c r="GNJ10" s="767"/>
      <c r="GNK10" s="767"/>
      <c r="GNL10" s="767"/>
      <c r="GNM10" s="767"/>
      <c r="GNN10" s="767"/>
      <c r="GNO10" s="767"/>
      <c r="GNP10" s="767"/>
      <c r="GNQ10" s="767"/>
      <c r="GNR10" s="767"/>
      <c r="GNS10" s="767"/>
      <c r="GNT10" s="767"/>
      <c r="GNU10" s="767"/>
      <c r="GNV10" s="767"/>
      <c r="GNW10" s="767"/>
      <c r="GNX10" s="767"/>
      <c r="GNY10" s="767"/>
      <c r="GNZ10" s="767"/>
      <c r="GOA10" s="767"/>
      <c r="GOB10" s="767"/>
      <c r="GOC10" s="767"/>
      <c r="GOD10" s="767"/>
      <c r="GOE10" s="767"/>
      <c r="GOF10" s="767"/>
      <c r="GOG10" s="767"/>
      <c r="GOH10" s="767"/>
      <c r="GOI10" s="767"/>
      <c r="GOJ10" s="767"/>
      <c r="GOK10" s="767"/>
      <c r="GOL10" s="767"/>
      <c r="GOM10" s="767"/>
      <c r="GON10" s="767"/>
      <c r="GOO10" s="767"/>
      <c r="GOP10" s="767"/>
      <c r="GOQ10" s="767"/>
      <c r="GOR10" s="767"/>
      <c r="GOS10" s="767"/>
      <c r="GOT10" s="767"/>
      <c r="GOU10" s="767"/>
      <c r="GOV10" s="767"/>
      <c r="GOW10" s="767"/>
      <c r="GOX10" s="767"/>
      <c r="GOY10" s="767"/>
      <c r="GOZ10" s="767"/>
      <c r="GPA10" s="767"/>
      <c r="GPB10" s="767"/>
      <c r="GPC10" s="767"/>
      <c r="GPD10" s="767"/>
      <c r="GPE10" s="767"/>
      <c r="GPF10" s="767"/>
      <c r="GPG10" s="767"/>
      <c r="GPH10" s="767"/>
      <c r="GPI10" s="767"/>
      <c r="GPJ10" s="767"/>
      <c r="GPK10" s="767"/>
      <c r="GPL10" s="767"/>
      <c r="GPM10" s="767"/>
      <c r="GPN10" s="767"/>
      <c r="GPO10" s="767"/>
      <c r="GPP10" s="767"/>
      <c r="GPQ10" s="767"/>
      <c r="GPR10" s="767"/>
      <c r="GPS10" s="767"/>
      <c r="GPT10" s="767"/>
      <c r="GPU10" s="767"/>
      <c r="GPV10" s="767"/>
      <c r="GPW10" s="767"/>
      <c r="GPX10" s="767"/>
      <c r="GPY10" s="767"/>
      <c r="GPZ10" s="767"/>
      <c r="GQA10" s="767"/>
      <c r="GQB10" s="767"/>
      <c r="GQC10" s="767"/>
      <c r="GQD10" s="767"/>
      <c r="GQE10" s="767"/>
      <c r="GQF10" s="767"/>
      <c r="GQG10" s="767"/>
      <c r="GQH10" s="767"/>
      <c r="GQI10" s="767"/>
      <c r="GQJ10" s="767"/>
      <c r="GQK10" s="767"/>
      <c r="GQL10" s="767"/>
      <c r="GQM10" s="767"/>
      <c r="GQN10" s="767"/>
      <c r="GQO10" s="767"/>
      <c r="GQP10" s="767"/>
      <c r="GQQ10" s="767"/>
      <c r="GQR10" s="767"/>
      <c r="GQS10" s="767"/>
      <c r="GQT10" s="767"/>
      <c r="GQU10" s="767"/>
      <c r="GQV10" s="767"/>
      <c r="GQW10" s="767"/>
      <c r="GQX10" s="767"/>
      <c r="GQY10" s="767"/>
      <c r="GQZ10" s="767"/>
      <c r="GRA10" s="767"/>
      <c r="GRB10" s="767"/>
      <c r="GRC10" s="767"/>
      <c r="GRD10" s="767"/>
      <c r="GRE10" s="767"/>
      <c r="GRF10" s="767"/>
      <c r="GRG10" s="767"/>
      <c r="GRH10" s="767"/>
      <c r="GRI10" s="767"/>
      <c r="GRJ10" s="767"/>
      <c r="GRK10" s="767"/>
      <c r="GRL10" s="767"/>
      <c r="GRM10" s="767"/>
      <c r="GRN10" s="767"/>
      <c r="GRO10" s="767"/>
      <c r="GRP10" s="767"/>
      <c r="GRQ10" s="767"/>
      <c r="GRR10" s="767"/>
      <c r="GRS10" s="767"/>
      <c r="GRT10" s="767"/>
      <c r="GRU10" s="767"/>
      <c r="GRV10" s="767"/>
      <c r="GRW10" s="767"/>
      <c r="GRX10" s="767"/>
      <c r="GRY10" s="767"/>
      <c r="GRZ10" s="767"/>
      <c r="GSA10" s="767"/>
      <c r="GSB10" s="767"/>
      <c r="GSC10" s="767"/>
      <c r="GSD10" s="767"/>
      <c r="GSE10" s="767"/>
      <c r="GSF10" s="767"/>
      <c r="GSG10" s="767"/>
      <c r="GSH10" s="767"/>
      <c r="GSI10" s="767"/>
      <c r="GSJ10" s="767"/>
      <c r="GSK10" s="767"/>
      <c r="GSL10" s="767"/>
      <c r="GSM10" s="767"/>
      <c r="GSN10" s="767"/>
      <c r="GSO10" s="767"/>
      <c r="GSP10" s="767"/>
      <c r="GSQ10" s="767"/>
      <c r="GSR10" s="767"/>
      <c r="GSS10" s="767"/>
      <c r="GST10" s="767"/>
      <c r="GSU10" s="767"/>
      <c r="GSV10" s="767"/>
      <c r="GSW10" s="767"/>
      <c r="GSX10" s="767"/>
      <c r="GSY10" s="767"/>
      <c r="GSZ10" s="767"/>
      <c r="GTA10" s="767"/>
      <c r="GTB10" s="767"/>
      <c r="GTC10" s="767"/>
      <c r="GTD10" s="767"/>
      <c r="GTE10" s="767"/>
      <c r="GTF10" s="767"/>
      <c r="GTG10" s="767"/>
      <c r="GTH10" s="767"/>
      <c r="GTI10" s="767"/>
      <c r="GTJ10" s="767"/>
      <c r="GTK10" s="767"/>
      <c r="GTL10" s="767"/>
      <c r="GTM10" s="767"/>
      <c r="GTN10" s="767"/>
      <c r="GTO10" s="767"/>
      <c r="GTP10" s="767"/>
      <c r="GTQ10" s="767"/>
      <c r="GTR10" s="767"/>
      <c r="GTS10" s="767"/>
      <c r="GTT10" s="767"/>
      <c r="GTU10" s="767"/>
      <c r="GTV10" s="767"/>
      <c r="GTW10" s="767"/>
      <c r="GTX10" s="767"/>
      <c r="GTY10" s="767"/>
      <c r="GTZ10" s="767"/>
      <c r="GUA10" s="767"/>
      <c r="GUB10" s="767"/>
      <c r="GUC10" s="767"/>
      <c r="GUD10" s="767"/>
      <c r="GUE10" s="767"/>
      <c r="GUF10" s="767"/>
      <c r="GUG10" s="767"/>
      <c r="GUH10" s="767"/>
      <c r="GUI10" s="767"/>
      <c r="GUJ10" s="767"/>
      <c r="GUK10" s="767"/>
      <c r="GUL10" s="767"/>
      <c r="GUM10" s="767"/>
      <c r="GUN10" s="767"/>
      <c r="GUO10" s="767"/>
      <c r="GUP10" s="767"/>
      <c r="GUQ10" s="767"/>
      <c r="GUR10" s="767"/>
      <c r="GUS10" s="767"/>
      <c r="GUT10" s="767"/>
      <c r="GUU10" s="767"/>
      <c r="GUV10" s="767"/>
      <c r="GUW10" s="767"/>
      <c r="GUX10" s="767"/>
      <c r="GUY10" s="767"/>
      <c r="GUZ10" s="767"/>
      <c r="GVA10" s="767"/>
      <c r="GVB10" s="767"/>
      <c r="GVC10" s="767"/>
      <c r="GVD10" s="767"/>
      <c r="GVE10" s="767"/>
      <c r="GVF10" s="767"/>
      <c r="GVG10" s="767"/>
      <c r="GVH10" s="767"/>
      <c r="GVI10" s="767"/>
      <c r="GVJ10" s="767"/>
      <c r="GVK10" s="767"/>
      <c r="GVL10" s="767"/>
      <c r="GVM10" s="767"/>
      <c r="GVN10" s="767"/>
      <c r="GVO10" s="767"/>
      <c r="GVP10" s="767"/>
      <c r="GVQ10" s="767"/>
      <c r="GVR10" s="767"/>
      <c r="GVS10" s="767"/>
      <c r="GVT10" s="767"/>
      <c r="GVU10" s="767"/>
      <c r="GVV10" s="767"/>
      <c r="GVW10" s="767"/>
      <c r="GVX10" s="767"/>
      <c r="GVY10" s="767"/>
      <c r="GVZ10" s="767"/>
      <c r="GWA10" s="767"/>
      <c r="GWB10" s="767"/>
      <c r="GWC10" s="767"/>
      <c r="GWD10" s="767"/>
      <c r="GWE10" s="767"/>
      <c r="GWF10" s="767"/>
      <c r="GWG10" s="767"/>
      <c r="GWH10" s="767"/>
      <c r="GWI10" s="767"/>
      <c r="GWJ10" s="767"/>
      <c r="GWK10" s="767"/>
      <c r="GWL10" s="767"/>
      <c r="GWM10" s="767"/>
      <c r="GWN10" s="767"/>
      <c r="GWO10" s="767"/>
      <c r="GWP10" s="767"/>
      <c r="GWQ10" s="767"/>
      <c r="GWR10" s="767"/>
      <c r="GWS10" s="767"/>
      <c r="GWT10" s="767"/>
      <c r="GWU10" s="767"/>
      <c r="GWV10" s="767"/>
      <c r="GWW10" s="767"/>
      <c r="GWX10" s="767"/>
      <c r="GWY10" s="767"/>
      <c r="GWZ10" s="767"/>
      <c r="GXA10" s="767"/>
      <c r="GXB10" s="767"/>
      <c r="GXC10" s="767"/>
      <c r="GXD10" s="767"/>
      <c r="GXE10" s="767"/>
      <c r="GXF10" s="767"/>
      <c r="GXG10" s="767"/>
      <c r="GXH10" s="767"/>
      <c r="GXI10" s="767"/>
      <c r="GXJ10" s="767"/>
      <c r="GXK10" s="767"/>
      <c r="GXL10" s="767"/>
      <c r="GXM10" s="767"/>
      <c r="GXN10" s="767"/>
      <c r="GXO10" s="767"/>
      <c r="GXP10" s="767"/>
      <c r="GXQ10" s="767"/>
      <c r="GXR10" s="767"/>
      <c r="GXS10" s="767"/>
      <c r="GXT10" s="767"/>
      <c r="GXU10" s="767"/>
      <c r="GXV10" s="767"/>
      <c r="GXW10" s="767"/>
      <c r="GXX10" s="767"/>
      <c r="GXY10" s="767"/>
      <c r="GXZ10" s="767"/>
      <c r="GYA10" s="767"/>
      <c r="GYB10" s="767"/>
      <c r="GYC10" s="767"/>
      <c r="GYD10" s="767"/>
      <c r="GYE10" s="767"/>
      <c r="GYF10" s="767"/>
      <c r="GYG10" s="767"/>
      <c r="GYH10" s="767"/>
      <c r="GYI10" s="767"/>
      <c r="GYJ10" s="767"/>
      <c r="GYK10" s="767"/>
      <c r="GYL10" s="767"/>
      <c r="GYM10" s="767"/>
      <c r="GYN10" s="767"/>
      <c r="GYO10" s="767"/>
      <c r="GYP10" s="767"/>
      <c r="GYQ10" s="767"/>
      <c r="GYR10" s="767"/>
      <c r="GYS10" s="767"/>
      <c r="GYT10" s="767"/>
      <c r="GYU10" s="767"/>
      <c r="GYV10" s="767"/>
      <c r="GYW10" s="767"/>
      <c r="GYX10" s="767"/>
      <c r="GYY10" s="767"/>
      <c r="GYZ10" s="767"/>
      <c r="GZA10" s="767"/>
      <c r="GZB10" s="767"/>
      <c r="GZC10" s="767"/>
      <c r="GZD10" s="767"/>
      <c r="GZE10" s="767"/>
      <c r="GZF10" s="767"/>
      <c r="GZG10" s="767"/>
      <c r="GZH10" s="767"/>
      <c r="GZI10" s="767"/>
      <c r="GZJ10" s="767"/>
      <c r="GZK10" s="767"/>
      <c r="GZL10" s="767"/>
      <c r="GZM10" s="767"/>
      <c r="GZN10" s="767"/>
      <c r="GZO10" s="767"/>
      <c r="GZP10" s="767"/>
      <c r="GZQ10" s="767"/>
      <c r="GZR10" s="767"/>
      <c r="GZS10" s="767"/>
      <c r="GZT10" s="767"/>
      <c r="GZU10" s="767"/>
      <c r="GZV10" s="767"/>
      <c r="GZW10" s="767"/>
      <c r="GZX10" s="767"/>
      <c r="GZY10" s="767"/>
      <c r="GZZ10" s="767"/>
      <c r="HAA10" s="767"/>
      <c r="HAB10" s="767"/>
      <c r="HAC10" s="767"/>
      <c r="HAD10" s="767"/>
      <c r="HAE10" s="767"/>
      <c r="HAF10" s="767"/>
      <c r="HAG10" s="767"/>
      <c r="HAH10" s="767"/>
      <c r="HAI10" s="767"/>
      <c r="HAJ10" s="767"/>
      <c r="HAK10" s="767"/>
      <c r="HAL10" s="767"/>
      <c r="HAM10" s="767"/>
      <c r="HAN10" s="767"/>
      <c r="HAO10" s="767"/>
      <c r="HAP10" s="767"/>
      <c r="HAQ10" s="767"/>
      <c r="HAR10" s="767"/>
      <c r="HAS10" s="767"/>
      <c r="HAT10" s="767"/>
      <c r="HAU10" s="767"/>
      <c r="HAV10" s="767"/>
      <c r="HAW10" s="767"/>
      <c r="HAX10" s="767"/>
      <c r="HAY10" s="767"/>
      <c r="HAZ10" s="767"/>
      <c r="HBA10" s="767"/>
      <c r="HBB10" s="767"/>
      <c r="HBC10" s="767"/>
      <c r="HBD10" s="767"/>
      <c r="HBE10" s="767"/>
      <c r="HBF10" s="767"/>
      <c r="HBG10" s="767"/>
      <c r="HBH10" s="767"/>
      <c r="HBI10" s="767"/>
      <c r="HBJ10" s="767"/>
      <c r="HBK10" s="767"/>
      <c r="HBL10" s="767"/>
      <c r="HBM10" s="767"/>
      <c r="HBN10" s="767"/>
      <c r="HBO10" s="767"/>
      <c r="HBP10" s="767"/>
      <c r="HBQ10" s="767"/>
      <c r="HBR10" s="767"/>
      <c r="HBS10" s="767"/>
      <c r="HBT10" s="767"/>
      <c r="HBU10" s="767"/>
      <c r="HBV10" s="767"/>
      <c r="HBW10" s="767"/>
      <c r="HBX10" s="767"/>
      <c r="HBY10" s="767"/>
      <c r="HBZ10" s="767"/>
      <c r="HCA10" s="767"/>
      <c r="HCB10" s="767"/>
      <c r="HCC10" s="767"/>
      <c r="HCD10" s="767"/>
      <c r="HCE10" s="767"/>
      <c r="HCF10" s="767"/>
      <c r="HCG10" s="767"/>
      <c r="HCH10" s="767"/>
      <c r="HCI10" s="767"/>
      <c r="HCJ10" s="767"/>
      <c r="HCK10" s="767"/>
      <c r="HCL10" s="767"/>
      <c r="HCM10" s="767"/>
      <c r="HCN10" s="767"/>
      <c r="HCO10" s="767"/>
      <c r="HCP10" s="767"/>
      <c r="HCQ10" s="767"/>
      <c r="HCR10" s="767"/>
      <c r="HCS10" s="767"/>
      <c r="HCT10" s="767"/>
      <c r="HCU10" s="767"/>
      <c r="HCV10" s="767"/>
      <c r="HCW10" s="767"/>
      <c r="HCX10" s="767"/>
      <c r="HCY10" s="767"/>
      <c r="HCZ10" s="767"/>
      <c r="HDA10" s="767"/>
      <c r="HDB10" s="767"/>
      <c r="HDC10" s="767"/>
      <c r="HDD10" s="767"/>
      <c r="HDE10" s="767"/>
      <c r="HDF10" s="767"/>
      <c r="HDG10" s="767"/>
      <c r="HDH10" s="767"/>
      <c r="HDI10" s="767"/>
      <c r="HDJ10" s="767"/>
      <c r="HDK10" s="767"/>
      <c r="HDL10" s="767"/>
      <c r="HDM10" s="767"/>
      <c r="HDN10" s="767"/>
      <c r="HDO10" s="767"/>
      <c r="HDP10" s="767"/>
      <c r="HDQ10" s="767"/>
      <c r="HDR10" s="767"/>
      <c r="HDS10" s="767"/>
      <c r="HDT10" s="767"/>
      <c r="HDU10" s="767"/>
      <c r="HDV10" s="767"/>
      <c r="HDW10" s="767"/>
      <c r="HDX10" s="767"/>
      <c r="HDY10" s="767"/>
      <c r="HDZ10" s="767"/>
      <c r="HEA10" s="767"/>
      <c r="HEB10" s="767"/>
      <c r="HEC10" s="767"/>
      <c r="HED10" s="767"/>
      <c r="HEE10" s="767"/>
      <c r="HEF10" s="767"/>
      <c r="HEG10" s="767"/>
      <c r="HEH10" s="767"/>
      <c r="HEI10" s="767"/>
      <c r="HEJ10" s="767"/>
      <c r="HEK10" s="767"/>
      <c r="HEL10" s="767"/>
      <c r="HEM10" s="767"/>
      <c r="HEN10" s="767"/>
      <c r="HEO10" s="767"/>
      <c r="HEP10" s="767"/>
      <c r="HEQ10" s="767"/>
      <c r="HER10" s="767"/>
      <c r="HES10" s="767"/>
      <c r="HET10" s="767"/>
      <c r="HEU10" s="767"/>
      <c r="HEV10" s="767"/>
      <c r="HEW10" s="767"/>
      <c r="HEX10" s="767"/>
      <c r="HEY10" s="767"/>
      <c r="HEZ10" s="767"/>
      <c r="HFA10" s="767"/>
      <c r="HFB10" s="767"/>
      <c r="HFC10" s="767"/>
      <c r="HFD10" s="767"/>
      <c r="HFE10" s="767"/>
      <c r="HFF10" s="767"/>
      <c r="HFG10" s="767"/>
      <c r="HFH10" s="767"/>
      <c r="HFI10" s="767"/>
      <c r="HFJ10" s="767"/>
      <c r="HFK10" s="767"/>
      <c r="HFL10" s="767"/>
      <c r="HFM10" s="767"/>
      <c r="HFN10" s="767"/>
      <c r="HFO10" s="767"/>
      <c r="HFP10" s="767"/>
      <c r="HFQ10" s="767"/>
      <c r="HFR10" s="767"/>
      <c r="HFS10" s="767"/>
      <c r="HFT10" s="767"/>
      <c r="HFU10" s="767"/>
      <c r="HFV10" s="767"/>
      <c r="HFW10" s="767"/>
      <c r="HFX10" s="767"/>
      <c r="HFY10" s="767"/>
      <c r="HFZ10" s="767"/>
      <c r="HGA10" s="767"/>
      <c r="HGB10" s="767"/>
      <c r="HGC10" s="767"/>
      <c r="HGD10" s="767"/>
      <c r="HGE10" s="767"/>
      <c r="HGF10" s="767"/>
      <c r="HGG10" s="767"/>
      <c r="HGH10" s="767"/>
      <c r="HGI10" s="767"/>
      <c r="HGJ10" s="767"/>
      <c r="HGK10" s="767"/>
      <c r="HGL10" s="767"/>
      <c r="HGM10" s="767"/>
      <c r="HGN10" s="767"/>
      <c r="HGO10" s="767"/>
      <c r="HGP10" s="767"/>
      <c r="HGQ10" s="767"/>
      <c r="HGR10" s="767"/>
      <c r="HGS10" s="767"/>
      <c r="HGT10" s="767"/>
      <c r="HGU10" s="767"/>
      <c r="HGV10" s="767"/>
      <c r="HGW10" s="767"/>
      <c r="HGX10" s="767"/>
      <c r="HGY10" s="767"/>
      <c r="HGZ10" s="767"/>
      <c r="HHA10" s="767"/>
      <c r="HHB10" s="767"/>
      <c r="HHC10" s="767"/>
      <c r="HHD10" s="767"/>
      <c r="HHE10" s="767"/>
      <c r="HHF10" s="767"/>
      <c r="HHG10" s="767"/>
      <c r="HHH10" s="767"/>
      <c r="HHI10" s="767"/>
      <c r="HHJ10" s="767"/>
      <c r="HHK10" s="767"/>
      <c r="HHL10" s="767"/>
      <c r="HHM10" s="767"/>
      <c r="HHN10" s="767"/>
      <c r="HHO10" s="767"/>
      <c r="HHP10" s="767"/>
      <c r="HHQ10" s="767"/>
      <c r="HHR10" s="767"/>
      <c r="HHS10" s="767"/>
      <c r="HHT10" s="767"/>
      <c r="HHU10" s="767"/>
      <c r="HHV10" s="767"/>
      <c r="HHW10" s="767"/>
      <c r="HHX10" s="767"/>
      <c r="HHY10" s="767"/>
      <c r="HHZ10" s="767"/>
      <c r="HIA10" s="767"/>
      <c r="HIB10" s="767"/>
      <c r="HIC10" s="767"/>
      <c r="HID10" s="767"/>
      <c r="HIE10" s="767"/>
      <c r="HIF10" s="767"/>
      <c r="HIG10" s="767"/>
      <c r="HIH10" s="767"/>
      <c r="HII10" s="767"/>
      <c r="HIJ10" s="767"/>
      <c r="HIK10" s="767"/>
      <c r="HIL10" s="767"/>
      <c r="HIM10" s="767"/>
      <c r="HIN10" s="767"/>
      <c r="HIO10" s="767"/>
      <c r="HIP10" s="767"/>
      <c r="HIQ10" s="767"/>
      <c r="HIR10" s="767"/>
      <c r="HIS10" s="767"/>
      <c r="HIT10" s="767"/>
      <c r="HIU10" s="767"/>
      <c r="HIV10" s="767"/>
      <c r="HIW10" s="767"/>
      <c r="HIX10" s="767"/>
      <c r="HIY10" s="767"/>
      <c r="HIZ10" s="767"/>
      <c r="HJA10" s="767"/>
      <c r="HJB10" s="767"/>
      <c r="HJC10" s="767"/>
      <c r="HJD10" s="767"/>
      <c r="HJE10" s="767"/>
      <c r="HJF10" s="767"/>
      <c r="HJG10" s="767"/>
      <c r="HJH10" s="767"/>
      <c r="HJI10" s="767"/>
      <c r="HJJ10" s="767"/>
      <c r="HJK10" s="767"/>
      <c r="HJL10" s="767"/>
      <c r="HJM10" s="767"/>
      <c r="HJN10" s="767"/>
      <c r="HJO10" s="767"/>
      <c r="HJP10" s="767"/>
      <c r="HJQ10" s="767"/>
      <c r="HJR10" s="767"/>
      <c r="HJS10" s="767"/>
      <c r="HJT10" s="767"/>
      <c r="HJU10" s="767"/>
      <c r="HJV10" s="767"/>
      <c r="HJW10" s="767"/>
      <c r="HJX10" s="767"/>
      <c r="HJY10" s="767"/>
      <c r="HJZ10" s="767"/>
      <c r="HKA10" s="767"/>
      <c r="HKB10" s="767"/>
      <c r="HKC10" s="767"/>
      <c r="HKD10" s="767"/>
      <c r="HKE10" s="767"/>
      <c r="HKF10" s="767"/>
      <c r="HKG10" s="767"/>
      <c r="HKH10" s="767"/>
      <c r="HKI10" s="767"/>
      <c r="HKJ10" s="767"/>
      <c r="HKK10" s="767"/>
      <c r="HKL10" s="767"/>
      <c r="HKM10" s="767"/>
      <c r="HKN10" s="767"/>
      <c r="HKO10" s="767"/>
      <c r="HKP10" s="767"/>
      <c r="HKQ10" s="767"/>
      <c r="HKR10" s="767"/>
      <c r="HKS10" s="767"/>
      <c r="HKT10" s="767"/>
      <c r="HKU10" s="767"/>
      <c r="HKV10" s="767"/>
      <c r="HKW10" s="767"/>
      <c r="HKX10" s="767"/>
      <c r="HKY10" s="767"/>
      <c r="HKZ10" s="767"/>
      <c r="HLA10" s="767"/>
      <c r="HLB10" s="767"/>
      <c r="HLC10" s="767"/>
      <c r="HLD10" s="767"/>
      <c r="HLE10" s="767"/>
      <c r="HLF10" s="767"/>
      <c r="HLG10" s="767"/>
      <c r="HLH10" s="767"/>
      <c r="HLI10" s="767"/>
      <c r="HLJ10" s="767"/>
      <c r="HLK10" s="767"/>
      <c r="HLL10" s="767"/>
      <c r="HLM10" s="767"/>
      <c r="HLN10" s="767"/>
      <c r="HLO10" s="767"/>
      <c r="HLP10" s="767"/>
      <c r="HLQ10" s="767"/>
      <c r="HLR10" s="767"/>
      <c r="HLS10" s="767"/>
      <c r="HLT10" s="767"/>
      <c r="HLU10" s="767"/>
      <c r="HLV10" s="767"/>
      <c r="HLW10" s="767"/>
      <c r="HLX10" s="767"/>
      <c r="HLY10" s="767"/>
      <c r="HLZ10" s="767"/>
      <c r="HMA10" s="767"/>
      <c r="HMB10" s="767"/>
      <c r="HMC10" s="767"/>
      <c r="HMD10" s="767"/>
      <c r="HME10" s="767"/>
      <c r="HMF10" s="767"/>
      <c r="HMG10" s="767"/>
      <c r="HMH10" s="767"/>
      <c r="HMI10" s="767"/>
      <c r="HMJ10" s="767"/>
      <c r="HMK10" s="767"/>
      <c r="HML10" s="767"/>
      <c r="HMM10" s="767"/>
      <c r="HMN10" s="767"/>
      <c r="HMO10" s="767"/>
      <c r="HMP10" s="767"/>
      <c r="HMQ10" s="767"/>
      <c r="HMR10" s="767"/>
      <c r="HMS10" s="767"/>
      <c r="HMT10" s="767"/>
      <c r="HMU10" s="767"/>
      <c r="HMV10" s="767"/>
      <c r="HMW10" s="767"/>
      <c r="HMX10" s="767"/>
      <c r="HMY10" s="767"/>
      <c r="HMZ10" s="767"/>
      <c r="HNA10" s="767"/>
      <c r="HNB10" s="767"/>
      <c r="HNC10" s="767"/>
      <c r="HND10" s="767"/>
      <c r="HNE10" s="767"/>
      <c r="HNF10" s="767"/>
      <c r="HNG10" s="767"/>
      <c r="HNH10" s="767"/>
      <c r="HNI10" s="767"/>
      <c r="HNJ10" s="767"/>
      <c r="HNK10" s="767"/>
      <c r="HNL10" s="767"/>
      <c r="HNM10" s="767"/>
      <c r="HNN10" s="767"/>
      <c r="HNO10" s="767"/>
      <c r="HNP10" s="767"/>
      <c r="HNQ10" s="767"/>
      <c r="HNR10" s="767"/>
      <c r="HNS10" s="767"/>
      <c r="HNT10" s="767"/>
      <c r="HNU10" s="767"/>
      <c r="HNV10" s="767"/>
      <c r="HNW10" s="767"/>
      <c r="HNX10" s="767"/>
      <c r="HNY10" s="767"/>
      <c r="HNZ10" s="767"/>
      <c r="HOA10" s="767"/>
      <c r="HOB10" s="767"/>
      <c r="HOC10" s="767"/>
      <c r="HOD10" s="767"/>
      <c r="HOE10" s="767"/>
      <c r="HOF10" s="767"/>
      <c r="HOG10" s="767"/>
      <c r="HOH10" s="767"/>
      <c r="HOI10" s="767"/>
      <c r="HOJ10" s="767"/>
      <c r="HOK10" s="767"/>
      <c r="HOL10" s="767"/>
      <c r="HOM10" s="767"/>
      <c r="HON10" s="767"/>
      <c r="HOO10" s="767"/>
      <c r="HOP10" s="767"/>
      <c r="HOQ10" s="767"/>
      <c r="HOR10" s="767"/>
      <c r="HOS10" s="767"/>
      <c r="HOT10" s="767"/>
      <c r="HOU10" s="767"/>
      <c r="HOV10" s="767"/>
      <c r="HOW10" s="767"/>
      <c r="HOX10" s="767"/>
      <c r="HOY10" s="767"/>
      <c r="HOZ10" s="767"/>
      <c r="HPA10" s="767"/>
      <c r="HPB10" s="767"/>
      <c r="HPC10" s="767"/>
      <c r="HPD10" s="767"/>
      <c r="HPE10" s="767"/>
      <c r="HPF10" s="767"/>
      <c r="HPG10" s="767"/>
      <c r="HPH10" s="767"/>
      <c r="HPI10" s="767"/>
      <c r="HPJ10" s="767"/>
      <c r="HPK10" s="767"/>
      <c r="HPL10" s="767"/>
      <c r="HPM10" s="767"/>
      <c r="HPN10" s="767"/>
      <c r="HPO10" s="767"/>
      <c r="HPP10" s="767"/>
      <c r="HPQ10" s="767"/>
      <c r="HPR10" s="767"/>
      <c r="HPS10" s="767"/>
      <c r="HPT10" s="767"/>
      <c r="HPU10" s="767"/>
      <c r="HPV10" s="767"/>
      <c r="HPW10" s="767"/>
      <c r="HPX10" s="767"/>
      <c r="HPY10" s="767"/>
      <c r="HPZ10" s="767"/>
      <c r="HQA10" s="767"/>
      <c r="HQB10" s="767"/>
      <c r="HQC10" s="767"/>
      <c r="HQD10" s="767"/>
      <c r="HQE10" s="767"/>
      <c r="HQF10" s="767"/>
      <c r="HQG10" s="767"/>
      <c r="HQH10" s="767"/>
      <c r="HQI10" s="767"/>
      <c r="HQJ10" s="767"/>
      <c r="HQK10" s="767"/>
      <c r="HQL10" s="767"/>
      <c r="HQM10" s="767"/>
      <c r="HQN10" s="767"/>
      <c r="HQO10" s="767"/>
      <c r="HQP10" s="767"/>
      <c r="HQQ10" s="767"/>
      <c r="HQR10" s="767"/>
      <c r="HQS10" s="767"/>
      <c r="HQT10" s="767"/>
      <c r="HQU10" s="767"/>
      <c r="HQV10" s="767"/>
      <c r="HQW10" s="767"/>
      <c r="HQX10" s="767"/>
      <c r="HQY10" s="767"/>
      <c r="HQZ10" s="767"/>
      <c r="HRA10" s="767"/>
      <c r="HRB10" s="767"/>
      <c r="HRC10" s="767"/>
      <c r="HRD10" s="767"/>
      <c r="HRE10" s="767"/>
      <c r="HRF10" s="767"/>
      <c r="HRG10" s="767"/>
      <c r="HRH10" s="767"/>
      <c r="HRI10" s="767"/>
      <c r="HRJ10" s="767"/>
      <c r="HRK10" s="767"/>
      <c r="HRL10" s="767"/>
      <c r="HRM10" s="767"/>
      <c r="HRN10" s="767"/>
      <c r="HRO10" s="767"/>
      <c r="HRP10" s="767"/>
      <c r="HRQ10" s="767"/>
      <c r="HRR10" s="767"/>
      <c r="HRS10" s="767"/>
      <c r="HRT10" s="767"/>
      <c r="HRU10" s="767"/>
      <c r="HRV10" s="767"/>
      <c r="HRW10" s="767"/>
      <c r="HRX10" s="767"/>
      <c r="HRY10" s="767"/>
      <c r="HRZ10" s="767"/>
      <c r="HSA10" s="767"/>
      <c r="HSB10" s="767"/>
      <c r="HSC10" s="767"/>
      <c r="HSD10" s="767"/>
      <c r="HSE10" s="767"/>
      <c r="HSF10" s="767"/>
      <c r="HSG10" s="767"/>
      <c r="HSH10" s="767"/>
      <c r="HSI10" s="767"/>
      <c r="HSJ10" s="767"/>
      <c r="HSK10" s="767"/>
      <c r="HSL10" s="767"/>
      <c r="HSM10" s="767"/>
      <c r="HSN10" s="767"/>
      <c r="HSO10" s="767"/>
      <c r="HSP10" s="767"/>
      <c r="HSQ10" s="767"/>
      <c r="HSR10" s="767"/>
      <c r="HSS10" s="767"/>
      <c r="HST10" s="767"/>
      <c r="HSU10" s="767"/>
      <c r="HSV10" s="767"/>
      <c r="HSW10" s="767"/>
      <c r="HSX10" s="767"/>
      <c r="HSY10" s="767"/>
      <c r="HSZ10" s="767"/>
      <c r="HTA10" s="767"/>
      <c r="HTB10" s="767"/>
      <c r="HTC10" s="767"/>
      <c r="HTD10" s="767"/>
      <c r="HTE10" s="767"/>
      <c r="HTF10" s="767"/>
      <c r="HTG10" s="767"/>
      <c r="HTH10" s="767"/>
      <c r="HTI10" s="767"/>
      <c r="HTJ10" s="767"/>
      <c r="HTK10" s="767"/>
      <c r="HTL10" s="767"/>
      <c r="HTM10" s="767"/>
      <c r="HTN10" s="767"/>
      <c r="HTO10" s="767"/>
      <c r="HTP10" s="767"/>
      <c r="HTQ10" s="767"/>
      <c r="HTR10" s="767"/>
      <c r="HTS10" s="767"/>
      <c r="HTT10" s="767"/>
      <c r="HTU10" s="767"/>
      <c r="HTV10" s="767"/>
      <c r="HTW10" s="767"/>
      <c r="HTX10" s="767"/>
      <c r="HTY10" s="767"/>
      <c r="HTZ10" s="767"/>
      <c r="HUA10" s="767"/>
      <c r="HUB10" s="767"/>
      <c r="HUC10" s="767"/>
      <c r="HUD10" s="767"/>
      <c r="HUE10" s="767"/>
      <c r="HUF10" s="767"/>
      <c r="HUG10" s="767"/>
      <c r="HUH10" s="767"/>
      <c r="HUI10" s="767"/>
      <c r="HUJ10" s="767"/>
      <c r="HUK10" s="767"/>
      <c r="HUL10" s="767"/>
      <c r="HUM10" s="767"/>
      <c r="HUN10" s="767"/>
      <c r="HUO10" s="767"/>
      <c r="HUP10" s="767"/>
      <c r="HUQ10" s="767"/>
      <c r="HUR10" s="767"/>
      <c r="HUS10" s="767"/>
      <c r="HUT10" s="767"/>
      <c r="HUU10" s="767"/>
      <c r="HUV10" s="767"/>
      <c r="HUW10" s="767"/>
      <c r="HUX10" s="767"/>
      <c r="HUY10" s="767"/>
      <c r="HUZ10" s="767"/>
      <c r="HVA10" s="767"/>
      <c r="HVB10" s="767"/>
      <c r="HVC10" s="767"/>
      <c r="HVD10" s="767"/>
      <c r="HVE10" s="767"/>
      <c r="HVF10" s="767"/>
      <c r="HVG10" s="767"/>
      <c r="HVH10" s="767"/>
      <c r="HVI10" s="767"/>
      <c r="HVJ10" s="767"/>
      <c r="HVK10" s="767"/>
      <c r="HVL10" s="767"/>
      <c r="HVM10" s="767"/>
      <c r="HVN10" s="767"/>
      <c r="HVO10" s="767"/>
      <c r="HVP10" s="767"/>
      <c r="HVQ10" s="767"/>
      <c r="HVR10" s="767"/>
      <c r="HVS10" s="767"/>
      <c r="HVT10" s="767"/>
      <c r="HVU10" s="767"/>
      <c r="HVV10" s="767"/>
      <c r="HVW10" s="767"/>
      <c r="HVX10" s="767"/>
      <c r="HVY10" s="767"/>
      <c r="HVZ10" s="767"/>
      <c r="HWA10" s="767"/>
      <c r="HWB10" s="767"/>
      <c r="HWC10" s="767"/>
      <c r="HWD10" s="767"/>
      <c r="HWE10" s="767"/>
      <c r="HWF10" s="767"/>
      <c r="HWG10" s="767"/>
      <c r="HWH10" s="767"/>
      <c r="HWI10" s="767"/>
      <c r="HWJ10" s="767"/>
      <c r="HWK10" s="767"/>
      <c r="HWL10" s="767"/>
      <c r="HWM10" s="767"/>
      <c r="HWN10" s="767"/>
      <c r="HWO10" s="767"/>
      <c r="HWP10" s="767"/>
      <c r="HWQ10" s="767"/>
      <c r="HWR10" s="767"/>
      <c r="HWS10" s="767"/>
      <c r="HWT10" s="767"/>
      <c r="HWU10" s="767"/>
      <c r="HWV10" s="767"/>
      <c r="HWW10" s="767"/>
      <c r="HWX10" s="767"/>
      <c r="HWY10" s="767"/>
      <c r="HWZ10" s="767"/>
      <c r="HXA10" s="767"/>
      <c r="HXB10" s="767"/>
      <c r="HXC10" s="767"/>
      <c r="HXD10" s="767"/>
      <c r="HXE10" s="767"/>
      <c r="HXF10" s="767"/>
      <c r="HXG10" s="767"/>
      <c r="HXH10" s="767"/>
      <c r="HXI10" s="767"/>
      <c r="HXJ10" s="767"/>
      <c r="HXK10" s="767"/>
      <c r="HXL10" s="767"/>
      <c r="HXM10" s="767"/>
      <c r="HXN10" s="767"/>
      <c r="HXO10" s="767"/>
      <c r="HXP10" s="767"/>
      <c r="HXQ10" s="767"/>
      <c r="HXR10" s="767"/>
      <c r="HXS10" s="767"/>
      <c r="HXT10" s="767"/>
      <c r="HXU10" s="767"/>
      <c r="HXV10" s="767"/>
      <c r="HXW10" s="767"/>
      <c r="HXX10" s="767"/>
      <c r="HXY10" s="767"/>
      <c r="HXZ10" s="767"/>
      <c r="HYA10" s="767"/>
      <c r="HYB10" s="767"/>
      <c r="HYC10" s="767"/>
      <c r="HYD10" s="767"/>
      <c r="HYE10" s="767"/>
      <c r="HYF10" s="767"/>
      <c r="HYG10" s="767"/>
      <c r="HYH10" s="767"/>
      <c r="HYI10" s="767"/>
      <c r="HYJ10" s="767"/>
      <c r="HYK10" s="767"/>
      <c r="HYL10" s="767"/>
      <c r="HYM10" s="767"/>
      <c r="HYN10" s="767"/>
      <c r="HYO10" s="767"/>
      <c r="HYP10" s="767"/>
      <c r="HYQ10" s="767"/>
      <c r="HYR10" s="767"/>
      <c r="HYS10" s="767"/>
      <c r="HYT10" s="767"/>
      <c r="HYU10" s="767"/>
      <c r="HYV10" s="767"/>
      <c r="HYW10" s="767"/>
      <c r="HYX10" s="767"/>
      <c r="HYY10" s="767"/>
      <c r="HYZ10" s="767"/>
      <c r="HZA10" s="767"/>
      <c r="HZB10" s="767"/>
      <c r="HZC10" s="767"/>
      <c r="HZD10" s="767"/>
      <c r="HZE10" s="767"/>
      <c r="HZF10" s="767"/>
      <c r="HZG10" s="767"/>
      <c r="HZH10" s="767"/>
      <c r="HZI10" s="767"/>
      <c r="HZJ10" s="767"/>
      <c r="HZK10" s="767"/>
      <c r="HZL10" s="767"/>
      <c r="HZM10" s="767"/>
      <c r="HZN10" s="767"/>
      <c r="HZO10" s="767"/>
      <c r="HZP10" s="767"/>
      <c r="HZQ10" s="767"/>
      <c r="HZR10" s="767"/>
      <c r="HZS10" s="767"/>
      <c r="HZT10" s="767"/>
      <c r="HZU10" s="767"/>
      <c r="HZV10" s="767"/>
      <c r="HZW10" s="767"/>
      <c r="HZX10" s="767"/>
      <c r="HZY10" s="767"/>
      <c r="HZZ10" s="767"/>
      <c r="IAA10" s="767"/>
      <c r="IAB10" s="767"/>
      <c r="IAC10" s="767"/>
      <c r="IAD10" s="767"/>
      <c r="IAE10" s="767"/>
      <c r="IAF10" s="767"/>
      <c r="IAG10" s="767"/>
      <c r="IAH10" s="767"/>
      <c r="IAI10" s="767"/>
      <c r="IAJ10" s="767"/>
      <c r="IAK10" s="767"/>
      <c r="IAL10" s="767"/>
      <c r="IAM10" s="767"/>
      <c r="IAN10" s="767"/>
      <c r="IAO10" s="767"/>
      <c r="IAP10" s="767"/>
      <c r="IAQ10" s="767"/>
      <c r="IAR10" s="767"/>
      <c r="IAS10" s="767"/>
      <c r="IAT10" s="767"/>
      <c r="IAU10" s="767"/>
      <c r="IAV10" s="767"/>
      <c r="IAW10" s="767"/>
      <c r="IAX10" s="767"/>
      <c r="IAY10" s="767"/>
      <c r="IAZ10" s="767"/>
      <c r="IBA10" s="767"/>
      <c r="IBB10" s="767"/>
      <c r="IBC10" s="767"/>
      <c r="IBD10" s="767"/>
      <c r="IBE10" s="767"/>
      <c r="IBF10" s="767"/>
      <c r="IBG10" s="767"/>
      <c r="IBH10" s="767"/>
      <c r="IBI10" s="767"/>
      <c r="IBJ10" s="767"/>
      <c r="IBK10" s="767"/>
      <c r="IBL10" s="767"/>
      <c r="IBM10" s="767"/>
      <c r="IBN10" s="767"/>
      <c r="IBO10" s="767"/>
      <c r="IBP10" s="767"/>
      <c r="IBQ10" s="767"/>
      <c r="IBR10" s="767"/>
      <c r="IBS10" s="767"/>
      <c r="IBT10" s="767"/>
      <c r="IBU10" s="767"/>
      <c r="IBV10" s="767"/>
      <c r="IBW10" s="767"/>
      <c r="IBX10" s="767"/>
      <c r="IBY10" s="767"/>
      <c r="IBZ10" s="767"/>
      <c r="ICA10" s="767"/>
      <c r="ICB10" s="767"/>
      <c r="ICC10" s="767"/>
      <c r="ICD10" s="767"/>
      <c r="ICE10" s="767"/>
      <c r="ICF10" s="767"/>
      <c r="ICG10" s="767"/>
      <c r="ICH10" s="767"/>
      <c r="ICI10" s="767"/>
      <c r="ICJ10" s="767"/>
      <c r="ICK10" s="767"/>
      <c r="ICL10" s="767"/>
      <c r="ICM10" s="767"/>
      <c r="ICN10" s="767"/>
      <c r="ICO10" s="767"/>
      <c r="ICP10" s="767"/>
      <c r="ICQ10" s="767"/>
      <c r="ICR10" s="767"/>
      <c r="ICS10" s="767"/>
      <c r="ICT10" s="767"/>
      <c r="ICU10" s="767"/>
      <c r="ICV10" s="767"/>
      <c r="ICW10" s="767"/>
      <c r="ICX10" s="767"/>
      <c r="ICY10" s="767"/>
      <c r="ICZ10" s="767"/>
      <c r="IDA10" s="767"/>
      <c r="IDB10" s="767"/>
      <c r="IDC10" s="767"/>
      <c r="IDD10" s="767"/>
      <c r="IDE10" s="767"/>
      <c r="IDF10" s="767"/>
      <c r="IDG10" s="767"/>
      <c r="IDH10" s="767"/>
      <c r="IDI10" s="767"/>
      <c r="IDJ10" s="767"/>
      <c r="IDK10" s="767"/>
      <c r="IDL10" s="767"/>
      <c r="IDM10" s="767"/>
      <c r="IDN10" s="767"/>
      <c r="IDO10" s="767"/>
      <c r="IDP10" s="767"/>
      <c r="IDQ10" s="767"/>
      <c r="IDR10" s="767"/>
      <c r="IDS10" s="767"/>
      <c r="IDT10" s="767"/>
      <c r="IDU10" s="767"/>
      <c r="IDV10" s="767"/>
      <c r="IDW10" s="767"/>
      <c r="IDX10" s="767"/>
      <c r="IDY10" s="767"/>
      <c r="IDZ10" s="767"/>
      <c r="IEA10" s="767"/>
      <c r="IEB10" s="767"/>
      <c r="IEC10" s="767"/>
      <c r="IED10" s="767"/>
      <c r="IEE10" s="767"/>
      <c r="IEF10" s="767"/>
      <c r="IEG10" s="767"/>
      <c r="IEH10" s="767"/>
      <c r="IEI10" s="767"/>
      <c r="IEJ10" s="767"/>
      <c r="IEK10" s="767"/>
      <c r="IEL10" s="767"/>
      <c r="IEM10" s="767"/>
      <c r="IEN10" s="767"/>
      <c r="IEO10" s="767"/>
      <c r="IEP10" s="767"/>
      <c r="IEQ10" s="767"/>
      <c r="IER10" s="767"/>
      <c r="IES10" s="767"/>
      <c r="IET10" s="767"/>
      <c r="IEU10" s="767"/>
      <c r="IEV10" s="767"/>
      <c r="IEW10" s="767"/>
      <c r="IEX10" s="767"/>
      <c r="IEY10" s="767"/>
      <c r="IEZ10" s="767"/>
      <c r="IFA10" s="767"/>
      <c r="IFB10" s="767"/>
      <c r="IFC10" s="767"/>
      <c r="IFD10" s="767"/>
      <c r="IFE10" s="767"/>
      <c r="IFF10" s="767"/>
      <c r="IFG10" s="767"/>
      <c r="IFH10" s="767"/>
      <c r="IFI10" s="767"/>
      <c r="IFJ10" s="767"/>
      <c r="IFK10" s="767"/>
      <c r="IFL10" s="767"/>
      <c r="IFM10" s="767"/>
      <c r="IFN10" s="767"/>
      <c r="IFO10" s="767"/>
      <c r="IFP10" s="767"/>
      <c r="IFQ10" s="767"/>
      <c r="IFR10" s="767"/>
      <c r="IFS10" s="767"/>
      <c r="IFT10" s="767"/>
      <c r="IFU10" s="767"/>
      <c r="IFV10" s="767"/>
      <c r="IFW10" s="767"/>
      <c r="IFX10" s="767"/>
      <c r="IFY10" s="767"/>
      <c r="IFZ10" s="767"/>
      <c r="IGA10" s="767"/>
      <c r="IGB10" s="767"/>
      <c r="IGC10" s="767"/>
      <c r="IGD10" s="767"/>
      <c r="IGE10" s="767"/>
      <c r="IGF10" s="767"/>
      <c r="IGG10" s="767"/>
      <c r="IGH10" s="767"/>
      <c r="IGI10" s="767"/>
      <c r="IGJ10" s="767"/>
      <c r="IGK10" s="767"/>
      <c r="IGL10" s="767"/>
      <c r="IGM10" s="767"/>
      <c r="IGN10" s="767"/>
      <c r="IGO10" s="767"/>
      <c r="IGP10" s="767"/>
      <c r="IGQ10" s="767"/>
      <c r="IGR10" s="767"/>
      <c r="IGS10" s="767"/>
      <c r="IGT10" s="767"/>
      <c r="IGU10" s="767"/>
      <c r="IGV10" s="767"/>
      <c r="IGW10" s="767"/>
      <c r="IGX10" s="767"/>
      <c r="IGY10" s="767"/>
      <c r="IGZ10" s="767"/>
      <c r="IHA10" s="767"/>
      <c r="IHB10" s="767"/>
      <c r="IHC10" s="767"/>
      <c r="IHD10" s="767"/>
      <c r="IHE10" s="767"/>
      <c r="IHF10" s="767"/>
      <c r="IHG10" s="767"/>
      <c r="IHH10" s="767"/>
      <c r="IHI10" s="767"/>
      <c r="IHJ10" s="767"/>
      <c r="IHK10" s="767"/>
      <c r="IHL10" s="767"/>
      <c r="IHM10" s="767"/>
      <c r="IHN10" s="767"/>
      <c r="IHO10" s="767"/>
      <c r="IHP10" s="767"/>
      <c r="IHQ10" s="767"/>
      <c r="IHR10" s="767"/>
      <c r="IHS10" s="767"/>
      <c r="IHT10" s="767"/>
      <c r="IHU10" s="767"/>
      <c r="IHV10" s="767"/>
      <c r="IHW10" s="767"/>
      <c r="IHX10" s="767"/>
      <c r="IHY10" s="767"/>
      <c r="IHZ10" s="767"/>
      <c r="IIA10" s="767"/>
      <c r="IIB10" s="767"/>
      <c r="IIC10" s="767"/>
      <c r="IID10" s="767"/>
      <c r="IIE10" s="767"/>
      <c r="IIF10" s="767"/>
      <c r="IIG10" s="767"/>
      <c r="IIH10" s="767"/>
      <c r="III10" s="767"/>
      <c r="IIJ10" s="767"/>
      <c r="IIK10" s="767"/>
      <c r="IIL10" s="767"/>
      <c r="IIM10" s="767"/>
      <c r="IIN10" s="767"/>
      <c r="IIO10" s="767"/>
      <c r="IIP10" s="767"/>
      <c r="IIQ10" s="767"/>
      <c r="IIR10" s="767"/>
      <c r="IIS10" s="767"/>
      <c r="IIT10" s="767"/>
      <c r="IIU10" s="767"/>
      <c r="IIV10" s="767"/>
      <c r="IIW10" s="767"/>
      <c r="IIX10" s="767"/>
      <c r="IIY10" s="767"/>
      <c r="IIZ10" s="767"/>
      <c r="IJA10" s="767"/>
      <c r="IJB10" s="767"/>
      <c r="IJC10" s="767"/>
      <c r="IJD10" s="767"/>
      <c r="IJE10" s="767"/>
      <c r="IJF10" s="767"/>
      <c r="IJG10" s="767"/>
      <c r="IJH10" s="767"/>
      <c r="IJI10" s="767"/>
      <c r="IJJ10" s="767"/>
      <c r="IJK10" s="767"/>
      <c r="IJL10" s="767"/>
      <c r="IJM10" s="767"/>
      <c r="IJN10" s="767"/>
      <c r="IJO10" s="767"/>
      <c r="IJP10" s="767"/>
      <c r="IJQ10" s="767"/>
      <c r="IJR10" s="767"/>
      <c r="IJS10" s="767"/>
      <c r="IJT10" s="767"/>
      <c r="IJU10" s="767"/>
      <c r="IJV10" s="767"/>
      <c r="IJW10" s="767"/>
      <c r="IJX10" s="767"/>
      <c r="IJY10" s="767"/>
      <c r="IJZ10" s="767"/>
      <c r="IKA10" s="767"/>
      <c r="IKB10" s="767"/>
      <c r="IKC10" s="767"/>
      <c r="IKD10" s="767"/>
      <c r="IKE10" s="767"/>
      <c r="IKF10" s="767"/>
      <c r="IKG10" s="767"/>
      <c r="IKH10" s="767"/>
      <c r="IKI10" s="767"/>
      <c r="IKJ10" s="767"/>
      <c r="IKK10" s="767"/>
      <c r="IKL10" s="767"/>
      <c r="IKM10" s="767"/>
      <c r="IKN10" s="767"/>
      <c r="IKO10" s="767"/>
      <c r="IKP10" s="767"/>
      <c r="IKQ10" s="767"/>
      <c r="IKR10" s="767"/>
      <c r="IKS10" s="767"/>
      <c r="IKT10" s="767"/>
      <c r="IKU10" s="767"/>
      <c r="IKV10" s="767"/>
      <c r="IKW10" s="767"/>
      <c r="IKX10" s="767"/>
      <c r="IKY10" s="767"/>
      <c r="IKZ10" s="767"/>
      <c r="ILA10" s="767"/>
      <c r="ILB10" s="767"/>
      <c r="ILC10" s="767"/>
      <c r="ILD10" s="767"/>
      <c r="ILE10" s="767"/>
      <c r="ILF10" s="767"/>
      <c r="ILG10" s="767"/>
      <c r="ILH10" s="767"/>
      <c r="ILI10" s="767"/>
      <c r="ILJ10" s="767"/>
      <c r="ILK10" s="767"/>
      <c r="ILL10" s="767"/>
      <c r="ILM10" s="767"/>
      <c r="ILN10" s="767"/>
      <c r="ILO10" s="767"/>
      <c r="ILP10" s="767"/>
      <c r="ILQ10" s="767"/>
      <c r="ILR10" s="767"/>
      <c r="ILS10" s="767"/>
      <c r="ILT10" s="767"/>
      <c r="ILU10" s="767"/>
      <c r="ILV10" s="767"/>
      <c r="ILW10" s="767"/>
      <c r="ILX10" s="767"/>
      <c r="ILY10" s="767"/>
      <c r="ILZ10" s="767"/>
      <c r="IMA10" s="767"/>
      <c r="IMB10" s="767"/>
      <c r="IMC10" s="767"/>
      <c r="IMD10" s="767"/>
      <c r="IME10" s="767"/>
      <c r="IMF10" s="767"/>
      <c r="IMG10" s="767"/>
      <c r="IMH10" s="767"/>
      <c r="IMI10" s="767"/>
      <c r="IMJ10" s="767"/>
      <c r="IMK10" s="767"/>
      <c r="IML10" s="767"/>
      <c r="IMM10" s="767"/>
      <c r="IMN10" s="767"/>
      <c r="IMO10" s="767"/>
      <c r="IMP10" s="767"/>
      <c r="IMQ10" s="767"/>
      <c r="IMR10" s="767"/>
      <c r="IMS10" s="767"/>
      <c r="IMT10" s="767"/>
      <c r="IMU10" s="767"/>
      <c r="IMV10" s="767"/>
      <c r="IMW10" s="767"/>
      <c r="IMX10" s="767"/>
      <c r="IMY10" s="767"/>
      <c r="IMZ10" s="767"/>
      <c r="INA10" s="767"/>
      <c r="INB10" s="767"/>
      <c r="INC10" s="767"/>
      <c r="IND10" s="767"/>
      <c r="INE10" s="767"/>
      <c r="INF10" s="767"/>
      <c r="ING10" s="767"/>
      <c r="INH10" s="767"/>
      <c r="INI10" s="767"/>
      <c r="INJ10" s="767"/>
      <c r="INK10" s="767"/>
      <c r="INL10" s="767"/>
      <c r="INM10" s="767"/>
      <c r="INN10" s="767"/>
      <c r="INO10" s="767"/>
      <c r="INP10" s="767"/>
      <c r="INQ10" s="767"/>
      <c r="INR10" s="767"/>
      <c r="INS10" s="767"/>
      <c r="INT10" s="767"/>
      <c r="INU10" s="767"/>
      <c r="INV10" s="767"/>
      <c r="INW10" s="767"/>
      <c r="INX10" s="767"/>
      <c r="INY10" s="767"/>
      <c r="INZ10" s="767"/>
      <c r="IOA10" s="767"/>
      <c r="IOB10" s="767"/>
      <c r="IOC10" s="767"/>
      <c r="IOD10" s="767"/>
      <c r="IOE10" s="767"/>
      <c r="IOF10" s="767"/>
      <c r="IOG10" s="767"/>
      <c r="IOH10" s="767"/>
      <c r="IOI10" s="767"/>
      <c r="IOJ10" s="767"/>
      <c r="IOK10" s="767"/>
      <c r="IOL10" s="767"/>
      <c r="IOM10" s="767"/>
      <c r="ION10" s="767"/>
      <c r="IOO10" s="767"/>
      <c r="IOP10" s="767"/>
      <c r="IOQ10" s="767"/>
      <c r="IOR10" s="767"/>
      <c r="IOS10" s="767"/>
      <c r="IOT10" s="767"/>
      <c r="IOU10" s="767"/>
      <c r="IOV10" s="767"/>
      <c r="IOW10" s="767"/>
      <c r="IOX10" s="767"/>
      <c r="IOY10" s="767"/>
      <c r="IOZ10" s="767"/>
      <c r="IPA10" s="767"/>
      <c r="IPB10" s="767"/>
      <c r="IPC10" s="767"/>
      <c r="IPD10" s="767"/>
      <c r="IPE10" s="767"/>
      <c r="IPF10" s="767"/>
      <c r="IPG10" s="767"/>
      <c r="IPH10" s="767"/>
      <c r="IPI10" s="767"/>
      <c r="IPJ10" s="767"/>
      <c r="IPK10" s="767"/>
      <c r="IPL10" s="767"/>
      <c r="IPM10" s="767"/>
      <c r="IPN10" s="767"/>
      <c r="IPO10" s="767"/>
      <c r="IPP10" s="767"/>
      <c r="IPQ10" s="767"/>
      <c r="IPR10" s="767"/>
      <c r="IPS10" s="767"/>
      <c r="IPT10" s="767"/>
      <c r="IPU10" s="767"/>
      <c r="IPV10" s="767"/>
      <c r="IPW10" s="767"/>
      <c r="IPX10" s="767"/>
      <c r="IPY10" s="767"/>
      <c r="IPZ10" s="767"/>
      <c r="IQA10" s="767"/>
      <c r="IQB10" s="767"/>
      <c r="IQC10" s="767"/>
      <c r="IQD10" s="767"/>
      <c r="IQE10" s="767"/>
      <c r="IQF10" s="767"/>
      <c r="IQG10" s="767"/>
      <c r="IQH10" s="767"/>
      <c r="IQI10" s="767"/>
      <c r="IQJ10" s="767"/>
      <c r="IQK10" s="767"/>
      <c r="IQL10" s="767"/>
      <c r="IQM10" s="767"/>
      <c r="IQN10" s="767"/>
      <c r="IQO10" s="767"/>
      <c r="IQP10" s="767"/>
      <c r="IQQ10" s="767"/>
      <c r="IQR10" s="767"/>
      <c r="IQS10" s="767"/>
      <c r="IQT10" s="767"/>
      <c r="IQU10" s="767"/>
      <c r="IQV10" s="767"/>
      <c r="IQW10" s="767"/>
      <c r="IQX10" s="767"/>
      <c r="IQY10" s="767"/>
      <c r="IQZ10" s="767"/>
      <c r="IRA10" s="767"/>
      <c r="IRB10" s="767"/>
      <c r="IRC10" s="767"/>
      <c r="IRD10" s="767"/>
      <c r="IRE10" s="767"/>
      <c r="IRF10" s="767"/>
      <c r="IRG10" s="767"/>
      <c r="IRH10" s="767"/>
      <c r="IRI10" s="767"/>
      <c r="IRJ10" s="767"/>
      <c r="IRK10" s="767"/>
      <c r="IRL10" s="767"/>
      <c r="IRM10" s="767"/>
      <c r="IRN10" s="767"/>
      <c r="IRO10" s="767"/>
      <c r="IRP10" s="767"/>
      <c r="IRQ10" s="767"/>
      <c r="IRR10" s="767"/>
      <c r="IRS10" s="767"/>
      <c r="IRT10" s="767"/>
      <c r="IRU10" s="767"/>
      <c r="IRV10" s="767"/>
      <c r="IRW10" s="767"/>
      <c r="IRX10" s="767"/>
      <c r="IRY10" s="767"/>
      <c r="IRZ10" s="767"/>
      <c r="ISA10" s="767"/>
      <c r="ISB10" s="767"/>
      <c r="ISC10" s="767"/>
      <c r="ISD10" s="767"/>
      <c r="ISE10" s="767"/>
      <c r="ISF10" s="767"/>
      <c r="ISG10" s="767"/>
      <c r="ISH10" s="767"/>
      <c r="ISI10" s="767"/>
      <c r="ISJ10" s="767"/>
      <c r="ISK10" s="767"/>
      <c r="ISL10" s="767"/>
      <c r="ISM10" s="767"/>
      <c r="ISN10" s="767"/>
      <c r="ISO10" s="767"/>
      <c r="ISP10" s="767"/>
      <c r="ISQ10" s="767"/>
      <c r="ISR10" s="767"/>
      <c r="ISS10" s="767"/>
      <c r="IST10" s="767"/>
      <c r="ISU10" s="767"/>
      <c r="ISV10" s="767"/>
      <c r="ISW10" s="767"/>
      <c r="ISX10" s="767"/>
      <c r="ISY10" s="767"/>
      <c r="ISZ10" s="767"/>
      <c r="ITA10" s="767"/>
      <c r="ITB10" s="767"/>
      <c r="ITC10" s="767"/>
      <c r="ITD10" s="767"/>
      <c r="ITE10" s="767"/>
      <c r="ITF10" s="767"/>
      <c r="ITG10" s="767"/>
      <c r="ITH10" s="767"/>
      <c r="ITI10" s="767"/>
      <c r="ITJ10" s="767"/>
      <c r="ITK10" s="767"/>
      <c r="ITL10" s="767"/>
      <c r="ITM10" s="767"/>
      <c r="ITN10" s="767"/>
      <c r="ITO10" s="767"/>
      <c r="ITP10" s="767"/>
      <c r="ITQ10" s="767"/>
      <c r="ITR10" s="767"/>
      <c r="ITS10" s="767"/>
      <c r="ITT10" s="767"/>
      <c r="ITU10" s="767"/>
      <c r="ITV10" s="767"/>
      <c r="ITW10" s="767"/>
      <c r="ITX10" s="767"/>
      <c r="ITY10" s="767"/>
      <c r="ITZ10" s="767"/>
      <c r="IUA10" s="767"/>
      <c r="IUB10" s="767"/>
      <c r="IUC10" s="767"/>
      <c r="IUD10" s="767"/>
      <c r="IUE10" s="767"/>
      <c r="IUF10" s="767"/>
      <c r="IUG10" s="767"/>
      <c r="IUH10" s="767"/>
      <c r="IUI10" s="767"/>
      <c r="IUJ10" s="767"/>
      <c r="IUK10" s="767"/>
      <c r="IUL10" s="767"/>
      <c r="IUM10" s="767"/>
      <c r="IUN10" s="767"/>
      <c r="IUO10" s="767"/>
      <c r="IUP10" s="767"/>
      <c r="IUQ10" s="767"/>
      <c r="IUR10" s="767"/>
      <c r="IUS10" s="767"/>
      <c r="IUT10" s="767"/>
      <c r="IUU10" s="767"/>
      <c r="IUV10" s="767"/>
      <c r="IUW10" s="767"/>
      <c r="IUX10" s="767"/>
      <c r="IUY10" s="767"/>
      <c r="IUZ10" s="767"/>
      <c r="IVA10" s="767"/>
      <c r="IVB10" s="767"/>
      <c r="IVC10" s="767"/>
      <c r="IVD10" s="767"/>
      <c r="IVE10" s="767"/>
      <c r="IVF10" s="767"/>
      <c r="IVG10" s="767"/>
      <c r="IVH10" s="767"/>
      <c r="IVI10" s="767"/>
      <c r="IVJ10" s="767"/>
      <c r="IVK10" s="767"/>
      <c r="IVL10" s="767"/>
      <c r="IVM10" s="767"/>
      <c r="IVN10" s="767"/>
      <c r="IVO10" s="767"/>
      <c r="IVP10" s="767"/>
      <c r="IVQ10" s="767"/>
      <c r="IVR10" s="767"/>
      <c r="IVS10" s="767"/>
      <c r="IVT10" s="767"/>
      <c r="IVU10" s="767"/>
      <c r="IVV10" s="767"/>
      <c r="IVW10" s="767"/>
      <c r="IVX10" s="767"/>
      <c r="IVY10" s="767"/>
      <c r="IVZ10" s="767"/>
      <c r="IWA10" s="767"/>
      <c r="IWB10" s="767"/>
      <c r="IWC10" s="767"/>
      <c r="IWD10" s="767"/>
      <c r="IWE10" s="767"/>
      <c r="IWF10" s="767"/>
      <c r="IWG10" s="767"/>
      <c r="IWH10" s="767"/>
      <c r="IWI10" s="767"/>
      <c r="IWJ10" s="767"/>
      <c r="IWK10" s="767"/>
      <c r="IWL10" s="767"/>
      <c r="IWM10" s="767"/>
      <c r="IWN10" s="767"/>
      <c r="IWO10" s="767"/>
      <c r="IWP10" s="767"/>
      <c r="IWQ10" s="767"/>
      <c r="IWR10" s="767"/>
      <c r="IWS10" s="767"/>
      <c r="IWT10" s="767"/>
      <c r="IWU10" s="767"/>
      <c r="IWV10" s="767"/>
      <c r="IWW10" s="767"/>
      <c r="IWX10" s="767"/>
      <c r="IWY10" s="767"/>
      <c r="IWZ10" s="767"/>
      <c r="IXA10" s="767"/>
      <c r="IXB10" s="767"/>
      <c r="IXC10" s="767"/>
      <c r="IXD10" s="767"/>
      <c r="IXE10" s="767"/>
      <c r="IXF10" s="767"/>
      <c r="IXG10" s="767"/>
      <c r="IXH10" s="767"/>
      <c r="IXI10" s="767"/>
      <c r="IXJ10" s="767"/>
      <c r="IXK10" s="767"/>
      <c r="IXL10" s="767"/>
      <c r="IXM10" s="767"/>
      <c r="IXN10" s="767"/>
      <c r="IXO10" s="767"/>
      <c r="IXP10" s="767"/>
      <c r="IXQ10" s="767"/>
      <c r="IXR10" s="767"/>
      <c r="IXS10" s="767"/>
      <c r="IXT10" s="767"/>
      <c r="IXU10" s="767"/>
      <c r="IXV10" s="767"/>
      <c r="IXW10" s="767"/>
      <c r="IXX10" s="767"/>
      <c r="IXY10" s="767"/>
      <c r="IXZ10" s="767"/>
      <c r="IYA10" s="767"/>
      <c r="IYB10" s="767"/>
      <c r="IYC10" s="767"/>
      <c r="IYD10" s="767"/>
      <c r="IYE10" s="767"/>
      <c r="IYF10" s="767"/>
      <c r="IYG10" s="767"/>
      <c r="IYH10" s="767"/>
      <c r="IYI10" s="767"/>
      <c r="IYJ10" s="767"/>
      <c r="IYK10" s="767"/>
      <c r="IYL10" s="767"/>
      <c r="IYM10" s="767"/>
      <c r="IYN10" s="767"/>
      <c r="IYO10" s="767"/>
      <c r="IYP10" s="767"/>
      <c r="IYQ10" s="767"/>
      <c r="IYR10" s="767"/>
      <c r="IYS10" s="767"/>
      <c r="IYT10" s="767"/>
      <c r="IYU10" s="767"/>
      <c r="IYV10" s="767"/>
      <c r="IYW10" s="767"/>
      <c r="IYX10" s="767"/>
      <c r="IYY10" s="767"/>
      <c r="IYZ10" s="767"/>
      <c r="IZA10" s="767"/>
      <c r="IZB10" s="767"/>
      <c r="IZC10" s="767"/>
      <c r="IZD10" s="767"/>
      <c r="IZE10" s="767"/>
      <c r="IZF10" s="767"/>
      <c r="IZG10" s="767"/>
      <c r="IZH10" s="767"/>
      <c r="IZI10" s="767"/>
      <c r="IZJ10" s="767"/>
      <c r="IZK10" s="767"/>
      <c r="IZL10" s="767"/>
      <c r="IZM10" s="767"/>
      <c r="IZN10" s="767"/>
      <c r="IZO10" s="767"/>
      <c r="IZP10" s="767"/>
      <c r="IZQ10" s="767"/>
      <c r="IZR10" s="767"/>
      <c r="IZS10" s="767"/>
      <c r="IZT10" s="767"/>
      <c r="IZU10" s="767"/>
      <c r="IZV10" s="767"/>
      <c r="IZW10" s="767"/>
      <c r="IZX10" s="767"/>
      <c r="IZY10" s="767"/>
      <c r="IZZ10" s="767"/>
      <c r="JAA10" s="767"/>
      <c r="JAB10" s="767"/>
      <c r="JAC10" s="767"/>
      <c r="JAD10" s="767"/>
      <c r="JAE10" s="767"/>
      <c r="JAF10" s="767"/>
      <c r="JAG10" s="767"/>
      <c r="JAH10" s="767"/>
      <c r="JAI10" s="767"/>
      <c r="JAJ10" s="767"/>
      <c r="JAK10" s="767"/>
      <c r="JAL10" s="767"/>
      <c r="JAM10" s="767"/>
      <c r="JAN10" s="767"/>
      <c r="JAO10" s="767"/>
      <c r="JAP10" s="767"/>
      <c r="JAQ10" s="767"/>
      <c r="JAR10" s="767"/>
      <c r="JAS10" s="767"/>
      <c r="JAT10" s="767"/>
      <c r="JAU10" s="767"/>
      <c r="JAV10" s="767"/>
      <c r="JAW10" s="767"/>
      <c r="JAX10" s="767"/>
      <c r="JAY10" s="767"/>
      <c r="JAZ10" s="767"/>
      <c r="JBA10" s="767"/>
      <c r="JBB10" s="767"/>
      <c r="JBC10" s="767"/>
      <c r="JBD10" s="767"/>
      <c r="JBE10" s="767"/>
      <c r="JBF10" s="767"/>
      <c r="JBG10" s="767"/>
      <c r="JBH10" s="767"/>
      <c r="JBI10" s="767"/>
      <c r="JBJ10" s="767"/>
      <c r="JBK10" s="767"/>
      <c r="JBL10" s="767"/>
      <c r="JBM10" s="767"/>
      <c r="JBN10" s="767"/>
      <c r="JBO10" s="767"/>
      <c r="JBP10" s="767"/>
      <c r="JBQ10" s="767"/>
      <c r="JBR10" s="767"/>
      <c r="JBS10" s="767"/>
      <c r="JBT10" s="767"/>
      <c r="JBU10" s="767"/>
      <c r="JBV10" s="767"/>
      <c r="JBW10" s="767"/>
      <c r="JBX10" s="767"/>
      <c r="JBY10" s="767"/>
      <c r="JBZ10" s="767"/>
      <c r="JCA10" s="767"/>
      <c r="JCB10" s="767"/>
      <c r="JCC10" s="767"/>
      <c r="JCD10" s="767"/>
      <c r="JCE10" s="767"/>
      <c r="JCF10" s="767"/>
      <c r="JCG10" s="767"/>
      <c r="JCH10" s="767"/>
      <c r="JCI10" s="767"/>
      <c r="JCJ10" s="767"/>
      <c r="JCK10" s="767"/>
      <c r="JCL10" s="767"/>
      <c r="JCM10" s="767"/>
      <c r="JCN10" s="767"/>
      <c r="JCO10" s="767"/>
      <c r="JCP10" s="767"/>
      <c r="JCQ10" s="767"/>
      <c r="JCR10" s="767"/>
      <c r="JCS10" s="767"/>
      <c r="JCT10" s="767"/>
      <c r="JCU10" s="767"/>
      <c r="JCV10" s="767"/>
      <c r="JCW10" s="767"/>
      <c r="JCX10" s="767"/>
      <c r="JCY10" s="767"/>
      <c r="JCZ10" s="767"/>
      <c r="JDA10" s="767"/>
      <c r="JDB10" s="767"/>
      <c r="JDC10" s="767"/>
      <c r="JDD10" s="767"/>
      <c r="JDE10" s="767"/>
      <c r="JDF10" s="767"/>
      <c r="JDG10" s="767"/>
      <c r="JDH10" s="767"/>
      <c r="JDI10" s="767"/>
      <c r="JDJ10" s="767"/>
      <c r="JDK10" s="767"/>
      <c r="JDL10" s="767"/>
      <c r="JDM10" s="767"/>
      <c r="JDN10" s="767"/>
      <c r="JDO10" s="767"/>
      <c r="JDP10" s="767"/>
      <c r="JDQ10" s="767"/>
      <c r="JDR10" s="767"/>
      <c r="JDS10" s="767"/>
      <c r="JDT10" s="767"/>
      <c r="JDU10" s="767"/>
      <c r="JDV10" s="767"/>
      <c r="JDW10" s="767"/>
      <c r="JDX10" s="767"/>
      <c r="JDY10" s="767"/>
      <c r="JDZ10" s="767"/>
      <c r="JEA10" s="767"/>
      <c r="JEB10" s="767"/>
      <c r="JEC10" s="767"/>
      <c r="JED10" s="767"/>
      <c r="JEE10" s="767"/>
      <c r="JEF10" s="767"/>
      <c r="JEG10" s="767"/>
      <c r="JEH10" s="767"/>
      <c r="JEI10" s="767"/>
      <c r="JEJ10" s="767"/>
      <c r="JEK10" s="767"/>
      <c r="JEL10" s="767"/>
      <c r="JEM10" s="767"/>
      <c r="JEN10" s="767"/>
      <c r="JEO10" s="767"/>
      <c r="JEP10" s="767"/>
      <c r="JEQ10" s="767"/>
      <c r="JER10" s="767"/>
      <c r="JES10" s="767"/>
      <c r="JET10" s="767"/>
      <c r="JEU10" s="767"/>
      <c r="JEV10" s="767"/>
      <c r="JEW10" s="767"/>
      <c r="JEX10" s="767"/>
      <c r="JEY10" s="767"/>
      <c r="JEZ10" s="767"/>
      <c r="JFA10" s="767"/>
      <c r="JFB10" s="767"/>
      <c r="JFC10" s="767"/>
      <c r="JFD10" s="767"/>
      <c r="JFE10" s="767"/>
      <c r="JFF10" s="767"/>
      <c r="JFG10" s="767"/>
      <c r="JFH10" s="767"/>
      <c r="JFI10" s="767"/>
      <c r="JFJ10" s="767"/>
      <c r="JFK10" s="767"/>
      <c r="JFL10" s="767"/>
      <c r="JFM10" s="767"/>
      <c r="JFN10" s="767"/>
      <c r="JFO10" s="767"/>
      <c r="JFP10" s="767"/>
      <c r="JFQ10" s="767"/>
      <c r="JFR10" s="767"/>
      <c r="JFS10" s="767"/>
      <c r="JFT10" s="767"/>
      <c r="JFU10" s="767"/>
      <c r="JFV10" s="767"/>
      <c r="JFW10" s="767"/>
      <c r="JFX10" s="767"/>
      <c r="JFY10" s="767"/>
      <c r="JFZ10" s="767"/>
      <c r="JGA10" s="767"/>
      <c r="JGB10" s="767"/>
      <c r="JGC10" s="767"/>
      <c r="JGD10" s="767"/>
      <c r="JGE10" s="767"/>
      <c r="JGF10" s="767"/>
      <c r="JGG10" s="767"/>
      <c r="JGH10" s="767"/>
      <c r="JGI10" s="767"/>
      <c r="JGJ10" s="767"/>
      <c r="JGK10" s="767"/>
      <c r="JGL10" s="767"/>
      <c r="JGM10" s="767"/>
      <c r="JGN10" s="767"/>
      <c r="JGO10" s="767"/>
      <c r="JGP10" s="767"/>
      <c r="JGQ10" s="767"/>
      <c r="JGR10" s="767"/>
      <c r="JGS10" s="767"/>
      <c r="JGT10" s="767"/>
      <c r="JGU10" s="767"/>
      <c r="JGV10" s="767"/>
      <c r="JGW10" s="767"/>
      <c r="JGX10" s="767"/>
      <c r="JGY10" s="767"/>
      <c r="JGZ10" s="767"/>
      <c r="JHA10" s="767"/>
      <c r="JHB10" s="767"/>
      <c r="JHC10" s="767"/>
      <c r="JHD10" s="767"/>
      <c r="JHE10" s="767"/>
      <c r="JHF10" s="767"/>
      <c r="JHG10" s="767"/>
      <c r="JHH10" s="767"/>
      <c r="JHI10" s="767"/>
      <c r="JHJ10" s="767"/>
      <c r="JHK10" s="767"/>
      <c r="JHL10" s="767"/>
      <c r="JHM10" s="767"/>
      <c r="JHN10" s="767"/>
      <c r="JHO10" s="767"/>
      <c r="JHP10" s="767"/>
      <c r="JHQ10" s="767"/>
      <c r="JHR10" s="767"/>
      <c r="JHS10" s="767"/>
      <c r="JHT10" s="767"/>
      <c r="JHU10" s="767"/>
      <c r="JHV10" s="767"/>
      <c r="JHW10" s="767"/>
      <c r="JHX10" s="767"/>
      <c r="JHY10" s="767"/>
      <c r="JHZ10" s="767"/>
      <c r="JIA10" s="767"/>
      <c r="JIB10" s="767"/>
      <c r="JIC10" s="767"/>
      <c r="JID10" s="767"/>
      <c r="JIE10" s="767"/>
      <c r="JIF10" s="767"/>
      <c r="JIG10" s="767"/>
      <c r="JIH10" s="767"/>
      <c r="JII10" s="767"/>
      <c r="JIJ10" s="767"/>
      <c r="JIK10" s="767"/>
      <c r="JIL10" s="767"/>
      <c r="JIM10" s="767"/>
      <c r="JIN10" s="767"/>
      <c r="JIO10" s="767"/>
      <c r="JIP10" s="767"/>
      <c r="JIQ10" s="767"/>
      <c r="JIR10" s="767"/>
      <c r="JIS10" s="767"/>
      <c r="JIT10" s="767"/>
      <c r="JIU10" s="767"/>
      <c r="JIV10" s="767"/>
      <c r="JIW10" s="767"/>
      <c r="JIX10" s="767"/>
      <c r="JIY10" s="767"/>
      <c r="JIZ10" s="767"/>
      <c r="JJA10" s="767"/>
      <c r="JJB10" s="767"/>
      <c r="JJC10" s="767"/>
      <c r="JJD10" s="767"/>
      <c r="JJE10" s="767"/>
      <c r="JJF10" s="767"/>
      <c r="JJG10" s="767"/>
      <c r="JJH10" s="767"/>
      <c r="JJI10" s="767"/>
      <c r="JJJ10" s="767"/>
      <c r="JJK10" s="767"/>
      <c r="JJL10" s="767"/>
      <c r="JJM10" s="767"/>
      <c r="JJN10" s="767"/>
      <c r="JJO10" s="767"/>
      <c r="JJP10" s="767"/>
      <c r="JJQ10" s="767"/>
      <c r="JJR10" s="767"/>
      <c r="JJS10" s="767"/>
      <c r="JJT10" s="767"/>
      <c r="JJU10" s="767"/>
      <c r="JJV10" s="767"/>
      <c r="JJW10" s="767"/>
      <c r="JJX10" s="767"/>
      <c r="JJY10" s="767"/>
      <c r="JJZ10" s="767"/>
      <c r="JKA10" s="767"/>
      <c r="JKB10" s="767"/>
      <c r="JKC10" s="767"/>
      <c r="JKD10" s="767"/>
      <c r="JKE10" s="767"/>
      <c r="JKF10" s="767"/>
      <c r="JKG10" s="767"/>
      <c r="JKH10" s="767"/>
      <c r="JKI10" s="767"/>
      <c r="JKJ10" s="767"/>
      <c r="JKK10" s="767"/>
      <c r="JKL10" s="767"/>
      <c r="JKM10" s="767"/>
      <c r="JKN10" s="767"/>
      <c r="JKO10" s="767"/>
      <c r="JKP10" s="767"/>
      <c r="JKQ10" s="767"/>
      <c r="JKR10" s="767"/>
      <c r="JKS10" s="767"/>
      <c r="JKT10" s="767"/>
      <c r="JKU10" s="767"/>
      <c r="JKV10" s="767"/>
      <c r="JKW10" s="767"/>
      <c r="JKX10" s="767"/>
      <c r="JKY10" s="767"/>
      <c r="JKZ10" s="767"/>
      <c r="JLA10" s="767"/>
      <c r="JLB10" s="767"/>
      <c r="JLC10" s="767"/>
      <c r="JLD10" s="767"/>
      <c r="JLE10" s="767"/>
      <c r="JLF10" s="767"/>
      <c r="JLG10" s="767"/>
      <c r="JLH10" s="767"/>
      <c r="JLI10" s="767"/>
      <c r="JLJ10" s="767"/>
      <c r="JLK10" s="767"/>
      <c r="JLL10" s="767"/>
      <c r="JLM10" s="767"/>
      <c r="JLN10" s="767"/>
      <c r="JLO10" s="767"/>
      <c r="JLP10" s="767"/>
      <c r="JLQ10" s="767"/>
      <c r="JLR10" s="767"/>
      <c r="JLS10" s="767"/>
      <c r="JLT10" s="767"/>
      <c r="JLU10" s="767"/>
      <c r="JLV10" s="767"/>
      <c r="JLW10" s="767"/>
      <c r="JLX10" s="767"/>
      <c r="JLY10" s="767"/>
      <c r="JLZ10" s="767"/>
      <c r="JMA10" s="767"/>
      <c r="JMB10" s="767"/>
      <c r="JMC10" s="767"/>
      <c r="JMD10" s="767"/>
      <c r="JME10" s="767"/>
      <c r="JMF10" s="767"/>
      <c r="JMG10" s="767"/>
      <c r="JMH10" s="767"/>
      <c r="JMI10" s="767"/>
      <c r="JMJ10" s="767"/>
      <c r="JMK10" s="767"/>
      <c r="JML10" s="767"/>
      <c r="JMM10" s="767"/>
      <c r="JMN10" s="767"/>
      <c r="JMO10" s="767"/>
      <c r="JMP10" s="767"/>
      <c r="JMQ10" s="767"/>
      <c r="JMR10" s="767"/>
      <c r="JMS10" s="767"/>
      <c r="JMT10" s="767"/>
      <c r="JMU10" s="767"/>
      <c r="JMV10" s="767"/>
      <c r="JMW10" s="767"/>
      <c r="JMX10" s="767"/>
      <c r="JMY10" s="767"/>
      <c r="JMZ10" s="767"/>
      <c r="JNA10" s="767"/>
      <c r="JNB10" s="767"/>
      <c r="JNC10" s="767"/>
      <c r="JND10" s="767"/>
      <c r="JNE10" s="767"/>
      <c r="JNF10" s="767"/>
      <c r="JNG10" s="767"/>
      <c r="JNH10" s="767"/>
      <c r="JNI10" s="767"/>
      <c r="JNJ10" s="767"/>
      <c r="JNK10" s="767"/>
      <c r="JNL10" s="767"/>
      <c r="JNM10" s="767"/>
      <c r="JNN10" s="767"/>
      <c r="JNO10" s="767"/>
      <c r="JNP10" s="767"/>
      <c r="JNQ10" s="767"/>
      <c r="JNR10" s="767"/>
      <c r="JNS10" s="767"/>
      <c r="JNT10" s="767"/>
      <c r="JNU10" s="767"/>
      <c r="JNV10" s="767"/>
      <c r="JNW10" s="767"/>
      <c r="JNX10" s="767"/>
      <c r="JNY10" s="767"/>
      <c r="JNZ10" s="767"/>
      <c r="JOA10" s="767"/>
      <c r="JOB10" s="767"/>
      <c r="JOC10" s="767"/>
      <c r="JOD10" s="767"/>
      <c r="JOE10" s="767"/>
      <c r="JOF10" s="767"/>
      <c r="JOG10" s="767"/>
      <c r="JOH10" s="767"/>
      <c r="JOI10" s="767"/>
      <c r="JOJ10" s="767"/>
      <c r="JOK10" s="767"/>
      <c r="JOL10" s="767"/>
      <c r="JOM10" s="767"/>
      <c r="JON10" s="767"/>
      <c r="JOO10" s="767"/>
      <c r="JOP10" s="767"/>
      <c r="JOQ10" s="767"/>
      <c r="JOR10" s="767"/>
      <c r="JOS10" s="767"/>
      <c r="JOT10" s="767"/>
      <c r="JOU10" s="767"/>
      <c r="JOV10" s="767"/>
      <c r="JOW10" s="767"/>
      <c r="JOX10" s="767"/>
      <c r="JOY10" s="767"/>
      <c r="JOZ10" s="767"/>
      <c r="JPA10" s="767"/>
      <c r="JPB10" s="767"/>
      <c r="JPC10" s="767"/>
      <c r="JPD10" s="767"/>
      <c r="JPE10" s="767"/>
      <c r="JPF10" s="767"/>
      <c r="JPG10" s="767"/>
      <c r="JPH10" s="767"/>
      <c r="JPI10" s="767"/>
      <c r="JPJ10" s="767"/>
      <c r="JPK10" s="767"/>
      <c r="JPL10" s="767"/>
      <c r="JPM10" s="767"/>
      <c r="JPN10" s="767"/>
      <c r="JPO10" s="767"/>
      <c r="JPP10" s="767"/>
      <c r="JPQ10" s="767"/>
      <c r="JPR10" s="767"/>
      <c r="JPS10" s="767"/>
      <c r="JPT10" s="767"/>
      <c r="JPU10" s="767"/>
      <c r="JPV10" s="767"/>
      <c r="JPW10" s="767"/>
      <c r="JPX10" s="767"/>
      <c r="JPY10" s="767"/>
      <c r="JPZ10" s="767"/>
      <c r="JQA10" s="767"/>
      <c r="JQB10" s="767"/>
      <c r="JQC10" s="767"/>
      <c r="JQD10" s="767"/>
      <c r="JQE10" s="767"/>
      <c r="JQF10" s="767"/>
      <c r="JQG10" s="767"/>
      <c r="JQH10" s="767"/>
      <c r="JQI10" s="767"/>
      <c r="JQJ10" s="767"/>
      <c r="JQK10" s="767"/>
      <c r="JQL10" s="767"/>
      <c r="JQM10" s="767"/>
      <c r="JQN10" s="767"/>
      <c r="JQO10" s="767"/>
      <c r="JQP10" s="767"/>
      <c r="JQQ10" s="767"/>
      <c r="JQR10" s="767"/>
      <c r="JQS10" s="767"/>
      <c r="JQT10" s="767"/>
      <c r="JQU10" s="767"/>
      <c r="JQV10" s="767"/>
      <c r="JQW10" s="767"/>
      <c r="JQX10" s="767"/>
      <c r="JQY10" s="767"/>
      <c r="JQZ10" s="767"/>
      <c r="JRA10" s="767"/>
      <c r="JRB10" s="767"/>
      <c r="JRC10" s="767"/>
      <c r="JRD10" s="767"/>
      <c r="JRE10" s="767"/>
      <c r="JRF10" s="767"/>
      <c r="JRG10" s="767"/>
      <c r="JRH10" s="767"/>
      <c r="JRI10" s="767"/>
      <c r="JRJ10" s="767"/>
      <c r="JRK10" s="767"/>
      <c r="JRL10" s="767"/>
      <c r="JRM10" s="767"/>
      <c r="JRN10" s="767"/>
      <c r="JRO10" s="767"/>
      <c r="JRP10" s="767"/>
      <c r="JRQ10" s="767"/>
      <c r="JRR10" s="767"/>
      <c r="JRS10" s="767"/>
      <c r="JRT10" s="767"/>
      <c r="JRU10" s="767"/>
      <c r="JRV10" s="767"/>
      <c r="JRW10" s="767"/>
      <c r="JRX10" s="767"/>
      <c r="JRY10" s="767"/>
      <c r="JRZ10" s="767"/>
      <c r="JSA10" s="767"/>
      <c r="JSB10" s="767"/>
      <c r="JSC10" s="767"/>
      <c r="JSD10" s="767"/>
      <c r="JSE10" s="767"/>
      <c r="JSF10" s="767"/>
      <c r="JSG10" s="767"/>
      <c r="JSH10" s="767"/>
      <c r="JSI10" s="767"/>
      <c r="JSJ10" s="767"/>
      <c r="JSK10" s="767"/>
      <c r="JSL10" s="767"/>
      <c r="JSM10" s="767"/>
      <c r="JSN10" s="767"/>
      <c r="JSO10" s="767"/>
      <c r="JSP10" s="767"/>
      <c r="JSQ10" s="767"/>
      <c r="JSR10" s="767"/>
      <c r="JSS10" s="767"/>
      <c r="JST10" s="767"/>
      <c r="JSU10" s="767"/>
      <c r="JSV10" s="767"/>
      <c r="JSW10" s="767"/>
      <c r="JSX10" s="767"/>
      <c r="JSY10" s="767"/>
      <c r="JSZ10" s="767"/>
      <c r="JTA10" s="767"/>
      <c r="JTB10" s="767"/>
      <c r="JTC10" s="767"/>
      <c r="JTD10" s="767"/>
      <c r="JTE10" s="767"/>
      <c r="JTF10" s="767"/>
      <c r="JTG10" s="767"/>
      <c r="JTH10" s="767"/>
      <c r="JTI10" s="767"/>
      <c r="JTJ10" s="767"/>
      <c r="JTK10" s="767"/>
      <c r="JTL10" s="767"/>
      <c r="JTM10" s="767"/>
      <c r="JTN10" s="767"/>
      <c r="JTO10" s="767"/>
      <c r="JTP10" s="767"/>
      <c r="JTQ10" s="767"/>
      <c r="JTR10" s="767"/>
      <c r="JTS10" s="767"/>
      <c r="JTT10" s="767"/>
      <c r="JTU10" s="767"/>
      <c r="JTV10" s="767"/>
      <c r="JTW10" s="767"/>
      <c r="JTX10" s="767"/>
      <c r="JTY10" s="767"/>
      <c r="JTZ10" s="767"/>
      <c r="JUA10" s="767"/>
      <c r="JUB10" s="767"/>
      <c r="JUC10" s="767"/>
      <c r="JUD10" s="767"/>
      <c r="JUE10" s="767"/>
      <c r="JUF10" s="767"/>
      <c r="JUG10" s="767"/>
      <c r="JUH10" s="767"/>
      <c r="JUI10" s="767"/>
      <c r="JUJ10" s="767"/>
      <c r="JUK10" s="767"/>
      <c r="JUL10" s="767"/>
      <c r="JUM10" s="767"/>
      <c r="JUN10" s="767"/>
      <c r="JUO10" s="767"/>
      <c r="JUP10" s="767"/>
      <c r="JUQ10" s="767"/>
      <c r="JUR10" s="767"/>
      <c r="JUS10" s="767"/>
      <c r="JUT10" s="767"/>
      <c r="JUU10" s="767"/>
      <c r="JUV10" s="767"/>
      <c r="JUW10" s="767"/>
      <c r="JUX10" s="767"/>
      <c r="JUY10" s="767"/>
      <c r="JUZ10" s="767"/>
      <c r="JVA10" s="767"/>
      <c r="JVB10" s="767"/>
      <c r="JVC10" s="767"/>
      <c r="JVD10" s="767"/>
      <c r="JVE10" s="767"/>
      <c r="JVF10" s="767"/>
      <c r="JVG10" s="767"/>
      <c r="JVH10" s="767"/>
      <c r="JVI10" s="767"/>
      <c r="JVJ10" s="767"/>
      <c r="JVK10" s="767"/>
      <c r="JVL10" s="767"/>
      <c r="JVM10" s="767"/>
      <c r="JVN10" s="767"/>
      <c r="JVO10" s="767"/>
      <c r="JVP10" s="767"/>
      <c r="JVQ10" s="767"/>
      <c r="JVR10" s="767"/>
      <c r="JVS10" s="767"/>
      <c r="JVT10" s="767"/>
      <c r="JVU10" s="767"/>
      <c r="JVV10" s="767"/>
      <c r="JVW10" s="767"/>
      <c r="JVX10" s="767"/>
      <c r="JVY10" s="767"/>
      <c r="JVZ10" s="767"/>
      <c r="JWA10" s="767"/>
      <c r="JWB10" s="767"/>
      <c r="JWC10" s="767"/>
      <c r="JWD10" s="767"/>
      <c r="JWE10" s="767"/>
      <c r="JWF10" s="767"/>
      <c r="JWG10" s="767"/>
      <c r="JWH10" s="767"/>
      <c r="JWI10" s="767"/>
      <c r="JWJ10" s="767"/>
      <c r="JWK10" s="767"/>
      <c r="JWL10" s="767"/>
      <c r="JWM10" s="767"/>
      <c r="JWN10" s="767"/>
      <c r="JWO10" s="767"/>
      <c r="JWP10" s="767"/>
      <c r="JWQ10" s="767"/>
      <c r="JWR10" s="767"/>
      <c r="JWS10" s="767"/>
      <c r="JWT10" s="767"/>
      <c r="JWU10" s="767"/>
      <c r="JWV10" s="767"/>
      <c r="JWW10" s="767"/>
      <c r="JWX10" s="767"/>
      <c r="JWY10" s="767"/>
      <c r="JWZ10" s="767"/>
      <c r="JXA10" s="767"/>
      <c r="JXB10" s="767"/>
      <c r="JXC10" s="767"/>
      <c r="JXD10" s="767"/>
      <c r="JXE10" s="767"/>
      <c r="JXF10" s="767"/>
      <c r="JXG10" s="767"/>
      <c r="JXH10" s="767"/>
      <c r="JXI10" s="767"/>
      <c r="JXJ10" s="767"/>
      <c r="JXK10" s="767"/>
      <c r="JXL10" s="767"/>
      <c r="JXM10" s="767"/>
      <c r="JXN10" s="767"/>
      <c r="JXO10" s="767"/>
      <c r="JXP10" s="767"/>
      <c r="JXQ10" s="767"/>
      <c r="JXR10" s="767"/>
      <c r="JXS10" s="767"/>
      <c r="JXT10" s="767"/>
      <c r="JXU10" s="767"/>
      <c r="JXV10" s="767"/>
      <c r="JXW10" s="767"/>
      <c r="JXX10" s="767"/>
      <c r="JXY10" s="767"/>
      <c r="JXZ10" s="767"/>
      <c r="JYA10" s="767"/>
      <c r="JYB10" s="767"/>
      <c r="JYC10" s="767"/>
      <c r="JYD10" s="767"/>
      <c r="JYE10" s="767"/>
      <c r="JYF10" s="767"/>
      <c r="JYG10" s="767"/>
      <c r="JYH10" s="767"/>
      <c r="JYI10" s="767"/>
      <c r="JYJ10" s="767"/>
      <c r="JYK10" s="767"/>
      <c r="JYL10" s="767"/>
      <c r="JYM10" s="767"/>
      <c r="JYN10" s="767"/>
      <c r="JYO10" s="767"/>
      <c r="JYP10" s="767"/>
      <c r="JYQ10" s="767"/>
      <c r="JYR10" s="767"/>
      <c r="JYS10" s="767"/>
      <c r="JYT10" s="767"/>
      <c r="JYU10" s="767"/>
      <c r="JYV10" s="767"/>
      <c r="JYW10" s="767"/>
      <c r="JYX10" s="767"/>
      <c r="JYY10" s="767"/>
      <c r="JYZ10" s="767"/>
      <c r="JZA10" s="767"/>
      <c r="JZB10" s="767"/>
      <c r="JZC10" s="767"/>
      <c r="JZD10" s="767"/>
      <c r="JZE10" s="767"/>
      <c r="JZF10" s="767"/>
      <c r="JZG10" s="767"/>
      <c r="JZH10" s="767"/>
      <c r="JZI10" s="767"/>
      <c r="JZJ10" s="767"/>
      <c r="JZK10" s="767"/>
      <c r="JZL10" s="767"/>
      <c r="JZM10" s="767"/>
      <c r="JZN10" s="767"/>
      <c r="JZO10" s="767"/>
      <c r="JZP10" s="767"/>
      <c r="JZQ10" s="767"/>
      <c r="JZR10" s="767"/>
      <c r="JZS10" s="767"/>
      <c r="JZT10" s="767"/>
      <c r="JZU10" s="767"/>
      <c r="JZV10" s="767"/>
      <c r="JZW10" s="767"/>
      <c r="JZX10" s="767"/>
      <c r="JZY10" s="767"/>
      <c r="JZZ10" s="767"/>
      <c r="KAA10" s="767"/>
      <c r="KAB10" s="767"/>
      <c r="KAC10" s="767"/>
      <c r="KAD10" s="767"/>
      <c r="KAE10" s="767"/>
      <c r="KAF10" s="767"/>
      <c r="KAG10" s="767"/>
      <c r="KAH10" s="767"/>
      <c r="KAI10" s="767"/>
      <c r="KAJ10" s="767"/>
      <c r="KAK10" s="767"/>
      <c r="KAL10" s="767"/>
      <c r="KAM10" s="767"/>
      <c r="KAN10" s="767"/>
      <c r="KAO10" s="767"/>
      <c r="KAP10" s="767"/>
      <c r="KAQ10" s="767"/>
      <c r="KAR10" s="767"/>
      <c r="KAS10" s="767"/>
      <c r="KAT10" s="767"/>
      <c r="KAU10" s="767"/>
      <c r="KAV10" s="767"/>
      <c r="KAW10" s="767"/>
      <c r="KAX10" s="767"/>
      <c r="KAY10" s="767"/>
      <c r="KAZ10" s="767"/>
      <c r="KBA10" s="767"/>
      <c r="KBB10" s="767"/>
      <c r="KBC10" s="767"/>
      <c r="KBD10" s="767"/>
      <c r="KBE10" s="767"/>
      <c r="KBF10" s="767"/>
      <c r="KBG10" s="767"/>
      <c r="KBH10" s="767"/>
      <c r="KBI10" s="767"/>
      <c r="KBJ10" s="767"/>
      <c r="KBK10" s="767"/>
      <c r="KBL10" s="767"/>
      <c r="KBM10" s="767"/>
      <c r="KBN10" s="767"/>
      <c r="KBO10" s="767"/>
      <c r="KBP10" s="767"/>
      <c r="KBQ10" s="767"/>
      <c r="KBR10" s="767"/>
      <c r="KBS10" s="767"/>
      <c r="KBT10" s="767"/>
      <c r="KBU10" s="767"/>
      <c r="KBV10" s="767"/>
      <c r="KBW10" s="767"/>
      <c r="KBX10" s="767"/>
      <c r="KBY10" s="767"/>
      <c r="KBZ10" s="767"/>
      <c r="KCA10" s="767"/>
      <c r="KCB10" s="767"/>
      <c r="KCC10" s="767"/>
      <c r="KCD10" s="767"/>
      <c r="KCE10" s="767"/>
      <c r="KCF10" s="767"/>
      <c r="KCG10" s="767"/>
      <c r="KCH10" s="767"/>
      <c r="KCI10" s="767"/>
      <c r="KCJ10" s="767"/>
      <c r="KCK10" s="767"/>
      <c r="KCL10" s="767"/>
      <c r="KCM10" s="767"/>
      <c r="KCN10" s="767"/>
      <c r="KCO10" s="767"/>
      <c r="KCP10" s="767"/>
      <c r="KCQ10" s="767"/>
      <c r="KCR10" s="767"/>
      <c r="KCS10" s="767"/>
      <c r="KCT10" s="767"/>
      <c r="KCU10" s="767"/>
      <c r="KCV10" s="767"/>
      <c r="KCW10" s="767"/>
      <c r="KCX10" s="767"/>
      <c r="KCY10" s="767"/>
      <c r="KCZ10" s="767"/>
      <c r="KDA10" s="767"/>
      <c r="KDB10" s="767"/>
      <c r="KDC10" s="767"/>
      <c r="KDD10" s="767"/>
      <c r="KDE10" s="767"/>
      <c r="KDF10" s="767"/>
      <c r="KDG10" s="767"/>
      <c r="KDH10" s="767"/>
      <c r="KDI10" s="767"/>
      <c r="KDJ10" s="767"/>
      <c r="KDK10" s="767"/>
      <c r="KDL10" s="767"/>
      <c r="KDM10" s="767"/>
      <c r="KDN10" s="767"/>
      <c r="KDO10" s="767"/>
      <c r="KDP10" s="767"/>
      <c r="KDQ10" s="767"/>
      <c r="KDR10" s="767"/>
      <c r="KDS10" s="767"/>
      <c r="KDT10" s="767"/>
      <c r="KDU10" s="767"/>
      <c r="KDV10" s="767"/>
      <c r="KDW10" s="767"/>
      <c r="KDX10" s="767"/>
      <c r="KDY10" s="767"/>
      <c r="KDZ10" s="767"/>
      <c r="KEA10" s="767"/>
      <c r="KEB10" s="767"/>
      <c r="KEC10" s="767"/>
      <c r="KED10" s="767"/>
      <c r="KEE10" s="767"/>
      <c r="KEF10" s="767"/>
      <c r="KEG10" s="767"/>
      <c r="KEH10" s="767"/>
      <c r="KEI10" s="767"/>
      <c r="KEJ10" s="767"/>
      <c r="KEK10" s="767"/>
      <c r="KEL10" s="767"/>
      <c r="KEM10" s="767"/>
      <c r="KEN10" s="767"/>
      <c r="KEO10" s="767"/>
      <c r="KEP10" s="767"/>
      <c r="KEQ10" s="767"/>
      <c r="KER10" s="767"/>
      <c r="KES10" s="767"/>
      <c r="KET10" s="767"/>
      <c r="KEU10" s="767"/>
      <c r="KEV10" s="767"/>
      <c r="KEW10" s="767"/>
      <c r="KEX10" s="767"/>
      <c r="KEY10" s="767"/>
      <c r="KEZ10" s="767"/>
      <c r="KFA10" s="767"/>
      <c r="KFB10" s="767"/>
      <c r="KFC10" s="767"/>
      <c r="KFD10" s="767"/>
      <c r="KFE10" s="767"/>
      <c r="KFF10" s="767"/>
      <c r="KFG10" s="767"/>
      <c r="KFH10" s="767"/>
      <c r="KFI10" s="767"/>
      <c r="KFJ10" s="767"/>
      <c r="KFK10" s="767"/>
      <c r="KFL10" s="767"/>
      <c r="KFM10" s="767"/>
      <c r="KFN10" s="767"/>
      <c r="KFO10" s="767"/>
      <c r="KFP10" s="767"/>
      <c r="KFQ10" s="767"/>
      <c r="KFR10" s="767"/>
      <c r="KFS10" s="767"/>
      <c r="KFT10" s="767"/>
      <c r="KFU10" s="767"/>
      <c r="KFV10" s="767"/>
      <c r="KFW10" s="767"/>
      <c r="KFX10" s="767"/>
      <c r="KFY10" s="767"/>
      <c r="KFZ10" s="767"/>
      <c r="KGA10" s="767"/>
      <c r="KGB10" s="767"/>
      <c r="KGC10" s="767"/>
      <c r="KGD10" s="767"/>
      <c r="KGE10" s="767"/>
      <c r="KGF10" s="767"/>
      <c r="KGG10" s="767"/>
      <c r="KGH10" s="767"/>
      <c r="KGI10" s="767"/>
      <c r="KGJ10" s="767"/>
      <c r="KGK10" s="767"/>
      <c r="KGL10" s="767"/>
      <c r="KGM10" s="767"/>
      <c r="KGN10" s="767"/>
      <c r="KGO10" s="767"/>
      <c r="KGP10" s="767"/>
      <c r="KGQ10" s="767"/>
      <c r="KGR10" s="767"/>
      <c r="KGS10" s="767"/>
      <c r="KGT10" s="767"/>
      <c r="KGU10" s="767"/>
      <c r="KGV10" s="767"/>
      <c r="KGW10" s="767"/>
      <c r="KGX10" s="767"/>
      <c r="KGY10" s="767"/>
      <c r="KGZ10" s="767"/>
      <c r="KHA10" s="767"/>
      <c r="KHB10" s="767"/>
      <c r="KHC10" s="767"/>
      <c r="KHD10" s="767"/>
      <c r="KHE10" s="767"/>
      <c r="KHF10" s="767"/>
      <c r="KHG10" s="767"/>
      <c r="KHH10" s="767"/>
      <c r="KHI10" s="767"/>
      <c r="KHJ10" s="767"/>
      <c r="KHK10" s="767"/>
      <c r="KHL10" s="767"/>
      <c r="KHM10" s="767"/>
      <c r="KHN10" s="767"/>
      <c r="KHO10" s="767"/>
      <c r="KHP10" s="767"/>
      <c r="KHQ10" s="767"/>
      <c r="KHR10" s="767"/>
      <c r="KHS10" s="767"/>
      <c r="KHT10" s="767"/>
      <c r="KHU10" s="767"/>
      <c r="KHV10" s="767"/>
      <c r="KHW10" s="767"/>
      <c r="KHX10" s="767"/>
      <c r="KHY10" s="767"/>
      <c r="KHZ10" s="767"/>
      <c r="KIA10" s="767"/>
      <c r="KIB10" s="767"/>
      <c r="KIC10" s="767"/>
      <c r="KID10" s="767"/>
      <c r="KIE10" s="767"/>
      <c r="KIF10" s="767"/>
      <c r="KIG10" s="767"/>
      <c r="KIH10" s="767"/>
      <c r="KII10" s="767"/>
      <c r="KIJ10" s="767"/>
      <c r="KIK10" s="767"/>
      <c r="KIL10" s="767"/>
      <c r="KIM10" s="767"/>
      <c r="KIN10" s="767"/>
      <c r="KIO10" s="767"/>
      <c r="KIP10" s="767"/>
      <c r="KIQ10" s="767"/>
      <c r="KIR10" s="767"/>
      <c r="KIS10" s="767"/>
      <c r="KIT10" s="767"/>
      <c r="KIU10" s="767"/>
      <c r="KIV10" s="767"/>
      <c r="KIW10" s="767"/>
      <c r="KIX10" s="767"/>
      <c r="KIY10" s="767"/>
      <c r="KIZ10" s="767"/>
      <c r="KJA10" s="767"/>
      <c r="KJB10" s="767"/>
      <c r="KJC10" s="767"/>
      <c r="KJD10" s="767"/>
      <c r="KJE10" s="767"/>
      <c r="KJF10" s="767"/>
      <c r="KJG10" s="767"/>
      <c r="KJH10" s="767"/>
      <c r="KJI10" s="767"/>
      <c r="KJJ10" s="767"/>
      <c r="KJK10" s="767"/>
      <c r="KJL10" s="767"/>
      <c r="KJM10" s="767"/>
      <c r="KJN10" s="767"/>
      <c r="KJO10" s="767"/>
      <c r="KJP10" s="767"/>
      <c r="KJQ10" s="767"/>
      <c r="KJR10" s="767"/>
      <c r="KJS10" s="767"/>
      <c r="KJT10" s="767"/>
      <c r="KJU10" s="767"/>
      <c r="KJV10" s="767"/>
      <c r="KJW10" s="767"/>
      <c r="KJX10" s="767"/>
      <c r="KJY10" s="767"/>
      <c r="KJZ10" s="767"/>
      <c r="KKA10" s="767"/>
      <c r="KKB10" s="767"/>
      <c r="KKC10" s="767"/>
      <c r="KKD10" s="767"/>
      <c r="KKE10" s="767"/>
      <c r="KKF10" s="767"/>
      <c r="KKG10" s="767"/>
      <c r="KKH10" s="767"/>
      <c r="KKI10" s="767"/>
      <c r="KKJ10" s="767"/>
      <c r="KKK10" s="767"/>
      <c r="KKL10" s="767"/>
      <c r="KKM10" s="767"/>
      <c r="KKN10" s="767"/>
      <c r="KKO10" s="767"/>
      <c r="KKP10" s="767"/>
      <c r="KKQ10" s="767"/>
      <c r="KKR10" s="767"/>
      <c r="KKS10" s="767"/>
      <c r="KKT10" s="767"/>
      <c r="KKU10" s="767"/>
      <c r="KKV10" s="767"/>
      <c r="KKW10" s="767"/>
      <c r="KKX10" s="767"/>
      <c r="KKY10" s="767"/>
      <c r="KKZ10" s="767"/>
      <c r="KLA10" s="767"/>
      <c r="KLB10" s="767"/>
      <c r="KLC10" s="767"/>
      <c r="KLD10" s="767"/>
      <c r="KLE10" s="767"/>
      <c r="KLF10" s="767"/>
      <c r="KLG10" s="767"/>
      <c r="KLH10" s="767"/>
      <c r="KLI10" s="767"/>
      <c r="KLJ10" s="767"/>
      <c r="KLK10" s="767"/>
      <c r="KLL10" s="767"/>
      <c r="KLM10" s="767"/>
      <c r="KLN10" s="767"/>
      <c r="KLO10" s="767"/>
      <c r="KLP10" s="767"/>
      <c r="KLQ10" s="767"/>
      <c r="KLR10" s="767"/>
      <c r="KLS10" s="767"/>
      <c r="KLT10" s="767"/>
      <c r="KLU10" s="767"/>
      <c r="KLV10" s="767"/>
      <c r="KLW10" s="767"/>
      <c r="KLX10" s="767"/>
      <c r="KLY10" s="767"/>
      <c r="KLZ10" s="767"/>
      <c r="KMA10" s="767"/>
      <c r="KMB10" s="767"/>
      <c r="KMC10" s="767"/>
      <c r="KMD10" s="767"/>
      <c r="KME10" s="767"/>
      <c r="KMF10" s="767"/>
      <c r="KMG10" s="767"/>
      <c r="KMH10" s="767"/>
      <c r="KMI10" s="767"/>
      <c r="KMJ10" s="767"/>
      <c r="KMK10" s="767"/>
      <c r="KML10" s="767"/>
      <c r="KMM10" s="767"/>
      <c r="KMN10" s="767"/>
      <c r="KMO10" s="767"/>
      <c r="KMP10" s="767"/>
      <c r="KMQ10" s="767"/>
      <c r="KMR10" s="767"/>
      <c r="KMS10" s="767"/>
      <c r="KMT10" s="767"/>
      <c r="KMU10" s="767"/>
      <c r="KMV10" s="767"/>
      <c r="KMW10" s="767"/>
      <c r="KMX10" s="767"/>
      <c r="KMY10" s="767"/>
      <c r="KMZ10" s="767"/>
      <c r="KNA10" s="767"/>
      <c r="KNB10" s="767"/>
      <c r="KNC10" s="767"/>
      <c r="KND10" s="767"/>
      <c r="KNE10" s="767"/>
      <c r="KNF10" s="767"/>
      <c r="KNG10" s="767"/>
      <c r="KNH10" s="767"/>
      <c r="KNI10" s="767"/>
      <c r="KNJ10" s="767"/>
      <c r="KNK10" s="767"/>
      <c r="KNL10" s="767"/>
      <c r="KNM10" s="767"/>
      <c r="KNN10" s="767"/>
      <c r="KNO10" s="767"/>
      <c r="KNP10" s="767"/>
      <c r="KNQ10" s="767"/>
      <c r="KNR10" s="767"/>
      <c r="KNS10" s="767"/>
      <c r="KNT10" s="767"/>
      <c r="KNU10" s="767"/>
      <c r="KNV10" s="767"/>
      <c r="KNW10" s="767"/>
      <c r="KNX10" s="767"/>
      <c r="KNY10" s="767"/>
      <c r="KNZ10" s="767"/>
      <c r="KOA10" s="767"/>
      <c r="KOB10" s="767"/>
      <c r="KOC10" s="767"/>
      <c r="KOD10" s="767"/>
      <c r="KOE10" s="767"/>
      <c r="KOF10" s="767"/>
      <c r="KOG10" s="767"/>
      <c r="KOH10" s="767"/>
      <c r="KOI10" s="767"/>
      <c r="KOJ10" s="767"/>
      <c r="KOK10" s="767"/>
      <c r="KOL10" s="767"/>
      <c r="KOM10" s="767"/>
      <c r="KON10" s="767"/>
      <c r="KOO10" s="767"/>
      <c r="KOP10" s="767"/>
      <c r="KOQ10" s="767"/>
      <c r="KOR10" s="767"/>
      <c r="KOS10" s="767"/>
      <c r="KOT10" s="767"/>
      <c r="KOU10" s="767"/>
      <c r="KOV10" s="767"/>
      <c r="KOW10" s="767"/>
      <c r="KOX10" s="767"/>
      <c r="KOY10" s="767"/>
      <c r="KOZ10" s="767"/>
      <c r="KPA10" s="767"/>
      <c r="KPB10" s="767"/>
      <c r="KPC10" s="767"/>
      <c r="KPD10" s="767"/>
      <c r="KPE10" s="767"/>
      <c r="KPF10" s="767"/>
      <c r="KPG10" s="767"/>
      <c r="KPH10" s="767"/>
      <c r="KPI10" s="767"/>
      <c r="KPJ10" s="767"/>
      <c r="KPK10" s="767"/>
      <c r="KPL10" s="767"/>
      <c r="KPM10" s="767"/>
      <c r="KPN10" s="767"/>
      <c r="KPO10" s="767"/>
      <c r="KPP10" s="767"/>
      <c r="KPQ10" s="767"/>
      <c r="KPR10" s="767"/>
      <c r="KPS10" s="767"/>
      <c r="KPT10" s="767"/>
      <c r="KPU10" s="767"/>
      <c r="KPV10" s="767"/>
      <c r="KPW10" s="767"/>
      <c r="KPX10" s="767"/>
      <c r="KPY10" s="767"/>
      <c r="KPZ10" s="767"/>
      <c r="KQA10" s="767"/>
      <c r="KQB10" s="767"/>
      <c r="KQC10" s="767"/>
      <c r="KQD10" s="767"/>
      <c r="KQE10" s="767"/>
      <c r="KQF10" s="767"/>
      <c r="KQG10" s="767"/>
      <c r="KQH10" s="767"/>
      <c r="KQI10" s="767"/>
      <c r="KQJ10" s="767"/>
      <c r="KQK10" s="767"/>
      <c r="KQL10" s="767"/>
      <c r="KQM10" s="767"/>
      <c r="KQN10" s="767"/>
      <c r="KQO10" s="767"/>
      <c r="KQP10" s="767"/>
      <c r="KQQ10" s="767"/>
      <c r="KQR10" s="767"/>
      <c r="KQS10" s="767"/>
      <c r="KQT10" s="767"/>
      <c r="KQU10" s="767"/>
      <c r="KQV10" s="767"/>
      <c r="KQW10" s="767"/>
      <c r="KQX10" s="767"/>
      <c r="KQY10" s="767"/>
      <c r="KQZ10" s="767"/>
      <c r="KRA10" s="767"/>
      <c r="KRB10" s="767"/>
      <c r="KRC10" s="767"/>
      <c r="KRD10" s="767"/>
      <c r="KRE10" s="767"/>
      <c r="KRF10" s="767"/>
      <c r="KRG10" s="767"/>
      <c r="KRH10" s="767"/>
      <c r="KRI10" s="767"/>
      <c r="KRJ10" s="767"/>
      <c r="KRK10" s="767"/>
      <c r="KRL10" s="767"/>
      <c r="KRM10" s="767"/>
      <c r="KRN10" s="767"/>
      <c r="KRO10" s="767"/>
      <c r="KRP10" s="767"/>
      <c r="KRQ10" s="767"/>
      <c r="KRR10" s="767"/>
      <c r="KRS10" s="767"/>
      <c r="KRT10" s="767"/>
      <c r="KRU10" s="767"/>
      <c r="KRV10" s="767"/>
      <c r="KRW10" s="767"/>
      <c r="KRX10" s="767"/>
      <c r="KRY10" s="767"/>
      <c r="KRZ10" s="767"/>
      <c r="KSA10" s="767"/>
      <c r="KSB10" s="767"/>
      <c r="KSC10" s="767"/>
      <c r="KSD10" s="767"/>
      <c r="KSE10" s="767"/>
      <c r="KSF10" s="767"/>
      <c r="KSG10" s="767"/>
      <c r="KSH10" s="767"/>
      <c r="KSI10" s="767"/>
      <c r="KSJ10" s="767"/>
      <c r="KSK10" s="767"/>
      <c r="KSL10" s="767"/>
      <c r="KSM10" s="767"/>
      <c r="KSN10" s="767"/>
      <c r="KSO10" s="767"/>
      <c r="KSP10" s="767"/>
      <c r="KSQ10" s="767"/>
      <c r="KSR10" s="767"/>
      <c r="KSS10" s="767"/>
      <c r="KST10" s="767"/>
      <c r="KSU10" s="767"/>
      <c r="KSV10" s="767"/>
      <c r="KSW10" s="767"/>
      <c r="KSX10" s="767"/>
      <c r="KSY10" s="767"/>
      <c r="KSZ10" s="767"/>
      <c r="KTA10" s="767"/>
      <c r="KTB10" s="767"/>
      <c r="KTC10" s="767"/>
      <c r="KTD10" s="767"/>
      <c r="KTE10" s="767"/>
      <c r="KTF10" s="767"/>
      <c r="KTG10" s="767"/>
      <c r="KTH10" s="767"/>
      <c r="KTI10" s="767"/>
      <c r="KTJ10" s="767"/>
      <c r="KTK10" s="767"/>
      <c r="KTL10" s="767"/>
      <c r="KTM10" s="767"/>
      <c r="KTN10" s="767"/>
      <c r="KTO10" s="767"/>
      <c r="KTP10" s="767"/>
      <c r="KTQ10" s="767"/>
      <c r="KTR10" s="767"/>
      <c r="KTS10" s="767"/>
      <c r="KTT10" s="767"/>
      <c r="KTU10" s="767"/>
      <c r="KTV10" s="767"/>
      <c r="KTW10" s="767"/>
      <c r="KTX10" s="767"/>
      <c r="KTY10" s="767"/>
      <c r="KTZ10" s="767"/>
      <c r="KUA10" s="767"/>
      <c r="KUB10" s="767"/>
      <c r="KUC10" s="767"/>
      <c r="KUD10" s="767"/>
      <c r="KUE10" s="767"/>
      <c r="KUF10" s="767"/>
      <c r="KUG10" s="767"/>
      <c r="KUH10" s="767"/>
      <c r="KUI10" s="767"/>
      <c r="KUJ10" s="767"/>
      <c r="KUK10" s="767"/>
      <c r="KUL10" s="767"/>
      <c r="KUM10" s="767"/>
      <c r="KUN10" s="767"/>
      <c r="KUO10" s="767"/>
      <c r="KUP10" s="767"/>
      <c r="KUQ10" s="767"/>
      <c r="KUR10" s="767"/>
      <c r="KUS10" s="767"/>
      <c r="KUT10" s="767"/>
      <c r="KUU10" s="767"/>
      <c r="KUV10" s="767"/>
      <c r="KUW10" s="767"/>
      <c r="KUX10" s="767"/>
      <c r="KUY10" s="767"/>
      <c r="KUZ10" s="767"/>
      <c r="KVA10" s="767"/>
      <c r="KVB10" s="767"/>
      <c r="KVC10" s="767"/>
      <c r="KVD10" s="767"/>
      <c r="KVE10" s="767"/>
      <c r="KVF10" s="767"/>
      <c r="KVG10" s="767"/>
      <c r="KVH10" s="767"/>
      <c r="KVI10" s="767"/>
      <c r="KVJ10" s="767"/>
      <c r="KVK10" s="767"/>
      <c r="KVL10" s="767"/>
      <c r="KVM10" s="767"/>
      <c r="KVN10" s="767"/>
      <c r="KVO10" s="767"/>
      <c r="KVP10" s="767"/>
      <c r="KVQ10" s="767"/>
      <c r="KVR10" s="767"/>
      <c r="KVS10" s="767"/>
      <c r="KVT10" s="767"/>
      <c r="KVU10" s="767"/>
      <c r="KVV10" s="767"/>
      <c r="KVW10" s="767"/>
      <c r="KVX10" s="767"/>
      <c r="KVY10" s="767"/>
      <c r="KVZ10" s="767"/>
      <c r="KWA10" s="767"/>
      <c r="KWB10" s="767"/>
      <c r="KWC10" s="767"/>
      <c r="KWD10" s="767"/>
      <c r="KWE10" s="767"/>
      <c r="KWF10" s="767"/>
      <c r="KWG10" s="767"/>
      <c r="KWH10" s="767"/>
      <c r="KWI10" s="767"/>
      <c r="KWJ10" s="767"/>
      <c r="KWK10" s="767"/>
      <c r="KWL10" s="767"/>
      <c r="KWM10" s="767"/>
      <c r="KWN10" s="767"/>
      <c r="KWO10" s="767"/>
      <c r="KWP10" s="767"/>
      <c r="KWQ10" s="767"/>
      <c r="KWR10" s="767"/>
      <c r="KWS10" s="767"/>
      <c r="KWT10" s="767"/>
      <c r="KWU10" s="767"/>
      <c r="KWV10" s="767"/>
      <c r="KWW10" s="767"/>
      <c r="KWX10" s="767"/>
      <c r="KWY10" s="767"/>
      <c r="KWZ10" s="767"/>
      <c r="KXA10" s="767"/>
      <c r="KXB10" s="767"/>
      <c r="KXC10" s="767"/>
      <c r="KXD10" s="767"/>
      <c r="KXE10" s="767"/>
      <c r="KXF10" s="767"/>
      <c r="KXG10" s="767"/>
      <c r="KXH10" s="767"/>
      <c r="KXI10" s="767"/>
      <c r="KXJ10" s="767"/>
      <c r="KXK10" s="767"/>
      <c r="KXL10" s="767"/>
      <c r="KXM10" s="767"/>
      <c r="KXN10" s="767"/>
      <c r="KXO10" s="767"/>
      <c r="KXP10" s="767"/>
      <c r="KXQ10" s="767"/>
      <c r="KXR10" s="767"/>
      <c r="KXS10" s="767"/>
      <c r="KXT10" s="767"/>
      <c r="KXU10" s="767"/>
      <c r="KXV10" s="767"/>
      <c r="KXW10" s="767"/>
      <c r="KXX10" s="767"/>
      <c r="KXY10" s="767"/>
      <c r="KXZ10" s="767"/>
      <c r="KYA10" s="767"/>
      <c r="KYB10" s="767"/>
      <c r="KYC10" s="767"/>
      <c r="KYD10" s="767"/>
      <c r="KYE10" s="767"/>
      <c r="KYF10" s="767"/>
      <c r="KYG10" s="767"/>
      <c r="KYH10" s="767"/>
      <c r="KYI10" s="767"/>
      <c r="KYJ10" s="767"/>
      <c r="KYK10" s="767"/>
      <c r="KYL10" s="767"/>
      <c r="KYM10" s="767"/>
      <c r="KYN10" s="767"/>
      <c r="KYO10" s="767"/>
      <c r="KYP10" s="767"/>
      <c r="KYQ10" s="767"/>
      <c r="KYR10" s="767"/>
      <c r="KYS10" s="767"/>
      <c r="KYT10" s="767"/>
      <c r="KYU10" s="767"/>
      <c r="KYV10" s="767"/>
      <c r="KYW10" s="767"/>
      <c r="KYX10" s="767"/>
      <c r="KYY10" s="767"/>
      <c r="KYZ10" s="767"/>
      <c r="KZA10" s="767"/>
      <c r="KZB10" s="767"/>
      <c r="KZC10" s="767"/>
      <c r="KZD10" s="767"/>
      <c r="KZE10" s="767"/>
      <c r="KZF10" s="767"/>
      <c r="KZG10" s="767"/>
      <c r="KZH10" s="767"/>
      <c r="KZI10" s="767"/>
      <c r="KZJ10" s="767"/>
      <c r="KZK10" s="767"/>
      <c r="KZL10" s="767"/>
      <c r="KZM10" s="767"/>
      <c r="KZN10" s="767"/>
      <c r="KZO10" s="767"/>
      <c r="KZP10" s="767"/>
      <c r="KZQ10" s="767"/>
      <c r="KZR10" s="767"/>
      <c r="KZS10" s="767"/>
      <c r="KZT10" s="767"/>
      <c r="KZU10" s="767"/>
      <c r="KZV10" s="767"/>
      <c r="KZW10" s="767"/>
      <c r="KZX10" s="767"/>
      <c r="KZY10" s="767"/>
      <c r="KZZ10" s="767"/>
      <c r="LAA10" s="767"/>
      <c r="LAB10" s="767"/>
      <c r="LAC10" s="767"/>
      <c r="LAD10" s="767"/>
      <c r="LAE10" s="767"/>
      <c r="LAF10" s="767"/>
      <c r="LAG10" s="767"/>
      <c r="LAH10" s="767"/>
      <c r="LAI10" s="767"/>
      <c r="LAJ10" s="767"/>
      <c r="LAK10" s="767"/>
      <c r="LAL10" s="767"/>
      <c r="LAM10" s="767"/>
      <c r="LAN10" s="767"/>
      <c r="LAO10" s="767"/>
      <c r="LAP10" s="767"/>
      <c r="LAQ10" s="767"/>
      <c r="LAR10" s="767"/>
      <c r="LAS10" s="767"/>
      <c r="LAT10" s="767"/>
      <c r="LAU10" s="767"/>
      <c r="LAV10" s="767"/>
      <c r="LAW10" s="767"/>
      <c r="LAX10" s="767"/>
      <c r="LAY10" s="767"/>
      <c r="LAZ10" s="767"/>
      <c r="LBA10" s="767"/>
      <c r="LBB10" s="767"/>
      <c r="LBC10" s="767"/>
      <c r="LBD10" s="767"/>
      <c r="LBE10" s="767"/>
      <c r="LBF10" s="767"/>
      <c r="LBG10" s="767"/>
      <c r="LBH10" s="767"/>
      <c r="LBI10" s="767"/>
      <c r="LBJ10" s="767"/>
      <c r="LBK10" s="767"/>
      <c r="LBL10" s="767"/>
      <c r="LBM10" s="767"/>
      <c r="LBN10" s="767"/>
      <c r="LBO10" s="767"/>
      <c r="LBP10" s="767"/>
      <c r="LBQ10" s="767"/>
      <c r="LBR10" s="767"/>
      <c r="LBS10" s="767"/>
      <c r="LBT10" s="767"/>
      <c r="LBU10" s="767"/>
      <c r="LBV10" s="767"/>
      <c r="LBW10" s="767"/>
      <c r="LBX10" s="767"/>
      <c r="LBY10" s="767"/>
      <c r="LBZ10" s="767"/>
      <c r="LCA10" s="767"/>
      <c r="LCB10" s="767"/>
      <c r="LCC10" s="767"/>
      <c r="LCD10" s="767"/>
      <c r="LCE10" s="767"/>
      <c r="LCF10" s="767"/>
      <c r="LCG10" s="767"/>
      <c r="LCH10" s="767"/>
      <c r="LCI10" s="767"/>
      <c r="LCJ10" s="767"/>
      <c r="LCK10" s="767"/>
      <c r="LCL10" s="767"/>
      <c r="LCM10" s="767"/>
      <c r="LCN10" s="767"/>
      <c r="LCO10" s="767"/>
      <c r="LCP10" s="767"/>
      <c r="LCQ10" s="767"/>
      <c r="LCR10" s="767"/>
      <c r="LCS10" s="767"/>
      <c r="LCT10" s="767"/>
      <c r="LCU10" s="767"/>
      <c r="LCV10" s="767"/>
      <c r="LCW10" s="767"/>
      <c r="LCX10" s="767"/>
      <c r="LCY10" s="767"/>
      <c r="LCZ10" s="767"/>
      <c r="LDA10" s="767"/>
      <c r="LDB10" s="767"/>
      <c r="LDC10" s="767"/>
      <c r="LDD10" s="767"/>
      <c r="LDE10" s="767"/>
      <c r="LDF10" s="767"/>
      <c r="LDG10" s="767"/>
      <c r="LDH10" s="767"/>
      <c r="LDI10" s="767"/>
      <c r="LDJ10" s="767"/>
      <c r="LDK10" s="767"/>
      <c r="LDL10" s="767"/>
      <c r="LDM10" s="767"/>
      <c r="LDN10" s="767"/>
      <c r="LDO10" s="767"/>
      <c r="LDP10" s="767"/>
      <c r="LDQ10" s="767"/>
      <c r="LDR10" s="767"/>
      <c r="LDS10" s="767"/>
      <c r="LDT10" s="767"/>
      <c r="LDU10" s="767"/>
      <c r="LDV10" s="767"/>
      <c r="LDW10" s="767"/>
      <c r="LDX10" s="767"/>
      <c r="LDY10" s="767"/>
      <c r="LDZ10" s="767"/>
      <c r="LEA10" s="767"/>
      <c r="LEB10" s="767"/>
      <c r="LEC10" s="767"/>
      <c r="LED10" s="767"/>
      <c r="LEE10" s="767"/>
      <c r="LEF10" s="767"/>
      <c r="LEG10" s="767"/>
      <c r="LEH10" s="767"/>
      <c r="LEI10" s="767"/>
      <c r="LEJ10" s="767"/>
      <c r="LEK10" s="767"/>
      <c r="LEL10" s="767"/>
      <c r="LEM10" s="767"/>
      <c r="LEN10" s="767"/>
      <c r="LEO10" s="767"/>
      <c r="LEP10" s="767"/>
      <c r="LEQ10" s="767"/>
      <c r="LER10" s="767"/>
      <c r="LES10" s="767"/>
      <c r="LET10" s="767"/>
      <c r="LEU10" s="767"/>
      <c r="LEV10" s="767"/>
      <c r="LEW10" s="767"/>
      <c r="LEX10" s="767"/>
      <c r="LEY10" s="767"/>
      <c r="LEZ10" s="767"/>
      <c r="LFA10" s="767"/>
      <c r="LFB10" s="767"/>
      <c r="LFC10" s="767"/>
      <c r="LFD10" s="767"/>
      <c r="LFE10" s="767"/>
      <c r="LFF10" s="767"/>
      <c r="LFG10" s="767"/>
      <c r="LFH10" s="767"/>
      <c r="LFI10" s="767"/>
      <c r="LFJ10" s="767"/>
      <c r="LFK10" s="767"/>
      <c r="LFL10" s="767"/>
      <c r="LFM10" s="767"/>
      <c r="LFN10" s="767"/>
      <c r="LFO10" s="767"/>
      <c r="LFP10" s="767"/>
      <c r="LFQ10" s="767"/>
      <c r="LFR10" s="767"/>
      <c r="LFS10" s="767"/>
      <c r="LFT10" s="767"/>
      <c r="LFU10" s="767"/>
      <c r="LFV10" s="767"/>
      <c r="LFW10" s="767"/>
      <c r="LFX10" s="767"/>
      <c r="LFY10" s="767"/>
      <c r="LFZ10" s="767"/>
      <c r="LGA10" s="767"/>
      <c r="LGB10" s="767"/>
      <c r="LGC10" s="767"/>
      <c r="LGD10" s="767"/>
      <c r="LGE10" s="767"/>
      <c r="LGF10" s="767"/>
      <c r="LGG10" s="767"/>
      <c r="LGH10" s="767"/>
      <c r="LGI10" s="767"/>
      <c r="LGJ10" s="767"/>
      <c r="LGK10" s="767"/>
      <c r="LGL10" s="767"/>
      <c r="LGM10" s="767"/>
      <c r="LGN10" s="767"/>
      <c r="LGO10" s="767"/>
      <c r="LGP10" s="767"/>
      <c r="LGQ10" s="767"/>
      <c r="LGR10" s="767"/>
      <c r="LGS10" s="767"/>
      <c r="LGT10" s="767"/>
      <c r="LGU10" s="767"/>
      <c r="LGV10" s="767"/>
      <c r="LGW10" s="767"/>
      <c r="LGX10" s="767"/>
      <c r="LGY10" s="767"/>
      <c r="LGZ10" s="767"/>
      <c r="LHA10" s="767"/>
      <c r="LHB10" s="767"/>
      <c r="LHC10" s="767"/>
      <c r="LHD10" s="767"/>
      <c r="LHE10" s="767"/>
      <c r="LHF10" s="767"/>
      <c r="LHG10" s="767"/>
      <c r="LHH10" s="767"/>
      <c r="LHI10" s="767"/>
      <c r="LHJ10" s="767"/>
      <c r="LHK10" s="767"/>
      <c r="LHL10" s="767"/>
      <c r="LHM10" s="767"/>
      <c r="LHN10" s="767"/>
      <c r="LHO10" s="767"/>
      <c r="LHP10" s="767"/>
      <c r="LHQ10" s="767"/>
      <c r="LHR10" s="767"/>
      <c r="LHS10" s="767"/>
      <c r="LHT10" s="767"/>
      <c r="LHU10" s="767"/>
      <c r="LHV10" s="767"/>
      <c r="LHW10" s="767"/>
      <c r="LHX10" s="767"/>
      <c r="LHY10" s="767"/>
      <c r="LHZ10" s="767"/>
      <c r="LIA10" s="767"/>
      <c r="LIB10" s="767"/>
      <c r="LIC10" s="767"/>
      <c r="LID10" s="767"/>
      <c r="LIE10" s="767"/>
      <c r="LIF10" s="767"/>
      <c r="LIG10" s="767"/>
      <c r="LIH10" s="767"/>
      <c r="LII10" s="767"/>
      <c r="LIJ10" s="767"/>
      <c r="LIK10" s="767"/>
      <c r="LIL10" s="767"/>
      <c r="LIM10" s="767"/>
      <c r="LIN10" s="767"/>
      <c r="LIO10" s="767"/>
      <c r="LIP10" s="767"/>
      <c r="LIQ10" s="767"/>
      <c r="LIR10" s="767"/>
      <c r="LIS10" s="767"/>
      <c r="LIT10" s="767"/>
      <c r="LIU10" s="767"/>
      <c r="LIV10" s="767"/>
      <c r="LIW10" s="767"/>
      <c r="LIX10" s="767"/>
      <c r="LIY10" s="767"/>
      <c r="LIZ10" s="767"/>
      <c r="LJA10" s="767"/>
      <c r="LJB10" s="767"/>
      <c r="LJC10" s="767"/>
      <c r="LJD10" s="767"/>
      <c r="LJE10" s="767"/>
      <c r="LJF10" s="767"/>
      <c r="LJG10" s="767"/>
      <c r="LJH10" s="767"/>
      <c r="LJI10" s="767"/>
      <c r="LJJ10" s="767"/>
      <c r="LJK10" s="767"/>
      <c r="LJL10" s="767"/>
      <c r="LJM10" s="767"/>
      <c r="LJN10" s="767"/>
      <c r="LJO10" s="767"/>
      <c r="LJP10" s="767"/>
      <c r="LJQ10" s="767"/>
      <c r="LJR10" s="767"/>
      <c r="LJS10" s="767"/>
      <c r="LJT10" s="767"/>
      <c r="LJU10" s="767"/>
      <c r="LJV10" s="767"/>
      <c r="LJW10" s="767"/>
      <c r="LJX10" s="767"/>
      <c r="LJY10" s="767"/>
      <c r="LJZ10" s="767"/>
      <c r="LKA10" s="767"/>
      <c r="LKB10" s="767"/>
      <c r="LKC10" s="767"/>
      <c r="LKD10" s="767"/>
      <c r="LKE10" s="767"/>
      <c r="LKF10" s="767"/>
      <c r="LKG10" s="767"/>
      <c r="LKH10" s="767"/>
      <c r="LKI10" s="767"/>
      <c r="LKJ10" s="767"/>
      <c r="LKK10" s="767"/>
      <c r="LKL10" s="767"/>
      <c r="LKM10" s="767"/>
      <c r="LKN10" s="767"/>
      <c r="LKO10" s="767"/>
      <c r="LKP10" s="767"/>
      <c r="LKQ10" s="767"/>
      <c r="LKR10" s="767"/>
      <c r="LKS10" s="767"/>
      <c r="LKT10" s="767"/>
      <c r="LKU10" s="767"/>
      <c r="LKV10" s="767"/>
      <c r="LKW10" s="767"/>
      <c r="LKX10" s="767"/>
      <c r="LKY10" s="767"/>
      <c r="LKZ10" s="767"/>
      <c r="LLA10" s="767"/>
      <c r="LLB10" s="767"/>
      <c r="LLC10" s="767"/>
      <c r="LLD10" s="767"/>
      <c r="LLE10" s="767"/>
      <c r="LLF10" s="767"/>
      <c r="LLG10" s="767"/>
      <c r="LLH10" s="767"/>
      <c r="LLI10" s="767"/>
      <c r="LLJ10" s="767"/>
      <c r="LLK10" s="767"/>
      <c r="LLL10" s="767"/>
      <c r="LLM10" s="767"/>
      <c r="LLN10" s="767"/>
      <c r="LLO10" s="767"/>
      <c r="LLP10" s="767"/>
      <c r="LLQ10" s="767"/>
      <c r="LLR10" s="767"/>
      <c r="LLS10" s="767"/>
      <c r="LLT10" s="767"/>
      <c r="LLU10" s="767"/>
      <c r="LLV10" s="767"/>
      <c r="LLW10" s="767"/>
      <c r="LLX10" s="767"/>
      <c r="LLY10" s="767"/>
      <c r="LLZ10" s="767"/>
      <c r="LMA10" s="767"/>
      <c r="LMB10" s="767"/>
      <c r="LMC10" s="767"/>
      <c r="LMD10" s="767"/>
      <c r="LME10" s="767"/>
      <c r="LMF10" s="767"/>
      <c r="LMG10" s="767"/>
      <c r="LMH10" s="767"/>
      <c r="LMI10" s="767"/>
      <c r="LMJ10" s="767"/>
      <c r="LMK10" s="767"/>
      <c r="LML10" s="767"/>
      <c r="LMM10" s="767"/>
      <c r="LMN10" s="767"/>
      <c r="LMO10" s="767"/>
      <c r="LMP10" s="767"/>
      <c r="LMQ10" s="767"/>
      <c r="LMR10" s="767"/>
      <c r="LMS10" s="767"/>
      <c r="LMT10" s="767"/>
      <c r="LMU10" s="767"/>
      <c r="LMV10" s="767"/>
      <c r="LMW10" s="767"/>
      <c r="LMX10" s="767"/>
      <c r="LMY10" s="767"/>
      <c r="LMZ10" s="767"/>
      <c r="LNA10" s="767"/>
      <c r="LNB10" s="767"/>
      <c r="LNC10" s="767"/>
      <c r="LND10" s="767"/>
      <c r="LNE10" s="767"/>
      <c r="LNF10" s="767"/>
      <c r="LNG10" s="767"/>
      <c r="LNH10" s="767"/>
      <c r="LNI10" s="767"/>
      <c r="LNJ10" s="767"/>
      <c r="LNK10" s="767"/>
      <c r="LNL10" s="767"/>
      <c r="LNM10" s="767"/>
      <c r="LNN10" s="767"/>
      <c r="LNO10" s="767"/>
      <c r="LNP10" s="767"/>
      <c r="LNQ10" s="767"/>
      <c r="LNR10" s="767"/>
      <c r="LNS10" s="767"/>
      <c r="LNT10" s="767"/>
      <c r="LNU10" s="767"/>
      <c r="LNV10" s="767"/>
      <c r="LNW10" s="767"/>
      <c r="LNX10" s="767"/>
      <c r="LNY10" s="767"/>
      <c r="LNZ10" s="767"/>
      <c r="LOA10" s="767"/>
      <c r="LOB10" s="767"/>
      <c r="LOC10" s="767"/>
      <c r="LOD10" s="767"/>
      <c r="LOE10" s="767"/>
      <c r="LOF10" s="767"/>
      <c r="LOG10" s="767"/>
      <c r="LOH10" s="767"/>
      <c r="LOI10" s="767"/>
      <c r="LOJ10" s="767"/>
      <c r="LOK10" s="767"/>
      <c r="LOL10" s="767"/>
      <c r="LOM10" s="767"/>
      <c r="LON10" s="767"/>
      <c r="LOO10" s="767"/>
      <c r="LOP10" s="767"/>
      <c r="LOQ10" s="767"/>
      <c r="LOR10" s="767"/>
      <c r="LOS10" s="767"/>
      <c r="LOT10" s="767"/>
      <c r="LOU10" s="767"/>
      <c r="LOV10" s="767"/>
      <c r="LOW10" s="767"/>
      <c r="LOX10" s="767"/>
      <c r="LOY10" s="767"/>
      <c r="LOZ10" s="767"/>
      <c r="LPA10" s="767"/>
      <c r="LPB10" s="767"/>
      <c r="LPC10" s="767"/>
      <c r="LPD10" s="767"/>
      <c r="LPE10" s="767"/>
      <c r="LPF10" s="767"/>
      <c r="LPG10" s="767"/>
      <c r="LPH10" s="767"/>
      <c r="LPI10" s="767"/>
      <c r="LPJ10" s="767"/>
      <c r="LPK10" s="767"/>
      <c r="LPL10" s="767"/>
      <c r="LPM10" s="767"/>
      <c r="LPN10" s="767"/>
      <c r="LPO10" s="767"/>
      <c r="LPP10" s="767"/>
      <c r="LPQ10" s="767"/>
      <c r="LPR10" s="767"/>
      <c r="LPS10" s="767"/>
      <c r="LPT10" s="767"/>
      <c r="LPU10" s="767"/>
      <c r="LPV10" s="767"/>
      <c r="LPW10" s="767"/>
      <c r="LPX10" s="767"/>
      <c r="LPY10" s="767"/>
      <c r="LPZ10" s="767"/>
      <c r="LQA10" s="767"/>
      <c r="LQB10" s="767"/>
      <c r="LQC10" s="767"/>
      <c r="LQD10" s="767"/>
      <c r="LQE10" s="767"/>
      <c r="LQF10" s="767"/>
      <c r="LQG10" s="767"/>
      <c r="LQH10" s="767"/>
      <c r="LQI10" s="767"/>
      <c r="LQJ10" s="767"/>
      <c r="LQK10" s="767"/>
      <c r="LQL10" s="767"/>
      <c r="LQM10" s="767"/>
      <c r="LQN10" s="767"/>
      <c r="LQO10" s="767"/>
      <c r="LQP10" s="767"/>
      <c r="LQQ10" s="767"/>
      <c r="LQR10" s="767"/>
      <c r="LQS10" s="767"/>
      <c r="LQT10" s="767"/>
      <c r="LQU10" s="767"/>
      <c r="LQV10" s="767"/>
      <c r="LQW10" s="767"/>
      <c r="LQX10" s="767"/>
      <c r="LQY10" s="767"/>
      <c r="LQZ10" s="767"/>
      <c r="LRA10" s="767"/>
      <c r="LRB10" s="767"/>
      <c r="LRC10" s="767"/>
      <c r="LRD10" s="767"/>
      <c r="LRE10" s="767"/>
      <c r="LRF10" s="767"/>
      <c r="LRG10" s="767"/>
      <c r="LRH10" s="767"/>
      <c r="LRI10" s="767"/>
      <c r="LRJ10" s="767"/>
      <c r="LRK10" s="767"/>
      <c r="LRL10" s="767"/>
      <c r="LRM10" s="767"/>
      <c r="LRN10" s="767"/>
      <c r="LRO10" s="767"/>
      <c r="LRP10" s="767"/>
      <c r="LRQ10" s="767"/>
      <c r="LRR10" s="767"/>
      <c r="LRS10" s="767"/>
      <c r="LRT10" s="767"/>
      <c r="LRU10" s="767"/>
      <c r="LRV10" s="767"/>
      <c r="LRW10" s="767"/>
      <c r="LRX10" s="767"/>
      <c r="LRY10" s="767"/>
      <c r="LRZ10" s="767"/>
      <c r="LSA10" s="767"/>
      <c r="LSB10" s="767"/>
      <c r="LSC10" s="767"/>
      <c r="LSD10" s="767"/>
      <c r="LSE10" s="767"/>
      <c r="LSF10" s="767"/>
      <c r="LSG10" s="767"/>
      <c r="LSH10" s="767"/>
      <c r="LSI10" s="767"/>
      <c r="LSJ10" s="767"/>
      <c r="LSK10" s="767"/>
      <c r="LSL10" s="767"/>
      <c r="LSM10" s="767"/>
      <c r="LSN10" s="767"/>
      <c r="LSO10" s="767"/>
      <c r="LSP10" s="767"/>
      <c r="LSQ10" s="767"/>
      <c r="LSR10" s="767"/>
      <c r="LSS10" s="767"/>
      <c r="LST10" s="767"/>
      <c r="LSU10" s="767"/>
      <c r="LSV10" s="767"/>
      <c r="LSW10" s="767"/>
      <c r="LSX10" s="767"/>
      <c r="LSY10" s="767"/>
      <c r="LSZ10" s="767"/>
      <c r="LTA10" s="767"/>
      <c r="LTB10" s="767"/>
      <c r="LTC10" s="767"/>
      <c r="LTD10" s="767"/>
      <c r="LTE10" s="767"/>
      <c r="LTF10" s="767"/>
      <c r="LTG10" s="767"/>
      <c r="LTH10" s="767"/>
      <c r="LTI10" s="767"/>
      <c r="LTJ10" s="767"/>
      <c r="LTK10" s="767"/>
      <c r="LTL10" s="767"/>
      <c r="LTM10" s="767"/>
      <c r="LTN10" s="767"/>
      <c r="LTO10" s="767"/>
      <c r="LTP10" s="767"/>
      <c r="LTQ10" s="767"/>
      <c r="LTR10" s="767"/>
      <c r="LTS10" s="767"/>
      <c r="LTT10" s="767"/>
      <c r="LTU10" s="767"/>
      <c r="LTV10" s="767"/>
      <c r="LTW10" s="767"/>
      <c r="LTX10" s="767"/>
      <c r="LTY10" s="767"/>
      <c r="LTZ10" s="767"/>
      <c r="LUA10" s="767"/>
      <c r="LUB10" s="767"/>
      <c r="LUC10" s="767"/>
      <c r="LUD10" s="767"/>
      <c r="LUE10" s="767"/>
      <c r="LUF10" s="767"/>
      <c r="LUG10" s="767"/>
      <c r="LUH10" s="767"/>
      <c r="LUI10" s="767"/>
      <c r="LUJ10" s="767"/>
      <c r="LUK10" s="767"/>
      <c r="LUL10" s="767"/>
      <c r="LUM10" s="767"/>
      <c r="LUN10" s="767"/>
      <c r="LUO10" s="767"/>
      <c r="LUP10" s="767"/>
      <c r="LUQ10" s="767"/>
      <c r="LUR10" s="767"/>
      <c r="LUS10" s="767"/>
      <c r="LUT10" s="767"/>
      <c r="LUU10" s="767"/>
      <c r="LUV10" s="767"/>
      <c r="LUW10" s="767"/>
      <c r="LUX10" s="767"/>
      <c r="LUY10" s="767"/>
      <c r="LUZ10" s="767"/>
      <c r="LVA10" s="767"/>
      <c r="LVB10" s="767"/>
      <c r="LVC10" s="767"/>
      <c r="LVD10" s="767"/>
      <c r="LVE10" s="767"/>
      <c r="LVF10" s="767"/>
      <c r="LVG10" s="767"/>
      <c r="LVH10" s="767"/>
      <c r="LVI10" s="767"/>
      <c r="LVJ10" s="767"/>
      <c r="LVK10" s="767"/>
      <c r="LVL10" s="767"/>
      <c r="LVM10" s="767"/>
      <c r="LVN10" s="767"/>
      <c r="LVO10" s="767"/>
      <c r="LVP10" s="767"/>
      <c r="LVQ10" s="767"/>
      <c r="LVR10" s="767"/>
      <c r="LVS10" s="767"/>
      <c r="LVT10" s="767"/>
      <c r="LVU10" s="767"/>
      <c r="LVV10" s="767"/>
      <c r="LVW10" s="767"/>
      <c r="LVX10" s="767"/>
      <c r="LVY10" s="767"/>
      <c r="LVZ10" s="767"/>
      <c r="LWA10" s="767"/>
      <c r="LWB10" s="767"/>
      <c r="LWC10" s="767"/>
      <c r="LWD10" s="767"/>
      <c r="LWE10" s="767"/>
      <c r="LWF10" s="767"/>
      <c r="LWG10" s="767"/>
      <c r="LWH10" s="767"/>
      <c r="LWI10" s="767"/>
      <c r="LWJ10" s="767"/>
      <c r="LWK10" s="767"/>
      <c r="LWL10" s="767"/>
      <c r="LWM10" s="767"/>
      <c r="LWN10" s="767"/>
      <c r="LWO10" s="767"/>
      <c r="LWP10" s="767"/>
      <c r="LWQ10" s="767"/>
      <c r="LWR10" s="767"/>
      <c r="LWS10" s="767"/>
      <c r="LWT10" s="767"/>
      <c r="LWU10" s="767"/>
      <c r="LWV10" s="767"/>
      <c r="LWW10" s="767"/>
      <c r="LWX10" s="767"/>
      <c r="LWY10" s="767"/>
      <c r="LWZ10" s="767"/>
      <c r="LXA10" s="767"/>
      <c r="LXB10" s="767"/>
      <c r="LXC10" s="767"/>
      <c r="LXD10" s="767"/>
      <c r="LXE10" s="767"/>
      <c r="LXF10" s="767"/>
      <c r="LXG10" s="767"/>
      <c r="LXH10" s="767"/>
      <c r="LXI10" s="767"/>
      <c r="LXJ10" s="767"/>
      <c r="LXK10" s="767"/>
      <c r="LXL10" s="767"/>
      <c r="LXM10" s="767"/>
      <c r="LXN10" s="767"/>
      <c r="LXO10" s="767"/>
      <c r="LXP10" s="767"/>
      <c r="LXQ10" s="767"/>
      <c r="LXR10" s="767"/>
      <c r="LXS10" s="767"/>
      <c r="LXT10" s="767"/>
      <c r="LXU10" s="767"/>
      <c r="LXV10" s="767"/>
      <c r="LXW10" s="767"/>
      <c r="LXX10" s="767"/>
      <c r="LXY10" s="767"/>
      <c r="LXZ10" s="767"/>
      <c r="LYA10" s="767"/>
      <c r="LYB10" s="767"/>
      <c r="LYC10" s="767"/>
      <c r="LYD10" s="767"/>
      <c r="LYE10" s="767"/>
      <c r="LYF10" s="767"/>
      <c r="LYG10" s="767"/>
      <c r="LYH10" s="767"/>
      <c r="LYI10" s="767"/>
      <c r="LYJ10" s="767"/>
      <c r="LYK10" s="767"/>
      <c r="LYL10" s="767"/>
      <c r="LYM10" s="767"/>
      <c r="LYN10" s="767"/>
      <c r="LYO10" s="767"/>
      <c r="LYP10" s="767"/>
      <c r="LYQ10" s="767"/>
      <c r="LYR10" s="767"/>
      <c r="LYS10" s="767"/>
      <c r="LYT10" s="767"/>
      <c r="LYU10" s="767"/>
      <c r="LYV10" s="767"/>
      <c r="LYW10" s="767"/>
      <c r="LYX10" s="767"/>
      <c r="LYY10" s="767"/>
      <c r="LYZ10" s="767"/>
      <c r="LZA10" s="767"/>
      <c r="LZB10" s="767"/>
      <c r="LZC10" s="767"/>
      <c r="LZD10" s="767"/>
      <c r="LZE10" s="767"/>
      <c r="LZF10" s="767"/>
      <c r="LZG10" s="767"/>
      <c r="LZH10" s="767"/>
      <c r="LZI10" s="767"/>
      <c r="LZJ10" s="767"/>
      <c r="LZK10" s="767"/>
      <c r="LZL10" s="767"/>
      <c r="LZM10" s="767"/>
      <c r="LZN10" s="767"/>
      <c r="LZO10" s="767"/>
      <c r="LZP10" s="767"/>
      <c r="LZQ10" s="767"/>
      <c r="LZR10" s="767"/>
      <c r="LZS10" s="767"/>
      <c r="LZT10" s="767"/>
      <c r="LZU10" s="767"/>
      <c r="LZV10" s="767"/>
      <c r="LZW10" s="767"/>
      <c r="LZX10" s="767"/>
      <c r="LZY10" s="767"/>
      <c r="LZZ10" s="767"/>
      <c r="MAA10" s="767"/>
      <c r="MAB10" s="767"/>
      <c r="MAC10" s="767"/>
      <c r="MAD10" s="767"/>
      <c r="MAE10" s="767"/>
      <c r="MAF10" s="767"/>
      <c r="MAG10" s="767"/>
      <c r="MAH10" s="767"/>
      <c r="MAI10" s="767"/>
      <c r="MAJ10" s="767"/>
      <c r="MAK10" s="767"/>
      <c r="MAL10" s="767"/>
      <c r="MAM10" s="767"/>
      <c r="MAN10" s="767"/>
      <c r="MAO10" s="767"/>
      <c r="MAP10" s="767"/>
      <c r="MAQ10" s="767"/>
      <c r="MAR10" s="767"/>
      <c r="MAS10" s="767"/>
      <c r="MAT10" s="767"/>
      <c r="MAU10" s="767"/>
      <c r="MAV10" s="767"/>
      <c r="MAW10" s="767"/>
      <c r="MAX10" s="767"/>
      <c r="MAY10" s="767"/>
      <c r="MAZ10" s="767"/>
      <c r="MBA10" s="767"/>
      <c r="MBB10" s="767"/>
      <c r="MBC10" s="767"/>
      <c r="MBD10" s="767"/>
      <c r="MBE10" s="767"/>
      <c r="MBF10" s="767"/>
      <c r="MBG10" s="767"/>
      <c r="MBH10" s="767"/>
      <c r="MBI10" s="767"/>
      <c r="MBJ10" s="767"/>
      <c r="MBK10" s="767"/>
      <c r="MBL10" s="767"/>
      <c r="MBM10" s="767"/>
      <c r="MBN10" s="767"/>
      <c r="MBO10" s="767"/>
      <c r="MBP10" s="767"/>
      <c r="MBQ10" s="767"/>
      <c r="MBR10" s="767"/>
      <c r="MBS10" s="767"/>
      <c r="MBT10" s="767"/>
      <c r="MBU10" s="767"/>
      <c r="MBV10" s="767"/>
      <c r="MBW10" s="767"/>
      <c r="MBX10" s="767"/>
      <c r="MBY10" s="767"/>
      <c r="MBZ10" s="767"/>
      <c r="MCA10" s="767"/>
      <c r="MCB10" s="767"/>
      <c r="MCC10" s="767"/>
      <c r="MCD10" s="767"/>
      <c r="MCE10" s="767"/>
      <c r="MCF10" s="767"/>
      <c r="MCG10" s="767"/>
      <c r="MCH10" s="767"/>
      <c r="MCI10" s="767"/>
      <c r="MCJ10" s="767"/>
      <c r="MCK10" s="767"/>
      <c r="MCL10" s="767"/>
      <c r="MCM10" s="767"/>
      <c r="MCN10" s="767"/>
      <c r="MCO10" s="767"/>
      <c r="MCP10" s="767"/>
      <c r="MCQ10" s="767"/>
      <c r="MCR10" s="767"/>
      <c r="MCS10" s="767"/>
      <c r="MCT10" s="767"/>
      <c r="MCU10" s="767"/>
      <c r="MCV10" s="767"/>
      <c r="MCW10" s="767"/>
      <c r="MCX10" s="767"/>
      <c r="MCY10" s="767"/>
      <c r="MCZ10" s="767"/>
      <c r="MDA10" s="767"/>
      <c r="MDB10" s="767"/>
      <c r="MDC10" s="767"/>
      <c r="MDD10" s="767"/>
      <c r="MDE10" s="767"/>
      <c r="MDF10" s="767"/>
      <c r="MDG10" s="767"/>
      <c r="MDH10" s="767"/>
      <c r="MDI10" s="767"/>
      <c r="MDJ10" s="767"/>
      <c r="MDK10" s="767"/>
      <c r="MDL10" s="767"/>
      <c r="MDM10" s="767"/>
      <c r="MDN10" s="767"/>
      <c r="MDO10" s="767"/>
      <c r="MDP10" s="767"/>
      <c r="MDQ10" s="767"/>
      <c r="MDR10" s="767"/>
      <c r="MDS10" s="767"/>
      <c r="MDT10" s="767"/>
      <c r="MDU10" s="767"/>
      <c r="MDV10" s="767"/>
      <c r="MDW10" s="767"/>
      <c r="MDX10" s="767"/>
      <c r="MDY10" s="767"/>
      <c r="MDZ10" s="767"/>
      <c r="MEA10" s="767"/>
      <c r="MEB10" s="767"/>
      <c r="MEC10" s="767"/>
      <c r="MED10" s="767"/>
      <c r="MEE10" s="767"/>
      <c r="MEF10" s="767"/>
      <c r="MEG10" s="767"/>
      <c r="MEH10" s="767"/>
      <c r="MEI10" s="767"/>
      <c r="MEJ10" s="767"/>
      <c r="MEK10" s="767"/>
      <c r="MEL10" s="767"/>
      <c r="MEM10" s="767"/>
      <c r="MEN10" s="767"/>
      <c r="MEO10" s="767"/>
      <c r="MEP10" s="767"/>
      <c r="MEQ10" s="767"/>
      <c r="MER10" s="767"/>
      <c r="MES10" s="767"/>
      <c r="MET10" s="767"/>
      <c r="MEU10" s="767"/>
      <c r="MEV10" s="767"/>
      <c r="MEW10" s="767"/>
      <c r="MEX10" s="767"/>
      <c r="MEY10" s="767"/>
      <c r="MEZ10" s="767"/>
      <c r="MFA10" s="767"/>
      <c r="MFB10" s="767"/>
      <c r="MFC10" s="767"/>
      <c r="MFD10" s="767"/>
      <c r="MFE10" s="767"/>
      <c r="MFF10" s="767"/>
      <c r="MFG10" s="767"/>
      <c r="MFH10" s="767"/>
      <c r="MFI10" s="767"/>
      <c r="MFJ10" s="767"/>
      <c r="MFK10" s="767"/>
      <c r="MFL10" s="767"/>
      <c r="MFM10" s="767"/>
      <c r="MFN10" s="767"/>
      <c r="MFO10" s="767"/>
      <c r="MFP10" s="767"/>
      <c r="MFQ10" s="767"/>
      <c r="MFR10" s="767"/>
      <c r="MFS10" s="767"/>
      <c r="MFT10" s="767"/>
      <c r="MFU10" s="767"/>
      <c r="MFV10" s="767"/>
      <c r="MFW10" s="767"/>
      <c r="MFX10" s="767"/>
      <c r="MFY10" s="767"/>
      <c r="MFZ10" s="767"/>
      <c r="MGA10" s="767"/>
      <c r="MGB10" s="767"/>
      <c r="MGC10" s="767"/>
      <c r="MGD10" s="767"/>
      <c r="MGE10" s="767"/>
      <c r="MGF10" s="767"/>
      <c r="MGG10" s="767"/>
      <c r="MGH10" s="767"/>
      <c r="MGI10" s="767"/>
      <c r="MGJ10" s="767"/>
      <c r="MGK10" s="767"/>
      <c r="MGL10" s="767"/>
      <c r="MGM10" s="767"/>
      <c r="MGN10" s="767"/>
      <c r="MGO10" s="767"/>
      <c r="MGP10" s="767"/>
      <c r="MGQ10" s="767"/>
      <c r="MGR10" s="767"/>
      <c r="MGS10" s="767"/>
      <c r="MGT10" s="767"/>
      <c r="MGU10" s="767"/>
      <c r="MGV10" s="767"/>
      <c r="MGW10" s="767"/>
      <c r="MGX10" s="767"/>
      <c r="MGY10" s="767"/>
      <c r="MGZ10" s="767"/>
      <c r="MHA10" s="767"/>
      <c r="MHB10" s="767"/>
      <c r="MHC10" s="767"/>
      <c r="MHD10" s="767"/>
      <c r="MHE10" s="767"/>
      <c r="MHF10" s="767"/>
      <c r="MHG10" s="767"/>
      <c r="MHH10" s="767"/>
      <c r="MHI10" s="767"/>
      <c r="MHJ10" s="767"/>
      <c r="MHK10" s="767"/>
      <c r="MHL10" s="767"/>
      <c r="MHM10" s="767"/>
      <c r="MHN10" s="767"/>
      <c r="MHO10" s="767"/>
      <c r="MHP10" s="767"/>
      <c r="MHQ10" s="767"/>
      <c r="MHR10" s="767"/>
      <c r="MHS10" s="767"/>
      <c r="MHT10" s="767"/>
      <c r="MHU10" s="767"/>
      <c r="MHV10" s="767"/>
      <c r="MHW10" s="767"/>
      <c r="MHX10" s="767"/>
      <c r="MHY10" s="767"/>
      <c r="MHZ10" s="767"/>
      <c r="MIA10" s="767"/>
      <c r="MIB10" s="767"/>
      <c r="MIC10" s="767"/>
      <c r="MID10" s="767"/>
      <c r="MIE10" s="767"/>
      <c r="MIF10" s="767"/>
      <c r="MIG10" s="767"/>
      <c r="MIH10" s="767"/>
      <c r="MII10" s="767"/>
      <c r="MIJ10" s="767"/>
      <c r="MIK10" s="767"/>
      <c r="MIL10" s="767"/>
      <c r="MIM10" s="767"/>
      <c r="MIN10" s="767"/>
      <c r="MIO10" s="767"/>
      <c r="MIP10" s="767"/>
      <c r="MIQ10" s="767"/>
      <c r="MIR10" s="767"/>
      <c r="MIS10" s="767"/>
      <c r="MIT10" s="767"/>
      <c r="MIU10" s="767"/>
      <c r="MIV10" s="767"/>
      <c r="MIW10" s="767"/>
      <c r="MIX10" s="767"/>
      <c r="MIY10" s="767"/>
      <c r="MIZ10" s="767"/>
      <c r="MJA10" s="767"/>
      <c r="MJB10" s="767"/>
      <c r="MJC10" s="767"/>
      <c r="MJD10" s="767"/>
      <c r="MJE10" s="767"/>
      <c r="MJF10" s="767"/>
      <c r="MJG10" s="767"/>
      <c r="MJH10" s="767"/>
      <c r="MJI10" s="767"/>
      <c r="MJJ10" s="767"/>
      <c r="MJK10" s="767"/>
      <c r="MJL10" s="767"/>
      <c r="MJM10" s="767"/>
      <c r="MJN10" s="767"/>
      <c r="MJO10" s="767"/>
      <c r="MJP10" s="767"/>
      <c r="MJQ10" s="767"/>
      <c r="MJR10" s="767"/>
      <c r="MJS10" s="767"/>
      <c r="MJT10" s="767"/>
      <c r="MJU10" s="767"/>
      <c r="MJV10" s="767"/>
      <c r="MJW10" s="767"/>
      <c r="MJX10" s="767"/>
      <c r="MJY10" s="767"/>
      <c r="MJZ10" s="767"/>
      <c r="MKA10" s="767"/>
      <c r="MKB10" s="767"/>
      <c r="MKC10" s="767"/>
      <c r="MKD10" s="767"/>
      <c r="MKE10" s="767"/>
      <c r="MKF10" s="767"/>
      <c r="MKG10" s="767"/>
      <c r="MKH10" s="767"/>
      <c r="MKI10" s="767"/>
      <c r="MKJ10" s="767"/>
      <c r="MKK10" s="767"/>
      <c r="MKL10" s="767"/>
      <c r="MKM10" s="767"/>
      <c r="MKN10" s="767"/>
      <c r="MKO10" s="767"/>
      <c r="MKP10" s="767"/>
      <c r="MKQ10" s="767"/>
      <c r="MKR10" s="767"/>
      <c r="MKS10" s="767"/>
      <c r="MKT10" s="767"/>
      <c r="MKU10" s="767"/>
      <c r="MKV10" s="767"/>
      <c r="MKW10" s="767"/>
      <c r="MKX10" s="767"/>
      <c r="MKY10" s="767"/>
      <c r="MKZ10" s="767"/>
      <c r="MLA10" s="767"/>
      <c r="MLB10" s="767"/>
      <c r="MLC10" s="767"/>
      <c r="MLD10" s="767"/>
      <c r="MLE10" s="767"/>
      <c r="MLF10" s="767"/>
      <c r="MLG10" s="767"/>
      <c r="MLH10" s="767"/>
      <c r="MLI10" s="767"/>
      <c r="MLJ10" s="767"/>
      <c r="MLK10" s="767"/>
      <c r="MLL10" s="767"/>
      <c r="MLM10" s="767"/>
      <c r="MLN10" s="767"/>
      <c r="MLO10" s="767"/>
      <c r="MLP10" s="767"/>
      <c r="MLQ10" s="767"/>
      <c r="MLR10" s="767"/>
      <c r="MLS10" s="767"/>
      <c r="MLT10" s="767"/>
      <c r="MLU10" s="767"/>
      <c r="MLV10" s="767"/>
      <c r="MLW10" s="767"/>
      <c r="MLX10" s="767"/>
      <c r="MLY10" s="767"/>
      <c r="MLZ10" s="767"/>
      <c r="MMA10" s="767"/>
      <c r="MMB10" s="767"/>
      <c r="MMC10" s="767"/>
      <c r="MMD10" s="767"/>
      <c r="MME10" s="767"/>
      <c r="MMF10" s="767"/>
      <c r="MMG10" s="767"/>
      <c r="MMH10" s="767"/>
      <c r="MMI10" s="767"/>
      <c r="MMJ10" s="767"/>
      <c r="MMK10" s="767"/>
      <c r="MML10" s="767"/>
      <c r="MMM10" s="767"/>
      <c r="MMN10" s="767"/>
      <c r="MMO10" s="767"/>
      <c r="MMP10" s="767"/>
      <c r="MMQ10" s="767"/>
      <c r="MMR10" s="767"/>
      <c r="MMS10" s="767"/>
      <c r="MMT10" s="767"/>
      <c r="MMU10" s="767"/>
      <c r="MMV10" s="767"/>
      <c r="MMW10" s="767"/>
      <c r="MMX10" s="767"/>
      <c r="MMY10" s="767"/>
      <c r="MMZ10" s="767"/>
      <c r="MNA10" s="767"/>
      <c r="MNB10" s="767"/>
      <c r="MNC10" s="767"/>
      <c r="MND10" s="767"/>
      <c r="MNE10" s="767"/>
      <c r="MNF10" s="767"/>
      <c r="MNG10" s="767"/>
      <c r="MNH10" s="767"/>
      <c r="MNI10" s="767"/>
      <c r="MNJ10" s="767"/>
      <c r="MNK10" s="767"/>
      <c r="MNL10" s="767"/>
      <c r="MNM10" s="767"/>
      <c r="MNN10" s="767"/>
      <c r="MNO10" s="767"/>
      <c r="MNP10" s="767"/>
      <c r="MNQ10" s="767"/>
      <c r="MNR10" s="767"/>
      <c r="MNS10" s="767"/>
      <c r="MNT10" s="767"/>
      <c r="MNU10" s="767"/>
      <c r="MNV10" s="767"/>
      <c r="MNW10" s="767"/>
      <c r="MNX10" s="767"/>
      <c r="MNY10" s="767"/>
      <c r="MNZ10" s="767"/>
      <c r="MOA10" s="767"/>
      <c r="MOB10" s="767"/>
      <c r="MOC10" s="767"/>
      <c r="MOD10" s="767"/>
      <c r="MOE10" s="767"/>
      <c r="MOF10" s="767"/>
      <c r="MOG10" s="767"/>
      <c r="MOH10" s="767"/>
      <c r="MOI10" s="767"/>
      <c r="MOJ10" s="767"/>
      <c r="MOK10" s="767"/>
      <c r="MOL10" s="767"/>
      <c r="MOM10" s="767"/>
      <c r="MON10" s="767"/>
      <c r="MOO10" s="767"/>
      <c r="MOP10" s="767"/>
      <c r="MOQ10" s="767"/>
      <c r="MOR10" s="767"/>
      <c r="MOS10" s="767"/>
      <c r="MOT10" s="767"/>
      <c r="MOU10" s="767"/>
      <c r="MOV10" s="767"/>
      <c r="MOW10" s="767"/>
      <c r="MOX10" s="767"/>
      <c r="MOY10" s="767"/>
      <c r="MOZ10" s="767"/>
      <c r="MPA10" s="767"/>
      <c r="MPB10" s="767"/>
      <c r="MPC10" s="767"/>
      <c r="MPD10" s="767"/>
      <c r="MPE10" s="767"/>
      <c r="MPF10" s="767"/>
      <c r="MPG10" s="767"/>
      <c r="MPH10" s="767"/>
      <c r="MPI10" s="767"/>
      <c r="MPJ10" s="767"/>
      <c r="MPK10" s="767"/>
      <c r="MPL10" s="767"/>
      <c r="MPM10" s="767"/>
      <c r="MPN10" s="767"/>
      <c r="MPO10" s="767"/>
      <c r="MPP10" s="767"/>
      <c r="MPQ10" s="767"/>
      <c r="MPR10" s="767"/>
      <c r="MPS10" s="767"/>
      <c r="MPT10" s="767"/>
      <c r="MPU10" s="767"/>
      <c r="MPV10" s="767"/>
      <c r="MPW10" s="767"/>
      <c r="MPX10" s="767"/>
      <c r="MPY10" s="767"/>
      <c r="MPZ10" s="767"/>
      <c r="MQA10" s="767"/>
      <c r="MQB10" s="767"/>
      <c r="MQC10" s="767"/>
      <c r="MQD10" s="767"/>
      <c r="MQE10" s="767"/>
      <c r="MQF10" s="767"/>
      <c r="MQG10" s="767"/>
      <c r="MQH10" s="767"/>
      <c r="MQI10" s="767"/>
      <c r="MQJ10" s="767"/>
      <c r="MQK10" s="767"/>
      <c r="MQL10" s="767"/>
      <c r="MQM10" s="767"/>
      <c r="MQN10" s="767"/>
      <c r="MQO10" s="767"/>
      <c r="MQP10" s="767"/>
      <c r="MQQ10" s="767"/>
      <c r="MQR10" s="767"/>
      <c r="MQS10" s="767"/>
      <c r="MQT10" s="767"/>
      <c r="MQU10" s="767"/>
      <c r="MQV10" s="767"/>
      <c r="MQW10" s="767"/>
      <c r="MQX10" s="767"/>
      <c r="MQY10" s="767"/>
      <c r="MQZ10" s="767"/>
      <c r="MRA10" s="767"/>
      <c r="MRB10" s="767"/>
      <c r="MRC10" s="767"/>
      <c r="MRD10" s="767"/>
      <c r="MRE10" s="767"/>
      <c r="MRF10" s="767"/>
      <c r="MRG10" s="767"/>
      <c r="MRH10" s="767"/>
      <c r="MRI10" s="767"/>
      <c r="MRJ10" s="767"/>
      <c r="MRK10" s="767"/>
      <c r="MRL10" s="767"/>
      <c r="MRM10" s="767"/>
      <c r="MRN10" s="767"/>
      <c r="MRO10" s="767"/>
      <c r="MRP10" s="767"/>
      <c r="MRQ10" s="767"/>
      <c r="MRR10" s="767"/>
      <c r="MRS10" s="767"/>
      <c r="MRT10" s="767"/>
      <c r="MRU10" s="767"/>
      <c r="MRV10" s="767"/>
      <c r="MRW10" s="767"/>
      <c r="MRX10" s="767"/>
      <c r="MRY10" s="767"/>
      <c r="MRZ10" s="767"/>
      <c r="MSA10" s="767"/>
      <c r="MSB10" s="767"/>
      <c r="MSC10" s="767"/>
      <c r="MSD10" s="767"/>
      <c r="MSE10" s="767"/>
      <c r="MSF10" s="767"/>
      <c r="MSG10" s="767"/>
      <c r="MSH10" s="767"/>
      <c r="MSI10" s="767"/>
      <c r="MSJ10" s="767"/>
      <c r="MSK10" s="767"/>
      <c r="MSL10" s="767"/>
      <c r="MSM10" s="767"/>
      <c r="MSN10" s="767"/>
      <c r="MSO10" s="767"/>
      <c r="MSP10" s="767"/>
      <c r="MSQ10" s="767"/>
      <c r="MSR10" s="767"/>
      <c r="MSS10" s="767"/>
      <c r="MST10" s="767"/>
      <c r="MSU10" s="767"/>
      <c r="MSV10" s="767"/>
      <c r="MSW10" s="767"/>
      <c r="MSX10" s="767"/>
      <c r="MSY10" s="767"/>
      <c r="MSZ10" s="767"/>
      <c r="MTA10" s="767"/>
      <c r="MTB10" s="767"/>
      <c r="MTC10" s="767"/>
      <c r="MTD10" s="767"/>
      <c r="MTE10" s="767"/>
      <c r="MTF10" s="767"/>
      <c r="MTG10" s="767"/>
      <c r="MTH10" s="767"/>
      <c r="MTI10" s="767"/>
      <c r="MTJ10" s="767"/>
      <c r="MTK10" s="767"/>
      <c r="MTL10" s="767"/>
      <c r="MTM10" s="767"/>
      <c r="MTN10" s="767"/>
      <c r="MTO10" s="767"/>
      <c r="MTP10" s="767"/>
      <c r="MTQ10" s="767"/>
      <c r="MTR10" s="767"/>
      <c r="MTS10" s="767"/>
      <c r="MTT10" s="767"/>
      <c r="MTU10" s="767"/>
      <c r="MTV10" s="767"/>
      <c r="MTW10" s="767"/>
      <c r="MTX10" s="767"/>
      <c r="MTY10" s="767"/>
      <c r="MTZ10" s="767"/>
      <c r="MUA10" s="767"/>
      <c r="MUB10" s="767"/>
      <c r="MUC10" s="767"/>
      <c r="MUD10" s="767"/>
      <c r="MUE10" s="767"/>
      <c r="MUF10" s="767"/>
      <c r="MUG10" s="767"/>
      <c r="MUH10" s="767"/>
      <c r="MUI10" s="767"/>
      <c r="MUJ10" s="767"/>
      <c r="MUK10" s="767"/>
      <c r="MUL10" s="767"/>
      <c r="MUM10" s="767"/>
      <c r="MUN10" s="767"/>
      <c r="MUO10" s="767"/>
      <c r="MUP10" s="767"/>
      <c r="MUQ10" s="767"/>
      <c r="MUR10" s="767"/>
      <c r="MUS10" s="767"/>
      <c r="MUT10" s="767"/>
      <c r="MUU10" s="767"/>
      <c r="MUV10" s="767"/>
      <c r="MUW10" s="767"/>
      <c r="MUX10" s="767"/>
      <c r="MUY10" s="767"/>
      <c r="MUZ10" s="767"/>
      <c r="MVA10" s="767"/>
      <c r="MVB10" s="767"/>
      <c r="MVC10" s="767"/>
      <c r="MVD10" s="767"/>
      <c r="MVE10" s="767"/>
      <c r="MVF10" s="767"/>
      <c r="MVG10" s="767"/>
      <c r="MVH10" s="767"/>
      <c r="MVI10" s="767"/>
      <c r="MVJ10" s="767"/>
      <c r="MVK10" s="767"/>
      <c r="MVL10" s="767"/>
      <c r="MVM10" s="767"/>
      <c r="MVN10" s="767"/>
      <c r="MVO10" s="767"/>
      <c r="MVP10" s="767"/>
      <c r="MVQ10" s="767"/>
      <c r="MVR10" s="767"/>
      <c r="MVS10" s="767"/>
      <c r="MVT10" s="767"/>
      <c r="MVU10" s="767"/>
      <c r="MVV10" s="767"/>
      <c r="MVW10" s="767"/>
      <c r="MVX10" s="767"/>
      <c r="MVY10" s="767"/>
      <c r="MVZ10" s="767"/>
      <c r="MWA10" s="767"/>
      <c r="MWB10" s="767"/>
      <c r="MWC10" s="767"/>
      <c r="MWD10" s="767"/>
      <c r="MWE10" s="767"/>
      <c r="MWF10" s="767"/>
      <c r="MWG10" s="767"/>
      <c r="MWH10" s="767"/>
      <c r="MWI10" s="767"/>
      <c r="MWJ10" s="767"/>
      <c r="MWK10" s="767"/>
      <c r="MWL10" s="767"/>
      <c r="MWM10" s="767"/>
      <c r="MWN10" s="767"/>
      <c r="MWO10" s="767"/>
      <c r="MWP10" s="767"/>
      <c r="MWQ10" s="767"/>
      <c r="MWR10" s="767"/>
      <c r="MWS10" s="767"/>
      <c r="MWT10" s="767"/>
      <c r="MWU10" s="767"/>
      <c r="MWV10" s="767"/>
      <c r="MWW10" s="767"/>
      <c r="MWX10" s="767"/>
      <c r="MWY10" s="767"/>
      <c r="MWZ10" s="767"/>
      <c r="MXA10" s="767"/>
      <c r="MXB10" s="767"/>
      <c r="MXC10" s="767"/>
      <c r="MXD10" s="767"/>
      <c r="MXE10" s="767"/>
      <c r="MXF10" s="767"/>
      <c r="MXG10" s="767"/>
      <c r="MXH10" s="767"/>
      <c r="MXI10" s="767"/>
      <c r="MXJ10" s="767"/>
      <c r="MXK10" s="767"/>
      <c r="MXL10" s="767"/>
      <c r="MXM10" s="767"/>
      <c r="MXN10" s="767"/>
      <c r="MXO10" s="767"/>
      <c r="MXP10" s="767"/>
      <c r="MXQ10" s="767"/>
      <c r="MXR10" s="767"/>
      <c r="MXS10" s="767"/>
      <c r="MXT10" s="767"/>
      <c r="MXU10" s="767"/>
      <c r="MXV10" s="767"/>
      <c r="MXW10" s="767"/>
      <c r="MXX10" s="767"/>
      <c r="MXY10" s="767"/>
      <c r="MXZ10" s="767"/>
      <c r="MYA10" s="767"/>
      <c r="MYB10" s="767"/>
      <c r="MYC10" s="767"/>
      <c r="MYD10" s="767"/>
      <c r="MYE10" s="767"/>
      <c r="MYF10" s="767"/>
      <c r="MYG10" s="767"/>
      <c r="MYH10" s="767"/>
      <c r="MYI10" s="767"/>
      <c r="MYJ10" s="767"/>
      <c r="MYK10" s="767"/>
      <c r="MYL10" s="767"/>
      <c r="MYM10" s="767"/>
      <c r="MYN10" s="767"/>
      <c r="MYO10" s="767"/>
      <c r="MYP10" s="767"/>
      <c r="MYQ10" s="767"/>
      <c r="MYR10" s="767"/>
      <c r="MYS10" s="767"/>
      <c r="MYT10" s="767"/>
      <c r="MYU10" s="767"/>
      <c r="MYV10" s="767"/>
      <c r="MYW10" s="767"/>
      <c r="MYX10" s="767"/>
      <c r="MYY10" s="767"/>
      <c r="MYZ10" s="767"/>
      <c r="MZA10" s="767"/>
      <c r="MZB10" s="767"/>
      <c r="MZC10" s="767"/>
      <c r="MZD10" s="767"/>
      <c r="MZE10" s="767"/>
      <c r="MZF10" s="767"/>
      <c r="MZG10" s="767"/>
      <c r="MZH10" s="767"/>
      <c r="MZI10" s="767"/>
      <c r="MZJ10" s="767"/>
      <c r="MZK10" s="767"/>
      <c r="MZL10" s="767"/>
      <c r="MZM10" s="767"/>
      <c r="MZN10" s="767"/>
      <c r="MZO10" s="767"/>
      <c r="MZP10" s="767"/>
      <c r="MZQ10" s="767"/>
      <c r="MZR10" s="767"/>
      <c r="MZS10" s="767"/>
      <c r="MZT10" s="767"/>
      <c r="MZU10" s="767"/>
      <c r="MZV10" s="767"/>
      <c r="MZW10" s="767"/>
      <c r="MZX10" s="767"/>
      <c r="MZY10" s="767"/>
      <c r="MZZ10" s="767"/>
      <c r="NAA10" s="767"/>
      <c r="NAB10" s="767"/>
      <c r="NAC10" s="767"/>
      <c r="NAD10" s="767"/>
      <c r="NAE10" s="767"/>
      <c r="NAF10" s="767"/>
      <c r="NAG10" s="767"/>
      <c r="NAH10" s="767"/>
      <c r="NAI10" s="767"/>
      <c r="NAJ10" s="767"/>
      <c r="NAK10" s="767"/>
      <c r="NAL10" s="767"/>
      <c r="NAM10" s="767"/>
      <c r="NAN10" s="767"/>
      <c r="NAO10" s="767"/>
      <c r="NAP10" s="767"/>
      <c r="NAQ10" s="767"/>
      <c r="NAR10" s="767"/>
      <c r="NAS10" s="767"/>
      <c r="NAT10" s="767"/>
      <c r="NAU10" s="767"/>
      <c r="NAV10" s="767"/>
      <c r="NAW10" s="767"/>
      <c r="NAX10" s="767"/>
      <c r="NAY10" s="767"/>
      <c r="NAZ10" s="767"/>
      <c r="NBA10" s="767"/>
      <c r="NBB10" s="767"/>
      <c r="NBC10" s="767"/>
      <c r="NBD10" s="767"/>
      <c r="NBE10" s="767"/>
      <c r="NBF10" s="767"/>
      <c r="NBG10" s="767"/>
      <c r="NBH10" s="767"/>
      <c r="NBI10" s="767"/>
      <c r="NBJ10" s="767"/>
      <c r="NBK10" s="767"/>
      <c r="NBL10" s="767"/>
      <c r="NBM10" s="767"/>
      <c r="NBN10" s="767"/>
      <c r="NBO10" s="767"/>
      <c r="NBP10" s="767"/>
      <c r="NBQ10" s="767"/>
      <c r="NBR10" s="767"/>
      <c r="NBS10" s="767"/>
      <c r="NBT10" s="767"/>
      <c r="NBU10" s="767"/>
      <c r="NBV10" s="767"/>
      <c r="NBW10" s="767"/>
      <c r="NBX10" s="767"/>
      <c r="NBY10" s="767"/>
      <c r="NBZ10" s="767"/>
      <c r="NCA10" s="767"/>
      <c r="NCB10" s="767"/>
      <c r="NCC10" s="767"/>
      <c r="NCD10" s="767"/>
      <c r="NCE10" s="767"/>
      <c r="NCF10" s="767"/>
      <c r="NCG10" s="767"/>
      <c r="NCH10" s="767"/>
      <c r="NCI10" s="767"/>
      <c r="NCJ10" s="767"/>
      <c r="NCK10" s="767"/>
      <c r="NCL10" s="767"/>
      <c r="NCM10" s="767"/>
      <c r="NCN10" s="767"/>
      <c r="NCO10" s="767"/>
      <c r="NCP10" s="767"/>
      <c r="NCQ10" s="767"/>
      <c r="NCR10" s="767"/>
      <c r="NCS10" s="767"/>
      <c r="NCT10" s="767"/>
      <c r="NCU10" s="767"/>
      <c r="NCV10" s="767"/>
      <c r="NCW10" s="767"/>
      <c r="NCX10" s="767"/>
      <c r="NCY10" s="767"/>
      <c r="NCZ10" s="767"/>
      <c r="NDA10" s="767"/>
      <c r="NDB10" s="767"/>
      <c r="NDC10" s="767"/>
      <c r="NDD10" s="767"/>
      <c r="NDE10" s="767"/>
      <c r="NDF10" s="767"/>
      <c r="NDG10" s="767"/>
      <c r="NDH10" s="767"/>
      <c r="NDI10" s="767"/>
      <c r="NDJ10" s="767"/>
      <c r="NDK10" s="767"/>
      <c r="NDL10" s="767"/>
      <c r="NDM10" s="767"/>
      <c r="NDN10" s="767"/>
      <c r="NDO10" s="767"/>
      <c r="NDP10" s="767"/>
      <c r="NDQ10" s="767"/>
      <c r="NDR10" s="767"/>
      <c r="NDS10" s="767"/>
      <c r="NDT10" s="767"/>
      <c r="NDU10" s="767"/>
      <c r="NDV10" s="767"/>
      <c r="NDW10" s="767"/>
      <c r="NDX10" s="767"/>
      <c r="NDY10" s="767"/>
      <c r="NDZ10" s="767"/>
      <c r="NEA10" s="767"/>
      <c r="NEB10" s="767"/>
      <c r="NEC10" s="767"/>
      <c r="NED10" s="767"/>
      <c r="NEE10" s="767"/>
      <c r="NEF10" s="767"/>
      <c r="NEG10" s="767"/>
      <c r="NEH10" s="767"/>
      <c r="NEI10" s="767"/>
      <c r="NEJ10" s="767"/>
      <c r="NEK10" s="767"/>
      <c r="NEL10" s="767"/>
      <c r="NEM10" s="767"/>
      <c r="NEN10" s="767"/>
      <c r="NEO10" s="767"/>
      <c r="NEP10" s="767"/>
      <c r="NEQ10" s="767"/>
      <c r="NER10" s="767"/>
      <c r="NES10" s="767"/>
      <c r="NET10" s="767"/>
      <c r="NEU10" s="767"/>
      <c r="NEV10" s="767"/>
      <c r="NEW10" s="767"/>
      <c r="NEX10" s="767"/>
      <c r="NEY10" s="767"/>
      <c r="NEZ10" s="767"/>
      <c r="NFA10" s="767"/>
      <c r="NFB10" s="767"/>
      <c r="NFC10" s="767"/>
      <c r="NFD10" s="767"/>
      <c r="NFE10" s="767"/>
      <c r="NFF10" s="767"/>
      <c r="NFG10" s="767"/>
      <c r="NFH10" s="767"/>
      <c r="NFI10" s="767"/>
      <c r="NFJ10" s="767"/>
      <c r="NFK10" s="767"/>
      <c r="NFL10" s="767"/>
      <c r="NFM10" s="767"/>
      <c r="NFN10" s="767"/>
      <c r="NFO10" s="767"/>
      <c r="NFP10" s="767"/>
      <c r="NFQ10" s="767"/>
      <c r="NFR10" s="767"/>
      <c r="NFS10" s="767"/>
      <c r="NFT10" s="767"/>
      <c r="NFU10" s="767"/>
      <c r="NFV10" s="767"/>
      <c r="NFW10" s="767"/>
      <c r="NFX10" s="767"/>
      <c r="NFY10" s="767"/>
      <c r="NFZ10" s="767"/>
      <c r="NGA10" s="767"/>
      <c r="NGB10" s="767"/>
      <c r="NGC10" s="767"/>
      <c r="NGD10" s="767"/>
      <c r="NGE10" s="767"/>
      <c r="NGF10" s="767"/>
      <c r="NGG10" s="767"/>
      <c r="NGH10" s="767"/>
      <c r="NGI10" s="767"/>
      <c r="NGJ10" s="767"/>
      <c r="NGK10" s="767"/>
      <c r="NGL10" s="767"/>
      <c r="NGM10" s="767"/>
      <c r="NGN10" s="767"/>
      <c r="NGO10" s="767"/>
      <c r="NGP10" s="767"/>
      <c r="NGQ10" s="767"/>
      <c r="NGR10" s="767"/>
      <c r="NGS10" s="767"/>
      <c r="NGT10" s="767"/>
      <c r="NGU10" s="767"/>
      <c r="NGV10" s="767"/>
      <c r="NGW10" s="767"/>
      <c r="NGX10" s="767"/>
      <c r="NGY10" s="767"/>
      <c r="NGZ10" s="767"/>
      <c r="NHA10" s="767"/>
      <c r="NHB10" s="767"/>
      <c r="NHC10" s="767"/>
      <c r="NHD10" s="767"/>
      <c r="NHE10" s="767"/>
      <c r="NHF10" s="767"/>
      <c r="NHG10" s="767"/>
      <c r="NHH10" s="767"/>
      <c r="NHI10" s="767"/>
      <c r="NHJ10" s="767"/>
      <c r="NHK10" s="767"/>
      <c r="NHL10" s="767"/>
      <c r="NHM10" s="767"/>
      <c r="NHN10" s="767"/>
      <c r="NHO10" s="767"/>
      <c r="NHP10" s="767"/>
      <c r="NHQ10" s="767"/>
      <c r="NHR10" s="767"/>
      <c r="NHS10" s="767"/>
      <c r="NHT10" s="767"/>
      <c r="NHU10" s="767"/>
      <c r="NHV10" s="767"/>
      <c r="NHW10" s="767"/>
      <c r="NHX10" s="767"/>
      <c r="NHY10" s="767"/>
      <c r="NHZ10" s="767"/>
      <c r="NIA10" s="767"/>
      <c r="NIB10" s="767"/>
      <c r="NIC10" s="767"/>
      <c r="NID10" s="767"/>
      <c r="NIE10" s="767"/>
      <c r="NIF10" s="767"/>
      <c r="NIG10" s="767"/>
      <c r="NIH10" s="767"/>
      <c r="NII10" s="767"/>
      <c r="NIJ10" s="767"/>
      <c r="NIK10" s="767"/>
      <c r="NIL10" s="767"/>
      <c r="NIM10" s="767"/>
      <c r="NIN10" s="767"/>
      <c r="NIO10" s="767"/>
      <c r="NIP10" s="767"/>
      <c r="NIQ10" s="767"/>
      <c r="NIR10" s="767"/>
      <c r="NIS10" s="767"/>
      <c r="NIT10" s="767"/>
      <c r="NIU10" s="767"/>
      <c r="NIV10" s="767"/>
      <c r="NIW10" s="767"/>
      <c r="NIX10" s="767"/>
      <c r="NIY10" s="767"/>
      <c r="NIZ10" s="767"/>
      <c r="NJA10" s="767"/>
      <c r="NJB10" s="767"/>
      <c r="NJC10" s="767"/>
      <c r="NJD10" s="767"/>
      <c r="NJE10" s="767"/>
      <c r="NJF10" s="767"/>
      <c r="NJG10" s="767"/>
      <c r="NJH10" s="767"/>
      <c r="NJI10" s="767"/>
      <c r="NJJ10" s="767"/>
      <c r="NJK10" s="767"/>
      <c r="NJL10" s="767"/>
      <c r="NJM10" s="767"/>
      <c r="NJN10" s="767"/>
      <c r="NJO10" s="767"/>
      <c r="NJP10" s="767"/>
      <c r="NJQ10" s="767"/>
      <c r="NJR10" s="767"/>
      <c r="NJS10" s="767"/>
      <c r="NJT10" s="767"/>
      <c r="NJU10" s="767"/>
      <c r="NJV10" s="767"/>
      <c r="NJW10" s="767"/>
      <c r="NJX10" s="767"/>
      <c r="NJY10" s="767"/>
      <c r="NJZ10" s="767"/>
      <c r="NKA10" s="767"/>
      <c r="NKB10" s="767"/>
      <c r="NKC10" s="767"/>
      <c r="NKD10" s="767"/>
      <c r="NKE10" s="767"/>
      <c r="NKF10" s="767"/>
      <c r="NKG10" s="767"/>
      <c r="NKH10" s="767"/>
      <c r="NKI10" s="767"/>
      <c r="NKJ10" s="767"/>
      <c r="NKK10" s="767"/>
      <c r="NKL10" s="767"/>
      <c r="NKM10" s="767"/>
      <c r="NKN10" s="767"/>
      <c r="NKO10" s="767"/>
      <c r="NKP10" s="767"/>
      <c r="NKQ10" s="767"/>
      <c r="NKR10" s="767"/>
      <c r="NKS10" s="767"/>
      <c r="NKT10" s="767"/>
      <c r="NKU10" s="767"/>
      <c r="NKV10" s="767"/>
      <c r="NKW10" s="767"/>
      <c r="NKX10" s="767"/>
      <c r="NKY10" s="767"/>
      <c r="NKZ10" s="767"/>
      <c r="NLA10" s="767"/>
      <c r="NLB10" s="767"/>
      <c r="NLC10" s="767"/>
      <c r="NLD10" s="767"/>
      <c r="NLE10" s="767"/>
      <c r="NLF10" s="767"/>
      <c r="NLG10" s="767"/>
      <c r="NLH10" s="767"/>
      <c r="NLI10" s="767"/>
      <c r="NLJ10" s="767"/>
      <c r="NLK10" s="767"/>
      <c r="NLL10" s="767"/>
      <c r="NLM10" s="767"/>
      <c r="NLN10" s="767"/>
      <c r="NLO10" s="767"/>
      <c r="NLP10" s="767"/>
      <c r="NLQ10" s="767"/>
      <c r="NLR10" s="767"/>
      <c r="NLS10" s="767"/>
      <c r="NLT10" s="767"/>
      <c r="NLU10" s="767"/>
      <c r="NLV10" s="767"/>
      <c r="NLW10" s="767"/>
      <c r="NLX10" s="767"/>
      <c r="NLY10" s="767"/>
      <c r="NLZ10" s="767"/>
      <c r="NMA10" s="767"/>
      <c r="NMB10" s="767"/>
      <c r="NMC10" s="767"/>
      <c r="NMD10" s="767"/>
      <c r="NME10" s="767"/>
      <c r="NMF10" s="767"/>
      <c r="NMG10" s="767"/>
      <c r="NMH10" s="767"/>
      <c r="NMI10" s="767"/>
      <c r="NMJ10" s="767"/>
      <c r="NMK10" s="767"/>
      <c r="NML10" s="767"/>
      <c r="NMM10" s="767"/>
      <c r="NMN10" s="767"/>
      <c r="NMO10" s="767"/>
      <c r="NMP10" s="767"/>
      <c r="NMQ10" s="767"/>
      <c r="NMR10" s="767"/>
      <c r="NMS10" s="767"/>
      <c r="NMT10" s="767"/>
      <c r="NMU10" s="767"/>
      <c r="NMV10" s="767"/>
      <c r="NMW10" s="767"/>
      <c r="NMX10" s="767"/>
      <c r="NMY10" s="767"/>
      <c r="NMZ10" s="767"/>
      <c r="NNA10" s="767"/>
      <c r="NNB10" s="767"/>
      <c r="NNC10" s="767"/>
      <c r="NND10" s="767"/>
      <c r="NNE10" s="767"/>
      <c r="NNF10" s="767"/>
      <c r="NNG10" s="767"/>
      <c r="NNH10" s="767"/>
      <c r="NNI10" s="767"/>
      <c r="NNJ10" s="767"/>
      <c r="NNK10" s="767"/>
      <c r="NNL10" s="767"/>
      <c r="NNM10" s="767"/>
      <c r="NNN10" s="767"/>
      <c r="NNO10" s="767"/>
      <c r="NNP10" s="767"/>
      <c r="NNQ10" s="767"/>
      <c r="NNR10" s="767"/>
      <c r="NNS10" s="767"/>
      <c r="NNT10" s="767"/>
      <c r="NNU10" s="767"/>
      <c r="NNV10" s="767"/>
      <c r="NNW10" s="767"/>
      <c r="NNX10" s="767"/>
      <c r="NNY10" s="767"/>
      <c r="NNZ10" s="767"/>
      <c r="NOA10" s="767"/>
      <c r="NOB10" s="767"/>
      <c r="NOC10" s="767"/>
      <c r="NOD10" s="767"/>
      <c r="NOE10" s="767"/>
      <c r="NOF10" s="767"/>
      <c r="NOG10" s="767"/>
      <c r="NOH10" s="767"/>
      <c r="NOI10" s="767"/>
      <c r="NOJ10" s="767"/>
      <c r="NOK10" s="767"/>
      <c r="NOL10" s="767"/>
      <c r="NOM10" s="767"/>
      <c r="NON10" s="767"/>
      <c r="NOO10" s="767"/>
      <c r="NOP10" s="767"/>
      <c r="NOQ10" s="767"/>
      <c r="NOR10" s="767"/>
      <c r="NOS10" s="767"/>
      <c r="NOT10" s="767"/>
      <c r="NOU10" s="767"/>
      <c r="NOV10" s="767"/>
      <c r="NOW10" s="767"/>
      <c r="NOX10" s="767"/>
      <c r="NOY10" s="767"/>
      <c r="NOZ10" s="767"/>
      <c r="NPA10" s="767"/>
      <c r="NPB10" s="767"/>
      <c r="NPC10" s="767"/>
      <c r="NPD10" s="767"/>
      <c r="NPE10" s="767"/>
      <c r="NPF10" s="767"/>
      <c r="NPG10" s="767"/>
      <c r="NPH10" s="767"/>
      <c r="NPI10" s="767"/>
      <c r="NPJ10" s="767"/>
      <c r="NPK10" s="767"/>
      <c r="NPL10" s="767"/>
      <c r="NPM10" s="767"/>
      <c r="NPN10" s="767"/>
      <c r="NPO10" s="767"/>
      <c r="NPP10" s="767"/>
      <c r="NPQ10" s="767"/>
      <c r="NPR10" s="767"/>
      <c r="NPS10" s="767"/>
      <c r="NPT10" s="767"/>
      <c r="NPU10" s="767"/>
      <c r="NPV10" s="767"/>
      <c r="NPW10" s="767"/>
      <c r="NPX10" s="767"/>
      <c r="NPY10" s="767"/>
      <c r="NPZ10" s="767"/>
      <c r="NQA10" s="767"/>
      <c r="NQB10" s="767"/>
      <c r="NQC10" s="767"/>
      <c r="NQD10" s="767"/>
      <c r="NQE10" s="767"/>
      <c r="NQF10" s="767"/>
      <c r="NQG10" s="767"/>
      <c r="NQH10" s="767"/>
      <c r="NQI10" s="767"/>
      <c r="NQJ10" s="767"/>
      <c r="NQK10" s="767"/>
      <c r="NQL10" s="767"/>
      <c r="NQM10" s="767"/>
      <c r="NQN10" s="767"/>
      <c r="NQO10" s="767"/>
      <c r="NQP10" s="767"/>
      <c r="NQQ10" s="767"/>
      <c r="NQR10" s="767"/>
      <c r="NQS10" s="767"/>
      <c r="NQT10" s="767"/>
      <c r="NQU10" s="767"/>
      <c r="NQV10" s="767"/>
      <c r="NQW10" s="767"/>
      <c r="NQX10" s="767"/>
      <c r="NQY10" s="767"/>
      <c r="NQZ10" s="767"/>
      <c r="NRA10" s="767"/>
      <c r="NRB10" s="767"/>
      <c r="NRC10" s="767"/>
      <c r="NRD10" s="767"/>
      <c r="NRE10" s="767"/>
      <c r="NRF10" s="767"/>
      <c r="NRG10" s="767"/>
      <c r="NRH10" s="767"/>
      <c r="NRI10" s="767"/>
      <c r="NRJ10" s="767"/>
      <c r="NRK10" s="767"/>
      <c r="NRL10" s="767"/>
      <c r="NRM10" s="767"/>
      <c r="NRN10" s="767"/>
      <c r="NRO10" s="767"/>
      <c r="NRP10" s="767"/>
      <c r="NRQ10" s="767"/>
      <c r="NRR10" s="767"/>
      <c r="NRS10" s="767"/>
      <c r="NRT10" s="767"/>
      <c r="NRU10" s="767"/>
      <c r="NRV10" s="767"/>
      <c r="NRW10" s="767"/>
      <c r="NRX10" s="767"/>
      <c r="NRY10" s="767"/>
      <c r="NRZ10" s="767"/>
      <c r="NSA10" s="767"/>
      <c r="NSB10" s="767"/>
      <c r="NSC10" s="767"/>
      <c r="NSD10" s="767"/>
      <c r="NSE10" s="767"/>
      <c r="NSF10" s="767"/>
      <c r="NSG10" s="767"/>
      <c r="NSH10" s="767"/>
      <c r="NSI10" s="767"/>
      <c r="NSJ10" s="767"/>
      <c r="NSK10" s="767"/>
      <c r="NSL10" s="767"/>
      <c r="NSM10" s="767"/>
      <c r="NSN10" s="767"/>
      <c r="NSO10" s="767"/>
      <c r="NSP10" s="767"/>
      <c r="NSQ10" s="767"/>
      <c r="NSR10" s="767"/>
      <c r="NSS10" s="767"/>
      <c r="NST10" s="767"/>
      <c r="NSU10" s="767"/>
      <c r="NSV10" s="767"/>
      <c r="NSW10" s="767"/>
      <c r="NSX10" s="767"/>
      <c r="NSY10" s="767"/>
      <c r="NSZ10" s="767"/>
      <c r="NTA10" s="767"/>
      <c r="NTB10" s="767"/>
      <c r="NTC10" s="767"/>
      <c r="NTD10" s="767"/>
      <c r="NTE10" s="767"/>
      <c r="NTF10" s="767"/>
      <c r="NTG10" s="767"/>
      <c r="NTH10" s="767"/>
      <c r="NTI10" s="767"/>
      <c r="NTJ10" s="767"/>
      <c r="NTK10" s="767"/>
      <c r="NTL10" s="767"/>
      <c r="NTM10" s="767"/>
      <c r="NTN10" s="767"/>
      <c r="NTO10" s="767"/>
      <c r="NTP10" s="767"/>
      <c r="NTQ10" s="767"/>
      <c r="NTR10" s="767"/>
      <c r="NTS10" s="767"/>
      <c r="NTT10" s="767"/>
      <c r="NTU10" s="767"/>
      <c r="NTV10" s="767"/>
      <c r="NTW10" s="767"/>
      <c r="NTX10" s="767"/>
      <c r="NTY10" s="767"/>
      <c r="NTZ10" s="767"/>
      <c r="NUA10" s="767"/>
      <c r="NUB10" s="767"/>
      <c r="NUC10" s="767"/>
      <c r="NUD10" s="767"/>
      <c r="NUE10" s="767"/>
      <c r="NUF10" s="767"/>
      <c r="NUG10" s="767"/>
      <c r="NUH10" s="767"/>
      <c r="NUI10" s="767"/>
      <c r="NUJ10" s="767"/>
      <c r="NUK10" s="767"/>
      <c r="NUL10" s="767"/>
      <c r="NUM10" s="767"/>
      <c r="NUN10" s="767"/>
      <c r="NUO10" s="767"/>
      <c r="NUP10" s="767"/>
      <c r="NUQ10" s="767"/>
      <c r="NUR10" s="767"/>
      <c r="NUS10" s="767"/>
      <c r="NUT10" s="767"/>
      <c r="NUU10" s="767"/>
      <c r="NUV10" s="767"/>
      <c r="NUW10" s="767"/>
      <c r="NUX10" s="767"/>
      <c r="NUY10" s="767"/>
      <c r="NUZ10" s="767"/>
      <c r="NVA10" s="767"/>
      <c r="NVB10" s="767"/>
      <c r="NVC10" s="767"/>
      <c r="NVD10" s="767"/>
      <c r="NVE10" s="767"/>
      <c r="NVF10" s="767"/>
      <c r="NVG10" s="767"/>
      <c r="NVH10" s="767"/>
      <c r="NVI10" s="767"/>
      <c r="NVJ10" s="767"/>
      <c r="NVK10" s="767"/>
      <c r="NVL10" s="767"/>
      <c r="NVM10" s="767"/>
      <c r="NVN10" s="767"/>
      <c r="NVO10" s="767"/>
      <c r="NVP10" s="767"/>
      <c r="NVQ10" s="767"/>
      <c r="NVR10" s="767"/>
      <c r="NVS10" s="767"/>
      <c r="NVT10" s="767"/>
      <c r="NVU10" s="767"/>
      <c r="NVV10" s="767"/>
      <c r="NVW10" s="767"/>
      <c r="NVX10" s="767"/>
      <c r="NVY10" s="767"/>
      <c r="NVZ10" s="767"/>
      <c r="NWA10" s="767"/>
      <c r="NWB10" s="767"/>
      <c r="NWC10" s="767"/>
      <c r="NWD10" s="767"/>
      <c r="NWE10" s="767"/>
      <c r="NWF10" s="767"/>
      <c r="NWG10" s="767"/>
      <c r="NWH10" s="767"/>
      <c r="NWI10" s="767"/>
      <c r="NWJ10" s="767"/>
      <c r="NWK10" s="767"/>
      <c r="NWL10" s="767"/>
      <c r="NWM10" s="767"/>
      <c r="NWN10" s="767"/>
      <c r="NWO10" s="767"/>
      <c r="NWP10" s="767"/>
      <c r="NWQ10" s="767"/>
      <c r="NWR10" s="767"/>
      <c r="NWS10" s="767"/>
      <c r="NWT10" s="767"/>
      <c r="NWU10" s="767"/>
      <c r="NWV10" s="767"/>
      <c r="NWW10" s="767"/>
      <c r="NWX10" s="767"/>
      <c r="NWY10" s="767"/>
      <c r="NWZ10" s="767"/>
      <c r="NXA10" s="767"/>
      <c r="NXB10" s="767"/>
      <c r="NXC10" s="767"/>
      <c r="NXD10" s="767"/>
      <c r="NXE10" s="767"/>
      <c r="NXF10" s="767"/>
      <c r="NXG10" s="767"/>
      <c r="NXH10" s="767"/>
      <c r="NXI10" s="767"/>
      <c r="NXJ10" s="767"/>
      <c r="NXK10" s="767"/>
      <c r="NXL10" s="767"/>
      <c r="NXM10" s="767"/>
      <c r="NXN10" s="767"/>
      <c r="NXO10" s="767"/>
      <c r="NXP10" s="767"/>
      <c r="NXQ10" s="767"/>
      <c r="NXR10" s="767"/>
      <c r="NXS10" s="767"/>
      <c r="NXT10" s="767"/>
      <c r="NXU10" s="767"/>
      <c r="NXV10" s="767"/>
      <c r="NXW10" s="767"/>
      <c r="NXX10" s="767"/>
      <c r="NXY10" s="767"/>
      <c r="NXZ10" s="767"/>
      <c r="NYA10" s="767"/>
      <c r="NYB10" s="767"/>
      <c r="NYC10" s="767"/>
      <c r="NYD10" s="767"/>
      <c r="NYE10" s="767"/>
      <c r="NYF10" s="767"/>
      <c r="NYG10" s="767"/>
      <c r="NYH10" s="767"/>
      <c r="NYI10" s="767"/>
      <c r="NYJ10" s="767"/>
      <c r="NYK10" s="767"/>
      <c r="NYL10" s="767"/>
      <c r="NYM10" s="767"/>
      <c r="NYN10" s="767"/>
      <c r="NYO10" s="767"/>
      <c r="NYP10" s="767"/>
      <c r="NYQ10" s="767"/>
      <c r="NYR10" s="767"/>
      <c r="NYS10" s="767"/>
      <c r="NYT10" s="767"/>
      <c r="NYU10" s="767"/>
      <c r="NYV10" s="767"/>
      <c r="NYW10" s="767"/>
      <c r="NYX10" s="767"/>
      <c r="NYY10" s="767"/>
      <c r="NYZ10" s="767"/>
      <c r="NZA10" s="767"/>
      <c r="NZB10" s="767"/>
      <c r="NZC10" s="767"/>
      <c r="NZD10" s="767"/>
      <c r="NZE10" s="767"/>
      <c r="NZF10" s="767"/>
      <c r="NZG10" s="767"/>
      <c r="NZH10" s="767"/>
      <c r="NZI10" s="767"/>
      <c r="NZJ10" s="767"/>
      <c r="NZK10" s="767"/>
      <c r="NZL10" s="767"/>
      <c r="NZM10" s="767"/>
      <c r="NZN10" s="767"/>
      <c r="NZO10" s="767"/>
      <c r="NZP10" s="767"/>
      <c r="NZQ10" s="767"/>
      <c r="NZR10" s="767"/>
      <c r="NZS10" s="767"/>
      <c r="NZT10" s="767"/>
      <c r="NZU10" s="767"/>
      <c r="NZV10" s="767"/>
      <c r="NZW10" s="767"/>
      <c r="NZX10" s="767"/>
      <c r="NZY10" s="767"/>
      <c r="NZZ10" s="767"/>
      <c r="OAA10" s="767"/>
      <c r="OAB10" s="767"/>
      <c r="OAC10" s="767"/>
      <c r="OAD10" s="767"/>
      <c r="OAE10" s="767"/>
      <c r="OAF10" s="767"/>
      <c r="OAG10" s="767"/>
      <c r="OAH10" s="767"/>
      <c r="OAI10" s="767"/>
      <c r="OAJ10" s="767"/>
      <c r="OAK10" s="767"/>
      <c r="OAL10" s="767"/>
      <c r="OAM10" s="767"/>
      <c r="OAN10" s="767"/>
      <c r="OAO10" s="767"/>
      <c r="OAP10" s="767"/>
      <c r="OAQ10" s="767"/>
      <c r="OAR10" s="767"/>
      <c r="OAS10" s="767"/>
      <c r="OAT10" s="767"/>
      <c r="OAU10" s="767"/>
      <c r="OAV10" s="767"/>
      <c r="OAW10" s="767"/>
      <c r="OAX10" s="767"/>
      <c r="OAY10" s="767"/>
      <c r="OAZ10" s="767"/>
      <c r="OBA10" s="767"/>
      <c r="OBB10" s="767"/>
      <c r="OBC10" s="767"/>
      <c r="OBD10" s="767"/>
      <c r="OBE10" s="767"/>
      <c r="OBF10" s="767"/>
      <c r="OBG10" s="767"/>
      <c r="OBH10" s="767"/>
      <c r="OBI10" s="767"/>
      <c r="OBJ10" s="767"/>
      <c r="OBK10" s="767"/>
      <c r="OBL10" s="767"/>
      <c r="OBM10" s="767"/>
      <c r="OBN10" s="767"/>
      <c r="OBO10" s="767"/>
      <c r="OBP10" s="767"/>
      <c r="OBQ10" s="767"/>
      <c r="OBR10" s="767"/>
      <c r="OBS10" s="767"/>
      <c r="OBT10" s="767"/>
      <c r="OBU10" s="767"/>
      <c r="OBV10" s="767"/>
      <c r="OBW10" s="767"/>
      <c r="OBX10" s="767"/>
      <c r="OBY10" s="767"/>
      <c r="OBZ10" s="767"/>
      <c r="OCA10" s="767"/>
      <c r="OCB10" s="767"/>
      <c r="OCC10" s="767"/>
      <c r="OCD10" s="767"/>
      <c r="OCE10" s="767"/>
      <c r="OCF10" s="767"/>
      <c r="OCG10" s="767"/>
      <c r="OCH10" s="767"/>
      <c r="OCI10" s="767"/>
      <c r="OCJ10" s="767"/>
      <c r="OCK10" s="767"/>
      <c r="OCL10" s="767"/>
      <c r="OCM10" s="767"/>
      <c r="OCN10" s="767"/>
      <c r="OCO10" s="767"/>
      <c r="OCP10" s="767"/>
      <c r="OCQ10" s="767"/>
      <c r="OCR10" s="767"/>
      <c r="OCS10" s="767"/>
      <c r="OCT10" s="767"/>
      <c r="OCU10" s="767"/>
      <c r="OCV10" s="767"/>
      <c r="OCW10" s="767"/>
      <c r="OCX10" s="767"/>
      <c r="OCY10" s="767"/>
      <c r="OCZ10" s="767"/>
      <c r="ODA10" s="767"/>
      <c r="ODB10" s="767"/>
      <c r="ODC10" s="767"/>
      <c r="ODD10" s="767"/>
      <c r="ODE10" s="767"/>
      <c r="ODF10" s="767"/>
      <c r="ODG10" s="767"/>
      <c r="ODH10" s="767"/>
      <c r="ODI10" s="767"/>
      <c r="ODJ10" s="767"/>
      <c r="ODK10" s="767"/>
      <c r="ODL10" s="767"/>
      <c r="ODM10" s="767"/>
      <c r="ODN10" s="767"/>
      <c r="ODO10" s="767"/>
      <c r="ODP10" s="767"/>
      <c r="ODQ10" s="767"/>
      <c r="ODR10" s="767"/>
      <c r="ODS10" s="767"/>
      <c r="ODT10" s="767"/>
      <c r="ODU10" s="767"/>
      <c r="ODV10" s="767"/>
      <c r="ODW10" s="767"/>
      <c r="ODX10" s="767"/>
      <c r="ODY10" s="767"/>
      <c r="ODZ10" s="767"/>
      <c r="OEA10" s="767"/>
      <c r="OEB10" s="767"/>
      <c r="OEC10" s="767"/>
      <c r="OED10" s="767"/>
      <c r="OEE10" s="767"/>
      <c r="OEF10" s="767"/>
      <c r="OEG10" s="767"/>
      <c r="OEH10" s="767"/>
      <c r="OEI10" s="767"/>
      <c r="OEJ10" s="767"/>
      <c r="OEK10" s="767"/>
      <c r="OEL10" s="767"/>
      <c r="OEM10" s="767"/>
      <c r="OEN10" s="767"/>
      <c r="OEO10" s="767"/>
      <c r="OEP10" s="767"/>
      <c r="OEQ10" s="767"/>
      <c r="OER10" s="767"/>
      <c r="OES10" s="767"/>
      <c r="OET10" s="767"/>
      <c r="OEU10" s="767"/>
      <c r="OEV10" s="767"/>
      <c r="OEW10" s="767"/>
      <c r="OEX10" s="767"/>
      <c r="OEY10" s="767"/>
      <c r="OEZ10" s="767"/>
      <c r="OFA10" s="767"/>
      <c r="OFB10" s="767"/>
      <c r="OFC10" s="767"/>
      <c r="OFD10" s="767"/>
      <c r="OFE10" s="767"/>
      <c r="OFF10" s="767"/>
      <c r="OFG10" s="767"/>
      <c r="OFH10" s="767"/>
      <c r="OFI10" s="767"/>
      <c r="OFJ10" s="767"/>
      <c r="OFK10" s="767"/>
      <c r="OFL10" s="767"/>
      <c r="OFM10" s="767"/>
      <c r="OFN10" s="767"/>
      <c r="OFO10" s="767"/>
      <c r="OFP10" s="767"/>
      <c r="OFQ10" s="767"/>
      <c r="OFR10" s="767"/>
      <c r="OFS10" s="767"/>
      <c r="OFT10" s="767"/>
      <c r="OFU10" s="767"/>
      <c r="OFV10" s="767"/>
      <c r="OFW10" s="767"/>
      <c r="OFX10" s="767"/>
      <c r="OFY10" s="767"/>
      <c r="OFZ10" s="767"/>
      <c r="OGA10" s="767"/>
      <c r="OGB10" s="767"/>
      <c r="OGC10" s="767"/>
      <c r="OGD10" s="767"/>
      <c r="OGE10" s="767"/>
      <c r="OGF10" s="767"/>
      <c r="OGG10" s="767"/>
      <c r="OGH10" s="767"/>
      <c r="OGI10" s="767"/>
      <c r="OGJ10" s="767"/>
      <c r="OGK10" s="767"/>
      <c r="OGL10" s="767"/>
      <c r="OGM10" s="767"/>
      <c r="OGN10" s="767"/>
      <c r="OGO10" s="767"/>
      <c r="OGP10" s="767"/>
      <c r="OGQ10" s="767"/>
      <c r="OGR10" s="767"/>
      <c r="OGS10" s="767"/>
      <c r="OGT10" s="767"/>
      <c r="OGU10" s="767"/>
      <c r="OGV10" s="767"/>
      <c r="OGW10" s="767"/>
      <c r="OGX10" s="767"/>
      <c r="OGY10" s="767"/>
      <c r="OGZ10" s="767"/>
      <c r="OHA10" s="767"/>
      <c r="OHB10" s="767"/>
      <c r="OHC10" s="767"/>
      <c r="OHD10" s="767"/>
      <c r="OHE10" s="767"/>
      <c r="OHF10" s="767"/>
      <c r="OHG10" s="767"/>
      <c r="OHH10" s="767"/>
      <c r="OHI10" s="767"/>
      <c r="OHJ10" s="767"/>
      <c r="OHK10" s="767"/>
      <c r="OHL10" s="767"/>
      <c r="OHM10" s="767"/>
      <c r="OHN10" s="767"/>
      <c r="OHO10" s="767"/>
      <c r="OHP10" s="767"/>
      <c r="OHQ10" s="767"/>
      <c r="OHR10" s="767"/>
      <c r="OHS10" s="767"/>
      <c r="OHT10" s="767"/>
      <c r="OHU10" s="767"/>
      <c r="OHV10" s="767"/>
      <c r="OHW10" s="767"/>
      <c r="OHX10" s="767"/>
      <c r="OHY10" s="767"/>
      <c r="OHZ10" s="767"/>
      <c r="OIA10" s="767"/>
      <c r="OIB10" s="767"/>
      <c r="OIC10" s="767"/>
      <c r="OID10" s="767"/>
      <c r="OIE10" s="767"/>
      <c r="OIF10" s="767"/>
      <c r="OIG10" s="767"/>
      <c r="OIH10" s="767"/>
      <c r="OII10" s="767"/>
      <c r="OIJ10" s="767"/>
      <c r="OIK10" s="767"/>
      <c r="OIL10" s="767"/>
      <c r="OIM10" s="767"/>
      <c r="OIN10" s="767"/>
      <c r="OIO10" s="767"/>
      <c r="OIP10" s="767"/>
      <c r="OIQ10" s="767"/>
      <c r="OIR10" s="767"/>
      <c r="OIS10" s="767"/>
      <c r="OIT10" s="767"/>
      <c r="OIU10" s="767"/>
      <c r="OIV10" s="767"/>
      <c r="OIW10" s="767"/>
      <c r="OIX10" s="767"/>
      <c r="OIY10" s="767"/>
      <c r="OIZ10" s="767"/>
      <c r="OJA10" s="767"/>
      <c r="OJB10" s="767"/>
      <c r="OJC10" s="767"/>
      <c r="OJD10" s="767"/>
      <c r="OJE10" s="767"/>
      <c r="OJF10" s="767"/>
      <c r="OJG10" s="767"/>
      <c r="OJH10" s="767"/>
      <c r="OJI10" s="767"/>
      <c r="OJJ10" s="767"/>
      <c r="OJK10" s="767"/>
      <c r="OJL10" s="767"/>
      <c r="OJM10" s="767"/>
      <c r="OJN10" s="767"/>
      <c r="OJO10" s="767"/>
      <c r="OJP10" s="767"/>
      <c r="OJQ10" s="767"/>
      <c r="OJR10" s="767"/>
      <c r="OJS10" s="767"/>
      <c r="OJT10" s="767"/>
      <c r="OJU10" s="767"/>
      <c r="OJV10" s="767"/>
      <c r="OJW10" s="767"/>
      <c r="OJX10" s="767"/>
      <c r="OJY10" s="767"/>
      <c r="OJZ10" s="767"/>
      <c r="OKA10" s="767"/>
      <c r="OKB10" s="767"/>
      <c r="OKC10" s="767"/>
      <c r="OKD10" s="767"/>
      <c r="OKE10" s="767"/>
      <c r="OKF10" s="767"/>
      <c r="OKG10" s="767"/>
      <c r="OKH10" s="767"/>
      <c r="OKI10" s="767"/>
      <c r="OKJ10" s="767"/>
      <c r="OKK10" s="767"/>
      <c r="OKL10" s="767"/>
      <c r="OKM10" s="767"/>
      <c r="OKN10" s="767"/>
      <c r="OKO10" s="767"/>
      <c r="OKP10" s="767"/>
      <c r="OKQ10" s="767"/>
      <c r="OKR10" s="767"/>
      <c r="OKS10" s="767"/>
      <c r="OKT10" s="767"/>
      <c r="OKU10" s="767"/>
      <c r="OKV10" s="767"/>
      <c r="OKW10" s="767"/>
      <c r="OKX10" s="767"/>
      <c r="OKY10" s="767"/>
      <c r="OKZ10" s="767"/>
      <c r="OLA10" s="767"/>
      <c r="OLB10" s="767"/>
      <c r="OLC10" s="767"/>
      <c r="OLD10" s="767"/>
      <c r="OLE10" s="767"/>
      <c r="OLF10" s="767"/>
      <c r="OLG10" s="767"/>
      <c r="OLH10" s="767"/>
      <c r="OLI10" s="767"/>
      <c r="OLJ10" s="767"/>
      <c r="OLK10" s="767"/>
      <c r="OLL10" s="767"/>
      <c r="OLM10" s="767"/>
      <c r="OLN10" s="767"/>
      <c r="OLO10" s="767"/>
      <c r="OLP10" s="767"/>
      <c r="OLQ10" s="767"/>
      <c r="OLR10" s="767"/>
      <c r="OLS10" s="767"/>
      <c r="OLT10" s="767"/>
      <c r="OLU10" s="767"/>
      <c r="OLV10" s="767"/>
      <c r="OLW10" s="767"/>
      <c r="OLX10" s="767"/>
      <c r="OLY10" s="767"/>
      <c r="OLZ10" s="767"/>
      <c r="OMA10" s="767"/>
      <c r="OMB10" s="767"/>
      <c r="OMC10" s="767"/>
      <c r="OMD10" s="767"/>
      <c r="OME10" s="767"/>
      <c r="OMF10" s="767"/>
      <c r="OMG10" s="767"/>
      <c r="OMH10" s="767"/>
      <c r="OMI10" s="767"/>
      <c r="OMJ10" s="767"/>
      <c r="OMK10" s="767"/>
      <c r="OML10" s="767"/>
      <c r="OMM10" s="767"/>
      <c r="OMN10" s="767"/>
      <c r="OMO10" s="767"/>
      <c r="OMP10" s="767"/>
      <c r="OMQ10" s="767"/>
      <c r="OMR10" s="767"/>
      <c r="OMS10" s="767"/>
      <c r="OMT10" s="767"/>
      <c r="OMU10" s="767"/>
      <c r="OMV10" s="767"/>
      <c r="OMW10" s="767"/>
      <c r="OMX10" s="767"/>
      <c r="OMY10" s="767"/>
      <c r="OMZ10" s="767"/>
      <c r="ONA10" s="767"/>
      <c r="ONB10" s="767"/>
      <c r="ONC10" s="767"/>
      <c r="OND10" s="767"/>
      <c r="ONE10" s="767"/>
      <c r="ONF10" s="767"/>
      <c r="ONG10" s="767"/>
      <c r="ONH10" s="767"/>
      <c r="ONI10" s="767"/>
      <c r="ONJ10" s="767"/>
      <c r="ONK10" s="767"/>
      <c r="ONL10" s="767"/>
      <c r="ONM10" s="767"/>
      <c r="ONN10" s="767"/>
      <c r="ONO10" s="767"/>
      <c r="ONP10" s="767"/>
      <c r="ONQ10" s="767"/>
      <c r="ONR10" s="767"/>
      <c r="ONS10" s="767"/>
      <c r="ONT10" s="767"/>
      <c r="ONU10" s="767"/>
      <c r="ONV10" s="767"/>
      <c r="ONW10" s="767"/>
      <c r="ONX10" s="767"/>
      <c r="ONY10" s="767"/>
      <c r="ONZ10" s="767"/>
      <c r="OOA10" s="767"/>
      <c r="OOB10" s="767"/>
      <c r="OOC10" s="767"/>
      <c r="OOD10" s="767"/>
      <c r="OOE10" s="767"/>
      <c r="OOF10" s="767"/>
      <c r="OOG10" s="767"/>
      <c r="OOH10" s="767"/>
      <c r="OOI10" s="767"/>
      <c r="OOJ10" s="767"/>
      <c r="OOK10" s="767"/>
      <c r="OOL10" s="767"/>
      <c r="OOM10" s="767"/>
      <c r="OON10" s="767"/>
      <c r="OOO10" s="767"/>
      <c r="OOP10" s="767"/>
      <c r="OOQ10" s="767"/>
      <c r="OOR10" s="767"/>
      <c r="OOS10" s="767"/>
      <c r="OOT10" s="767"/>
      <c r="OOU10" s="767"/>
      <c r="OOV10" s="767"/>
      <c r="OOW10" s="767"/>
      <c r="OOX10" s="767"/>
      <c r="OOY10" s="767"/>
      <c r="OOZ10" s="767"/>
      <c r="OPA10" s="767"/>
      <c r="OPB10" s="767"/>
      <c r="OPC10" s="767"/>
      <c r="OPD10" s="767"/>
      <c r="OPE10" s="767"/>
      <c r="OPF10" s="767"/>
      <c r="OPG10" s="767"/>
      <c r="OPH10" s="767"/>
      <c r="OPI10" s="767"/>
      <c r="OPJ10" s="767"/>
      <c r="OPK10" s="767"/>
      <c r="OPL10" s="767"/>
      <c r="OPM10" s="767"/>
      <c r="OPN10" s="767"/>
      <c r="OPO10" s="767"/>
      <c r="OPP10" s="767"/>
      <c r="OPQ10" s="767"/>
      <c r="OPR10" s="767"/>
      <c r="OPS10" s="767"/>
      <c r="OPT10" s="767"/>
      <c r="OPU10" s="767"/>
      <c r="OPV10" s="767"/>
      <c r="OPW10" s="767"/>
      <c r="OPX10" s="767"/>
      <c r="OPY10" s="767"/>
      <c r="OPZ10" s="767"/>
      <c r="OQA10" s="767"/>
      <c r="OQB10" s="767"/>
      <c r="OQC10" s="767"/>
      <c r="OQD10" s="767"/>
      <c r="OQE10" s="767"/>
      <c r="OQF10" s="767"/>
      <c r="OQG10" s="767"/>
      <c r="OQH10" s="767"/>
      <c r="OQI10" s="767"/>
      <c r="OQJ10" s="767"/>
      <c r="OQK10" s="767"/>
      <c r="OQL10" s="767"/>
      <c r="OQM10" s="767"/>
      <c r="OQN10" s="767"/>
      <c r="OQO10" s="767"/>
      <c r="OQP10" s="767"/>
      <c r="OQQ10" s="767"/>
      <c r="OQR10" s="767"/>
      <c r="OQS10" s="767"/>
      <c r="OQT10" s="767"/>
      <c r="OQU10" s="767"/>
      <c r="OQV10" s="767"/>
      <c r="OQW10" s="767"/>
      <c r="OQX10" s="767"/>
      <c r="OQY10" s="767"/>
      <c r="OQZ10" s="767"/>
      <c r="ORA10" s="767"/>
      <c r="ORB10" s="767"/>
      <c r="ORC10" s="767"/>
      <c r="ORD10" s="767"/>
      <c r="ORE10" s="767"/>
      <c r="ORF10" s="767"/>
      <c r="ORG10" s="767"/>
      <c r="ORH10" s="767"/>
      <c r="ORI10" s="767"/>
      <c r="ORJ10" s="767"/>
      <c r="ORK10" s="767"/>
      <c r="ORL10" s="767"/>
      <c r="ORM10" s="767"/>
      <c r="ORN10" s="767"/>
      <c r="ORO10" s="767"/>
      <c r="ORP10" s="767"/>
      <c r="ORQ10" s="767"/>
      <c r="ORR10" s="767"/>
      <c r="ORS10" s="767"/>
      <c r="ORT10" s="767"/>
      <c r="ORU10" s="767"/>
      <c r="ORV10" s="767"/>
      <c r="ORW10" s="767"/>
      <c r="ORX10" s="767"/>
      <c r="ORY10" s="767"/>
      <c r="ORZ10" s="767"/>
      <c r="OSA10" s="767"/>
      <c r="OSB10" s="767"/>
      <c r="OSC10" s="767"/>
      <c r="OSD10" s="767"/>
      <c r="OSE10" s="767"/>
      <c r="OSF10" s="767"/>
      <c r="OSG10" s="767"/>
      <c r="OSH10" s="767"/>
      <c r="OSI10" s="767"/>
      <c r="OSJ10" s="767"/>
      <c r="OSK10" s="767"/>
      <c r="OSL10" s="767"/>
      <c r="OSM10" s="767"/>
      <c r="OSN10" s="767"/>
      <c r="OSO10" s="767"/>
      <c r="OSP10" s="767"/>
      <c r="OSQ10" s="767"/>
      <c r="OSR10" s="767"/>
      <c r="OSS10" s="767"/>
      <c r="OST10" s="767"/>
      <c r="OSU10" s="767"/>
      <c r="OSV10" s="767"/>
      <c r="OSW10" s="767"/>
      <c r="OSX10" s="767"/>
      <c r="OSY10" s="767"/>
      <c r="OSZ10" s="767"/>
      <c r="OTA10" s="767"/>
      <c r="OTB10" s="767"/>
      <c r="OTC10" s="767"/>
      <c r="OTD10" s="767"/>
      <c r="OTE10" s="767"/>
      <c r="OTF10" s="767"/>
      <c r="OTG10" s="767"/>
      <c r="OTH10" s="767"/>
      <c r="OTI10" s="767"/>
      <c r="OTJ10" s="767"/>
      <c r="OTK10" s="767"/>
      <c r="OTL10" s="767"/>
      <c r="OTM10" s="767"/>
      <c r="OTN10" s="767"/>
      <c r="OTO10" s="767"/>
      <c r="OTP10" s="767"/>
      <c r="OTQ10" s="767"/>
      <c r="OTR10" s="767"/>
      <c r="OTS10" s="767"/>
      <c r="OTT10" s="767"/>
      <c r="OTU10" s="767"/>
      <c r="OTV10" s="767"/>
      <c r="OTW10" s="767"/>
      <c r="OTX10" s="767"/>
      <c r="OTY10" s="767"/>
      <c r="OTZ10" s="767"/>
      <c r="OUA10" s="767"/>
      <c r="OUB10" s="767"/>
      <c r="OUC10" s="767"/>
      <c r="OUD10" s="767"/>
      <c r="OUE10" s="767"/>
      <c r="OUF10" s="767"/>
      <c r="OUG10" s="767"/>
      <c r="OUH10" s="767"/>
      <c r="OUI10" s="767"/>
      <c r="OUJ10" s="767"/>
      <c r="OUK10" s="767"/>
      <c r="OUL10" s="767"/>
      <c r="OUM10" s="767"/>
      <c r="OUN10" s="767"/>
      <c r="OUO10" s="767"/>
      <c r="OUP10" s="767"/>
      <c r="OUQ10" s="767"/>
      <c r="OUR10" s="767"/>
      <c r="OUS10" s="767"/>
      <c r="OUT10" s="767"/>
      <c r="OUU10" s="767"/>
      <c r="OUV10" s="767"/>
      <c r="OUW10" s="767"/>
      <c r="OUX10" s="767"/>
      <c r="OUY10" s="767"/>
      <c r="OUZ10" s="767"/>
      <c r="OVA10" s="767"/>
      <c r="OVB10" s="767"/>
      <c r="OVC10" s="767"/>
      <c r="OVD10" s="767"/>
      <c r="OVE10" s="767"/>
      <c r="OVF10" s="767"/>
      <c r="OVG10" s="767"/>
      <c r="OVH10" s="767"/>
      <c r="OVI10" s="767"/>
      <c r="OVJ10" s="767"/>
      <c r="OVK10" s="767"/>
      <c r="OVL10" s="767"/>
      <c r="OVM10" s="767"/>
      <c r="OVN10" s="767"/>
      <c r="OVO10" s="767"/>
      <c r="OVP10" s="767"/>
      <c r="OVQ10" s="767"/>
      <c r="OVR10" s="767"/>
      <c r="OVS10" s="767"/>
      <c r="OVT10" s="767"/>
      <c r="OVU10" s="767"/>
      <c r="OVV10" s="767"/>
      <c r="OVW10" s="767"/>
      <c r="OVX10" s="767"/>
      <c r="OVY10" s="767"/>
      <c r="OVZ10" s="767"/>
      <c r="OWA10" s="767"/>
      <c r="OWB10" s="767"/>
      <c r="OWC10" s="767"/>
      <c r="OWD10" s="767"/>
      <c r="OWE10" s="767"/>
      <c r="OWF10" s="767"/>
      <c r="OWG10" s="767"/>
      <c r="OWH10" s="767"/>
      <c r="OWI10" s="767"/>
      <c r="OWJ10" s="767"/>
      <c r="OWK10" s="767"/>
      <c r="OWL10" s="767"/>
      <c r="OWM10" s="767"/>
      <c r="OWN10" s="767"/>
      <c r="OWO10" s="767"/>
      <c r="OWP10" s="767"/>
      <c r="OWQ10" s="767"/>
      <c r="OWR10" s="767"/>
      <c r="OWS10" s="767"/>
      <c r="OWT10" s="767"/>
      <c r="OWU10" s="767"/>
      <c r="OWV10" s="767"/>
      <c r="OWW10" s="767"/>
      <c r="OWX10" s="767"/>
      <c r="OWY10" s="767"/>
      <c r="OWZ10" s="767"/>
      <c r="OXA10" s="767"/>
      <c r="OXB10" s="767"/>
      <c r="OXC10" s="767"/>
      <c r="OXD10" s="767"/>
      <c r="OXE10" s="767"/>
      <c r="OXF10" s="767"/>
      <c r="OXG10" s="767"/>
      <c r="OXH10" s="767"/>
      <c r="OXI10" s="767"/>
      <c r="OXJ10" s="767"/>
      <c r="OXK10" s="767"/>
      <c r="OXL10" s="767"/>
      <c r="OXM10" s="767"/>
      <c r="OXN10" s="767"/>
      <c r="OXO10" s="767"/>
      <c r="OXP10" s="767"/>
      <c r="OXQ10" s="767"/>
      <c r="OXR10" s="767"/>
      <c r="OXS10" s="767"/>
      <c r="OXT10" s="767"/>
      <c r="OXU10" s="767"/>
      <c r="OXV10" s="767"/>
      <c r="OXW10" s="767"/>
      <c r="OXX10" s="767"/>
      <c r="OXY10" s="767"/>
      <c r="OXZ10" s="767"/>
      <c r="OYA10" s="767"/>
      <c r="OYB10" s="767"/>
      <c r="OYC10" s="767"/>
      <c r="OYD10" s="767"/>
      <c r="OYE10" s="767"/>
      <c r="OYF10" s="767"/>
      <c r="OYG10" s="767"/>
      <c r="OYH10" s="767"/>
      <c r="OYI10" s="767"/>
      <c r="OYJ10" s="767"/>
      <c r="OYK10" s="767"/>
      <c r="OYL10" s="767"/>
      <c r="OYM10" s="767"/>
      <c r="OYN10" s="767"/>
      <c r="OYO10" s="767"/>
      <c r="OYP10" s="767"/>
      <c r="OYQ10" s="767"/>
      <c r="OYR10" s="767"/>
      <c r="OYS10" s="767"/>
      <c r="OYT10" s="767"/>
      <c r="OYU10" s="767"/>
      <c r="OYV10" s="767"/>
      <c r="OYW10" s="767"/>
      <c r="OYX10" s="767"/>
      <c r="OYY10" s="767"/>
      <c r="OYZ10" s="767"/>
      <c r="OZA10" s="767"/>
      <c r="OZB10" s="767"/>
      <c r="OZC10" s="767"/>
      <c r="OZD10" s="767"/>
      <c r="OZE10" s="767"/>
      <c r="OZF10" s="767"/>
      <c r="OZG10" s="767"/>
      <c r="OZH10" s="767"/>
      <c r="OZI10" s="767"/>
      <c r="OZJ10" s="767"/>
      <c r="OZK10" s="767"/>
      <c r="OZL10" s="767"/>
      <c r="OZM10" s="767"/>
      <c r="OZN10" s="767"/>
      <c r="OZO10" s="767"/>
      <c r="OZP10" s="767"/>
      <c r="OZQ10" s="767"/>
      <c r="OZR10" s="767"/>
      <c r="OZS10" s="767"/>
      <c r="OZT10" s="767"/>
      <c r="OZU10" s="767"/>
      <c r="OZV10" s="767"/>
      <c r="OZW10" s="767"/>
      <c r="OZX10" s="767"/>
      <c r="OZY10" s="767"/>
      <c r="OZZ10" s="767"/>
      <c r="PAA10" s="767"/>
      <c r="PAB10" s="767"/>
      <c r="PAC10" s="767"/>
      <c r="PAD10" s="767"/>
      <c r="PAE10" s="767"/>
      <c r="PAF10" s="767"/>
      <c r="PAG10" s="767"/>
      <c r="PAH10" s="767"/>
      <c r="PAI10" s="767"/>
      <c r="PAJ10" s="767"/>
      <c r="PAK10" s="767"/>
      <c r="PAL10" s="767"/>
      <c r="PAM10" s="767"/>
      <c r="PAN10" s="767"/>
      <c r="PAO10" s="767"/>
      <c r="PAP10" s="767"/>
      <c r="PAQ10" s="767"/>
      <c r="PAR10" s="767"/>
      <c r="PAS10" s="767"/>
      <c r="PAT10" s="767"/>
      <c r="PAU10" s="767"/>
      <c r="PAV10" s="767"/>
      <c r="PAW10" s="767"/>
      <c r="PAX10" s="767"/>
      <c r="PAY10" s="767"/>
      <c r="PAZ10" s="767"/>
      <c r="PBA10" s="767"/>
      <c r="PBB10" s="767"/>
      <c r="PBC10" s="767"/>
      <c r="PBD10" s="767"/>
      <c r="PBE10" s="767"/>
      <c r="PBF10" s="767"/>
      <c r="PBG10" s="767"/>
      <c r="PBH10" s="767"/>
      <c r="PBI10" s="767"/>
      <c r="PBJ10" s="767"/>
      <c r="PBK10" s="767"/>
      <c r="PBL10" s="767"/>
      <c r="PBM10" s="767"/>
      <c r="PBN10" s="767"/>
      <c r="PBO10" s="767"/>
      <c r="PBP10" s="767"/>
      <c r="PBQ10" s="767"/>
      <c r="PBR10" s="767"/>
      <c r="PBS10" s="767"/>
      <c r="PBT10" s="767"/>
      <c r="PBU10" s="767"/>
      <c r="PBV10" s="767"/>
      <c r="PBW10" s="767"/>
      <c r="PBX10" s="767"/>
      <c r="PBY10" s="767"/>
      <c r="PBZ10" s="767"/>
      <c r="PCA10" s="767"/>
      <c r="PCB10" s="767"/>
      <c r="PCC10" s="767"/>
      <c r="PCD10" s="767"/>
      <c r="PCE10" s="767"/>
      <c r="PCF10" s="767"/>
      <c r="PCG10" s="767"/>
      <c r="PCH10" s="767"/>
      <c r="PCI10" s="767"/>
      <c r="PCJ10" s="767"/>
      <c r="PCK10" s="767"/>
      <c r="PCL10" s="767"/>
      <c r="PCM10" s="767"/>
      <c r="PCN10" s="767"/>
      <c r="PCO10" s="767"/>
      <c r="PCP10" s="767"/>
      <c r="PCQ10" s="767"/>
      <c r="PCR10" s="767"/>
      <c r="PCS10" s="767"/>
      <c r="PCT10" s="767"/>
      <c r="PCU10" s="767"/>
      <c r="PCV10" s="767"/>
      <c r="PCW10" s="767"/>
      <c r="PCX10" s="767"/>
      <c r="PCY10" s="767"/>
      <c r="PCZ10" s="767"/>
      <c r="PDA10" s="767"/>
      <c r="PDB10" s="767"/>
      <c r="PDC10" s="767"/>
      <c r="PDD10" s="767"/>
      <c r="PDE10" s="767"/>
      <c r="PDF10" s="767"/>
      <c r="PDG10" s="767"/>
      <c r="PDH10" s="767"/>
      <c r="PDI10" s="767"/>
      <c r="PDJ10" s="767"/>
      <c r="PDK10" s="767"/>
      <c r="PDL10" s="767"/>
      <c r="PDM10" s="767"/>
      <c r="PDN10" s="767"/>
      <c r="PDO10" s="767"/>
      <c r="PDP10" s="767"/>
      <c r="PDQ10" s="767"/>
      <c r="PDR10" s="767"/>
      <c r="PDS10" s="767"/>
      <c r="PDT10" s="767"/>
      <c r="PDU10" s="767"/>
      <c r="PDV10" s="767"/>
      <c r="PDW10" s="767"/>
      <c r="PDX10" s="767"/>
      <c r="PDY10" s="767"/>
      <c r="PDZ10" s="767"/>
      <c r="PEA10" s="767"/>
      <c r="PEB10" s="767"/>
      <c r="PEC10" s="767"/>
      <c r="PED10" s="767"/>
      <c r="PEE10" s="767"/>
      <c r="PEF10" s="767"/>
      <c r="PEG10" s="767"/>
      <c r="PEH10" s="767"/>
      <c r="PEI10" s="767"/>
      <c r="PEJ10" s="767"/>
      <c r="PEK10" s="767"/>
      <c r="PEL10" s="767"/>
      <c r="PEM10" s="767"/>
      <c r="PEN10" s="767"/>
      <c r="PEO10" s="767"/>
      <c r="PEP10" s="767"/>
      <c r="PEQ10" s="767"/>
      <c r="PER10" s="767"/>
      <c r="PES10" s="767"/>
      <c r="PET10" s="767"/>
      <c r="PEU10" s="767"/>
      <c r="PEV10" s="767"/>
      <c r="PEW10" s="767"/>
      <c r="PEX10" s="767"/>
      <c r="PEY10" s="767"/>
      <c r="PEZ10" s="767"/>
      <c r="PFA10" s="767"/>
      <c r="PFB10" s="767"/>
      <c r="PFC10" s="767"/>
      <c r="PFD10" s="767"/>
      <c r="PFE10" s="767"/>
      <c r="PFF10" s="767"/>
      <c r="PFG10" s="767"/>
      <c r="PFH10" s="767"/>
      <c r="PFI10" s="767"/>
      <c r="PFJ10" s="767"/>
      <c r="PFK10" s="767"/>
      <c r="PFL10" s="767"/>
      <c r="PFM10" s="767"/>
      <c r="PFN10" s="767"/>
      <c r="PFO10" s="767"/>
      <c r="PFP10" s="767"/>
      <c r="PFQ10" s="767"/>
      <c r="PFR10" s="767"/>
      <c r="PFS10" s="767"/>
      <c r="PFT10" s="767"/>
      <c r="PFU10" s="767"/>
      <c r="PFV10" s="767"/>
      <c r="PFW10" s="767"/>
      <c r="PFX10" s="767"/>
      <c r="PFY10" s="767"/>
      <c r="PFZ10" s="767"/>
      <c r="PGA10" s="767"/>
      <c r="PGB10" s="767"/>
      <c r="PGC10" s="767"/>
      <c r="PGD10" s="767"/>
      <c r="PGE10" s="767"/>
      <c r="PGF10" s="767"/>
      <c r="PGG10" s="767"/>
      <c r="PGH10" s="767"/>
      <c r="PGI10" s="767"/>
      <c r="PGJ10" s="767"/>
      <c r="PGK10" s="767"/>
      <c r="PGL10" s="767"/>
      <c r="PGM10" s="767"/>
      <c r="PGN10" s="767"/>
      <c r="PGO10" s="767"/>
      <c r="PGP10" s="767"/>
      <c r="PGQ10" s="767"/>
      <c r="PGR10" s="767"/>
      <c r="PGS10" s="767"/>
      <c r="PGT10" s="767"/>
      <c r="PGU10" s="767"/>
      <c r="PGV10" s="767"/>
      <c r="PGW10" s="767"/>
      <c r="PGX10" s="767"/>
      <c r="PGY10" s="767"/>
      <c r="PGZ10" s="767"/>
      <c r="PHA10" s="767"/>
      <c r="PHB10" s="767"/>
      <c r="PHC10" s="767"/>
      <c r="PHD10" s="767"/>
      <c r="PHE10" s="767"/>
      <c r="PHF10" s="767"/>
      <c r="PHG10" s="767"/>
      <c r="PHH10" s="767"/>
      <c r="PHI10" s="767"/>
      <c r="PHJ10" s="767"/>
      <c r="PHK10" s="767"/>
      <c r="PHL10" s="767"/>
      <c r="PHM10" s="767"/>
      <c r="PHN10" s="767"/>
      <c r="PHO10" s="767"/>
      <c r="PHP10" s="767"/>
      <c r="PHQ10" s="767"/>
      <c r="PHR10" s="767"/>
      <c r="PHS10" s="767"/>
      <c r="PHT10" s="767"/>
      <c r="PHU10" s="767"/>
      <c r="PHV10" s="767"/>
      <c r="PHW10" s="767"/>
      <c r="PHX10" s="767"/>
      <c r="PHY10" s="767"/>
      <c r="PHZ10" s="767"/>
      <c r="PIA10" s="767"/>
      <c r="PIB10" s="767"/>
      <c r="PIC10" s="767"/>
      <c r="PID10" s="767"/>
      <c r="PIE10" s="767"/>
      <c r="PIF10" s="767"/>
      <c r="PIG10" s="767"/>
      <c r="PIH10" s="767"/>
      <c r="PII10" s="767"/>
      <c r="PIJ10" s="767"/>
      <c r="PIK10" s="767"/>
      <c r="PIL10" s="767"/>
      <c r="PIM10" s="767"/>
      <c r="PIN10" s="767"/>
      <c r="PIO10" s="767"/>
      <c r="PIP10" s="767"/>
      <c r="PIQ10" s="767"/>
      <c r="PIR10" s="767"/>
      <c r="PIS10" s="767"/>
      <c r="PIT10" s="767"/>
      <c r="PIU10" s="767"/>
      <c r="PIV10" s="767"/>
      <c r="PIW10" s="767"/>
      <c r="PIX10" s="767"/>
      <c r="PIY10" s="767"/>
      <c r="PIZ10" s="767"/>
      <c r="PJA10" s="767"/>
      <c r="PJB10" s="767"/>
      <c r="PJC10" s="767"/>
      <c r="PJD10" s="767"/>
      <c r="PJE10" s="767"/>
      <c r="PJF10" s="767"/>
      <c r="PJG10" s="767"/>
      <c r="PJH10" s="767"/>
      <c r="PJI10" s="767"/>
      <c r="PJJ10" s="767"/>
      <c r="PJK10" s="767"/>
      <c r="PJL10" s="767"/>
      <c r="PJM10" s="767"/>
      <c r="PJN10" s="767"/>
      <c r="PJO10" s="767"/>
      <c r="PJP10" s="767"/>
      <c r="PJQ10" s="767"/>
      <c r="PJR10" s="767"/>
      <c r="PJS10" s="767"/>
      <c r="PJT10" s="767"/>
      <c r="PJU10" s="767"/>
      <c r="PJV10" s="767"/>
      <c r="PJW10" s="767"/>
      <c r="PJX10" s="767"/>
      <c r="PJY10" s="767"/>
      <c r="PJZ10" s="767"/>
      <c r="PKA10" s="767"/>
      <c r="PKB10" s="767"/>
      <c r="PKC10" s="767"/>
      <c r="PKD10" s="767"/>
      <c r="PKE10" s="767"/>
      <c r="PKF10" s="767"/>
      <c r="PKG10" s="767"/>
      <c r="PKH10" s="767"/>
      <c r="PKI10" s="767"/>
      <c r="PKJ10" s="767"/>
      <c r="PKK10" s="767"/>
      <c r="PKL10" s="767"/>
      <c r="PKM10" s="767"/>
      <c r="PKN10" s="767"/>
      <c r="PKO10" s="767"/>
      <c r="PKP10" s="767"/>
      <c r="PKQ10" s="767"/>
      <c r="PKR10" s="767"/>
      <c r="PKS10" s="767"/>
      <c r="PKT10" s="767"/>
      <c r="PKU10" s="767"/>
      <c r="PKV10" s="767"/>
      <c r="PKW10" s="767"/>
      <c r="PKX10" s="767"/>
      <c r="PKY10" s="767"/>
      <c r="PKZ10" s="767"/>
      <c r="PLA10" s="767"/>
      <c r="PLB10" s="767"/>
      <c r="PLC10" s="767"/>
      <c r="PLD10" s="767"/>
      <c r="PLE10" s="767"/>
      <c r="PLF10" s="767"/>
      <c r="PLG10" s="767"/>
      <c r="PLH10" s="767"/>
      <c r="PLI10" s="767"/>
      <c r="PLJ10" s="767"/>
      <c r="PLK10" s="767"/>
      <c r="PLL10" s="767"/>
      <c r="PLM10" s="767"/>
      <c r="PLN10" s="767"/>
      <c r="PLO10" s="767"/>
      <c r="PLP10" s="767"/>
      <c r="PLQ10" s="767"/>
      <c r="PLR10" s="767"/>
      <c r="PLS10" s="767"/>
      <c r="PLT10" s="767"/>
      <c r="PLU10" s="767"/>
      <c r="PLV10" s="767"/>
      <c r="PLW10" s="767"/>
      <c r="PLX10" s="767"/>
      <c r="PLY10" s="767"/>
      <c r="PLZ10" s="767"/>
      <c r="PMA10" s="767"/>
      <c r="PMB10" s="767"/>
      <c r="PMC10" s="767"/>
      <c r="PMD10" s="767"/>
      <c r="PME10" s="767"/>
      <c r="PMF10" s="767"/>
      <c r="PMG10" s="767"/>
      <c r="PMH10" s="767"/>
      <c r="PMI10" s="767"/>
      <c r="PMJ10" s="767"/>
      <c r="PMK10" s="767"/>
      <c r="PML10" s="767"/>
      <c r="PMM10" s="767"/>
      <c r="PMN10" s="767"/>
      <c r="PMO10" s="767"/>
      <c r="PMP10" s="767"/>
      <c r="PMQ10" s="767"/>
      <c r="PMR10" s="767"/>
      <c r="PMS10" s="767"/>
      <c r="PMT10" s="767"/>
      <c r="PMU10" s="767"/>
      <c r="PMV10" s="767"/>
      <c r="PMW10" s="767"/>
      <c r="PMX10" s="767"/>
      <c r="PMY10" s="767"/>
      <c r="PMZ10" s="767"/>
      <c r="PNA10" s="767"/>
      <c r="PNB10" s="767"/>
      <c r="PNC10" s="767"/>
      <c r="PND10" s="767"/>
      <c r="PNE10" s="767"/>
      <c r="PNF10" s="767"/>
      <c r="PNG10" s="767"/>
      <c r="PNH10" s="767"/>
      <c r="PNI10" s="767"/>
      <c r="PNJ10" s="767"/>
      <c r="PNK10" s="767"/>
      <c r="PNL10" s="767"/>
      <c r="PNM10" s="767"/>
      <c r="PNN10" s="767"/>
      <c r="PNO10" s="767"/>
      <c r="PNP10" s="767"/>
      <c r="PNQ10" s="767"/>
      <c r="PNR10" s="767"/>
      <c r="PNS10" s="767"/>
      <c r="PNT10" s="767"/>
      <c r="PNU10" s="767"/>
      <c r="PNV10" s="767"/>
      <c r="PNW10" s="767"/>
      <c r="PNX10" s="767"/>
      <c r="PNY10" s="767"/>
      <c r="PNZ10" s="767"/>
      <c r="POA10" s="767"/>
      <c r="POB10" s="767"/>
      <c r="POC10" s="767"/>
      <c r="POD10" s="767"/>
      <c r="POE10" s="767"/>
      <c r="POF10" s="767"/>
      <c r="POG10" s="767"/>
      <c r="POH10" s="767"/>
      <c r="POI10" s="767"/>
      <c r="POJ10" s="767"/>
      <c r="POK10" s="767"/>
      <c r="POL10" s="767"/>
      <c r="POM10" s="767"/>
      <c r="PON10" s="767"/>
      <c r="POO10" s="767"/>
      <c r="POP10" s="767"/>
      <c r="POQ10" s="767"/>
      <c r="POR10" s="767"/>
      <c r="POS10" s="767"/>
      <c r="POT10" s="767"/>
      <c r="POU10" s="767"/>
      <c r="POV10" s="767"/>
      <c r="POW10" s="767"/>
      <c r="POX10" s="767"/>
      <c r="POY10" s="767"/>
      <c r="POZ10" s="767"/>
      <c r="PPA10" s="767"/>
      <c r="PPB10" s="767"/>
      <c r="PPC10" s="767"/>
      <c r="PPD10" s="767"/>
      <c r="PPE10" s="767"/>
      <c r="PPF10" s="767"/>
      <c r="PPG10" s="767"/>
      <c r="PPH10" s="767"/>
      <c r="PPI10" s="767"/>
      <c r="PPJ10" s="767"/>
      <c r="PPK10" s="767"/>
      <c r="PPL10" s="767"/>
      <c r="PPM10" s="767"/>
      <c r="PPN10" s="767"/>
      <c r="PPO10" s="767"/>
      <c r="PPP10" s="767"/>
      <c r="PPQ10" s="767"/>
      <c r="PPR10" s="767"/>
      <c r="PPS10" s="767"/>
      <c r="PPT10" s="767"/>
      <c r="PPU10" s="767"/>
      <c r="PPV10" s="767"/>
      <c r="PPW10" s="767"/>
      <c r="PPX10" s="767"/>
      <c r="PPY10" s="767"/>
      <c r="PPZ10" s="767"/>
      <c r="PQA10" s="767"/>
      <c r="PQB10" s="767"/>
      <c r="PQC10" s="767"/>
      <c r="PQD10" s="767"/>
      <c r="PQE10" s="767"/>
      <c r="PQF10" s="767"/>
      <c r="PQG10" s="767"/>
      <c r="PQH10" s="767"/>
      <c r="PQI10" s="767"/>
      <c r="PQJ10" s="767"/>
      <c r="PQK10" s="767"/>
      <c r="PQL10" s="767"/>
      <c r="PQM10" s="767"/>
      <c r="PQN10" s="767"/>
      <c r="PQO10" s="767"/>
      <c r="PQP10" s="767"/>
      <c r="PQQ10" s="767"/>
      <c r="PQR10" s="767"/>
      <c r="PQS10" s="767"/>
      <c r="PQT10" s="767"/>
      <c r="PQU10" s="767"/>
      <c r="PQV10" s="767"/>
      <c r="PQW10" s="767"/>
      <c r="PQX10" s="767"/>
      <c r="PQY10" s="767"/>
      <c r="PQZ10" s="767"/>
      <c r="PRA10" s="767"/>
      <c r="PRB10" s="767"/>
      <c r="PRC10" s="767"/>
      <c r="PRD10" s="767"/>
      <c r="PRE10" s="767"/>
      <c r="PRF10" s="767"/>
      <c r="PRG10" s="767"/>
      <c r="PRH10" s="767"/>
      <c r="PRI10" s="767"/>
      <c r="PRJ10" s="767"/>
      <c r="PRK10" s="767"/>
      <c r="PRL10" s="767"/>
      <c r="PRM10" s="767"/>
      <c r="PRN10" s="767"/>
      <c r="PRO10" s="767"/>
      <c r="PRP10" s="767"/>
      <c r="PRQ10" s="767"/>
      <c r="PRR10" s="767"/>
      <c r="PRS10" s="767"/>
      <c r="PRT10" s="767"/>
      <c r="PRU10" s="767"/>
      <c r="PRV10" s="767"/>
      <c r="PRW10" s="767"/>
      <c r="PRX10" s="767"/>
      <c r="PRY10" s="767"/>
      <c r="PRZ10" s="767"/>
      <c r="PSA10" s="767"/>
      <c r="PSB10" s="767"/>
      <c r="PSC10" s="767"/>
      <c r="PSD10" s="767"/>
      <c r="PSE10" s="767"/>
      <c r="PSF10" s="767"/>
      <c r="PSG10" s="767"/>
      <c r="PSH10" s="767"/>
      <c r="PSI10" s="767"/>
      <c r="PSJ10" s="767"/>
      <c r="PSK10" s="767"/>
      <c r="PSL10" s="767"/>
      <c r="PSM10" s="767"/>
      <c r="PSN10" s="767"/>
      <c r="PSO10" s="767"/>
      <c r="PSP10" s="767"/>
      <c r="PSQ10" s="767"/>
      <c r="PSR10" s="767"/>
      <c r="PSS10" s="767"/>
      <c r="PST10" s="767"/>
      <c r="PSU10" s="767"/>
      <c r="PSV10" s="767"/>
      <c r="PSW10" s="767"/>
      <c r="PSX10" s="767"/>
      <c r="PSY10" s="767"/>
      <c r="PSZ10" s="767"/>
      <c r="PTA10" s="767"/>
      <c r="PTB10" s="767"/>
      <c r="PTC10" s="767"/>
      <c r="PTD10" s="767"/>
      <c r="PTE10" s="767"/>
      <c r="PTF10" s="767"/>
      <c r="PTG10" s="767"/>
      <c r="PTH10" s="767"/>
      <c r="PTI10" s="767"/>
      <c r="PTJ10" s="767"/>
      <c r="PTK10" s="767"/>
      <c r="PTL10" s="767"/>
      <c r="PTM10" s="767"/>
      <c r="PTN10" s="767"/>
      <c r="PTO10" s="767"/>
      <c r="PTP10" s="767"/>
      <c r="PTQ10" s="767"/>
      <c r="PTR10" s="767"/>
      <c r="PTS10" s="767"/>
      <c r="PTT10" s="767"/>
      <c r="PTU10" s="767"/>
      <c r="PTV10" s="767"/>
      <c r="PTW10" s="767"/>
      <c r="PTX10" s="767"/>
      <c r="PTY10" s="767"/>
      <c r="PTZ10" s="767"/>
      <c r="PUA10" s="767"/>
      <c r="PUB10" s="767"/>
      <c r="PUC10" s="767"/>
      <c r="PUD10" s="767"/>
      <c r="PUE10" s="767"/>
      <c r="PUF10" s="767"/>
      <c r="PUG10" s="767"/>
      <c r="PUH10" s="767"/>
      <c r="PUI10" s="767"/>
      <c r="PUJ10" s="767"/>
      <c r="PUK10" s="767"/>
      <c r="PUL10" s="767"/>
      <c r="PUM10" s="767"/>
      <c r="PUN10" s="767"/>
      <c r="PUO10" s="767"/>
      <c r="PUP10" s="767"/>
      <c r="PUQ10" s="767"/>
      <c r="PUR10" s="767"/>
      <c r="PUS10" s="767"/>
      <c r="PUT10" s="767"/>
      <c r="PUU10" s="767"/>
      <c r="PUV10" s="767"/>
      <c r="PUW10" s="767"/>
      <c r="PUX10" s="767"/>
      <c r="PUY10" s="767"/>
      <c r="PUZ10" s="767"/>
      <c r="PVA10" s="767"/>
      <c r="PVB10" s="767"/>
      <c r="PVC10" s="767"/>
      <c r="PVD10" s="767"/>
      <c r="PVE10" s="767"/>
      <c r="PVF10" s="767"/>
      <c r="PVG10" s="767"/>
      <c r="PVH10" s="767"/>
      <c r="PVI10" s="767"/>
      <c r="PVJ10" s="767"/>
      <c r="PVK10" s="767"/>
      <c r="PVL10" s="767"/>
      <c r="PVM10" s="767"/>
      <c r="PVN10" s="767"/>
      <c r="PVO10" s="767"/>
      <c r="PVP10" s="767"/>
      <c r="PVQ10" s="767"/>
      <c r="PVR10" s="767"/>
      <c r="PVS10" s="767"/>
      <c r="PVT10" s="767"/>
      <c r="PVU10" s="767"/>
      <c r="PVV10" s="767"/>
      <c r="PVW10" s="767"/>
      <c r="PVX10" s="767"/>
      <c r="PVY10" s="767"/>
      <c r="PVZ10" s="767"/>
      <c r="PWA10" s="767"/>
      <c r="PWB10" s="767"/>
      <c r="PWC10" s="767"/>
      <c r="PWD10" s="767"/>
      <c r="PWE10" s="767"/>
      <c r="PWF10" s="767"/>
      <c r="PWG10" s="767"/>
      <c r="PWH10" s="767"/>
      <c r="PWI10" s="767"/>
      <c r="PWJ10" s="767"/>
      <c r="PWK10" s="767"/>
      <c r="PWL10" s="767"/>
      <c r="PWM10" s="767"/>
      <c r="PWN10" s="767"/>
      <c r="PWO10" s="767"/>
      <c r="PWP10" s="767"/>
      <c r="PWQ10" s="767"/>
      <c r="PWR10" s="767"/>
      <c r="PWS10" s="767"/>
      <c r="PWT10" s="767"/>
      <c r="PWU10" s="767"/>
      <c r="PWV10" s="767"/>
      <c r="PWW10" s="767"/>
      <c r="PWX10" s="767"/>
      <c r="PWY10" s="767"/>
      <c r="PWZ10" s="767"/>
      <c r="PXA10" s="767"/>
      <c r="PXB10" s="767"/>
      <c r="PXC10" s="767"/>
      <c r="PXD10" s="767"/>
      <c r="PXE10" s="767"/>
      <c r="PXF10" s="767"/>
      <c r="PXG10" s="767"/>
      <c r="PXH10" s="767"/>
      <c r="PXI10" s="767"/>
      <c r="PXJ10" s="767"/>
      <c r="PXK10" s="767"/>
      <c r="PXL10" s="767"/>
      <c r="PXM10" s="767"/>
      <c r="PXN10" s="767"/>
      <c r="PXO10" s="767"/>
      <c r="PXP10" s="767"/>
      <c r="PXQ10" s="767"/>
      <c r="PXR10" s="767"/>
      <c r="PXS10" s="767"/>
      <c r="PXT10" s="767"/>
      <c r="PXU10" s="767"/>
      <c r="PXV10" s="767"/>
      <c r="PXW10" s="767"/>
      <c r="PXX10" s="767"/>
      <c r="PXY10" s="767"/>
      <c r="PXZ10" s="767"/>
      <c r="PYA10" s="767"/>
      <c r="PYB10" s="767"/>
      <c r="PYC10" s="767"/>
      <c r="PYD10" s="767"/>
      <c r="PYE10" s="767"/>
      <c r="PYF10" s="767"/>
      <c r="PYG10" s="767"/>
      <c r="PYH10" s="767"/>
      <c r="PYI10" s="767"/>
      <c r="PYJ10" s="767"/>
      <c r="PYK10" s="767"/>
      <c r="PYL10" s="767"/>
      <c r="PYM10" s="767"/>
      <c r="PYN10" s="767"/>
      <c r="PYO10" s="767"/>
      <c r="PYP10" s="767"/>
      <c r="PYQ10" s="767"/>
      <c r="PYR10" s="767"/>
      <c r="PYS10" s="767"/>
      <c r="PYT10" s="767"/>
      <c r="PYU10" s="767"/>
      <c r="PYV10" s="767"/>
      <c r="PYW10" s="767"/>
      <c r="PYX10" s="767"/>
      <c r="PYY10" s="767"/>
      <c r="PYZ10" s="767"/>
      <c r="PZA10" s="767"/>
      <c r="PZB10" s="767"/>
      <c r="PZC10" s="767"/>
      <c r="PZD10" s="767"/>
      <c r="PZE10" s="767"/>
      <c r="PZF10" s="767"/>
      <c r="PZG10" s="767"/>
      <c r="PZH10" s="767"/>
      <c r="PZI10" s="767"/>
      <c r="PZJ10" s="767"/>
      <c r="PZK10" s="767"/>
      <c r="PZL10" s="767"/>
      <c r="PZM10" s="767"/>
      <c r="PZN10" s="767"/>
      <c r="PZO10" s="767"/>
      <c r="PZP10" s="767"/>
      <c r="PZQ10" s="767"/>
      <c r="PZR10" s="767"/>
      <c r="PZS10" s="767"/>
      <c r="PZT10" s="767"/>
      <c r="PZU10" s="767"/>
      <c r="PZV10" s="767"/>
      <c r="PZW10" s="767"/>
      <c r="PZX10" s="767"/>
      <c r="PZY10" s="767"/>
      <c r="PZZ10" s="767"/>
      <c r="QAA10" s="767"/>
      <c r="QAB10" s="767"/>
      <c r="QAC10" s="767"/>
      <c r="QAD10" s="767"/>
      <c r="QAE10" s="767"/>
      <c r="QAF10" s="767"/>
      <c r="QAG10" s="767"/>
      <c r="QAH10" s="767"/>
      <c r="QAI10" s="767"/>
      <c r="QAJ10" s="767"/>
      <c r="QAK10" s="767"/>
      <c r="QAL10" s="767"/>
      <c r="QAM10" s="767"/>
      <c r="QAN10" s="767"/>
      <c r="QAO10" s="767"/>
      <c r="QAP10" s="767"/>
      <c r="QAQ10" s="767"/>
      <c r="QAR10" s="767"/>
      <c r="QAS10" s="767"/>
      <c r="QAT10" s="767"/>
      <c r="QAU10" s="767"/>
      <c r="QAV10" s="767"/>
      <c r="QAW10" s="767"/>
      <c r="QAX10" s="767"/>
      <c r="QAY10" s="767"/>
      <c r="QAZ10" s="767"/>
      <c r="QBA10" s="767"/>
      <c r="QBB10" s="767"/>
      <c r="QBC10" s="767"/>
      <c r="QBD10" s="767"/>
      <c r="QBE10" s="767"/>
      <c r="QBF10" s="767"/>
      <c r="QBG10" s="767"/>
      <c r="QBH10" s="767"/>
      <c r="QBI10" s="767"/>
      <c r="QBJ10" s="767"/>
      <c r="QBK10" s="767"/>
      <c r="QBL10" s="767"/>
      <c r="QBM10" s="767"/>
      <c r="QBN10" s="767"/>
      <c r="QBO10" s="767"/>
      <c r="QBP10" s="767"/>
      <c r="QBQ10" s="767"/>
      <c r="QBR10" s="767"/>
      <c r="QBS10" s="767"/>
      <c r="QBT10" s="767"/>
      <c r="QBU10" s="767"/>
      <c r="QBV10" s="767"/>
      <c r="QBW10" s="767"/>
      <c r="QBX10" s="767"/>
      <c r="QBY10" s="767"/>
      <c r="QBZ10" s="767"/>
      <c r="QCA10" s="767"/>
      <c r="QCB10" s="767"/>
      <c r="QCC10" s="767"/>
      <c r="QCD10" s="767"/>
      <c r="QCE10" s="767"/>
      <c r="QCF10" s="767"/>
      <c r="QCG10" s="767"/>
      <c r="QCH10" s="767"/>
      <c r="QCI10" s="767"/>
      <c r="QCJ10" s="767"/>
      <c r="QCK10" s="767"/>
      <c r="QCL10" s="767"/>
      <c r="QCM10" s="767"/>
      <c r="QCN10" s="767"/>
      <c r="QCO10" s="767"/>
      <c r="QCP10" s="767"/>
      <c r="QCQ10" s="767"/>
      <c r="QCR10" s="767"/>
      <c r="QCS10" s="767"/>
      <c r="QCT10" s="767"/>
      <c r="QCU10" s="767"/>
      <c r="QCV10" s="767"/>
      <c r="QCW10" s="767"/>
      <c r="QCX10" s="767"/>
      <c r="QCY10" s="767"/>
      <c r="QCZ10" s="767"/>
      <c r="QDA10" s="767"/>
      <c r="QDB10" s="767"/>
      <c r="QDC10" s="767"/>
      <c r="QDD10" s="767"/>
      <c r="QDE10" s="767"/>
      <c r="QDF10" s="767"/>
      <c r="QDG10" s="767"/>
      <c r="QDH10" s="767"/>
      <c r="QDI10" s="767"/>
      <c r="QDJ10" s="767"/>
      <c r="QDK10" s="767"/>
      <c r="QDL10" s="767"/>
      <c r="QDM10" s="767"/>
      <c r="QDN10" s="767"/>
      <c r="QDO10" s="767"/>
      <c r="QDP10" s="767"/>
      <c r="QDQ10" s="767"/>
      <c r="QDR10" s="767"/>
      <c r="QDS10" s="767"/>
      <c r="QDT10" s="767"/>
      <c r="QDU10" s="767"/>
      <c r="QDV10" s="767"/>
      <c r="QDW10" s="767"/>
      <c r="QDX10" s="767"/>
      <c r="QDY10" s="767"/>
      <c r="QDZ10" s="767"/>
      <c r="QEA10" s="767"/>
      <c r="QEB10" s="767"/>
      <c r="QEC10" s="767"/>
      <c r="QED10" s="767"/>
      <c r="QEE10" s="767"/>
      <c r="QEF10" s="767"/>
      <c r="QEG10" s="767"/>
      <c r="QEH10" s="767"/>
      <c r="QEI10" s="767"/>
      <c r="QEJ10" s="767"/>
      <c r="QEK10" s="767"/>
      <c r="QEL10" s="767"/>
      <c r="QEM10" s="767"/>
      <c r="QEN10" s="767"/>
      <c r="QEO10" s="767"/>
      <c r="QEP10" s="767"/>
      <c r="QEQ10" s="767"/>
      <c r="QER10" s="767"/>
      <c r="QES10" s="767"/>
      <c r="QET10" s="767"/>
      <c r="QEU10" s="767"/>
      <c r="QEV10" s="767"/>
      <c r="QEW10" s="767"/>
      <c r="QEX10" s="767"/>
      <c r="QEY10" s="767"/>
      <c r="QEZ10" s="767"/>
      <c r="QFA10" s="767"/>
      <c r="QFB10" s="767"/>
      <c r="QFC10" s="767"/>
      <c r="QFD10" s="767"/>
      <c r="QFE10" s="767"/>
      <c r="QFF10" s="767"/>
      <c r="QFG10" s="767"/>
      <c r="QFH10" s="767"/>
      <c r="QFI10" s="767"/>
      <c r="QFJ10" s="767"/>
      <c r="QFK10" s="767"/>
      <c r="QFL10" s="767"/>
      <c r="QFM10" s="767"/>
      <c r="QFN10" s="767"/>
      <c r="QFO10" s="767"/>
      <c r="QFP10" s="767"/>
      <c r="QFQ10" s="767"/>
      <c r="QFR10" s="767"/>
      <c r="QFS10" s="767"/>
      <c r="QFT10" s="767"/>
      <c r="QFU10" s="767"/>
      <c r="QFV10" s="767"/>
      <c r="QFW10" s="767"/>
      <c r="QFX10" s="767"/>
      <c r="QFY10" s="767"/>
      <c r="QFZ10" s="767"/>
      <c r="QGA10" s="767"/>
      <c r="QGB10" s="767"/>
      <c r="QGC10" s="767"/>
      <c r="QGD10" s="767"/>
      <c r="QGE10" s="767"/>
      <c r="QGF10" s="767"/>
      <c r="QGG10" s="767"/>
      <c r="QGH10" s="767"/>
      <c r="QGI10" s="767"/>
      <c r="QGJ10" s="767"/>
      <c r="QGK10" s="767"/>
      <c r="QGL10" s="767"/>
      <c r="QGM10" s="767"/>
      <c r="QGN10" s="767"/>
      <c r="QGO10" s="767"/>
      <c r="QGP10" s="767"/>
      <c r="QGQ10" s="767"/>
      <c r="QGR10" s="767"/>
      <c r="QGS10" s="767"/>
      <c r="QGT10" s="767"/>
      <c r="QGU10" s="767"/>
      <c r="QGV10" s="767"/>
      <c r="QGW10" s="767"/>
      <c r="QGX10" s="767"/>
      <c r="QGY10" s="767"/>
      <c r="QGZ10" s="767"/>
      <c r="QHA10" s="767"/>
      <c r="QHB10" s="767"/>
      <c r="QHC10" s="767"/>
      <c r="QHD10" s="767"/>
      <c r="QHE10" s="767"/>
      <c r="QHF10" s="767"/>
      <c r="QHG10" s="767"/>
      <c r="QHH10" s="767"/>
      <c r="QHI10" s="767"/>
      <c r="QHJ10" s="767"/>
      <c r="QHK10" s="767"/>
      <c r="QHL10" s="767"/>
      <c r="QHM10" s="767"/>
      <c r="QHN10" s="767"/>
      <c r="QHO10" s="767"/>
      <c r="QHP10" s="767"/>
      <c r="QHQ10" s="767"/>
      <c r="QHR10" s="767"/>
      <c r="QHS10" s="767"/>
      <c r="QHT10" s="767"/>
      <c r="QHU10" s="767"/>
      <c r="QHV10" s="767"/>
      <c r="QHW10" s="767"/>
      <c r="QHX10" s="767"/>
      <c r="QHY10" s="767"/>
      <c r="QHZ10" s="767"/>
      <c r="QIA10" s="767"/>
      <c r="QIB10" s="767"/>
      <c r="QIC10" s="767"/>
      <c r="QID10" s="767"/>
      <c r="QIE10" s="767"/>
      <c r="QIF10" s="767"/>
      <c r="QIG10" s="767"/>
      <c r="QIH10" s="767"/>
      <c r="QII10" s="767"/>
      <c r="QIJ10" s="767"/>
      <c r="QIK10" s="767"/>
      <c r="QIL10" s="767"/>
      <c r="QIM10" s="767"/>
      <c r="QIN10" s="767"/>
      <c r="QIO10" s="767"/>
      <c r="QIP10" s="767"/>
      <c r="QIQ10" s="767"/>
      <c r="QIR10" s="767"/>
      <c r="QIS10" s="767"/>
      <c r="QIT10" s="767"/>
      <c r="QIU10" s="767"/>
      <c r="QIV10" s="767"/>
      <c r="QIW10" s="767"/>
      <c r="QIX10" s="767"/>
      <c r="QIY10" s="767"/>
      <c r="QIZ10" s="767"/>
      <c r="QJA10" s="767"/>
      <c r="QJB10" s="767"/>
      <c r="QJC10" s="767"/>
      <c r="QJD10" s="767"/>
      <c r="QJE10" s="767"/>
      <c r="QJF10" s="767"/>
      <c r="QJG10" s="767"/>
      <c r="QJH10" s="767"/>
      <c r="QJI10" s="767"/>
      <c r="QJJ10" s="767"/>
      <c r="QJK10" s="767"/>
      <c r="QJL10" s="767"/>
      <c r="QJM10" s="767"/>
      <c r="QJN10" s="767"/>
      <c r="QJO10" s="767"/>
      <c r="QJP10" s="767"/>
      <c r="QJQ10" s="767"/>
      <c r="QJR10" s="767"/>
      <c r="QJS10" s="767"/>
      <c r="QJT10" s="767"/>
      <c r="QJU10" s="767"/>
      <c r="QJV10" s="767"/>
      <c r="QJW10" s="767"/>
      <c r="QJX10" s="767"/>
      <c r="QJY10" s="767"/>
      <c r="QJZ10" s="767"/>
      <c r="QKA10" s="767"/>
      <c r="QKB10" s="767"/>
      <c r="QKC10" s="767"/>
      <c r="QKD10" s="767"/>
      <c r="QKE10" s="767"/>
      <c r="QKF10" s="767"/>
      <c r="QKG10" s="767"/>
      <c r="QKH10" s="767"/>
      <c r="QKI10" s="767"/>
      <c r="QKJ10" s="767"/>
      <c r="QKK10" s="767"/>
      <c r="QKL10" s="767"/>
      <c r="QKM10" s="767"/>
      <c r="QKN10" s="767"/>
      <c r="QKO10" s="767"/>
      <c r="QKP10" s="767"/>
      <c r="QKQ10" s="767"/>
      <c r="QKR10" s="767"/>
      <c r="QKS10" s="767"/>
      <c r="QKT10" s="767"/>
      <c r="QKU10" s="767"/>
      <c r="QKV10" s="767"/>
      <c r="QKW10" s="767"/>
      <c r="QKX10" s="767"/>
      <c r="QKY10" s="767"/>
      <c r="QKZ10" s="767"/>
      <c r="QLA10" s="767"/>
      <c r="QLB10" s="767"/>
      <c r="QLC10" s="767"/>
      <c r="QLD10" s="767"/>
      <c r="QLE10" s="767"/>
      <c r="QLF10" s="767"/>
      <c r="QLG10" s="767"/>
      <c r="QLH10" s="767"/>
      <c r="QLI10" s="767"/>
      <c r="QLJ10" s="767"/>
      <c r="QLK10" s="767"/>
      <c r="QLL10" s="767"/>
      <c r="QLM10" s="767"/>
      <c r="QLN10" s="767"/>
      <c r="QLO10" s="767"/>
      <c r="QLP10" s="767"/>
      <c r="QLQ10" s="767"/>
      <c r="QLR10" s="767"/>
      <c r="QLS10" s="767"/>
      <c r="QLT10" s="767"/>
      <c r="QLU10" s="767"/>
      <c r="QLV10" s="767"/>
      <c r="QLW10" s="767"/>
      <c r="QLX10" s="767"/>
      <c r="QLY10" s="767"/>
      <c r="QLZ10" s="767"/>
      <c r="QMA10" s="767"/>
      <c r="QMB10" s="767"/>
      <c r="QMC10" s="767"/>
      <c r="QMD10" s="767"/>
      <c r="QME10" s="767"/>
      <c r="QMF10" s="767"/>
      <c r="QMG10" s="767"/>
      <c r="QMH10" s="767"/>
      <c r="QMI10" s="767"/>
      <c r="QMJ10" s="767"/>
      <c r="QMK10" s="767"/>
      <c r="QML10" s="767"/>
      <c r="QMM10" s="767"/>
      <c r="QMN10" s="767"/>
      <c r="QMO10" s="767"/>
      <c r="QMP10" s="767"/>
      <c r="QMQ10" s="767"/>
      <c r="QMR10" s="767"/>
      <c r="QMS10" s="767"/>
      <c r="QMT10" s="767"/>
      <c r="QMU10" s="767"/>
      <c r="QMV10" s="767"/>
      <c r="QMW10" s="767"/>
      <c r="QMX10" s="767"/>
      <c r="QMY10" s="767"/>
      <c r="QMZ10" s="767"/>
      <c r="QNA10" s="767"/>
      <c r="QNB10" s="767"/>
      <c r="QNC10" s="767"/>
      <c r="QND10" s="767"/>
      <c r="QNE10" s="767"/>
      <c r="QNF10" s="767"/>
      <c r="QNG10" s="767"/>
      <c r="QNH10" s="767"/>
      <c r="QNI10" s="767"/>
      <c r="QNJ10" s="767"/>
      <c r="QNK10" s="767"/>
      <c r="QNL10" s="767"/>
      <c r="QNM10" s="767"/>
      <c r="QNN10" s="767"/>
      <c r="QNO10" s="767"/>
      <c r="QNP10" s="767"/>
      <c r="QNQ10" s="767"/>
      <c r="QNR10" s="767"/>
      <c r="QNS10" s="767"/>
      <c r="QNT10" s="767"/>
      <c r="QNU10" s="767"/>
      <c r="QNV10" s="767"/>
      <c r="QNW10" s="767"/>
      <c r="QNX10" s="767"/>
      <c r="QNY10" s="767"/>
      <c r="QNZ10" s="767"/>
      <c r="QOA10" s="767"/>
      <c r="QOB10" s="767"/>
      <c r="QOC10" s="767"/>
      <c r="QOD10" s="767"/>
      <c r="QOE10" s="767"/>
      <c r="QOF10" s="767"/>
      <c r="QOG10" s="767"/>
      <c r="QOH10" s="767"/>
      <c r="QOI10" s="767"/>
      <c r="QOJ10" s="767"/>
      <c r="QOK10" s="767"/>
      <c r="QOL10" s="767"/>
      <c r="QOM10" s="767"/>
      <c r="QON10" s="767"/>
      <c r="QOO10" s="767"/>
      <c r="QOP10" s="767"/>
      <c r="QOQ10" s="767"/>
      <c r="QOR10" s="767"/>
      <c r="QOS10" s="767"/>
      <c r="QOT10" s="767"/>
      <c r="QOU10" s="767"/>
      <c r="QOV10" s="767"/>
      <c r="QOW10" s="767"/>
      <c r="QOX10" s="767"/>
      <c r="QOY10" s="767"/>
      <c r="QOZ10" s="767"/>
      <c r="QPA10" s="767"/>
      <c r="QPB10" s="767"/>
      <c r="QPC10" s="767"/>
      <c r="QPD10" s="767"/>
      <c r="QPE10" s="767"/>
      <c r="QPF10" s="767"/>
      <c r="QPG10" s="767"/>
      <c r="QPH10" s="767"/>
      <c r="QPI10" s="767"/>
      <c r="QPJ10" s="767"/>
      <c r="QPK10" s="767"/>
      <c r="QPL10" s="767"/>
      <c r="QPM10" s="767"/>
      <c r="QPN10" s="767"/>
      <c r="QPO10" s="767"/>
      <c r="QPP10" s="767"/>
      <c r="QPQ10" s="767"/>
      <c r="QPR10" s="767"/>
      <c r="QPS10" s="767"/>
      <c r="QPT10" s="767"/>
      <c r="QPU10" s="767"/>
      <c r="QPV10" s="767"/>
      <c r="QPW10" s="767"/>
      <c r="QPX10" s="767"/>
      <c r="QPY10" s="767"/>
      <c r="QPZ10" s="767"/>
      <c r="QQA10" s="767"/>
      <c r="QQB10" s="767"/>
      <c r="QQC10" s="767"/>
      <c r="QQD10" s="767"/>
      <c r="QQE10" s="767"/>
      <c r="QQF10" s="767"/>
      <c r="QQG10" s="767"/>
      <c r="QQH10" s="767"/>
      <c r="QQI10" s="767"/>
      <c r="QQJ10" s="767"/>
      <c r="QQK10" s="767"/>
      <c r="QQL10" s="767"/>
      <c r="QQM10" s="767"/>
      <c r="QQN10" s="767"/>
      <c r="QQO10" s="767"/>
      <c r="QQP10" s="767"/>
      <c r="QQQ10" s="767"/>
      <c r="QQR10" s="767"/>
      <c r="QQS10" s="767"/>
      <c r="QQT10" s="767"/>
      <c r="QQU10" s="767"/>
      <c r="QQV10" s="767"/>
      <c r="QQW10" s="767"/>
      <c r="QQX10" s="767"/>
      <c r="QQY10" s="767"/>
      <c r="QQZ10" s="767"/>
      <c r="QRA10" s="767"/>
      <c r="QRB10" s="767"/>
      <c r="QRC10" s="767"/>
      <c r="QRD10" s="767"/>
      <c r="QRE10" s="767"/>
      <c r="QRF10" s="767"/>
      <c r="QRG10" s="767"/>
      <c r="QRH10" s="767"/>
      <c r="QRI10" s="767"/>
      <c r="QRJ10" s="767"/>
      <c r="QRK10" s="767"/>
      <c r="QRL10" s="767"/>
      <c r="QRM10" s="767"/>
      <c r="QRN10" s="767"/>
      <c r="QRO10" s="767"/>
      <c r="QRP10" s="767"/>
      <c r="QRQ10" s="767"/>
      <c r="QRR10" s="767"/>
      <c r="QRS10" s="767"/>
      <c r="QRT10" s="767"/>
      <c r="QRU10" s="767"/>
      <c r="QRV10" s="767"/>
      <c r="QRW10" s="767"/>
      <c r="QRX10" s="767"/>
      <c r="QRY10" s="767"/>
      <c r="QRZ10" s="767"/>
      <c r="QSA10" s="767"/>
      <c r="QSB10" s="767"/>
      <c r="QSC10" s="767"/>
      <c r="QSD10" s="767"/>
      <c r="QSE10" s="767"/>
      <c r="QSF10" s="767"/>
      <c r="QSG10" s="767"/>
      <c r="QSH10" s="767"/>
      <c r="QSI10" s="767"/>
      <c r="QSJ10" s="767"/>
      <c r="QSK10" s="767"/>
      <c r="QSL10" s="767"/>
      <c r="QSM10" s="767"/>
      <c r="QSN10" s="767"/>
      <c r="QSO10" s="767"/>
      <c r="QSP10" s="767"/>
      <c r="QSQ10" s="767"/>
      <c r="QSR10" s="767"/>
      <c r="QSS10" s="767"/>
      <c r="QST10" s="767"/>
      <c r="QSU10" s="767"/>
      <c r="QSV10" s="767"/>
      <c r="QSW10" s="767"/>
      <c r="QSX10" s="767"/>
      <c r="QSY10" s="767"/>
      <c r="QSZ10" s="767"/>
      <c r="QTA10" s="767"/>
      <c r="QTB10" s="767"/>
      <c r="QTC10" s="767"/>
      <c r="QTD10" s="767"/>
      <c r="QTE10" s="767"/>
      <c r="QTF10" s="767"/>
      <c r="QTG10" s="767"/>
      <c r="QTH10" s="767"/>
      <c r="QTI10" s="767"/>
      <c r="QTJ10" s="767"/>
      <c r="QTK10" s="767"/>
      <c r="QTL10" s="767"/>
      <c r="QTM10" s="767"/>
      <c r="QTN10" s="767"/>
      <c r="QTO10" s="767"/>
      <c r="QTP10" s="767"/>
      <c r="QTQ10" s="767"/>
      <c r="QTR10" s="767"/>
      <c r="QTS10" s="767"/>
      <c r="QTT10" s="767"/>
      <c r="QTU10" s="767"/>
      <c r="QTV10" s="767"/>
      <c r="QTW10" s="767"/>
      <c r="QTX10" s="767"/>
      <c r="QTY10" s="767"/>
      <c r="QTZ10" s="767"/>
      <c r="QUA10" s="767"/>
      <c r="QUB10" s="767"/>
      <c r="QUC10" s="767"/>
      <c r="QUD10" s="767"/>
      <c r="QUE10" s="767"/>
      <c r="QUF10" s="767"/>
      <c r="QUG10" s="767"/>
      <c r="QUH10" s="767"/>
      <c r="QUI10" s="767"/>
      <c r="QUJ10" s="767"/>
      <c r="QUK10" s="767"/>
      <c r="QUL10" s="767"/>
      <c r="QUM10" s="767"/>
      <c r="QUN10" s="767"/>
      <c r="QUO10" s="767"/>
      <c r="QUP10" s="767"/>
      <c r="QUQ10" s="767"/>
      <c r="QUR10" s="767"/>
      <c r="QUS10" s="767"/>
      <c r="QUT10" s="767"/>
      <c r="QUU10" s="767"/>
      <c r="QUV10" s="767"/>
      <c r="QUW10" s="767"/>
      <c r="QUX10" s="767"/>
      <c r="QUY10" s="767"/>
      <c r="QUZ10" s="767"/>
      <c r="QVA10" s="767"/>
      <c r="QVB10" s="767"/>
      <c r="QVC10" s="767"/>
      <c r="QVD10" s="767"/>
      <c r="QVE10" s="767"/>
      <c r="QVF10" s="767"/>
      <c r="QVG10" s="767"/>
      <c r="QVH10" s="767"/>
      <c r="QVI10" s="767"/>
      <c r="QVJ10" s="767"/>
      <c r="QVK10" s="767"/>
      <c r="QVL10" s="767"/>
      <c r="QVM10" s="767"/>
      <c r="QVN10" s="767"/>
      <c r="QVO10" s="767"/>
      <c r="QVP10" s="767"/>
      <c r="QVQ10" s="767"/>
      <c r="QVR10" s="767"/>
      <c r="QVS10" s="767"/>
      <c r="QVT10" s="767"/>
      <c r="QVU10" s="767"/>
      <c r="QVV10" s="767"/>
      <c r="QVW10" s="767"/>
      <c r="QVX10" s="767"/>
      <c r="QVY10" s="767"/>
      <c r="QVZ10" s="767"/>
      <c r="QWA10" s="767"/>
      <c r="QWB10" s="767"/>
      <c r="QWC10" s="767"/>
      <c r="QWD10" s="767"/>
      <c r="QWE10" s="767"/>
      <c r="QWF10" s="767"/>
      <c r="QWG10" s="767"/>
      <c r="QWH10" s="767"/>
      <c r="QWI10" s="767"/>
      <c r="QWJ10" s="767"/>
      <c r="QWK10" s="767"/>
      <c r="QWL10" s="767"/>
      <c r="QWM10" s="767"/>
      <c r="QWN10" s="767"/>
      <c r="QWO10" s="767"/>
      <c r="QWP10" s="767"/>
      <c r="QWQ10" s="767"/>
      <c r="QWR10" s="767"/>
      <c r="QWS10" s="767"/>
      <c r="QWT10" s="767"/>
      <c r="QWU10" s="767"/>
      <c r="QWV10" s="767"/>
      <c r="QWW10" s="767"/>
      <c r="QWX10" s="767"/>
      <c r="QWY10" s="767"/>
      <c r="QWZ10" s="767"/>
      <c r="QXA10" s="767"/>
      <c r="QXB10" s="767"/>
      <c r="QXC10" s="767"/>
      <c r="QXD10" s="767"/>
      <c r="QXE10" s="767"/>
      <c r="QXF10" s="767"/>
      <c r="QXG10" s="767"/>
      <c r="QXH10" s="767"/>
      <c r="QXI10" s="767"/>
      <c r="QXJ10" s="767"/>
      <c r="QXK10" s="767"/>
      <c r="QXL10" s="767"/>
      <c r="QXM10" s="767"/>
      <c r="QXN10" s="767"/>
      <c r="QXO10" s="767"/>
      <c r="QXP10" s="767"/>
      <c r="QXQ10" s="767"/>
      <c r="QXR10" s="767"/>
      <c r="QXS10" s="767"/>
      <c r="QXT10" s="767"/>
      <c r="QXU10" s="767"/>
      <c r="QXV10" s="767"/>
      <c r="QXW10" s="767"/>
      <c r="QXX10" s="767"/>
      <c r="QXY10" s="767"/>
      <c r="QXZ10" s="767"/>
      <c r="QYA10" s="767"/>
      <c r="QYB10" s="767"/>
      <c r="QYC10" s="767"/>
      <c r="QYD10" s="767"/>
      <c r="QYE10" s="767"/>
      <c r="QYF10" s="767"/>
      <c r="QYG10" s="767"/>
      <c r="QYH10" s="767"/>
      <c r="QYI10" s="767"/>
      <c r="QYJ10" s="767"/>
      <c r="QYK10" s="767"/>
      <c r="QYL10" s="767"/>
      <c r="QYM10" s="767"/>
      <c r="QYN10" s="767"/>
      <c r="QYO10" s="767"/>
      <c r="QYP10" s="767"/>
      <c r="QYQ10" s="767"/>
      <c r="QYR10" s="767"/>
      <c r="QYS10" s="767"/>
      <c r="QYT10" s="767"/>
      <c r="QYU10" s="767"/>
      <c r="QYV10" s="767"/>
      <c r="QYW10" s="767"/>
      <c r="QYX10" s="767"/>
      <c r="QYY10" s="767"/>
      <c r="QYZ10" s="767"/>
      <c r="QZA10" s="767"/>
      <c r="QZB10" s="767"/>
      <c r="QZC10" s="767"/>
      <c r="QZD10" s="767"/>
      <c r="QZE10" s="767"/>
      <c r="QZF10" s="767"/>
      <c r="QZG10" s="767"/>
      <c r="QZH10" s="767"/>
      <c r="QZI10" s="767"/>
      <c r="QZJ10" s="767"/>
      <c r="QZK10" s="767"/>
      <c r="QZL10" s="767"/>
      <c r="QZM10" s="767"/>
      <c r="QZN10" s="767"/>
      <c r="QZO10" s="767"/>
      <c r="QZP10" s="767"/>
      <c r="QZQ10" s="767"/>
      <c r="QZR10" s="767"/>
      <c r="QZS10" s="767"/>
      <c r="QZT10" s="767"/>
      <c r="QZU10" s="767"/>
      <c r="QZV10" s="767"/>
      <c r="QZW10" s="767"/>
      <c r="QZX10" s="767"/>
      <c r="QZY10" s="767"/>
      <c r="QZZ10" s="767"/>
      <c r="RAA10" s="767"/>
      <c r="RAB10" s="767"/>
      <c r="RAC10" s="767"/>
      <c r="RAD10" s="767"/>
      <c r="RAE10" s="767"/>
      <c r="RAF10" s="767"/>
      <c r="RAG10" s="767"/>
      <c r="RAH10" s="767"/>
      <c r="RAI10" s="767"/>
      <c r="RAJ10" s="767"/>
      <c r="RAK10" s="767"/>
      <c r="RAL10" s="767"/>
      <c r="RAM10" s="767"/>
      <c r="RAN10" s="767"/>
      <c r="RAO10" s="767"/>
      <c r="RAP10" s="767"/>
      <c r="RAQ10" s="767"/>
      <c r="RAR10" s="767"/>
      <c r="RAS10" s="767"/>
      <c r="RAT10" s="767"/>
      <c r="RAU10" s="767"/>
      <c r="RAV10" s="767"/>
      <c r="RAW10" s="767"/>
      <c r="RAX10" s="767"/>
      <c r="RAY10" s="767"/>
      <c r="RAZ10" s="767"/>
      <c r="RBA10" s="767"/>
      <c r="RBB10" s="767"/>
      <c r="RBC10" s="767"/>
      <c r="RBD10" s="767"/>
      <c r="RBE10" s="767"/>
      <c r="RBF10" s="767"/>
      <c r="RBG10" s="767"/>
      <c r="RBH10" s="767"/>
      <c r="RBI10" s="767"/>
      <c r="RBJ10" s="767"/>
      <c r="RBK10" s="767"/>
      <c r="RBL10" s="767"/>
      <c r="RBM10" s="767"/>
      <c r="RBN10" s="767"/>
      <c r="RBO10" s="767"/>
      <c r="RBP10" s="767"/>
      <c r="RBQ10" s="767"/>
      <c r="RBR10" s="767"/>
      <c r="RBS10" s="767"/>
      <c r="RBT10" s="767"/>
      <c r="RBU10" s="767"/>
      <c r="RBV10" s="767"/>
      <c r="RBW10" s="767"/>
      <c r="RBX10" s="767"/>
      <c r="RBY10" s="767"/>
      <c r="RBZ10" s="767"/>
      <c r="RCA10" s="767"/>
      <c r="RCB10" s="767"/>
      <c r="RCC10" s="767"/>
      <c r="RCD10" s="767"/>
      <c r="RCE10" s="767"/>
      <c r="RCF10" s="767"/>
      <c r="RCG10" s="767"/>
      <c r="RCH10" s="767"/>
      <c r="RCI10" s="767"/>
      <c r="RCJ10" s="767"/>
      <c r="RCK10" s="767"/>
      <c r="RCL10" s="767"/>
      <c r="RCM10" s="767"/>
      <c r="RCN10" s="767"/>
      <c r="RCO10" s="767"/>
      <c r="RCP10" s="767"/>
      <c r="RCQ10" s="767"/>
      <c r="RCR10" s="767"/>
      <c r="RCS10" s="767"/>
      <c r="RCT10" s="767"/>
      <c r="RCU10" s="767"/>
      <c r="RCV10" s="767"/>
      <c r="RCW10" s="767"/>
      <c r="RCX10" s="767"/>
      <c r="RCY10" s="767"/>
      <c r="RCZ10" s="767"/>
      <c r="RDA10" s="767"/>
      <c r="RDB10" s="767"/>
      <c r="RDC10" s="767"/>
      <c r="RDD10" s="767"/>
      <c r="RDE10" s="767"/>
      <c r="RDF10" s="767"/>
      <c r="RDG10" s="767"/>
      <c r="RDH10" s="767"/>
      <c r="RDI10" s="767"/>
      <c r="RDJ10" s="767"/>
      <c r="RDK10" s="767"/>
      <c r="RDL10" s="767"/>
      <c r="RDM10" s="767"/>
      <c r="RDN10" s="767"/>
      <c r="RDO10" s="767"/>
      <c r="RDP10" s="767"/>
      <c r="RDQ10" s="767"/>
      <c r="RDR10" s="767"/>
      <c r="RDS10" s="767"/>
      <c r="RDT10" s="767"/>
      <c r="RDU10" s="767"/>
      <c r="RDV10" s="767"/>
      <c r="RDW10" s="767"/>
      <c r="RDX10" s="767"/>
      <c r="RDY10" s="767"/>
      <c r="RDZ10" s="767"/>
      <c r="REA10" s="767"/>
      <c r="REB10" s="767"/>
      <c r="REC10" s="767"/>
      <c r="RED10" s="767"/>
      <c r="REE10" s="767"/>
      <c r="REF10" s="767"/>
      <c r="REG10" s="767"/>
      <c r="REH10" s="767"/>
      <c r="REI10" s="767"/>
      <c r="REJ10" s="767"/>
      <c r="REK10" s="767"/>
      <c r="REL10" s="767"/>
      <c r="REM10" s="767"/>
      <c r="REN10" s="767"/>
      <c r="REO10" s="767"/>
      <c r="REP10" s="767"/>
      <c r="REQ10" s="767"/>
      <c r="RER10" s="767"/>
      <c r="RES10" s="767"/>
      <c r="RET10" s="767"/>
      <c r="REU10" s="767"/>
      <c r="REV10" s="767"/>
      <c r="REW10" s="767"/>
      <c r="REX10" s="767"/>
      <c r="REY10" s="767"/>
      <c r="REZ10" s="767"/>
      <c r="RFA10" s="767"/>
      <c r="RFB10" s="767"/>
      <c r="RFC10" s="767"/>
      <c r="RFD10" s="767"/>
      <c r="RFE10" s="767"/>
      <c r="RFF10" s="767"/>
      <c r="RFG10" s="767"/>
      <c r="RFH10" s="767"/>
      <c r="RFI10" s="767"/>
      <c r="RFJ10" s="767"/>
      <c r="RFK10" s="767"/>
      <c r="RFL10" s="767"/>
      <c r="RFM10" s="767"/>
      <c r="RFN10" s="767"/>
      <c r="RFO10" s="767"/>
      <c r="RFP10" s="767"/>
      <c r="RFQ10" s="767"/>
      <c r="RFR10" s="767"/>
      <c r="RFS10" s="767"/>
      <c r="RFT10" s="767"/>
      <c r="RFU10" s="767"/>
      <c r="RFV10" s="767"/>
      <c r="RFW10" s="767"/>
      <c r="RFX10" s="767"/>
      <c r="RFY10" s="767"/>
      <c r="RFZ10" s="767"/>
      <c r="RGA10" s="767"/>
      <c r="RGB10" s="767"/>
      <c r="RGC10" s="767"/>
      <c r="RGD10" s="767"/>
      <c r="RGE10" s="767"/>
      <c r="RGF10" s="767"/>
      <c r="RGG10" s="767"/>
      <c r="RGH10" s="767"/>
      <c r="RGI10" s="767"/>
      <c r="RGJ10" s="767"/>
      <c r="RGK10" s="767"/>
      <c r="RGL10" s="767"/>
      <c r="RGM10" s="767"/>
      <c r="RGN10" s="767"/>
      <c r="RGO10" s="767"/>
      <c r="RGP10" s="767"/>
      <c r="RGQ10" s="767"/>
      <c r="RGR10" s="767"/>
      <c r="RGS10" s="767"/>
      <c r="RGT10" s="767"/>
      <c r="RGU10" s="767"/>
      <c r="RGV10" s="767"/>
      <c r="RGW10" s="767"/>
      <c r="RGX10" s="767"/>
      <c r="RGY10" s="767"/>
      <c r="RGZ10" s="767"/>
      <c r="RHA10" s="767"/>
      <c r="RHB10" s="767"/>
      <c r="RHC10" s="767"/>
      <c r="RHD10" s="767"/>
      <c r="RHE10" s="767"/>
      <c r="RHF10" s="767"/>
      <c r="RHG10" s="767"/>
      <c r="RHH10" s="767"/>
      <c r="RHI10" s="767"/>
      <c r="RHJ10" s="767"/>
      <c r="RHK10" s="767"/>
      <c r="RHL10" s="767"/>
      <c r="RHM10" s="767"/>
      <c r="RHN10" s="767"/>
      <c r="RHO10" s="767"/>
      <c r="RHP10" s="767"/>
      <c r="RHQ10" s="767"/>
      <c r="RHR10" s="767"/>
      <c r="RHS10" s="767"/>
      <c r="RHT10" s="767"/>
      <c r="RHU10" s="767"/>
      <c r="RHV10" s="767"/>
      <c r="RHW10" s="767"/>
      <c r="RHX10" s="767"/>
      <c r="RHY10" s="767"/>
      <c r="RHZ10" s="767"/>
      <c r="RIA10" s="767"/>
      <c r="RIB10" s="767"/>
      <c r="RIC10" s="767"/>
      <c r="RID10" s="767"/>
      <c r="RIE10" s="767"/>
      <c r="RIF10" s="767"/>
      <c r="RIG10" s="767"/>
      <c r="RIH10" s="767"/>
      <c r="RII10" s="767"/>
      <c r="RIJ10" s="767"/>
      <c r="RIK10" s="767"/>
      <c r="RIL10" s="767"/>
      <c r="RIM10" s="767"/>
      <c r="RIN10" s="767"/>
      <c r="RIO10" s="767"/>
      <c r="RIP10" s="767"/>
      <c r="RIQ10" s="767"/>
      <c r="RIR10" s="767"/>
      <c r="RIS10" s="767"/>
      <c r="RIT10" s="767"/>
      <c r="RIU10" s="767"/>
      <c r="RIV10" s="767"/>
      <c r="RIW10" s="767"/>
      <c r="RIX10" s="767"/>
      <c r="RIY10" s="767"/>
      <c r="RIZ10" s="767"/>
      <c r="RJA10" s="767"/>
      <c r="RJB10" s="767"/>
      <c r="RJC10" s="767"/>
      <c r="RJD10" s="767"/>
      <c r="RJE10" s="767"/>
      <c r="RJF10" s="767"/>
      <c r="RJG10" s="767"/>
      <c r="RJH10" s="767"/>
      <c r="RJI10" s="767"/>
      <c r="RJJ10" s="767"/>
      <c r="RJK10" s="767"/>
      <c r="RJL10" s="767"/>
      <c r="RJM10" s="767"/>
      <c r="RJN10" s="767"/>
      <c r="RJO10" s="767"/>
      <c r="RJP10" s="767"/>
      <c r="RJQ10" s="767"/>
      <c r="RJR10" s="767"/>
      <c r="RJS10" s="767"/>
      <c r="RJT10" s="767"/>
      <c r="RJU10" s="767"/>
      <c r="RJV10" s="767"/>
      <c r="RJW10" s="767"/>
      <c r="RJX10" s="767"/>
      <c r="RJY10" s="767"/>
      <c r="RJZ10" s="767"/>
      <c r="RKA10" s="767"/>
      <c r="RKB10" s="767"/>
      <c r="RKC10" s="767"/>
      <c r="RKD10" s="767"/>
      <c r="RKE10" s="767"/>
      <c r="RKF10" s="767"/>
      <c r="RKG10" s="767"/>
      <c r="RKH10" s="767"/>
      <c r="RKI10" s="767"/>
      <c r="RKJ10" s="767"/>
      <c r="RKK10" s="767"/>
      <c r="RKL10" s="767"/>
      <c r="RKM10" s="767"/>
      <c r="RKN10" s="767"/>
      <c r="RKO10" s="767"/>
      <c r="RKP10" s="767"/>
      <c r="RKQ10" s="767"/>
      <c r="RKR10" s="767"/>
      <c r="RKS10" s="767"/>
      <c r="RKT10" s="767"/>
      <c r="RKU10" s="767"/>
      <c r="RKV10" s="767"/>
      <c r="RKW10" s="767"/>
      <c r="RKX10" s="767"/>
      <c r="RKY10" s="767"/>
      <c r="RKZ10" s="767"/>
      <c r="RLA10" s="767"/>
      <c r="RLB10" s="767"/>
      <c r="RLC10" s="767"/>
      <c r="RLD10" s="767"/>
      <c r="RLE10" s="767"/>
      <c r="RLF10" s="767"/>
      <c r="RLG10" s="767"/>
      <c r="RLH10" s="767"/>
      <c r="RLI10" s="767"/>
      <c r="RLJ10" s="767"/>
      <c r="RLK10" s="767"/>
      <c r="RLL10" s="767"/>
      <c r="RLM10" s="767"/>
      <c r="RLN10" s="767"/>
      <c r="RLO10" s="767"/>
      <c r="RLP10" s="767"/>
      <c r="RLQ10" s="767"/>
      <c r="RLR10" s="767"/>
      <c r="RLS10" s="767"/>
      <c r="RLT10" s="767"/>
      <c r="RLU10" s="767"/>
      <c r="RLV10" s="767"/>
      <c r="RLW10" s="767"/>
      <c r="RLX10" s="767"/>
      <c r="RLY10" s="767"/>
      <c r="RLZ10" s="767"/>
      <c r="RMA10" s="767"/>
      <c r="RMB10" s="767"/>
      <c r="RMC10" s="767"/>
      <c r="RMD10" s="767"/>
      <c r="RME10" s="767"/>
      <c r="RMF10" s="767"/>
      <c r="RMG10" s="767"/>
      <c r="RMH10" s="767"/>
      <c r="RMI10" s="767"/>
      <c r="RMJ10" s="767"/>
      <c r="RMK10" s="767"/>
      <c r="RML10" s="767"/>
      <c r="RMM10" s="767"/>
      <c r="RMN10" s="767"/>
      <c r="RMO10" s="767"/>
      <c r="RMP10" s="767"/>
      <c r="RMQ10" s="767"/>
      <c r="RMR10" s="767"/>
      <c r="RMS10" s="767"/>
      <c r="RMT10" s="767"/>
      <c r="RMU10" s="767"/>
      <c r="RMV10" s="767"/>
      <c r="RMW10" s="767"/>
      <c r="RMX10" s="767"/>
      <c r="RMY10" s="767"/>
      <c r="RMZ10" s="767"/>
      <c r="RNA10" s="767"/>
      <c r="RNB10" s="767"/>
      <c r="RNC10" s="767"/>
      <c r="RND10" s="767"/>
      <c r="RNE10" s="767"/>
      <c r="RNF10" s="767"/>
      <c r="RNG10" s="767"/>
      <c r="RNH10" s="767"/>
      <c r="RNI10" s="767"/>
      <c r="RNJ10" s="767"/>
      <c r="RNK10" s="767"/>
      <c r="RNL10" s="767"/>
      <c r="RNM10" s="767"/>
      <c r="RNN10" s="767"/>
      <c r="RNO10" s="767"/>
      <c r="RNP10" s="767"/>
      <c r="RNQ10" s="767"/>
      <c r="RNR10" s="767"/>
      <c r="RNS10" s="767"/>
      <c r="RNT10" s="767"/>
      <c r="RNU10" s="767"/>
      <c r="RNV10" s="767"/>
      <c r="RNW10" s="767"/>
      <c r="RNX10" s="767"/>
      <c r="RNY10" s="767"/>
      <c r="RNZ10" s="767"/>
      <c r="ROA10" s="767"/>
      <c r="ROB10" s="767"/>
      <c r="ROC10" s="767"/>
      <c r="ROD10" s="767"/>
      <c r="ROE10" s="767"/>
      <c r="ROF10" s="767"/>
      <c r="ROG10" s="767"/>
      <c r="ROH10" s="767"/>
      <c r="ROI10" s="767"/>
      <c r="ROJ10" s="767"/>
      <c r="ROK10" s="767"/>
      <c r="ROL10" s="767"/>
      <c r="ROM10" s="767"/>
      <c r="RON10" s="767"/>
      <c r="ROO10" s="767"/>
      <c r="ROP10" s="767"/>
      <c r="ROQ10" s="767"/>
      <c r="ROR10" s="767"/>
      <c r="ROS10" s="767"/>
      <c r="ROT10" s="767"/>
      <c r="ROU10" s="767"/>
      <c r="ROV10" s="767"/>
      <c r="ROW10" s="767"/>
      <c r="ROX10" s="767"/>
      <c r="ROY10" s="767"/>
      <c r="ROZ10" s="767"/>
      <c r="RPA10" s="767"/>
      <c r="RPB10" s="767"/>
      <c r="RPC10" s="767"/>
      <c r="RPD10" s="767"/>
      <c r="RPE10" s="767"/>
      <c r="RPF10" s="767"/>
      <c r="RPG10" s="767"/>
      <c r="RPH10" s="767"/>
      <c r="RPI10" s="767"/>
      <c r="RPJ10" s="767"/>
      <c r="RPK10" s="767"/>
      <c r="RPL10" s="767"/>
      <c r="RPM10" s="767"/>
      <c r="RPN10" s="767"/>
      <c r="RPO10" s="767"/>
      <c r="RPP10" s="767"/>
      <c r="RPQ10" s="767"/>
      <c r="RPR10" s="767"/>
      <c r="RPS10" s="767"/>
      <c r="RPT10" s="767"/>
      <c r="RPU10" s="767"/>
      <c r="RPV10" s="767"/>
      <c r="RPW10" s="767"/>
      <c r="RPX10" s="767"/>
      <c r="RPY10" s="767"/>
      <c r="RPZ10" s="767"/>
      <c r="RQA10" s="767"/>
      <c r="RQB10" s="767"/>
      <c r="RQC10" s="767"/>
      <c r="RQD10" s="767"/>
      <c r="RQE10" s="767"/>
      <c r="RQF10" s="767"/>
      <c r="RQG10" s="767"/>
      <c r="RQH10" s="767"/>
      <c r="RQI10" s="767"/>
      <c r="RQJ10" s="767"/>
      <c r="RQK10" s="767"/>
      <c r="RQL10" s="767"/>
      <c r="RQM10" s="767"/>
      <c r="RQN10" s="767"/>
      <c r="RQO10" s="767"/>
      <c r="RQP10" s="767"/>
      <c r="RQQ10" s="767"/>
      <c r="RQR10" s="767"/>
      <c r="RQS10" s="767"/>
      <c r="RQT10" s="767"/>
      <c r="RQU10" s="767"/>
      <c r="RQV10" s="767"/>
      <c r="RQW10" s="767"/>
      <c r="RQX10" s="767"/>
      <c r="RQY10" s="767"/>
      <c r="RQZ10" s="767"/>
      <c r="RRA10" s="767"/>
      <c r="RRB10" s="767"/>
      <c r="RRC10" s="767"/>
      <c r="RRD10" s="767"/>
      <c r="RRE10" s="767"/>
      <c r="RRF10" s="767"/>
      <c r="RRG10" s="767"/>
      <c r="RRH10" s="767"/>
      <c r="RRI10" s="767"/>
      <c r="RRJ10" s="767"/>
      <c r="RRK10" s="767"/>
      <c r="RRL10" s="767"/>
      <c r="RRM10" s="767"/>
      <c r="RRN10" s="767"/>
      <c r="RRO10" s="767"/>
      <c r="RRP10" s="767"/>
      <c r="RRQ10" s="767"/>
      <c r="RRR10" s="767"/>
      <c r="RRS10" s="767"/>
      <c r="RRT10" s="767"/>
      <c r="RRU10" s="767"/>
      <c r="RRV10" s="767"/>
      <c r="RRW10" s="767"/>
      <c r="RRX10" s="767"/>
      <c r="RRY10" s="767"/>
      <c r="RRZ10" s="767"/>
      <c r="RSA10" s="767"/>
      <c r="RSB10" s="767"/>
      <c r="RSC10" s="767"/>
      <c r="RSD10" s="767"/>
      <c r="RSE10" s="767"/>
      <c r="RSF10" s="767"/>
      <c r="RSG10" s="767"/>
      <c r="RSH10" s="767"/>
      <c r="RSI10" s="767"/>
      <c r="RSJ10" s="767"/>
      <c r="RSK10" s="767"/>
      <c r="RSL10" s="767"/>
      <c r="RSM10" s="767"/>
      <c r="RSN10" s="767"/>
      <c r="RSO10" s="767"/>
      <c r="RSP10" s="767"/>
      <c r="RSQ10" s="767"/>
      <c r="RSR10" s="767"/>
      <c r="RSS10" s="767"/>
      <c r="RST10" s="767"/>
      <c r="RSU10" s="767"/>
      <c r="RSV10" s="767"/>
      <c r="RSW10" s="767"/>
      <c r="RSX10" s="767"/>
      <c r="RSY10" s="767"/>
      <c r="RSZ10" s="767"/>
      <c r="RTA10" s="767"/>
      <c r="RTB10" s="767"/>
      <c r="RTC10" s="767"/>
      <c r="RTD10" s="767"/>
      <c r="RTE10" s="767"/>
      <c r="RTF10" s="767"/>
      <c r="RTG10" s="767"/>
      <c r="RTH10" s="767"/>
      <c r="RTI10" s="767"/>
      <c r="RTJ10" s="767"/>
      <c r="RTK10" s="767"/>
      <c r="RTL10" s="767"/>
      <c r="RTM10" s="767"/>
      <c r="RTN10" s="767"/>
      <c r="RTO10" s="767"/>
      <c r="RTP10" s="767"/>
      <c r="RTQ10" s="767"/>
      <c r="RTR10" s="767"/>
      <c r="RTS10" s="767"/>
      <c r="RTT10" s="767"/>
      <c r="RTU10" s="767"/>
      <c r="RTV10" s="767"/>
      <c r="RTW10" s="767"/>
      <c r="RTX10" s="767"/>
      <c r="RTY10" s="767"/>
      <c r="RTZ10" s="767"/>
      <c r="RUA10" s="767"/>
      <c r="RUB10" s="767"/>
      <c r="RUC10" s="767"/>
      <c r="RUD10" s="767"/>
      <c r="RUE10" s="767"/>
      <c r="RUF10" s="767"/>
      <c r="RUG10" s="767"/>
      <c r="RUH10" s="767"/>
      <c r="RUI10" s="767"/>
      <c r="RUJ10" s="767"/>
      <c r="RUK10" s="767"/>
      <c r="RUL10" s="767"/>
      <c r="RUM10" s="767"/>
      <c r="RUN10" s="767"/>
      <c r="RUO10" s="767"/>
      <c r="RUP10" s="767"/>
      <c r="RUQ10" s="767"/>
      <c r="RUR10" s="767"/>
      <c r="RUS10" s="767"/>
      <c r="RUT10" s="767"/>
      <c r="RUU10" s="767"/>
      <c r="RUV10" s="767"/>
      <c r="RUW10" s="767"/>
      <c r="RUX10" s="767"/>
      <c r="RUY10" s="767"/>
      <c r="RUZ10" s="767"/>
      <c r="RVA10" s="767"/>
      <c r="RVB10" s="767"/>
      <c r="RVC10" s="767"/>
      <c r="RVD10" s="767"/>
      <c r="RVE10" s="767"/>
      <c r="RVF10" s="767"/>
      <c r="RVG10" s="767"/>
      <c r="RVH10" s="767"/>
      <c r="RVI10" s="767"/>
      <c r="RVJ10" s="767"/>
      <c r="RVK10" s="767"/>
      <c r="RVL10" s="767"/>
      <c r="RVM10" s="767"/>
      <c r="RVN10" s="767"/>
      <c r="RVO10" s="767"/>
      <c r="RVP10" s="767"/>
      <c r="RVQ10" s="767"/>
      <c r="RVR10" s="767"/>
      <c r="RVS10" s="767"/>
      <c r="RVT10" s="767"/>
      <c r="RVU10" s="767"/>
      <c r="RVV10" s="767"/>
      <c r="RVW10" s="767"/>
      <c r="RVX10" s="767"/>
      <c r="RVY10" s="767"/>
      <c r="RVZ10" s="767"/>
      <c r="RWA10" s="767"/>
      <c r="RWB10" s="767"/>
      <c r="RWC10" s="767"/>
      <c r="RWD10" s="767"/>
      <c r="RWE10" s="767"/>
      <c r="RWF10" s="767"/>
      <c r="RWG10" s="767"/>
      <c r="RWH10" s="767"/>
      <c r="RWI10" s="767"/>
      <c r="RWJ10" s="767"/>
      <c r="RWK10" s="767"/>
      <c r="RWL10" s="767"/>
      <c r="RWM10" s="767"/>
      <c r="RWN10" s="767"/>
      <c r="RWO10" s="767"/>
      <c r="RWP10" s="767"/>
      <c r="RWQ10" s="767"/>
      <c r="RWR10" s="767"/>
      <c r="RWS10" s="767"/>
      <c r="RWT10" s="767"/>
      <c r="RWU10" s="767"/>
      <c r="RWV10" s="767"/>
      <c r="RWW10" s="767"/>
      <c r="RWX10" s="767"/>
      <c r="RWY10" s="767"/>
      <c r="RWZ10" s="767"/>
      <c r="RXA10" s="767"/>
      <c r="RXB10" s="767"/>
      <c r="RXC10" s="767"/>
      <c r="RXD10" s="767"/>
      <c r="RXE10" s="767"/>
      <c r="RXF10" s="767"/>
      <c r="RXG10" s="767"/>
      <c r="RXH10" s="767"/>
      <c r="RXI10" s="767"/>
      <c r="RXJ10" s="767"/>
      <c r="RXK10" s="767"/>
      <c r="RXL10" s="767"/>
      <c r="RXM10" s="767"/>
      <c r="RXN10" s="767"/>
      <c r="RXO10" s="767"/>
      <c r="RXP10" s="767"/>
      <c r="RXQ10" s="767"/>
      <c r="RXR10" s="767"/>
      <c r="RXS10" s="767"/>
      <c r="RXT10" s="767"/>
      <c r="RXU10" s="767"/>
      <c r="RXV10" s="767"/>
      <c r="RXW10" s="767"/>
      <c r="RXX10" s="767"/>
      <c r="RXY10" s="767"/>
      <c r="RXZ10" s="767"/>
      <c r="RYA10" s="767"/>
      <c r="RYB10" s="767"/>
      <c r="RYC10" s="767"/>
      <c r="RYD10" s="767"/>
      <c r="RYE10" s="767"/>
      <c r="RYF10" s="767"/>
      <c r="RYG10" s="767"/>
      <c r="RYH10" s="767"/>
      <c r="RYI10" s="767"/>
      <c r="RYJ10" s="767"/>
      <c r="RYK10" s="767"/>
      <c r="RYL10" s="767"/>
      <c r="RYM10" s="767"/>
      <c r="RYN10" s="767"/>
      <c r="RYO10" s="767"/>
      <c r="RYP10" s="767"/>
      <c r="RYQ10" s="767"/>
      <c r="RYR10" s="767"/>
      <c r="RYS10" s="767"/>
      <c r="RYT10" s="767"/>
      <c r="RYU10" s="767"/>
      <c r="RYV10" s="767"/>
      <c r="RYW10" s="767"/>
      <c r="RYX10" s="767"/>
      <c r="RYY10" s="767"/>
      <c r="RYZ10" s="767"/>
      <c r="RZA10" s="767"/>
      <c r="RZB10" s="767"/>
      <c r="RZC10" s="767"/>
      <c r="RZD10" s="767"/>
      <c r="RZE10" s="767"/>
      <c r="RZF10" s="767"/>
      <c r="RZG10" s="767"/>
      <c r="RZH10" s="767"/>
      <c r="RZI10" s="767"/>
      <c r="RZJ10" s="767"/>
      <c r="RZK10" s="767"/>
      <c r="RZL10" s="767"/>
      <c r="RZM10" s="767"/>
      <c r="RZN10" s="767"/>
      <c r="RZO10" s="767"/>
      <c r="RZP10" s="767"/>
      <c r="RZQ10" s="767"/>
      <c r="RZR10" s="767"/>
      <c r="RZS10" s="767"/>
      <c r="RZT10" s="767"/>
      <c r="RZU10" s="767"/>
      <c r="RZV10" s="767"/>
      <c r="RZW10" s="767"/>
      <c r="RZX10" s="767"/>
      <c r="RZY10" s="767"/>
      <c r="RZZ10" s="767"/>
      <c r="SAA10" s="767"/>
      <c r="SAB10" s="767"/>
      <c r="SAC10" s="767"/>
      <c r="SAD10" s="767"/>
      <c r="SAE10" s="767"/>
      <c r="SAF10" s="767"/>
      <c r="SAG10" s="767"/>
      <c r="SAH10" s="767"/>
      <c r="SAI10" s="767"/>
      <c r="SAJ10" s="767"/>
      <c r="SAK10" s="767"/>
      <c r="SAL10" s="767"/>
      <c r="SAM10" s="767"/>
      <c r="SAN10" s="767"/>
      <c r="SAO10" s="767"/>
      <c r="SAP10" s="767"/>
      <c r="SAQ10" s="767"/>
      <c r="SAR10" s="767"/>
      <c r="SAS10" s="767"/>
      <c r="SAT10" s="767"/>
      <c r="SAU10" s="767"/>
      <c r="SAV10" s="767"/>
      <c r="SAW10" s="767"/>
      <c r="SAX10" s="767"/>
      <c r="SAY10" s="767"/>
      <c r="SAZ10" s="767"/>
      <c r="SBA10" s="767"/>
      <c r="SBB10" s="767"/>
      <c r="SBC10" s="767"/>
      <c r="SBD10" s="767"/>
      <c r="SBE10" s="767"/>
      <c r="SBF10" s="767"/>
      <c r="SBG10" s="767"/>
      <c r="SBH10" s="767"/>
      <c r="SBI10" s="767"/>
      <c r="SBJ10" s="767"/>
      <c r="SBK10" s="767"/>
      <c r="SBL10" s="767"/>
      <c r="SBM10" s="767"/>
      <c r="SBN10" s="767"/>
      <c r="SBO10" s="767"/>
      <c r="SBP10" s="767"/>
      <c r="SBQ10" s="767"/>
      <c r="SBR10" s="767"/>
      <c r="SBS10" s="767"/>
      <c r="SBT10" s="767"/>
      <c r="SBU10" s="767"/>
      <c r="SBV10" s="767"/>
      <c r="SBW10" s="767"/>
      <c r="SBX10" s="767"/>
      <c r="SBY10" s="767"/>
      <c r="SBZ10" s="767"/>
      <c r="SCA10" s="767"/>
      <c r="SCB10" s="767"/>
      <c r="SCC10" s="767"/>
      <c r="SCD10" s="767"/>
      <c r="SCE10" s="767"/>
      <c r="SCF10" s="767"/>
      <c r="SCG10" s="767"/>
      <c r="SCH10" s="767"/>
      <c r="SCI10" s="767"/>
      <c r="SCJ10" s="767"/>
      <c r="SCK10" s="767"/>
      <c r="SCL10" s="767"/>
      <c r="SCM10" s="767"/>
      <c r="SCN10" s="767"/>
      <c r="SCO10" s="767"/>
      <c r="SCP10" s="767"/>
      <c r="SCQ10" s="767"/>
      <c r="SCR10" s="767"/>
      <c r="SCS10" s="767"/>
      <c r="SCT10" s="767"/>
      <c r="SCU10" s="767"/>
      <c r="SCV10" s="767"/>
      <c r="SCW10" s="767"/>
      <c r="SCX10" s="767"/>
      <c r="SCY10" s="767"/>
      <c r="SCZ10" s="767"/>
      <c r="SDA10" s="767"/>
      <c r="SDB10" s="767"/>
      <c r="SDC10" s="767"/>
      <c r="SDD10" s="767"/>
      <c r="SDE10" s="767"/>
      <c r="SDF10" s="767"/>
      <c r="SDG10" s="767"/>
      <c r="SDH10" s="767"/>
      <c r="SDI10" s="767"/>
      <c r="SDJ10" s="767"/>
      <c r="SDK10" s="767"/>
      <c r="SDL10" s="767"/>
      <c r="SDM10" s="767"/>
      <c r="SDN10" s="767"/>
      <c r="SDO10" s="767"/>
      <c r="SDP10" s="767"/>
      <c r="SDQ10" s="767"/>
      <c r="SDR10" s="767"/>
      <c r="SDS10" s="767"/>
      <c r="SDT10" s="767"/>
      <c r="SDU10" s="767"/>
      <c r="SDV10" s="767"/>
      <c r="SDW10" s="767"/>
      <c r="SDX10" s="767"/>
      <c r="SDY10" s="767"/>
      <c r="SDZ10" s="767"/>
      <c r="SEA10" s="767"/>
      <c r="SEB10" s="767"/>
      <c r="SEC10" s="767"/>
      <c r="SED10" s="767"/>
      <c r="SEE10" s="767"/>
      <c r="SEF10" s="767"/>
      <c r="SEG10" s="767"/>
      <c r="SEH10" s="767"/>
      <c r="SEI10" s="767"/>
      <c r="SEJ10" s="767"/>
      <c r="SEK10" s="767"/>
      <c r="SEL10" s="767"/>
      <c r="SEM10" s="767"/>
      <c r="SEN10" s="767"/>
      <c r="SEO10" s="767"/>
      <c r="SEP10" s="767"/>
      <c r="SEQ10" s="767"/>
      <c r="SER10" s="767"/>
      <c r="SES10" s="767"/>
      <c r="SET10" s="767"/>
      <c r="SEU10" s="767"/>
      <c r="SEV10" s="767"/>
      <c r="SEW10" s="767"/>
      <c r="SEX10" s="767"/>
      <c r="SEY10" s="767"/>
      <c r="SEZ10" s="767"/>
      <c r="SFA10" s="767"/>
      <c r="SFB10" s="767"/>
      <c r="SFC10" s="767"/>
      <c r="SFD10" s="767"/>
      <c r="SFE10" s="767"/>
      <c r="SFF10" s="767"/>
      <c r="SFG10" s="767"/>
      <c r="SFH10" s="767"/>
      <c r="SFI10" s="767"/>
      <c r="SFJ10" s="767"/>
      <c r="SFK10" s="767"/>
      <c r="SFL10" s="767"/>
      <c r="SFM10" s="767"/>
      <c r="SFN10" s="767"/>
      <c r="SFO10" s="767"/>
      <c r="SFP10" s="767"/>
      <c r="SFQ10" s="767"/>
      <c r="SFR10" s="767"/>
      <c r="SFS10" s="767"/>
      <c r="SFT10" s="767"/>
      <c r="SFU10" s="767"/>
      <c r="SFV10" s="767"/>
      <c r="SFW10" s="767"/>
      <c r="SFX10" s="767"/>
      <c r="SFY10" s="767"/>
      <c r="SFZ10" s="767"/>
      <c r="SGA10" s="767"/>
      <c r="SGB10" s="767"/>
      <c r="SGC10" s="767"/>
      <c r="SGD10" s="767"/>
      <c r="SGE10" s="767"/>
      <c r="SGF10" s="767"/>
      <c r="SGG10" s="767"/>
      <c r="SGH10" s="767"/>
      <c r="SGI10" s="767"/>
      <c r="SGJ10" s="767"/>
      <c r="SGK10" s="767"/>
      <c r="SGL10" s="767"/>
      <c r="SGM10" s="767"/>
      <c r="SGN10" s="767"/>
      <c r="SGO10" s="767"/>
      <c r="SGP10" s="767"/>
      <c r="SGQ10" s="767"/>
      <c r="SGR10" s="767"/>
      <c r="SGS10" s="767"/>
      <c r="SGT10" s="767"/>
      <c r="SGU10" s="767"/>
      <c r="SGV10" s="767"/>
      <c r="SGW10" s="767"/>
      <c r="SGX10" s="767"/>
      <c r="SGY10" s="767"/>
      <c r="SGZ10" s="767"/>
      <c r="SHA10" s="767"/>
      <c r="SHB10" s="767"/>
      <c r="SHC10" s="767"/>
      <c r="SHD10" s="767"/>
      <c r="SHE10" s="767"/>
      <c r="SHF10" s="767"/>
      <c r="SHG10" s="767"/>
      <c r="SHH10" s="767"/>
      <c r="SHI10" s="767"/>
      <c r="SHJ10" s="767"/>
      <c r="SHK10" s="767"/>
      <c r="SHL10" s="767"/>
      <c r="SHM10" s="767"/>
      <c r="SHN10" s="767"/>
      <c r="SHO10" s="767"/>
      <c r="SHP10" s="767"/>
      <c r="SHQ10" s="767"/>
      <c r="SHR10" s="767"/>
      <c r="SHS10" s="767"/>
      <c r="SHT10" s="767"/>
      <c r="SHU10" s="767"/>
      <c r="SHV10" s="767"/>
      <c r="SHW10" s="767"/>
      <c r="SHX10" s="767"/>
      <c r="SHY10" s="767"/>
      <c r="SHZ10" s="767"/>
      <c r="SIA10" s="767"/>
      <c r="SIB10" s="767"/>
      <c r="SIC10" s="767"/>
      <c r="SID10" s="767"/>
      <c r="SIE10" s="767"/>
      <c r="SIF10" s="767"/>
      <c r="SIG10" s="767"/>
      <c r="SIH10" s="767"/>
      <c r="SII10" s="767"/>
      <c r="SIJ10" s="767"/>
      <c r="SIK10" s="767"/>
      <c r="SIL10" s="767"/>
      <c r="SIM10" s="767"/>
      <c r="SIN10" s="767"/>
      <c r="SIO10" s="767"/>
      <c r="SIP10" s="767"/>
      <c r="SIQ10" s="767"/>
      <c r="SIR10" s="767"/>
      <c r="SIS10" s="767"/>
      <c r="SIT10" s="767"/>
      <c r="SIU10" s="767"/>
      <c r="SIV10" s="767"/>
      <c r="SIW10" s="767"/>
      <c r="SIX10" s="767"/>
      <c r="SIY10" s="767"/>
      <c r="SIZ10" s="767"/>
      <c r="SJA10" s="767"/>
      <c r="SJB10" s="767"/>
      <c r="SJC10" s="767"/>
      <c r="SJD10" s="767"/>
      <c r="SJE10" s="767"/>
      <c r="SJF10" s="767"/>
      <c r="SJG10" s="767"/>
      <c r="SJH10" s="767"/>
      <c r="SJI10" s="767"/>
      <c r="SJJ10" s="767"/>
      <c r="SJK10" s="767"/>
      <c r="SJL10" s="767"/>
      <c r="SJM10" s="767"/>
      <c r="SJN10" s="767"/>
      <c r="SJO10" s="767"/>
      <c r="SJP10" s="767"/>
      <c r="SJQ10" s="767"/>
      <c r="SJR10" s="767"/>
      <c r="SJS10" s="767"/>
      <c r="SJT10" s="767"/>
      <c r="SJU10" s="767"/>
      <c r="SJV10" s="767"/>
      <c r="SJW10" s="767"/>
      <c r="SJX10" s="767"/>
      <c r="SJY10" s="767"/>
      <c r="SJZ10" s="767"/>
      <c r="SKA10" s="767"/>
      <c r="SKB10" s="767"/>
      <c r="SKC10" s="767"/>
      <c r="SKD10" s="767"/>
      <c r="SKE10" s="767"/>
      <c r="SKF10" s="767"/>
      <c r="SKG10" s="767"/>
      <c r="SKH10" s="767"/>
      <c r="SKI10" s="767"/>
      <c r="SKJ10" s="767"/>
      <c r="SKK10" s="767"/>
      <c r="SKL10" s="767"/>
      <c r="SKM10" s="767"/>
      <c r="SKN10" s="767"/>
      <c r="SKO10" s="767"/>
      <c r="SKP10" s="767"/>
      <c r="SKQ10" s="767"/>
      <c r="SKR10" s="767"/>
      <c r="SKS10" s="767"/>
      <c r="SKT10" s="767"/>
      <c r="SKU10" s="767"/>
      <c r="SKV10" s="767"/>
      <c r="SKW10" s="767"/>
      <c r="SKX10" s="767"/>
      <c r="SKY10" s="767"/>
      <c r="SKZ10" s="767"/>
      <c r="SLA10" s="767"/>
      <c r="SLB10" s="767"/>
      <c r="SLC10" s="767"/>
      <c r="SLD10" s="767"/>
      <c r="SLE10" s="767"/>
      <c r="SLF10" s="767"/>
      <c r="SLG10" s="767"/>
      <c r="SLH10" s="767"/>
      <c r="SLI10" s="767"/>
      <c r="SLJ10" s="767"/>
      <c r="SLK10" s="767"/>
      <c r="SLL10" s="767"/>
      <c r="SLM10" s="767"/>
      <c r="SLN10" s="767"/>
      <c r="SLO10" s="767"/>
      <c r="SLP10" s="767"/>
      <c r="SLQ10" s="767"/>
      <c r="SLR10" s="767"/>
      <c r="SLS10" s="767"/>
      <c r="SLT10" s="767"/>
      <c r="SLU10" s="767"/>
      <c r="SLV10" s="767"/>
      <c r="SLW10" s="767"/>
      <c r="SLX10" s="767"/>
      <c r="SLY10" s="767"/>
      <c r="SLZ10" s="767"/>
      <c r="SMA10" s="767"/>
      <c r="SMB10" s="767"/>
      <c r="SMC10" s="767"/>
      <c r="SMD10" s="767"/>
      <c r="SME10" s="767"/>
      <c r="SMF10" s="767"/>
      <c r="SMG10" s="767"/>
      <c r="SMH10" s="767"/>
      <c r="SMI10" s="767"/>
      <c r="SMJ10" s="767"/>
      <c r="SMK10" s="767"/>
      <c r="SML10" s="767"/>
      <c r="SMM10" s="767"/>
      <c r="SMN10" s="767"/>
      <c r="SMO10" s="767"/>
      <c r="SMP10" s="767"/>
      <c r="SMQ10" s="767"/>
      <c r="SMR10" s="767"/>
      <c r="SMS10" s="767"/>
      <c r="SMT10" s="767"/>
      <c r="SMU10" s="767"/>
      <c r="SMV10" s="767"/>
      <c r="SMW10" s="767"/>
      <c r="SMX10" s="767"/>
      <c r="SMY10" s="767"/>
      <c r="SMZ10" s="767"/>
      <c r="SNA10" s="767"/>
      <c r="SNB10" s="767"/>
      <c r="SNC10" s="767"/>
      <c r="SND10" s="767"/>
      <c r="SNE10" s="767"/>
      <c r="SNF10" s="767"/>
      <c r="SNG10" s="767"/>
      <c r="SNH10" s="767"/>
      <c r="SNI10" s="767"/>
      <c r="SNJ10" s="767"/>
      <c r="SNK10" s="767"/>
      <c r="SNL10" s="767"/>
      <c r="SNM10" s="767"/>
      <c r="SNN10" s="767"/>
      <c r="SNO10" s="767"/>
      <c r="SNP10" s="767"/>
      <c r="SNQ10" s="767"/>
      <c r="SNR10" s="767"/>
      <c r="SNS10" s="767"/>
      <c r="SNT10" s="767"/>
      <c r="SNU10" s="767"/>
      <c r="SNV10" s="767"/>
      <c r="SNW10" s="767"/>
      <c r="SNX10" s="767"/>
      <c r="SNY10" s="767"/>
      <c r="SNZ10" s="767"/>
      <c r="SOA10" s="767"/>
      <c r="SOB10" s="767"/>
      <c r="SOC10" s="767"/>
      <c r="SOD10" s="767"/>
      <c r="SOE10" s="767"/>
      <c r="SOF10" s="767"/>
      <c r="SOG10" s="767"/>
      <c r="SOH10" s="767"/>
      <c r="SOI10" s="767"/>
      <c r="SOJ10" s="767"/>
      <c r="SOK10" s="767"/>
      <c r="SOL10" s="767"/>
      <c r="SOM10" s="767"/>
      <c r="SON10" s="767"/>
      <c r="SOO10" s="767"/>
      <c r="SOP10" s="767"/>
      <c r="SOQ10" s="767"/>
      <c r="SOR10" s="767"/>
      <c r="SOS10" s="767"/>
      <c r="SOT10" s="767"/>
      <c r="SOU10" s="767"/>
      <c r="SOV10" s="767"/>
      <c r="SOW10" s="767"/>
      <c r="SOX10" s="767"/>
      <c r="SOY10" s="767"/>
      <c r="SOZ10" s="767"/>
      <c r="SPA10" s="767"/>
      <c r="SPB10" s="767"/>
      <c r="SPC10" s="767"/>
      <c r="SPD10" s="767"/>
      <c r="SPE10" s="767"/>
      <c r="SPF10" s="767"/>
      <c r="SPG10" s="767"/>
      <c r="SPH10" s="767"/>
      <c r="SPI10" s="767"/>
      <c r="SPJ10" s="767"/>
      <c r="SPK10" s="767"/>
      <c r="SPL10" s="767"/>
      <c r="SPM10" s="767"/>
      <c r="SPN10" s="767"/>
      <c r="SPO10" s="767"/>
      <c r="SPP10" s="767"/>
      <c r="SPQ10" s="767"/>
      <c r="SPR10" s="767"/>
      <c r="SPS10" s="767"/>
      <c r="SPT10" s="767"/>
      <c r="SPU10" s="767"/>
      <c r="SPV10" s="767"/>
      <c r="SPW10" s="767"/>
      <c r="SPX10" s="767"/>
      <c r="SPY10" s="767"/>
      <c r="SPZ10" s="767"/>
      <c r="SQA10" s="767"/>
      <c r="SQB10" s="767"/>
      <c r="SQC10" s="767"/>
      <c r="SQD10" s="767"/>
      <c r="SQE10" s="767"/>
      <c r="SQF10" s="767"/>
      <c r="SQG10" s="767"/>
      <c r="SQH10" s="767"/>
      <c r="SQI10" s="767"/>
      <c r="SQJ10" s="767"/>
      <c r="SQK10" s="767"/>
      <c r="SQL10" s="767"/>
      <c r="SQM10" s="767"/>
      <c r="SQN10" s="767"/>
      <c r="SQO10" s="767"/>
      <c r="SQP10" s="767"/>
      <c r="SQQ10" s="767"/>
      <c r="SQR10" s="767"/>
      <c r="SQS10" s="767"/>
      <c r="SQT10" s="767"/>
      <c r="SQU10" s="767"/>
      <c r="SQV10" s="767"/>
      <c r="SQW10" s="767"/>
      <c r="SQX10" s="767"/>
      <c r="SQY10" s="767"/>
      <c r="SQZ10" s="767"/>
      <c r="SRA10" s="767"/>
      <c r="SRB10" s="767"/>
      <c r="SRC10" s="767"/>
      <c r="SRD10" s="767"/>
      <c r="SRE10" s="767"/>
      <c r="SRF10" s="767"/>
      <c r="SRG10" s="767"/>
      <c r="SRH10" s="767"/>
      <c r="SRI10" s="767"/>
      <c r="SRJ10" s="767"/>
      <c r="SRK10" s="767"/>
      <c r="SRL10" s="767"/>
      <c r="SRM10" s="767"/>
      <c r="SRN10" s="767"/>
      <c r="SRO10" s="767"/>
      <c r="SRP10" s="767"/>
      <c r="SRQ10" s="767"/>
      <c r="SRR10" s="767"/>
      <c r="SRS10" s="767"/>
      <c r="SRT10" s="767"/>
      <c r="SRU10" s="767"/>
      <c r="SRV10" s="767"/>
      <c r="SRW10" s="767"/>
      <c r="SRX10" s="767"/>
      <c r="SRY10" s="767"/>
      <c r="SRZ10" s="767"/>
      <c r="SSA10" s="767"/>
      <c r="SSB10" s="767"/>
      <c r="SSC10" s="767"/>
      <c r="SSD10" s="767"/>
      <c r="SSE10" s="767"/>
      <c r="SSF10" s="767"/>
      <c r="SSG10" s="767"/>
      <c r="SSH10" s="767"/>
      <c r="SSI10" s="767"/>
      <c r="SSJ10" s="767"/>
      <c r="SSK10" s="767"/>
      <c r="SSL10" s="767"/>
      <c r="SSM10" s="767"/>
      <c r="SSN10" s="767"/>
      <c r="SSO10" s="767"/>
      <c r="SSP10" s="767"/>
      <c r="SSQ10" s="767"/>
      <c r="SSR10" s="767"/>
      <c r="SSS10" s="767"/>
      <c r="SST10" s="767"/>
      <c r="SSU10" s="767"/>
      <c r="SSV10" s="767"/>
      <c r="SSW10" s="767"/>
      <c r="SSX10" s="767"/>
      <c r="SSY10" s="767"/>
      <c r="SSZ10" s="767"/>
      <c r="STA10" s="767"/>
      <c r="STB10" s="767"/>
      <c r="STC10" s="767"/>
      <c r="STD10" s="767"/>
      <c r="STE10" s="767"/>
      <c r="STF10" s="767"/>
      <c r="STG10" s="767"/>
      <c r="STH10" s="767"/>
      <c r="STI10" s="767"/>
      <c r="STJ10" s="767"/>
      <c r="STK10" s="767"/>
      <c r="STL10" s="767"/>
      <c r="STM10" s="767"/>
      <c r="STN10" s="767"/>
      <c r="STO10" s="767"/>
      <c r="STP10" s="767"/>
      <c r="STQ10" s="767"/>
      <c r="STR10" s="767"/>
      <c r="STS10" s="767"/>
      <c r="STT10" s="767"/>
      <c r="STU10" s="767"/>
      <c r="STV10" s="767"/>
      <c r="STW10" s="767"/>
      <c r="STX10" s="767"/>
      <c r="STY10" s="767"/>
      <c r="STZ10" s="767"/>
      <c r="SUA10" s="767"/>
      <c r="SUB10" s="767"/>
      <c r="SUC10" s="767"/>
      <c r="SUD10" s="767"/>
      <c r="SUE10" s="767"/>
      <c r="SUF10" s="767"/>
      <c r="SUG10" s="767"/>
      <c r="SUH10" s="767"/>
      <c r="SUI10" s="767"/>
      <c r="SUJ10" s="767"/>
      <c r="SUK10" s="767"/>
      <c r="SUL10" s="767"/>
      <c r="SUM10" s="767"/>
      <c r="SUN10" s="767"/>
      <c r="SUO10" s="767"/>
      <c r="SUP10" s="767"/>
      <c r="SUQ10" s="767"/>
      <c r="SUR10" s="767"/>
      <c r="SUS10" s="767"/>
      <c r="SUT10" s="767"/>
      <c r="SUU10" s="767"/>
      <c r="SUV10" s="767"/>
      <c r="SUW10" s="767"/>
      <c r="SUX10" s="767"/>
      <c r="SUY10" s="767"/>
      <c r="SUZ10" s="767"/>
      <c r="SVA10" s="767"/>
      <c r="SVB10" s="767"/>
      <c r="SVC10" s="767"/>
      <c r="SVD10" s="767"/>
      <c r="SVE10" s="767"/>
      <c r="SVF10" s="767"/>
      <c r="SVG10" s="767"/>
      <c r="SVH10" s="767"/>
      <c r="SVI10" s="767"/>
      <c r="SVJ10" s="767"/>
      <c r="SVK10" s="767"/>
      <c r="SVL10" s="767"/>
      <c r="SVM10" s="767"/>
      <c r="SVN10" s="767"/>
      <c r="SVO10" s="767"/>
      <c r="SVP10" s="767"/>
      <c r="SVQ10" s="767"/>
      <c r="SVR10" s="767"/>
      <c r="SVS10" s="767"/>
      <c r="SVT10" s="767"/>
      <c r="SVU10" s="767"/>
      <c r="SVV10" s="767"/>
      <c r="SVW10" s="767"/>
      <c r="SVX10" s="767"/>
      <c r="SVY10" s="767"/>
      <c r="SVZ10" s="767"/>
      <c r="SWA10" s="767"/>
      <c r="SWB10" s="767"/>
      <c r="SWC10" s="767"/>
      <c r="SWD10" s="767"/>
      <c r="SWE10" s="767"/>
      <c r="SWF10" s="767"/>
      <c r="SWG10" s="767"/>
      <c r="SWH10" s="767"/>
      <c r="SWI10" s="767"/>
      <c r="SWJ10" s="767"/>
      <c r="SWK10" s="767"/>
      <c r="SWL10" s="767"/>
      <c r="SWM10" s="767"/>
      <c r="SWN10" s="767"/>
      <c r="SWO10" s="767"/>
      <c r="SWP10" s="767"/>
      <c r="SWQ10" s="767"/>
      <c r="SWR10" s="767"/>
      <c r="SWS10" s="767"/>
      <c r="SWT10" s="767"/>
      <c r="SWU10" s="767"/>
      <c r="SWV10" s="767"/>
      <c r="SWW10" s="767"/>
      <c r="SWX10" s="767"/>
      <c r="SWY10" s="767"/>
      <c r="SWZ10" s="767"/>
      <c r="SXA10" s="767"/>
      <c r="SXB10" s="767"/>
      <c r="SXC10" s="767"/>
      <c r="SXD10" s="767"/>
      <c r="SXE10" s="767"/>
      <c r="SXF10" s="767"/>
      <c r="SXG10" s="767"/>
      <c r="SXH10" s="767"/>
      <c r="SXI10" s="767"/>
      <c r="SXJ10" s="767"/>
      <c r="SXK10" s="767"/>
      <c r="SXL10" s="767"/>
      <c r="SXM10" s="767"/>
      <c r="SXN10" s="767"/>
      <c r="SXO10" s="767"/>
      <c r="SXP10" s="767"/>
      <c r="SXQ10" s="767"/>
      <c r="SXR10" s="767"/>
      <c r="SXS10" s="767"/>
      <c r="SXT10" s="767"/>
      <c r="SXU10" s="767"/>
      <c r="SXV10" s="767"/>
      <c r="SXW10" s="767"/>
      <c r="SXX10" s="767"/>
      <c r="SXY10" s="767"/>
      <c r="SXZ10" s="767"/>
      <c r="SYA10" s="767"/>
      <c r="SYB10" s="767"/>
      <c r="SYC10" s="767"/>
      <c r="SYD10" s="767"/>
      <c r="SYE10" s="767"/>
      <c r="SYF10" s="767"/>
      <c r="SYG10" s="767"/>
      <c r="SYH10" s="767"/>
      <c r="SYI10" s="767"/>
      <c r="SYJ10" s="767"/>
      <c r="SYK10" s="767"/>
      <c r="SYL10" s="767"/>
      <c r="SYM10" s="767"/>
      <c r="SYN10" s="767"/>
      <c r="SYO10" s="767"/>
      <c r="SYP10" s="767"/>
      <c r="SYQ10" s="767"/>
      <c r="SYR10" s="767"/>
      <c r="SYS10" s="767"/>
      <c r="SYT10" s="767"/>
      <c r="SYU10" s="767"/>
      <c r="SYV10" s="767"/>
      <c r="SYW10" s="767"/>
      <c r="SYX10" s="767"/>
      <c r="SYY10" s="767"/>
      <c r="SYZ10" s="767"/>
      <c r="SZA10" s="767"/>
      <c r="SZB10" s="767"/>
      <c r="SZC10" s="767"/>
      <c r="SZD10" s="767"/>
      <c r="SZE10" s="767"/>
      <c r="SZF10" s="767"/>
      <c r="SZG10" s="767"/>
      <c r="SZH10" s="767"/>
      <c r="SZI10" s="767"/>
      <c r="SZJ10" s="767"/>
      <c r="SZK10" s="767"/>
      <c r="SZL10" s="767"/>
      <c r="SZM10" s="767"/>
      <c r="SZN10" s="767"/>
      <c r="SZO10" s="767"/>
      <c r="SZP10" s="767"/>
      <c r="SZQ10" s="767"/>
      <c r="SZR10" s="767"/>
      <c r="SZS10" s="767"/>
      <c r="SZT10" s="767"/>
      <c r="SZU10" s="767"/>
      <c r="SZV10" s="767"/>
      <c r="SZW10" s="767"/>
      <c r="SZX10" s="767"/>
      <c r="SZY10" s="767"/>
      <c r="SZZ10" s="767"/>
      <c r="TAA10" s="767"/>
      <c r="TAB10" s="767"/>
      <c r="TAC10" s="767"/>
      <c r="TAD10" s="767"/>
      <c r="TAE10" s="767"/>
      <c r="TAF10" s="767"/>
      <c r="TAG10" s="767"/>
      <c r="TAH10" s="767"/>
      <c r="TAI10" s="767"/>
      <c r="TAJ10" s="767"/>
      <c r="TAK10" s="767"/>
      <c r="TAL10" s="767"/>
      <c r="TAM10" s="767"/>
      <c r="TAN10" s="767"/>
      <c r="TAO10" s="767"/>
      <c r="TAP10" s="767"/>
      <c r="TAQ10" s="767"/>
      <c r="TAR10" s="767"/>
      <c r="TAS10" s="767"/>
      <c r="TAT10" s="767"/>
      <c r="TAU10" s="767"/>
      <c r="TAV10" s="767"/>
      <c r="TAW10" s="767"/>
      <c r="TAX10" s="767"/>
      <c r="TAY10" s="767"/>
      <c r="TAZ10" s="767"/>
      <c r="TBA10" s="767"/>
      <c r="TBB10" s="767"/>
      <c r="TBC10" s="767"/>
      <c r="TBD10" s="767"/>
      <c r="TBE10" s="767"/>
      <c r="TBF10" s="767"/>
      <c r="TBG10" s="767"/>
      <c r="TBH10" s="767"/>
      <c r="TBI10" s="767"/>
      <c r="TBJ10" s="767"/>
      <c r="TBK10" s="767"/>
      <c r="TBL10" s="767"/>
      <c r="TBM10" s="767"/>
      <c r="TBN10" s="767"/>
      <c r="TBO10" s="767"/>
      <c r="TBP10" s="767"/>
      <c r="TBQ10" s="767"/>
      <c r="TBR10" s="767"/>
      <c r="TBS10" s="767"/>
      <c r="TBT10" s="767"/>
      <c r="TBU10" s="767"/>
      <c r="TBV10" s="767"/>
      <c r="TBW10" s="767"/>
      <c r="TBX10" s="767"/>
      <c r="TBY10" s="767"/>
      <c r="TBZ10" s="767"/>
      <c r="TCA10" s="767"/>
      <c r="TCB10" s="767"/>
      <c r="TCC10" s="767"/>
      <c r="TCD10" s="767"/>
      <c r="TCE10" s="767"/>
      <c r="TCF10" s="767"/>
      <c r="TCG10" s="767"/>
      <c r="TCH10" s="767"/>
      <c r="TCI10" s="767"/>
      <c r="TCJ10" s="767"/>
      <c r="TCK10" s="767"/>
      <c r="TCL10" s="767"/>
      <c r="TCM10" s="767"/>
      <c r="TCN10" s="767"/>
      <c r="TCO10" s="767"/>
      <c r="TCP10" s="767"/>
      <c r="TCQ10" s="767"/>
      <c r="TCR10" s="767"/>
      <c r="TCS10" s="767"/>
      <c r="TCT10" s="767"/>
      <c r="TCU10" s="767"/>
      <c r="TCV10" s="767"/>
      <c r="TCW10" s="767"/>
      <c r="TCX10" s="767"/>
      <c r="TCY10" s="767"/>
      <c r="TCZ10" s="767"/>
      <c r="TDA10" s="767"/>
      <c r="TDB10" s="767"/>
      <c r="TDC10" s="767"/>
      <c r="TDD10" s="767"/>
      <c r="TDE10" s="767"/>
      <c r="TDF10" s="767"/>
      <c r="TDG10" s="767"/>
      <c r="TDH10" s="767"/>
      <c r="TDI10" s="767"/>
      <c r="TDJ10" s="767"/>
      <c r="TDK10" s="767"/>
      <c r="TDL10" s="767"/>
      <c r="TDM10" s="767"/>
      <c r="TDN10" s="767"/>
      <c r="TDO10" s="767"/>
      <c r="TDP10" s="767"/>
      <c r="TDQ10" s="767"/>
      <c r="TDR10" s="767"/>
      <c r="TDS10" s="767"/>
      <c r="TDT10" s="767"/>
      <c r="TDU10" s="767"/>
      <c r="TDV10" s="767"/>
      <c r="TDW10" s="767"/>
      <c r="TDX10" s="767"/>
      <c r="TDY10" s="767"/>
      <c r="TDZ10" s="767"/>
      <c r="TEA10" s="767"/>
      <c r="TEB10" s="767"/>
      <c r="TEC10" s="767"/>
      <c r="TED10" s="767"/>
      <c r="TEE10" s="767"/>
      <c r="TEF10" s="767"/>
      <c r="TEG10" s="767"/>
      <c r="TEH10" s="767"/>
      <c r="TEI10" s="767"/>
      <c r="TEJ10" s="767"/>
      <c r="TEK10" s="767"/>
      <c r="TEL10" s="767"/>
      <c r="TEM10" s="767"/>
      <c r="TEN10" s="767"/>
      <c r="TEO10" s="767"/>
      <c r="TEP10" s="767"/>
      <c r="TEQ10" s="767"/>
      <c r="TER10" s="767"/>
      <c r="TES10" s="767"/>
      <c r="TET10" s="767"/>
      <c r="TEU10" s="767"/>
      <c r="TEV10" s="767"/>
      <c r="TEW10" s="767"/>
      <c r="TEX10" s="767"/>
      <c r="TEY10" s="767"/>
      <c r="TEZ10" s="767"/>
      <c r="TFA10" s="767"/>
      <c r="TFB10" s="767"/>
      <c r="TFC10" s="767"/>
      <c r="TFD10" s="767"/>
      <c r="TFE10" s="767"/>
      <c r="TFF10" s="767"/>
      <c r="TFG10" s="767"/>
      <c r="TFH10" s="767"/>
      <c r="TFI10" s="767"/>
      <c r="TFJ10" s="767"/>
      <c r="TFK10" s="767"/>
      <c r="TFL10" s="767"/>
      <c r="TFM10" s="767"/>
      <c r="TFN10" s="767"/>
      <c r="TFO10" s="767"/>
      <c r="TFP10" s="767"/>
      <c r="TFQ10" s="767"/>
      <c r="TFR10" s="767"/>
      <c r="TFS10" s="767"/>
      <c r="TFT10" s="767"/>
      <c r="TFU10" s="767"/>
      <c r="TFV10" s="767"/>
      <c r="TFW10" s="767"/>
      <c r="TFX10" s="767"/>
      <c r="TFY10" s="767"/>
      <c r="TFZ10" s="767"/>
      <c r="TGA10" s="767"/>
      <c r="TGB10" s="767"/>
      <c r="TGC10" s="767"/>
      <c r="TGD10" s="767"/>
      <c r="TGE10" s="767"/>
      <c r="TGF10" s="767"/>
      <c r="TGG10" s="767"/>
      <c r="TGH10" s="767"/>
      <c r="TGI10" s="767"/>
      <c r="TGJ10" s="767"/>
      <c r="TGK10" s="767"/>
      <c r="TGL10" s="767"/>
      <c r="TGM10" s="767"/>
      <c r="TGN10" s="767"/>
      <c r="TGO10" s="767"/>
      <c r="TGP10" s="767"/>
      <c r="TGQ10" s="767"/>
      <c r="TGR10" s="767"/>
      <c r="TGS10" s="767"/>
      <c r="TGT10" s="767"/>
      <c r="TGU10" s="767"/>
      <c r="TGV10" s="767"/>
      <c r="TGW10" s="767"/>
      <c r="TGX10" s="767"/>
      <c r="TGY10" s="767"/>
      <c r="TGZ10" s="767"/>
      <c r="THA10" s="767"/>
      <c r="THB10" s="767"/>
      <c r="THC10" s="767"/>
      <c r="THD10" s="767"/>
      <c r="THE10" s="767"/>
      <c r="THF10" s="767"/>
      <c r="THG10" s="767"/>
      <c r="THH10" s="767"/>
      <c r="THI10" s="767"/>
      <c r="THJ10" s="767"/>
      <c r="THK10" s="767"/>
      <c r="THL10" s="767"/>
      <c r="THM10" s="767"/>
      <c r="THN10" s="767"/>
      <c r="THO10" s="767"/>
      <c r="THP10" s="767"/>
      <c r="THQ10" s="767"/>
      <c r="THR10" s="767"/>
      <c r="THS10" s="767"/>
      <c r="THT10" s="767"/>
      <c r="THU10" s="767"/>
      <c r="THV10" s="767"/>
      <c r="THW10" s="767"/>
      <c r="THX10" s="767"/>
      <c r="THY10" s="767"/>
      <c r="THZ10" s="767"/>
      <c r="TIA10" s="767"/>
      <c r="TIB10" s="767"/>
      <c r="TIC10" s="767"/>
      <c r="TID10" s="767"/>
      <c r="TIE10" s="767"/>
      <c r="TIF10" s="767"/>
      <c r="TIG10" s="767"/>
      <c r="TIH10" s="767"/>
      <c r="TII10" s="767"/>
      <c r="TIJ10" s="767"/>
      <c r="TIK10" s="767"/>
      <c r="TIL10" s="767"/>
      <c r="TIM10" s="767"/>
      <c r="TIN10" s="767"/>
      <c r="TIO10" s="767"/>
      <c r="TIP10" s="767"/>
      <c r="TIQ10" s="767"/>
      <c r="TIR10" s="767"/>
      <c r="TIS10" s="767"/>
      <c r="TIT10" s="767"/>
      <c r="TIU10" s="767"/>
      <c r="TIV10" s="767"/>
      <c r="TIW10" s="767"/>
      <c r="TIX10" s="767"/>
      <c r="TIY10" s="767"/>
      <c r="TIZ10" s="767"/>
      <c r="TJA10" s="767"/>
      <c r="TJB10" s="767"/>
      <c r="TJC10" s="767"/>
      <c r="TJD10" s="767"/>
      <c r="TJE10" s="767"/>
      <c r="TJF10" s="767"/>
      <c r="TJG10" s="767"/>
      <c r="TJH10" s="767"/>
      <c r="TJI10" s="767"/>
      <c r="TJJ10" s="767"/>
      <c r="TJK10" s="767"/>
      <c r="TJL10" s="767"/>
      <c r="TJM10" s="767"/>
      <c r="TJN10" s="767"/>
      <c r="TJO10" s="767"/>
      <c r="TJP10" s="767"/>
      <c r="TJQ10" s="767"/>
      <c r="TJR10" s="767"/>
      <c r="TJS10" s="767"/>
      <c r="TJT10" s="767"/>
      <c r="TJU10" s="767"/>
      <c r="TJV10" s="767"/>
      <c r="TJW10" s="767"/>
      <c r="TJX10" s="767"/>
      <c r="TJY10" s="767"/>
      <c r="TJZ10" s="767"/>
      <c r="TKA10" s="767"/>
      <c r="TKB10" s="767"/>
      <c r="TKC10" s="767"/>
      <c r="TKD10" s="767"/>
      <c r="TKE10" s="767"/>
      <c r="TKF10" s="767"/>
      <c r="TKG10" s="767"/>
      <c r="TKH10" s="767"/>
      <c r="TKI10" s="767"/>
      <c r="TKJ10" s="767"/>
      <c r="TKK10" s="767"/>
      <c r="TKL10" s="767"/>
      <c r="TKM10" s="767"/>
      <c r="TKN10" s="767"/>
      <c r="TKO10" s="767"/>
      <c r="TKP10" s="767"/>
      <c r="TKQ10" s="767"/>
      <c r="TKR10" s="767"/>
      <c r="TKS10" s="767"/>
      <c r="TKT10" s="767"/>
      <c r="TKU10" s="767"/>
      <c r="TKV10" s="767"/>
      <c r="TKW10" s="767"/>
      <c r="TKX10" s="767"/>
      <c r="TKY10" s="767"/>
      <c r="TKZ10" s="767"/>
      <c r="TLA10" s="767"/>
      <c r="TLB10" s="767"/>
      <c r="TLC10" s="767"/>
      <c r="TLD10" s="767"/>
      <c r="TLE10" s="767"/>
      <c r="TLF10" s="767"/>
      <c r="TLG10" s="767"/>
      <c r="TLH10" s="767"/>
      <c r="TLI10" s="767"/>
      <c r="TLJ10" s="767"/>
      <c r="TLK10" s="767"/>
      <c r="TLL10" s="767"/>
      <c r="TLM10" s="767"/>
      <c r="TLN10" s="767"/>
      <c r="TLO10" s="767"/>
      <c r="TLP10" s="767"/>
      <c r="TLQ10" s="767"/>
      <c r="TLR10" s="767"/>
      <c r="TLS10" s="767"/>
      <c r="TLT10" s="767"/>
      <c r="TLU10" s="767"/>
      <c r="TLV10" s="767"/>
      <c r="TLW10" s="767"/>
      <c r="TLX10" s="767"/>
      <c r="TLY10" s="767"/>
      <c r="TLZ10" s="767"/>
      <c r="TMA10" s="767"/>
      <c r="TMB10" s="767"/>
      <c r="TMC10" s="767"/>
      <c r="TMD10" s="767"/>
      <c r="TME10" s="767"/>
      <c r="TMF10" s="767"/>
      <c r="TMG10" s="767"/>
      <c r="TMH10" s="767"/>
      <c r="TMI10" s="767"/>
      <c r="TMJ10" s="767"/>
      <c r="TMK10" s="767"/>
      <c r="TML10" s="767"/>
      <c r="TMM10" s="767"/>
      <c r="TMN10" s="767"/>
      <c r="TMO10" s="767"/>
      <c r="TMP10" s="767"/>
      <c r="TMQ10" s="767"/>
      <c r="TMR10" s="767"/>
      <c r="TMS10" s="767"/>
      <c r="TMT10" s="767"/>
      <c r="TMU10" s="767"/>
      <c r="TMV10" s="767"/>
      <c r="TMW10" s="767"/>
      <c r="TMX10" s="767"/>
      <c r="TMY10" s="767"/>
      <c r="TMZ10" s="767"/>
      <c r="TNA10" s="767"/>
      <c r="TNB10" s="767"/>
      <c r="TNC10" s="767"/>
      <c r="TND10" s="767"/>
      <c r="TNE10" s="767"/>
      <c r="TNF10" s="767"/>
      <c r="TNG10" s="767"/>
      <c r="TNH10" s="767"/>
      <c r="TNI10" s="767"/>
      <c r="TNJ10" s="767"/>
      <c r="TNK10" s="767"/>
      <c r="TNL10" s="767"/>
      <c r="TNM10" s="767"/>
      <c r="TNN10" s="767"/>
      <c r="TNO10" s="767"/>
      <c r="TNP10" s="767"/>
      <c r="TNQ10" s="767"/>
      <c r="TNR10" s="767"/>
      <c r="TNS10" s="767"/>
      <c r="TNT10" s="767"/>
      <c r="TNU10" s="767"/>
      <c r="TNV10" s="767"/>
      <c r="TNW10" s="767"/>
      <c r="TNX10" s="767"/>
      <c r="TNY10" s="767"/>
      <c r="TNZ10" s="767"/>
      <c r="TOA10" s="767"/>
      <c r="TOB10" s="767"/>
      <c r="TOC10" s="767"/>
      <c r="TOD10" s="767"/>
      <c r="TOE10" s="767"/>
      <c r="TOF10" s="767"/>
      <c r="TOG10" s="767"/>
      <c r="TOH10" s="767"/>
      <c r="TOI10" s="767"/>
      <c r="TOJ10" s="767"/>
      <c r="TOK10" s="767"/>
      <c r="TOL10" s="767"/>
      <c r="TOM10" s="767"/>
      <c r="TON10" s="767"/>
      <c r="TOO10" s="767"/>
      <c r="TOP10" s="767"/>
      <c r="TOQ10" s="767"/>
      <c r="TOR10" s="767"/>
      <c r="TOS10" s="767"/>
      <c r="TOT10" s="767"/>
      <c r="TOU10" s="767"/>
      <c r="TOV10" s="767"/>
      <c r="TOW10" s="767"/>
      <c r="TOX10" s="767"/>
      <c r="TOY10" s="767"/>
      <c r="TOZ10" s="767"/>
      <c r="TPA10" s="767"/>
      <c r="TPB10" s="767"/>
      <c r="TPC10" s="767"/>
      <c r="TPD10" s="767"/>
      <c r="TPE10" s="767"/>
      <c r="TPF10" s="767"/>
      <c r="TPG10" s="767"/>
      <c r="TPH10" s="767"/>
      <c r="TPI10" s="767"/>
      <c r="TPJ10" s="767"/>
      <c r="TPK10" s="767"/>
      <c r="TPL10" s="767"/>
      <c r="TPM10" s="767"/>
      <c r="TPN10" s="767"/>
      <c r="TPO10" s="767"/>
      <c r="TPP10" s="767"/>
      <c r="TPQ10" s="767"/>
      <c r="TPR10" s="767"/>
      <c r="TPS10" s="767"/>
      <c r="TPT10" s="767"/>
      <c r="TPU10" s="767"/>
      <c r="TPV10" s="767"/>
      <c r="TPW10" s="767"/>
      <c r="TPX10" s="767"/>
      <c r="TPY10" s="767"/>
      <c r="TPZ10" s="767"/>
      <c r="TQA10" s="767"/>
      <c r="TQB10" s="767"/>
      <c r="TQC10" s="767"/>
      <c r="TQD10" s="767"/>
      <c r="TQE10" s="767"/>
      <c r="TQF10" s="767"/>
      <c r="TQG10" s="767"/>
      <c r="TQH10" s="767"/>
      <c r="TQI10" s="767"/>
      <c r="TQJ10" s="767"/>
      <c r="TQK10" s="767"/>
      <c r="TQL10" s="767"/>
      <c r="TQM10" s="767"/>
      <c r="TQN10" s="767"/>
      <c r="TQO10" s="767"/>
      <c r="TQP10" s="767"/>
      <c r="TQQ10" s="767"/>
      <c r="TQR10" s="767"/>
      <c r="TQS10" s="767"/>
      <c r="TQT10" s="767"/>
      <c r="TQU10" s="767"/>
      <c r="TQV10" s="767"/>
      <c r="TQW10" s="767"/>
      <c r="TQX10" s="767"/>
      <c r="TQY10" s="767"/>
      <c r="TQZ10" s="767"/>
      <c r="TRA10" s="767"/>
      <c r="TRB10" s="767"/>
      <c r="TRC10" s="767"/>
      <c r="TRD10" s="767"/>
      <c r="TRE10" s="767"/>
      <c r="TRF10" s="767"/>
      <c r="TRG10" s="767"/>
      <c r="TRH10" s="767"/>
      <c r="TRI10" s="767"/>
      <c r="TRJ10" s="767"/>
      <c r="TRK10" s="767"/>
      <c r="TRL10" s="767"/>
      <c r="TRM10" s="767"/>
      <c r="TRN10" s="767"/>
      <c r="TRO10" s="767"/>
      <c r="TRP10" s="767"/>
      <c r="TRQ10" s="767"/>
      <c r="TRR10" s="767"/>
      <c r="TRS10" s="767"/>
      <c r="TRT10" s="767"/>
      <c r="TRU10" s="767"/>
      <c r="TRV10" s="767"/>
      <c r="TRW10" s="767"/>
      <c r="TRX10" s="767"/>
      <c r="TRY10" s="767"/>
      <c r="TRZ10" s="767"/>
      <c r="TSA10" s="767"/>
      <c r="TSB10" s="767"/>
      <c r="TSC10" s="767"/>
      <c r="TSD10" s="767"/>
      <c r="TSE10" s="767"/>
      <c r="TSF10" s="767"/>
      <c r="TSG10" s="767"/>
      <c r="TSH10" s="767"/>
      <c r="TSI10" s="767"/>
      <c r="TSJ10" s="767"/>
      <c r="TSK10" s="767"/>
      <c r="TSL10" s="767"/>
      <c r="TSM10" s="767"/>
      <c r="TSN10" s="767"/>
      <c r="TSO10" s="767"/>
      <c r="TSP10" s="767"/>
      <c r="TSQ10" s="767"/>
      <c r="TSR10" s="767"/>
      <c r="TSS10" s="767"/>
      <c r="TST10" s="767"/>
      <c r="TSU10" s="767"/>
      <c r="TSV10" s="767"/>
      <c r="TSW10" s="767"/>
      <c r="TSX10" s="767"/>
      <c r="TSY10" s="767"/>
      <c r="TSZ10" s="767"/>
      <c r="TTA10" s="767"/>
      <c r="TTB10" s="767"/>
      <c r="TTC10" s="767"/>
      <c r="TTD10" s="767"/>
      <c r="TTE10" s="767"/>
      <c r="TTF10" s="767"/>
      <c r="TTG10" s="767"/>
      <c r="TTH10" s="767"/>
      <c r="TTI10" s="767"/>
      <c r="TTJ10" s="767"/>
      <c r="TTK10" s="767"/>
      <c r="TTL10" s="767"/>
      <c r="TTM10" s="767"/>
      <c r="TTN10" s="767"/>
      <c r="TTO10" s="767"/>
      <c r="TTP10" s="767"/>
      <c r="TTQ10" s="767"/>
      <c r="TTR10" s="767"/>
      <c r="TTS10" s="767"/>
      <c r="TTT10" s="767"/>
      <c r="TTU10" s="767"/>
      <c r="TTV10" s="767"/>
      <c r="TTW10" s="767"/>
      <c r="TTX10" s="767"/>
      <c r="TTY10" s="767"/>
      <c r="TTZ10" s="767"/>
      <c r="TUA10" s="767"/>
      <c r="TUB10" s="767"/>
      <c r="TUC10" s="767"/>
      <c r="TUD10" s="767"/>
      <c r="TUE10" s="767"/>
      <c r="TUF10" s="767"/>
      <c r="TUG10" s="767"/>
      <c r="TUH10" s="767"/>
      <c r="TUI10" s="767"/>
      <c r="TUJ10" s="767"/>
      <c r="TUK10" s="767"/>
      <c r="TUL10" s="767"/>
      <c r="TUM10" s="767"/>
      <c r="TUN10" s="767"/>
      <c r="TUO10" s="767"/>
      <c r="TUP10" s="767"/>
      <c r="TUQ10" s="767"/>
      <c r="TUR10" s="767"/>
      <c r="TUS10" s="767"/>
      <c r="TUT10" s="767"/>
      <c r="TUU10" s="767"/>
      <c r="TUV10" s="767"/>
      <c r="TUW10" s="767"/>
      <c r="TUX10" s="767"/>
      <c r="TUY10" s="767"/>
      <c r="TUZ10" s="767"/>
      <c r="TVA10" s="767"/>
      <c r="TVB10" s="767"/>
      <c r="TVC10" s="767"/>
      <c r="TVD10" s="767"/>
      <c r="TVE10" s="767"/>
      <c r="TVF10" s="767"/>
      <c r="TVG10" s="767"/>
      <c r="TVH10" s="767"/>
      <c r="TVI10" s="767"/>
      <c r="TVJ10" s="767"/>
      <c r="TVK10" s="767"/>
      <c r="TVL10" s="767"/>
      <c r="TVM10" s="767"/>
      <c r="TVN10" s="767"/>
      <c r="TVO10" s="767"/>
      <c r="TVP10" s="767"/>
      <c r="TVQ10" s="767"/>
      <c r="TVR10" s="767"/>
      <c r="TVS10" s="767"/>
      <c r="TVT10" s="767"/>
      <c r="TVU10" s="767"/>
      <c r="TVV10" s="767"/>
      <c r="TVW10" s="767"/>
      <c r="TVX10" s="767"/>
      <c r="TVY10" s="767"/>
      <c r="TVZ10" s="767"/>
      <c r="TWA10" s="767"/>
      <c r="TWB10" s="767"/>
      <c r="TWC10" s="767"/>
      <c r="TWD10" s="767"/>
      <c r="TWE10" s="767"/>
      <c r="TWF10" s="767"/>
      <c r="TWG10" s="767"/>
      <c r="TWH10" s="767"/>
      <c r="TWI10" s="767"/>
      <c r="TWJ10" s="767"/>
      <c r="TWK10" s="767"/>
      <c r="TWL10" s="767"/>
      <c r="TWM10" s="767"/>
      <c r="TWN10" s="767"/>
      <c r="TWO10" s="767"/>
      <c r="TWP10" s="767"/>
      <c r="TWQ10" s="767"/>
      <c r="TWR10" s="767"/>
      <c r="TWS10" s="767"/>
      <c r="TWT10" s="767"/>
      <c r="TWU10" s="767"/>
      <c r="TWV10" s="767"/>
      <c r="TWW10" s="767"/>
      <c r="TWX10" s="767"/>
      <c r="TWY10" s="767"/>
      <c r="TWZ10" s="767"/>
      <c r="TXA10" s="767"/>
      <c r="TXB10" s="767"/>
      <c r="TXC10" s="767"/>
      <c r="TXD10" s="767"/>
      <c r="TXE10" s="767"/>
      <c r="TXF10" s="767"/>
      <c r="TXG10" s="767"/>
      <c r="TXH10" s="767"/>
      <c r="TXI10" s="767"/>
      <c r="TXJ10" s="767"/>
      <c r="TXK10" s="767"/>
      <c r="TXL10" s="767"/>
      <c r="TXM10" s="767"/>
      <c r="TXN10" s="767"/>
      <c r="TXO10" s="767"/>
      <c r="TXP10" s="767"/>
      <c r="TXQ10" s="767"/>
      <c r="TXR10" s="767"/>
      <c r="TXS10" s="767"/>
      <c r="TXT10" s="767"/>
      <c r="TXU10" s="767"/>
      <c r="TXV10" s="767"/>
      <c r="TXW10" s="767"/>
      <c r="TXX10" s="767"/>
      <c r="TXY10" s="767"/>
      <c r="TXZ10" s="767"/>
      <c r="TYA10" s="767"/>
      <c r="TYB10" s="767"/>
      <c r="TYC10" s="767"/>
      <c r="TYD10" s="767"/>
      <c r="TYE10" s="767"/>
      <c r="TYF10" s="767"/>
      <c r="TYG10" s="767"/>
      <c r="TYH10" s="767"/>
      <c r="TYI10" s="767"/>
      <c r="TYJ10" s="767"/>
      <c r="TYK10" s="767"/>
      <c r="TYL10" s="767"/>
      <c r="TYM10" s="767"/>
      <c r="TYN10" s="767"/>
      <c r="TYO10" s="767"/>
      <c r="TYP10" s="767"/>
      <c r="TYQ10" s="767"/>
      <c r="TYR10" s="767"/>
      <c r="TYS10" s="767"/>
      <c r="TYT10" s="767"/>
      <c r="TYU10" s="767"/>
      <c r="TYV10" s="767"/>
      <c r="TYW10" s="767"/>
      <c r="TYX10" s="767"/>
      <c r="TYY10" s="767"/>
      <c r="TYZ10" s="767"/>
      <c r="TZA10" s="767"/>
      <c r="TZB10" s="767"/>
      <c r="TZC10" s="767"/>
      <c r="TZD10" s="767"/>
      <c r="TZE10" s="767"/>
      <c r="TZF10" s="767"/>
      <c r="TZG10" s="767"/>
      <c r="TZH10" s="767"/>
      <c r="TZI10" s="767"/>
      <c r="TZJ10" s="767"/>
      <c r="TZK10" s="767"/>
      <c r="TZL10" s="767"/>
      <c r="TZM10" s="767"/>
      <c r="TZN10" s="767"/>
      <c r="TZO10" s="767"/>
      <c r="TZP10" s="767"/>
      <c r="TZQ10" s="767"/>
      <c r="TZR10" s="767"/>
      <c r="TZS10" s="767"/>
      <c r="TZT10" s="767"/>
      <c r="TZU10" s="767"/>
      <c r="TZV10" s="767"/>
      <c r="TZW10" s="767"/>
      <c r="TZX10" s="767"/>
      <c r="TZY10" s="767"/>
      <c r="TZZ10" s="767"/>
      <c r="UAA10" s="767"/>
      <c r="UAB10" s="767"/>
      <c r="UAC10" s="767"/>
      <c r="UAD10" s="767"/>
      <c r="UAE10" s="767"/>
      <c r="UAF10" s="767"/>
      <c r="UAG10" s="767"/>
      <c r="UAH10" s="767"/>
      <c r="UAI10" s="767"/>
      <c r="UAJ10" s="767"/>
      <c r="UAK10" s="767"/>
      <c r="UAL10" s="767"/>
      <c r="UAM10" s="767"/>
      <c r="UAN10" s="767"/>
      <c r="UAO10" s="767"/>
      <c r="UAP10" s="767"/>
      <c r="UAQ10" s="767"/>
      <c r="UAR10" s="767"/>
      <c r="UAS10" s="767"/>
      <c r="UAT10" s="767"/>
      <c r="UAU10" s="767"/>
      <c r="UAV10" s="767"/>
      <c r="UAW10" s="767"/>
      <c r="UAX10" s="767"/>
      <c r="UAY10" s="767"/>
      <c r="UAZ10" s="767"/>
      <c r="UBA10" s="767"/>
      <c r="UBB10" s="767"/>
      <c r="UBC10" s="767"/>
      <c r="UBD10" s="767"/>
      <c r="UBE10" s="767"/>
      <c r="UBF10" s="767"/>
      <c r="UBG10" s="767"/>
      <c r="UBH10" s="767"/>
      <c r="UBI10" s="767"/>
      <c r="UBJ10" s="767"/>
      <c r="UBK10" s="767"/>
      <c r="UBL10" s="767"/>
      <c r="UBM10" s="767"/>
      <c r="UBN10" s="767"/>
      <c r="UBO10" s="767"/>
      <c r="UBP10" s="767"/>
      <c r="UBQ10" s="767"/>
      <c r="UBR10" s="767"/>
      <c r="UBS10" s="767"/>
      <c r="UBT10" s="767"/>
      <c r="UBU10" s="767"/>
      <c r="UBV10" s="767"/>
      <c r="UBW10" s="767"/>
      <c r="UBX10" s="767"/>
      <c r="UBY10" s="767"/>
      <c r="UBZ10" s="767"/>
      <c r="UCA10" s="767"/>
      <c r="UCB10" s="767"/>
      <c r="UCC10" s="767"/>
      <c r="UCD10" s="767"/>
      <c r="UCE10" s="767"/>
      <c r="UCF10" s="767"/>
      <c r="UCG10" s="767"/>
      <c r="UCH10" s="767"/>
      <c r="UCI10" s="767"/>
      <c r="UCJ10" s="767"/>
      <c r="UCK10" s="767"/>
      <c r="UCL10" s="767"/>
      <c r="UCM10" s="767"/>
      <c r="UCN10" s="767"/>
      <c r="UCO10" s="767"/>
      <c r="UCP10" s="767"/>
      <c r="UCQ10" s="767"/>
      <c r="UCR10" s="767"/>
      <c r="UCS10" s="767"/>
      <c r="UCT10" s="767"/>
      <c r="UCU10" s="767"/>
      <c r="UCV10" s="767"/>
      <c r="UCW10" s="767"/>
      <c r="UCX10" s="767"/>
      <c r="UCY10" s="767"/>
      <c r="UCZ10" s="767"/>
      <c r="UDA10" s="767"/>
      <c r="UDB10" s="767"/>
      <c r="UDC10" s="767"/>
      <c r="UDD10" s="767"/>
      <c r="UDE10" s="767"/>
      <c r="UDF10" s="767"/>
      <c r="UDG10" s="767"/>
      <c r="UDH10" s="767"/>
      <c r="UDI10" s="767"/>
      <c r="UDJ10" s="767"/>
      <c r="UDK10" s="767"/>
      <c r="UDL10" s="767"/>
      <c r="UDM10" s="767"/>
      <c r="UDN10" s="767"/>
      <c r="UDO10" s="767"/>
      <c r="UDP10" s="767"/>
      <c r="UDQ10" s="767"/>
      <c r="UDR10" s="767"/>
      <c r="UDS10" s="767"/>
      <c r="UDT10" s="767"/>
      <c r="UDU10" s="767"/>
      <c r="UDV10" s="767"/>
      <c r="UDW10" s="767"/>
      <c r="UDX10" s="767"/>
      <c r="UDY10" s="767"/>
      <c r="UDZ10" s="767"/>
      <c r="UEA10" s="767"/>
      <c r="UEB10" s="767"/>
      <c r="UEC10" s="767"/>
      <c r="UED10" s="767"/>
      <c r="UEE10" s="767"/>
      <c r="UEF10" s="767"/>
      <c r="UEG10" s="767"/>
      <c r="UEH10" s="767"/>
      <c r="UEI10" s="767"/>
      <c r="UEJ10" s="767"/>
      <c r="UEK10" s="767"/>
      <c r="UEL10" s="767"/>
      <c r="UEM10" s="767"/>
      <c r="UEN10" s="767"/>
      <c r="UEO10" s="767"/>
      <c r="UEP10" s="767"/>
      <c r="UEQ10" s="767"/>
      <c r="UER10" s="767"/>
      <c r="UES10" s="767"/>
      <c r="UET10" s="767"/>
      <c r="UEU10" s="767"/>
      <c r="UEV10" s="767"/>
      <c r="UEW10" s="767"/>
      <c r="UEX10" s="767"/>
      <c r="UEY10" s="767"/>
      <c r="UEZ10" s="767"/>
      <c r="UFA10" s="767"/>
      <c r="UFB10" s="767"/>
      <c r="UFC10" s="767"/>
      <c r="UFD10" s="767"/>
      <c r="UFE10" s="767"/>
      <c r="UFF10" s="767"/>
      <c r="UFG10" s="767"/>
      <c r="UFH10" s="767"/>
      <c r="UFI10" s="767"/>
      <c r="UFJ10" s="767"/>
      <c r="UFK10" s="767"/>
      <c r="UFL10" s="767"/>
      <c r="UFM10" s="767"/>
      <c r="UFN10" s="767"/>
      <c r="UFO10" s="767"/>
      <c r="UFP10" s="767"/>
      <c r="UFQ10" s="767"/>
      <c r="UFR10" s="767"/>
      <c r="UFS10" s="767"/>
      <c r="UFT10" s="767"/>
      <c r="UFU10" s="767"/>
      <c r="UFV10" s="767"/>
      <c r="UFW10" s="767"/>
      <c r="UFX10" s="767"/>
      <c r="UFY10" s="767"/>
      <c r="UFZ10" s="767"/>
      <c r="UGA10" s="767"/>
      <c r="UGB10" s="767"/>
      <c r="UGC10" s="767"/>
      <c r="UGD10" s="767"/>
      <c r="UGE10" s="767"/>
      <c r="UGF10" s="767"/>
      <c r="UGG10" s="767"/>
      <c r="UGH10" s="767"/>
      <c r="UGI10" s="767"/>
      <c r="UGJ10" s="767"/>
      <c r="UGK10" s="767"/>
      <c r="UGL10" s="767"/>
      <c r="UGM10" s="767"/>
      <c r="UGN10" s="767"/>
      <c r="UGO10" s="767"/>
      <c r="UGP10" s="767"/>
      <c r="UGQ10" s="767"/>
      <c r="UGR10" s="767"/>
      <c r="UGS10" s="767"/>
      <c r="UGT10" s="767"/>
      <c r="UGU10" s="767"/>
      <c r="UGV10" s="767"/>
      <c r="UGW10" s="767"/>
      <c r="UGX10" s="767"/>
      <c r="UGY10" s="767"/>
      <c r="UGZ10" s="767"/>
      <c r="UHA10" s="767"/>
      <c r="UHB10" s="767"/>
      <c r="UHC10" s="767"/>
      <c r="UHD10" s="767"/>
      <c r="UHE10" s="767"/>
      <c r="UHF10" s="767"/>
      <c r="UHG10" s="767"/>
      <c r="UHH10" s="767"/>
      <c r="UHI10" s="767"/>
      <c r="UHJ10" s="767"/>
      <c r="UHK10" s="767"/>
      <c r="UHL10" s="767"/>
      <c r="UHM10" s="767"/>
      <c r="UHN10" s="767"/>
      <c r="UHO10" s="767"/>
      <c r="UHP10" s="767"/>
      <c r="UHQ10" s="767"/>
      <c r="UHR10" s="767"/>
      <c r="UHS10" s="767"/>
      <c r="UHT10" s="767"/>
      <c r="UHU10" s="767"/>
      <c r="UHV10" s="767"/>
      <c r="UHW10" s="767"/>
      <c r="UHX10" s="767"/>
      <c r="UHY10" s="767"/>
      <c r="UHZ10" s="767"/>
      <c r="UIA10" s="767"/>
      <c r="UIB10" s="767"/>
      <c r="UIC10" s="767"/>
      <c r="UID10" s="767"/>
      <c r="UIE10" s="767"/>
      <c r="UIF10" s="767"/>
      <c r="UIG10" s="767"/>
      <c r="UIH10" s="767"/>
      <c r="UII10" s="767"/>
      <c r="UIJ10" s="767"/>
      <c r="UIK10" s="767"/>
      <c r="UIL10" s="767"/>
      <c r="UIM10" s="767"/>
      <c r="UIN10" s="767"/>
      <c r="UIO10" s="767"/>
      <c r="UIP10" s="767"/>
      <c r="UIQ10" s="767"/>
      <c r="UIR10" s="767"/>
      <c r="UIS10" s="767"/>
      <c r="UIT10" s="767"/>
      <c r="UIU10" s="767"/>
      <c r="UIV10" s="767"/>
      <c r="UIW10" s="767"/>
      <c r="UIX10" s="767"/>
      <c r="UIY10" s="767"/>
      <c r="UIZ10" s="767"/>
      <c r="UJA10" s="767"/>
      <c r="UJB10" s="767"/>
      <c r="UJC10" s="767"/>
      <c r="UJD10" s="767"/>
      <c r="UJE10" s="767"/>
      <c r="UJF10" s="767"/>
      <c r="UJG10" s="767"/>
      <c r="UJH10" s="767"/>
      <c r="UJI10" s="767"/>
      <c r="UJJ10" s="767"/>
      <c r="UJK10" s="767"/>
      <c r="UJL10" s="767"/>
      <c r="UJM10" s="767"/>
      <c r="UJN10" s="767"/>
      <c r="UJO10" s="767"/>
      <c r="UJP10" s="767"/>
      <c r="UJQ10" s="767"/>
      <c r="UJR10" s="767"/>
      <c r="UJS10" s="767"/>
      <c r="UJT10" s="767"/>
      <c r="UJU10" s="767"/>
      <c r="UJV10" s="767"/>
      <c r="UJW10" s="767"/>
      <c r="UJX10" s="767"/>
      <c r="UJY10" s="767"/>
      <c r="UJZ10" s="767"/>
      <c r="UKA10" s="767"/>
      <c r="UKB10" s="767"/>
      <c r="UKC10" s="767"/>
      <c r="UKD10" s="767"/>
      <c r="UKE10" s="767"/>
      <c r="UKF10" s="767"/>
      <c r="UKG10" s="767"/>
      <c r="UKH10" s="767"/>
      <c r="UKI10" s="767"/>
      <c r="UKJ10" s="767"/>
      <c r="UKK10" s="767"/>
      <c r="UKL10" s="767"/>
      <c r="UKM10" s="767"/>
      <c r="UKN10" s="767"/>
      <c r="UKO10" s="767"/>
      <c r="UKP10" s="767"/>
      <c r="UKQ10" s="767"/>
      <c r="UKR10" s="767"/>
      <c r="UKS10" s="767"/>
      <c r="UKT10" s="767"/>
      <c r="UKU10" s="767"/>
      <c r="UKV10" s="767"/>
      <c r="UKW10" s="767"/>
      <c r="UKX10" s="767"/>
      <c r="UKY10" s="767"/>
      <c r="UKZ10" s="767"/>
      <c r="ULA10" s="767"/>
      <c r="ULB10" s="767"/>
      <c r="ULC10" s="767"/>
      <c r="ULD10" s="767"/>
      <c r="ULE10" s="767"/>
      <c r="ULF10" s="767"/>
      <c r="ULG10" s="767"/>
      <c r="ULH10" s="767"/>
      <c r="ULI10" s="767"/>
      <c r="ULJ10" s="767"/>
      <c r="ULK10" s="767"/>
      <c r="ULL10" s="767"/>
      <c r="ULM10" s="767"/>
      <c r="ULN10" s="767"/>
      <c r="ULO10" s="767"/>
      <c r="ULP10" s="767"/>
      <c r="ULQ10" s="767"/>
      <c r="ULR10" s="767"/>
      <c r="ULS10" s="767"/>
      <c r="ULT10" s="767"/>
      <c r="ULU10" s="767"/>
      <c r="ULV10" s="767"/>
      <c r="ULW10" s="767"/>
      <c r="ULX10" s="767"/>
      <c r="ULY10" s="767"/>
      <c r="ULZ10" s="767"/>
      <c r="UMA10" s="767"/>
      <c r="UMB10" s="767"/>
      <c r="UMC10" s="767"/>
      <c r="UMD10" s="767"/>
      <c r="UME10" s="767"/>
      <c r="UMF10" s="767"/>
      <c r="UMG10" s="767"/>
      <c r="UMH10" s="767"/>
      <c r="UMI10" s="767"/>
      <c r="UMJ10" s="767"/>
      <c r="UMK10" s="767"/>
      <c r="UML10" s="767"/>
      <c r="UMM10" s="767"/>
      <c r="UMN10" s="767"/>
      <c r="UMO10" s="767"/>
      <c r="UMP10" s="767"/>
      <c r="UMQ10" s="767"/>
      <c r="UMR10" s="767"/>
      <c r="UMS10" s="767"/>
      <c r="UMT10" s="767"/>
      <c r="UMU10" s="767"/>
      <c r="UMV10" s="767"/>
      <c r="UMW10" s="767"/>
      <c r="UMX10" s="767"/>
      <c r="UMY10" s="767"/>
      <c r="UMZ10" s="767"/>
      <c r="UNA10" s="767"/>
      <c r="UNB10" s="767"/>
      <c r="UNC10" s="767"/>
      <c r="UND10" s="767"/>
      <c r="UNE10" s="767"/>
      <c r="UNF10" s="767"/>
      <c r="UNG10" s="767"/>
      <c r="UNH10" s="767"/>
      <c r="UNI10" s="767"/>
      <c r="UNJ10" s="767"/>
      <c r="UNK10" s="767"/>
      <c r="UNL10" s="767"/>
      <c r="UNM10" s="767"/>
      <c r="UNN10" s="767"/>
      <c r="UNO10" s="767"/>
      <c r="UNP10" s="767"/>
      <c r="UNQ10" s="767"/>
      <c r="UNR10" s="767"/>
      <c r="UNS10" s="767"/>
      <c r="UNT10" s="767"/>
      <c r="UNU10" s="767"/>
      <c r="UNV10" s="767"/>
      <c r="UNW10" s="767"/>
      <c r="UNX10" s="767"/>
      <c r="UNY10" s="767"/>
      <c r="UNZ10" s="767"/>
      <c r="UOA10" s="767"/>
      <c r="UOB10" s="767"/>
      <c r="UOC10" s="767"/>
      <c r="UOD10" s="767"/>
      <c r="UOE10" s="767"/>
      <c r="UOF10" s="767"/>
      <c r="UOG10" s="767"/>
      <c r="UOH10" s="767"/>
      <c r="UOI10" s="767"/>
      <c r="UOJ10" s="767"/>
      <c r="UOK10" s="767"/>
      <c r="UOL10" s="767"/>
      <c r="UOM10" s="767"/>
      <c r="UON10" s="767"/>
      <c r="UOO10" s="767"/>
      <c r="UOP10" s="767"/>
      <c r="UOQ10" s="767"/>
      <c r="UOR10" s="767"/>
      <c r="UOS10" s="767"/>
      <c r="UOT10" s="767"/>
      <c r="UOU10" s="767"/>
      <c r="UOV10" s="767"/>
      <c r="UOW10" s="767"/>
      <c r="UOX10" s="767"/>
      <c r="UOY10" s="767"/>
      <c r="UOZ10" s="767"/>
      <c r="UPA10" s="767"/>
      <c r="UPB10" s="767"/>
      <c r="UPC10" s="767"/>
      <c r="UPD10" s="767"/>
      <c r="UPE10" s="767"/>
      <c r="UPF10" s="767"/>
      <c r="UPG10" s="767"/>
      <c r="UPH10" s="767"/>
      <c r="UPI10" s="767"/>
      <c r="UPJ10" s="767"/>
      <c r="UPK10" s="767"/>
      <c r="UPL10" s="767"/>
      <c r="UPM10" s="767"/>
      <c r="UPN10" s="767"/>
      <c r="UPO10" s="767"/>
      <c r="UPP10" s="767"/>
      <c r="UPQ10" s="767"/>
      <c r="UPR10" s="767"/>
      <c r="UPS10" s="767"/>
      <c r="UPT10" s="767"/>
      <c r="UPU10" s="767"/>
      <c r="UPV10" s="767"/>
      <c r="UPW10" s="767"/>
      <c r="UPX10" s="767"/>
      <c r="UPY10" s="767"/>
      <c r="UPZ10" s="767"/>
      <c r="UQA10" s="767"/>
      <c r="UQB10" s="767"/>
      <c r="UQC10" s="767"/>
      <c r="UQD10" s="767"/>
      <c r="UQE10" s="767"/>
      <c r="UQF10" s="767"/>
      <c r="UQG10" s="767"/>
      <c r="UQH10" s="767"/>
      <c r="UQI10" s="767"/>
      <c r="UQJ10" s="767"/>
      <c r="UQK10" s="767"/>
      <c r="UQL10" s="767"/>
      <c r="UQM10" s="767"/>
      <c r="UQN10" s="767"/>
      <c r="UQO10" s="767"/>
      <c r="UQP10" s="767"/>
      <c r="UQQ10" s="767"/>
      <c r="UQR10" s="767"/>
      <c r="UQS10" s="767"/>
      <c r="UQT10" s="767"/>
      <c r="UQU10" s="767"/>
      <c r="UQV10" s="767"/>
      <c r="UQW10" s="767"/>
      <c r="UQX10" s="767"/>
      <c r="UQY10" s="767"/>
      <c r="UQZ10" s="767"/>
      <c r="URA10" s="767"/>
      <c r="URB10" s="767"/>
      <c r="URC10" s="767"/>
      <c r="URD10" s="767"/>
      <c r="URE10" s="767"/>
      <c r="URF10" s="767"/>
      <c r="URG10" s="767"/>
      <c r="URH10" s="767"/>
      <c r="URI10" s="767"/>
      <c r="URJ10" s="767"/>
      <c r="URK10" s="767"/>
      <c r="URL10" s="767"/>
      <c r="URM10" s="767"/>
      <c r="URN10" s="767"/>
      <c r="URO10" s="767"/>
      <c r="URP10" s="767"/>
      <c r="URQ10" s="767"/>
      <c r="URR10" s="767"/>
      <c r="URS10" s="767"/>
      <c r="URT10" s="767"/>
      <c r="URU10" s="767"/>
      <c r="URV10" s="767"/>
      <c r="URW10" s="767"/>
      <c r="URX10" s="767"/>
      <c r="URY10" s="767"/>
      <c r="URZ10" s="767"/>
      <c r="USA10" s="767"/>
      <c r="USB10" s="767"/>
      <c r="USC10" s="767"/>
      <c r="USD10" s="767"/>
      <c r="USE10" s="767"/>
      <c r="USF10" s="767"/>
      <c r="USG10" s="767"/>
      <c r="USH10" s="767"/>
      <c r="USI10" s="767"/>
      <c r="USJ10" s="767"/>
      <c r="USK10" s="767"/>
      <c r="USL10" s="767"/>
      <c r="USM10" s="767"/>
      <c r="USN10" s="767"/>
      <c r="USO10" s="767"/>
      <c r="USP10" s="767"/>
      <c r="USQ10" s="767"/>
      <c r="USR10" s="767"/>
      <c r="USS10" s="767"/>
      <c r="UST10" s="767"/>
      <c r="USU10" s="767"/>
      <c r="USV10" s="767"/>
      <c r="USW10" s="767"/>
      <c r="USX10" s="767"/>
      <c r="USY10" s="767"/>
      <c r="USZ10" s="767"/>
      <c r="UTA10" s="767"/>
      <c r="UTB10" s="767"/>
      <c r="UTC10" s="767"/>
      <c r="UTD10" s="767"/>
      <c r="UTE10" s="767"/>
      <c r="UTF10" s="767"/>
      <c r="UTG10" s="767"/>
      <c r="UTH10" s="767"/>
      <c r="UTI10" s="767"/>
      <c r="UTJ10" s="767"/>
      <c r="UTK10" s="767"/>
      <c r="UTL10" s="767"/>
      <c r="UTM10" s="767"/>
      <c r="UTN10" s="767"/>
      <c r="UTO10" s="767"/>
      <c r="UTP10" s="767"/>
      <c r="UTQ10" s="767"/>
      <c r="UTR10" s="767"/>
      <c r="UTS10" s="767"/>
      <c r="UTT10" s="767"/>
      <c r="UTU10" s="767"/>
      <c r="UTV10" s="767"/>
      <c r="UTW10" s="767"/>
      <c r="UTX10" s="767"/>
      <c r="UTY10" s="767"/>
      <c r="UTZ10" s="767"/>
      <c r="UUA10" s="767"/>
      <c r="UUB10" s="767"/>
      <c r="UUC10" s="767"/>
      <c r="UUD10" s="767"/>
      <c r="UUE10" s="767"/>
      <c r="UUF10" s="767"/>
      <c r="UUG10" s="767"/>
      <c r="UUH10" s="767"/>
      <c r="UUI10" s="767"/>
      <c r="UUJ10" s="767"/>
      <c r="UUK10" s="767"/>
      <c r="UUL10" s="767"/>
      <c r="UUM10" s="767"/>
      <c r="UUN10" s="767"/>
      <c r="UUO10" s="767"/>
      <c r="UUP10" s="767"/>
      <c r="UUQ10" s="767"/>
      <c r="UUR10" s="767"/>
      <c r="UUS10" s="767"/>
      <c r="UUT10" s="767"/>
      <c r="UUU10" s="767"/>
      <c r="UUV10" s="767"/>
      <c r="UUW10" s="767"/>
      <c r="UUX10" s="767"/>
      <c r="UUY10" s="767"/>
      <c r="UUZ10" s="767"/>
      <c r="UVA10" s="767"/>
      <c r="UVB10" s="767"/>
      <c r="UVC10" s="767"/>
      <c r="UVD10" s="767"/>
      <c r="UVE10" s="767"/>
      <c r="UVF10" s="767"/>
      <c r="UVG10" s="767"/>
      <c r="UVH10" s="767"/>
      <c r="UVI10" s="767"/>
      <c r="UVJ10" s="767"/>
      <c r="UVK10" s="767"/>
      <c r="UVL10" s="767"/>
      <c r="UVM10" s="767"/>
      <c r="UVN10" s="767"/>
      <c r="UVO10" s="767"/>
      <c r="UVP10" s="767"/>
      <c r="UVQ10" s="767"/>
      <c r="UVR10" s="767"/>
      <c r="UVS10" s="767"/>
      <c r="UVT10" s="767"/>
      <c r="UVU10" s="767"/>
      <c r="UVV10" s="767"/>
      <c r="UVW10" s="767"/>
      <c r="UVX10" s="767"/>
      <c r="UVY10" s="767"/>
      <c r="UVZ10" s="767"/>
      <c r="UWA10" s="767"/>
      <c r="UWB10" s="767"/>
      <c r="UWC10" s="767"/>
      <c r="UWD10" s="767"/>
      <c r="UWE10" s="767"/>
      <c r="UWF10" s="767"/>
      <c r="UWG10" s="767"/>
      <c r="UWH10" s="767"/>
      <c r="UWI10" s="767"/>
      <c r="UWJ10" s="767"/>
      <c r="UWK10" s="767"/>
      <c r="UWL10" s="767"/>
      <c r="UWM10" s="767"/>
      <c r="UWN10" s="767"/>
      <c r="UWO10" s="767"/>
      <c r="UWP10" s="767"/>
      <c r="UWQ10" s="767"/>
      <c r="UWR10" s="767"/>
      <c r="UWS10" s="767"/>
      <c r="UWT10" s="767"/>
      <c r="UWU10" s="767"/>
      <c r="UWV10" s="767"/>
      <c r="UWW10" s="767"/>
      <c r="UWX10" s="767"/>
      <c r="UWY10" s="767"/>
      <c r="UWZ10" s="767"/>
      <c r="UXA10" s="767"/>
      <c r="UXB10" s="767"/>
      <c r="UXC10" s="767"/>
      <c r="UXD10" s="767"/>
      <c r="UXE10" s="767"/>
      <c r="UXF10" s="767"/>
      <c r="UXG10" s="767"/>
      <c r="UXH10" s="767"/>
      <c r="UXI10" s="767"/>
      <c r="UXJ10" s="767"/>
      <c r="UXK10" s="767"/>
      <c r="UXL10" s="767"/>
      <c r="UXM10" s="767"/>
      <c r="UXN10" s="767"/>
      <c r="UXO10" s="767"/>
      <c r="UXP10" s="767"/>
      <c r="UXQ10" s="767"/>
      <c r="UXR10" s="767"/>
      <c r="UXS10" s="767"/>
      <c r="UXT10" s="767"/>
      <c r="UXU10" s="767"/>
      <c r="UXV10" s="767"/>
      <c r="UXW10" s="767"/>
      <c r="UXX10" s="767"/>
      <c r="UXY10" s="767"/>
      <c r="UXZ10" s="767"/>
      <c r="UYA10" s="767"/>
      <c r="UYB10" s="767"/>
      <c r="UYC10" s="767"/>
      <c r="UYD10" s="767"/>
      <c r="UYE10" s="767"/>
      <c r="UYF10" s="767"/>
      <c r="UYG10" s="767"/>
      <c r="UYH10" s="767"/>
      <c r="UYI10" s="767"/>
      <c r="UYJ10" s="767"/>
      <c r="UYK10" s="767"/>
      <c r="UYL10" s="767"/>
      <c r="UYM10" s="767"/>
      <c r="UYN10" s="767"/>
      <c r="UYO10" s="767"/>
      <c r="UYP10" s="767"/>
      <c r="UYQ10" s="767"/>
      <c r="UYR10" s="767"/>
      <c r="UYS10" s="767"/>
      <c r="UYT10" s="767"/>
      <c r="UYU10" s="767"/>
      <c r="UYV10" s="767"/>
      <c r="UYW10" s="767"/>
      <c r="UYX10" s="767"/>
      <c r="UYY10" s="767"/>
      <c r="UYZ10" s="767"/>
      <c r="UZA10" s="767"/>
      <c r="UZB10" s="767"/>
      <c r="UZC10" s="767"/>
      <c r="UZD10" s="767"/>
      <c r="UZE10" s="767"/>
      <c r="UZF10" s="767"/>
      <c r="UZG10" s="767"/>
      <c r="UZH10" s="767"/>
      <c r="UZI10" s="767"/>
      <c r="UZJ10" s="767"/>
      <c r="UZK10" s="767"/>
      <c r="UZL10" s="767"/>
      <c r="UZM10" s="767"/>
      <c r="UZN10" s="767"/>
      <c r="UZO10" s="767"/>
      <c r="UZP10" s="767"/>
      <c r="UZQ10" s="767"/>
      <c r="UZR10" s="767"/>
      <c r="UZS10" s="767"/>
      <c r="UZT10" s="767"/>
      <c r="UZU10" s="767"/>
      <c r="UZV10" s="767"/>
      <c r="UZW10" s="767"/>
      <c r="UZX10" s="767"/>
      <c r="UZY10" s="767"/>
      <c r="UZZ10" s="767"/>
      <c r="VAA10" s="767"/>
      <c r="VAB10" s="767"/>
      <c r="VAC10" s="767"/>
      <c r="VAD10" s="767"/>
      <c r="VAE10" s="767"/>
      <c r="VAF10" s="767"/>
      <c r="VAG10" s="767"/>
      <c r="VAH10" s="767"/>
      <c r="VAI10" s="767"/>
      <c r="VAJ10" s="767"/>
      <c r="VAK10" s="767"/>
      <c r="VAL10" s="767"/>
      <c r="VAM10" s="767"/>
      <c r="VAN10" s="767"/>
      <c r="VAO10" s="767"/>
      <c r="VAP10" s="767"/>
      <c r="VAQ10" s="767"/>
      <c r="VAR10" s="767"/>
      <c r="VAS10" s="767"/>
      <c r="VAT10" s="767"/>
      <c r="VAU10" s="767"/>
      <c r="VAV10" s="767"/>
      <c r="VAW10" s="767"/>
      <c r="VAX10" s="767"/>
      <c r="VAY10" s="767"/>
      <c r="VAZ10" s="767"/>
      <c r="VBA10" s="767"/>
      <c r="VBB10" s="767"/>
      <c r="VBC10" s="767"/>
      <c r="VBD10" s="767"/>
      <c r="VBE10" s="767"/>
      <c r="VBF10" s="767"/>
      <c r="VBG10" s="767"/>
      <c r="VBH10" s="767"/>
      <c r="VBI10" s="767"/>
      <c r="VBJ10" s="767"/>
      <c r="VBK10" s="767"/>
      <c r="VBL10" s="767"/>
      <c r="VBM10" s="767"/>
      <c r="VBN10" s="767"/>
      <c r="VBO10" s="767"/>
      <c r="VBP10" s="767"/>
      <c r="VBQ10" s="767"/>
      <c r="VBR10" s="767"/>
      <c r="VBS10" s="767"/>
      <c r="VBT10" s="767"/>
      <c r="VBU10" s="767"/>
      <c r="VBV10" s="767"/>
      <c r="VBW10" s="767"/>
      <c r="VBX10" s="767"/>
      <c r="VBY10" s="767"/>
      <c r="VBZ10" s="767"/>
      <c r="VCA10" s="767"/>
      <c r="VCB10" s="767"/>
      <c r="VCC10" s="767"/>
      <c r="VCD10" s="767"/>
      <c r="VCE10" s="767"/>
      <c r="VCF10" s="767"/>
      <c r="VCG10" s="767"/>
      <c r="VCH10" s="767"/>
      <c r="VCI10" s="767"/>
      <c r="VCJ10" s="767"/>
      <c r="VCK10" s="767"/>
      <c r="VCL10" s="767"/>
      <c r="VCM10" s="767"/>
      <c r="VCN10" s="767"/>
      <c r="VCO10" s="767"/>
      <c r="VCP10" s="767"/>
      <c r="VCQ10" s="767"/>
      <c r="VCR10" s="767"/>
      <c r="VCS10" s="767"/>
      <c r="VCT10" s="767"/>
      <c r="VCU10" s="767"/>
      <c r="VCV10" s="767"/>
      <c r="VCW10" s="767"/>
      <c r="VCX10" s="767"/>
      <c r="VCY10" s="767"/>
      <c r="VCZ10" s="767"/>
      <c r="VDA10" s="767"/>
      <c r="VDB10" s="767"/>
      <c r="VDC10" s="767"/>
      <c r="VDD10" s="767"/>
      <c r="VDE10" s="767"/>
      <c r="VDF10" s="767"/>
      <c r="VDG10" s="767"/>
      <c r="VDH10" s="767"/>
      <c r="VDI10" s="767"/>
      <c r="VDJ10" s="767"/>
      <c r="VDK10" s="767"/>
      <c r="VDL10" s="767"/>
      <c r="VDM10" s="767"/>
      <c r="VDN10" s="767"/>
      <c r="VDO10" s="767"/>
      <c r="VDP10" s="767"/>
      <c r="VDQ10" s="767"/>
      <c r="VDR10" s="767"/>
      <c r="VDS10" s="767"/>
      <c r="VDT10" s="767"/>
      <c r="VDU10" s="767"/>
      <c r="VDV10" s="767"/>
      <c r="VDW10" s="767"/>
      <c r="VDX10" s="767"/>
      <c r="VDY10" s="767"/>
      <c r="VDZ10" s="767"/>
      <c r="VEA10" s="767"/>
      <c r="VEB10" s="767"/>
      <c r="VEC10" s="767"/>
      <c r="VED10" s="767"/>
      <c r="VEE10" s="767"/>
      <c r="VEF10" s="767"/>
      <c r="VEG10" s="767"/>
      <c r="VEH10" s="767"/>
      <c r="VEI10" s="767"/>
      <c r="VEJ10" s="767"/>
      <c r="VEK10" s="767"/>
      <c r="VEL10" s="767"/>
      <c r="VEM10" s="767"/>
      <c r="VEN10" s="767"/>
      <c r="VEO10" s="767"/>
      <c r="VEP10" s="767"/>
      <c r="VEQ10" s="767"/>
      <c r="VER10" s="767"/>
      <c r="VES10" s="767"/>
      <c r="VET10" s="767"/>
      <c r="VEU10" s="767"/>
      <c r="VEV10" s="767"/>
      <c r="VEW10" s="767"/>
      <c r="VEX10" s="767"/>
      <c r="VEY10" s="767"/>
      <c r="VEZ10" s="767"/>
      <c r="VFA10" s="767"/>
      <c r="VFB10" s="767"/>
      <c r="VFC10" s="767"/>
      <c r="VFD10" s="767"/>
      <c r="VFE10" s="767"/>
      <c r="VFF10" s="767"/>
      <c r="VFG10" s="767"/>
      <c r="VFH10" s="767"/>
      <c r="VFI10" s="767"/>
      <c r="VFJ10" s="767"/>
      <c r="VFK10" s="767"/>
      <c r="VFL10" s="767"/>
      <c r="VFM10" s="767"/>
      <c r="VFN10" s="767"/>
      <c r="VFO10" s="767"/>
      <c r="VFP10" s="767"/>
      <c r="VFQ10" s="767"/>
      <c r="VFR10" s="767"/>
      <c r="VFS10" s="767"/>
      <c r="VFT10" s="767"/>
      <c r="VFU10" s="767"/>
      <c r="VFV10" s="767"/>
      <c r="VFW10" s="767"/>
      <c r="VFX10" s="767"/>
      <c r="VFY10" s="767"/>
      <c r="VFZ10" s="767"/>
      <c r="VGA10" s="767"/>
      <c r="VGB10" s="767"/>
      <c r="VGC10" s="767"/>
      <c r="VGD10" s="767"/>
      <c r="VGE10" s="767"/>
      <c r="VGF10" s="767"/>
      <c r="VGG10" s="767"/>
      <c r="VGH10" s="767"/>
      <c r="VGI10" s="767"/>
      <c r="VGJ10" s="767"/>
      <c r="VGK10" s="767"/>
      <c r="VGL10" s="767"/>
      <c r="VGM10" s="767"/>
      <c r="VGN10" s="767"/>
      <c r="VGO10" s="767"/>
      <c r="VGP10" s="767"/>
      <c r="VGQ10" s="767"/>
      <c r="VGR10" s="767"/>
      <c r="VGS10" s="767"/>
      <c r="VGT10" s="767"/>
      <c r="VGU10" s="767"/>
      <c r="VGV10" s="767"/>
      <c r="VGW10" s="767"/>
      <c r="VGX10" s="767"/>
      <c r="VGY10" s="767"/>
      <c r="VGZ10" s="767"/>
      <c r="VHA10" s="767"/>
      <c r="VHB10" s="767"/>
      <c r="VHC10" s="767"/>
      <c r="VHD10" s="767"/>
      <c r="VHE10" s="767"/>
      <c r="VHF10" s="767"/>
      <c r="VHG10" s="767"/>
      <c r="VHH10" s="767"/>
      <c r="VHI10" s="767"/>
      <c r="VHJ10" s="767"/>
      <c r="VHK10" s="767"/>
      <c r="VHL10" s="767"/>
      <c r="VHM10" s="767"/>
      <c r="VHN10" s="767"/>
      <c r="VHO10" s="767"/>
      <c r="VHP10" s="767"/>
      <c r="VHQ10" s="767"/>
      <c r="VHR10" s="767"/>
      <c r="VHS10" s="767"/>
      <c r="VHT10" s="767"/>
      <c r="VHU10" s="767"/>
      <c r="VHV10" s="767"/>
      <c r="VHW10" s="767"/>
      <c r="VHX10" s="767"/>
      <c r="VHY10" s="767"/>
      <c r="VHZ10" s="767"/>
      <c r="VIA10" s="767"/>
      <c r="VIB10" s="767"/>
      <c r="VIC10" s="767"/>
      <c r="VID10" s="767"/>
      <c r="VIE10" s="767"/>
      <c r="VIF10" s="767"/>
      <c r="VIG10" s="767"/>
      <c r="VIH10" s="767"/>
      <c r="VII10" s="767"/>
      <c r="VIJ10" s="767"/>
      <c r="VIK10" s="767"/>
      <c r="VIL10" s="767"/>
      <c r="VIM10" s="767"/>
      <c r="VIN10" s="767"/>
      <c r="VIO10" s="767"/>
      <c r="VIP10" s="767"/>
      <c r="VIQ10" s="767"/>
      <c r="VIR10" s="767"/>
      <c r="VIS10" s="767"/>
      <c r="VIT10" s="767"/>
      <c r="VIU10" s="767"/>
      <c r="VIV10" s="767"/>
      <c r="VIW10" s="767"/>
      <c r="VIX10" s="767"/>
      <c r="VIY10" s="767"/>
      <c r="VIZ10" s="767"/>
      <c r="VJA10" s="767"/>
      <c r="VJB10" s="767"/>
      <c r="VJC10" s="767"/>
      <c r="VJD10" s="767"/>
      <c r="VJE10" s="767"/>
      <c r="VJF10" s="767"/>
      <c r="VJG10" s="767"/>
      <c r="VJH10" s="767"/>
      <c r="VJI10" s="767"/>
      <c r="VJJ10" s="767"/>
      <c r="VJK10" s="767"/>
      <c r="VJL10" s="767"/>
      <c r="VJM10" s="767"/>
      <c r="VJN10" s="767"/>
      <c r="VJO10" s="767"/>
      <c r="VJP10" s="767"/>
      <c r="VJQ10" s="767"/>
      <c r="VJR10" s="767"/>
      <c r="VJS10" s="767"/>
      <c r="VJT10" s="767"/>
      <c r="VJU10" s="767"/>
      <c r="VJV10" s="767"/>
      <c r="VJW10" s="767"/>
      <c r="VJX10" s="767"/>
      <c r="VJY10" s="767"/>
      <c r="VJZ10" s="767"/>
      <c r="VKA10" s="767"/>
      <c r="VKB10" s="767"/>
      <c r="VKC10" s="767"/>
      <c r="VKD10" s="767"/>
      <c r="VKE10" s="767"/>
      <c r="VKF10" s="767"/>
      <c r="VKG10" s="767"/>
      <c r="VKH10" s="767"/>
      <c r="VKI10" s="767"/>
      <c r="VKJ10" s="767"/>
      <c r="VKK10" s="767"/>
      <c r="VKL10" s="767"/>
      <c r="VKM10" s="767"/>
      <c r="VKN10" s="767"/>
      <c r="VKO10" s="767"/>
      <c r="VKP10" s="767"/>
      <c r="VKQ10" s="767"/>
      <c r="VKR10" s="767"/>
      <c r="VKS10" s="767"/>
      <c r="VKT10" s="767"/>
      <c r="VKU10" s="767"/>
      <c r="VKV10" s="767"/>
      <c r="VKW10" s="767"/>
      <c r="VKX10" s="767"/>
      <c r="VKY10" s="767"/>
      <c r="VKZ10" s="767"/>
      <c r="VLA10" s="767"/>
      <c r="VLB10" s="767"/>
      <c r="VLC10" s="767"/>
      <c r="VLD10" s="767"/>
      <c r="VLE10" s="767"/>
      <c r="VLF10" s="767"/>
      <c r="VLG10" s="767"/>
      <c r="VLH10" s="767"/>
      <c r="VLI10" s="767"/>
      <c r="VLJ10" s="767"/>
      <c r="VLK10" s="767"/>
      <c r="VLL10" s="767"/>
      <c r="VLM10" s="767"/>
      <c r="VLN10" s="767"/>
      <c r="VLO10" s="767"/>
      <c r="VLP10" s="767"/>
      <c r="VLQ10" s="767"/>
      <c r="VLR10" s="767"/>
      <c r="VLS10" s="767"/>
      <c r="VLT10" s="767"/>
      <c r="VLU10" s="767"/>
      <c r="VLV10" s="767"/>
      <c r="VLW10" s="767"/>
      <c r="VLX10" s="767"/>
      <c r="VLY10" s="767"/>
      <c r="VLZ10" s="767"/>
      <c r="VMA10" s="767"/>
      <c r="VMB10" s="767"/>
      <c r="VMC10" s="767"/>
      <c r="VMD10" s="767"/>
      <c r="VME10" s="767"/>
      <c r="VMF10" s="767"/>
      <c r="VMG10" s="767"/>
      <c r="VMH10" s="767"/>
      <c r="VMI10" s="767"/>
      <c r="VMJ10" s="767"/>
      <c r="VMK10" s="767"/>
      <c r="VML10" s="767"/>
      <c r="VMM10" s="767"/>
      <c r="VMN10" s="767"/>
      <c r="VMO10" s="767"/>
      <c r="VMP10" s="767"/>
      <c r="VMQ10" s="767"/>
      <c r="VMR10" s="767"/>
      <c r="VMS10" s="767"/>
      <c r="VMT10" s="767"/>
      <c r="VMU10" s="767"/>
      <c r="VMV10" s="767"/>
      <c r="VMW10" s="767"/>
      <c r="VMX10" s="767"/>
      <c r="VMY10" s="767"/>
      <c r="VMZ10" s="767"/>
      <c r="VNA10" s="767"/>
      <c r="VNB10" s="767"/>
      <c r="VNC10" s="767"/>
      <c r="VND10" s="767"/>
      <c r="VNE10" s="767"/>
      <c r="VNF10" s="767"/>
      <c r="VNG10" s="767"/>
      <c r="VNH10" s="767"/>
      <c r="VNI10" s="767"/>
      <c r="VNJ10" s="767"/>
      <c r="VNK10" s="767"/>
      <c r="VNL10" s="767"/>
      <c r="VNM10" s="767"/>
      <c r="VNN10" s="767"/>
      <c r="VNO10" s="767"/>
      <c r="VNP10" s="767"/>
      <c r="VNQ10" s="767"/>
      <c r="VNR10" s="767"/>
      <c r="VNS10" s="767"/>
      <c r="VNT10" s="767"/>
      <c r="VNU10" s="767"/>
      <c r="VNV10" s="767"/>
      <c r="VNW10" s="767"/>
      <c r="VNX10" s="767"/>
      <c r="VNY10" s="767"/>
      <c r="VNZ10" s="767"/>
      <c r="VOA10" s="767"/>
      <c r="VOB10" s="767"/>
      <c r="VOC10" s="767"/>
      <c r="VOD10" s="767"/>
      <c r="VOE10" s="767"/>
      <c r="VOF10" s="767"/>
      <c r="VOG10" s="767"/>
      <c r="VOH10" s="767"/>
      <c r="VOI10" s="767"/>
      <c r="VOJ10" s="767"/>
      <c r="VOK10" s="767"/>
      <c r="VOL10" s="767"/>
      <c r="VOM10" s="767"/>
      <c r="VON10" s="767"/>
      <c r="VOO10" s="767"/>
      <c r="VOP10" s="767"/>
      <c r="VOQ10" s="767"/>
      <c r="VOR10" s="767"/>
      <c r="VOS10" s="767"/>
      <c r="VOT10" s="767"/>
      <c r="VOU10" s="767"/>
      <c r="VOV10" s="767"/>
      <c r="VOW10" s="767"/>
      <c r="VOX10" s="767"/>
      <c r="VOY10" s="767"/>
      <c r="VOZ10" s="767"/>
      <c r="VPA10" s="767"/>
      <c r="VPB10" s="767"/>
      <c r="VPC10" s="767"/>
      <c r="VPD10" s="767"/>
      <c r="VPE10" s="767"/>
      <c r="VPF10" s="767"/>
      <c r="VPG10" s="767"/>
      <c r="VPH10" s="767"/>
      <c r="VPI10" s="767"/>
      <c r="VPJ10" s="767"/>
      <c r="VPK10" s="767"/>
      <c r="VPL10" s="767"/>
      <c r="VPM10" s="767"/>
      <c r="VPN10" s="767"/>
      <c r="VPO10" s="767"/>
      <c r="VPP10" s="767"/>
      <c r="VPQ10" s="767"/>
      <c r="VPR10" s="767"/>
      <c r="VPS10" s="767"/>
      <c r="VPT10" s="767"/>
      <c r="VPU10" s="767"/>
      <c r="VPV10" s="767"/>
      <c r="VPW10" s="767"/>
      <c r="VPX10" s="767"/>
      <c r="VPY10" s="767"/>
      <c r="VPZ10" s="767"/>
      <c r="VQA10" s="767"/>
      <c r="VQB10" s="767"/>
      <c r="VQC10" s="767"/>
      <c r="VQD10" s="767"/>
      <c r="VQE10" s="767"/>
      <c r="VQF10" s="767"/>
      <c r="VQG10" s="767"/>
      <c r="VQH10" s="767"/>
      <c r="VQI10" s="767"/>
      <c r="VQJ10" s="767"/>
      <c r="VQK10" s="767"/>
      <c r="VQL10" s="767"/>
      <c r="VQM10" s="767"/>
      <c r="VQN10" s="767"/>
      <c r="VQO10" s="767"/>
      <c r="VQP10" s="767"/>
      <c r="VQQ10" s="767"/>
      <c r="VQR10" s="767"/>
      <c r="VQS10" s="767"/>
      <c r="VQT10" s="767"/>
      <c r="VQU10" s="767"/>
      <c r="VQV10" s="767"/>
      <c r="VQW10" s="767"/>
      <c r="VQX10" s="767"/>
      <c r="VQY10" s="767"/>
      <c r="VQZ10" s="767"/>
      <c r="VRA10" s="767"/>
      <c r="VRB10" s="767"/>
      <c r="VRC10" s="767"/>
      <c r="VRD10" s="767"/>
      <c r="VRE10" s="767"/>
      <c r="VRF10" s="767"/>
      <c r="VRG10" s="767"/>
      <c r="VRH10" s="767"/>
      <c r="VRI10" s="767"/>
      <c r="VRJ10" s="767"/>
      <c r="VRK10" s="767"/>
      <c r="VRL10" s="767"/>
      <c r="VRM10" s="767"/>
      <c r="VRN10" s="767"/>
      <c r="VRO10" s="767"/>
      <c r="VRP10" s="767"/>
      <c r="VRQ10" s="767"/>
      <c r="VRR10" s="767"/>
      <c r="VRS10" s="767"/>
      <c r="VRT10" s="767"/>
      <c r="VRU10" s="767"/>
      <c r="VRV10" s="767"/>
      <c r="VRW10" s="767"/>
      <c r="VRX10" s="767"/>
      <c r="VRY10" s="767"/>
      <c r="VRZ10" s="767"/>
      <c r="VSA10" s="767"/>
      <c r="VSB10" s="767"/>
      <c r="VSC10" s="767"/>
      <c r="VSD10" s="767"/>
      <c r="VSE10" s="767"/>
      <c r="VSF10" s="767"/>
      <c r="VSG10" s="767"/>
      <c r="VSH10" s="767"/>
      <c r="VSI10" s="767"/>
      <c r="VSJ10" s="767"/>
      <c r="VSK10" s="767"/>
      <c r="VSL10" s="767"/>
      <c r="VSM10" s="767"/>
      <c r="VSN10" s="767"/>
      <c r="VSO10" s="767"/>
      <c r="VSP10" s="767"/>
      <c r="VSQ10" s="767"/>
      <c r="VSR10" s="767"/>
      <c r="VSS10" s="767"/>
      <c r="VST10" s="767"/>
      <c r="VSU10" s="767"/>
      <c r="VSV10" s="767"/>
      <c r="VSW10" s="767"/>
      <c r="VSX10" s="767"/>
      <c r="VSY10" s="767"/>
      <c r="VSZ10" s="767"/>
      <c r="VTA10" s="767"/>
      <c r="VTB10" s="767"/>
      <c r="VTC10" s="767"/>
      <c r="VTD10" s="767"/>
      <c r="VTE10" s="767"/>
      <c r="VTF10" s="767"/>
      <c r="VTG10" s="767"/>
      <c r="VTH10" s="767"/>
      <c r="VTI10" s="767"/>
      <c r="VTJ10" s="767"/>
      <c r="VTK10" s="767"/>
      <c r="VTL10" s="767"/>
      <c r="VTM10" s="767"/>
      <c r="VTN10" s="767"/>
      <c r="VTO10" s="767"/>
      <c r="VTP10" s="767"/>
      <c r="VTQ10" s="767"/>
      <c r="VTR10" s="767"/>
      <c r="VTS10" s="767"/>
      <c r="VTT10" s="767"/>
      <c r="VTU10" s="767"/>
      <c r="VTV10" s="767"/>
      <c r="VTW10" s="767"/>
      <c r="VTX10" s="767"/>
      <c r="VTY10" s="767"/>
      <c r="VTZ10" s="767"/>
      <c r="VUA10" s="767"/>
      <c r="VUB10" s="767"/>
      <c r="VUC10" s="767"/>
      <c r="VUD10" s="767"/>
      <c r="VUE10" s="767"/>
      <c r="VUF10" s="767"/>
      <c r="VUG10" s="767"/>
      <c r="VUH10" s="767"/>
      <c r="VUI10" s="767"/>
      <c r="VUJ10" s="767"/>
      <c r="VUK10" s="767"/>
      <c r="VUL10" s="767"/>
      <c r="VUM10" s="767"/>
      <c r="VUN10" s="767"/>
      <c r="VUO10" s="767"/>
      <c r="VUP10" s="767"/>
      <c r="VUQ10" s="767"/>
      <c r="VUR10" s="767"/>
      <c r="VUS10" s="767"/>
      <c r="VUT10" s="767"/>
      <c r="VUU10" s="767"/>
      <c r="VUV10" s="767"/>
      <c r="VUW10" s="767"/>
      <c r="VUX10" s="767"/>
      <c r="VUY10" s="767"/>
      <c r="VUZ10" s="767"/>
      <c r="VVA10" s="767"/>
      <c r="VVB10" s="767"/>
      <c r="VVC10" s="767"/>
      <c r="VVD10" s="767"/>
      <c r="VVE10" s="767"/>
      <c r="VVF10" s="767"/>
      <c r="VVG10" s="767"/>
      <c r="VVH10" s="767"/>
      <c r="VVI10" s="767"/>
      <c r="VVJ10" s="767"/>
      <c r="VVK10" s="767"/>
      <c r="VVL10" s="767"/>
      <c r="VVM10" s="767"/>
      <c r="VVN10" s="767"/>
      <c r="VVO10" s="767"/>
      <c r="VVP10" s="767"/>
      <c r="VVQ10" s="767"/>
      <c r="VVR10" s="767"/>
      <c r="VVS10" s="767"/>
      <c r="VVT10" s="767"/>
      <c r="VVU10" s="767"/>
      <c r="VVV10" s="767"/>
      <c r="VVW10" s="767"/>
      <c r="VVX10" s="767"/>
      <c r="VVY10" s="767"/>
      <c r="VVZ10" s="767"/>
      <c r="VWA10" s="767"/>
      <c r="VWB10" s="767"/>
      <c r="VWC10" s="767"/>
      <c r="VWD10" s="767"/>
      <c r="VWE10" s="767"/>
      <c r="VWF10" s="767"/>
      <c r="VWG10" s="767"/>
      <c r="VWH10" s="767"/>
      <c r="VWI10" s="767"/>
      <c r="VWJ10" s="767"/>
      <c r="VWK10" s="767"/>
      <c r="VWL10" s="767"/>
      <c r="VWM10" s="767"/>
      <c r="VWN10" s="767"/>
      <c r="VWO10" s="767"/>
      <c r="VWP10" s="767"/>
      <c r="VWQ10" s="767"/>
      <c r="VWR10" s="767"/>
      <c r="VWS10" s="767"/>
      <c r="VWT10" s="767"/>
      <c r="VWU10" s="767"/>
      <c r="VWV10" s="767"/>
      <c r="VWW10" s="767"/>
      <c r="VWX10" s="767"/>
      <c r="VWY10" s="767"/>
      <c r="VWZ10" s="767"/>
      <c r="VXA10" s="767"/>
      <c r="VXB10" s="767"/>
      <c r="VXC10" s="767"/>
      <c r="VXD10" s="767"/>
      <c r="VXE10" s="767"/>
      <c r="VXF10" s="767"/>
      <c r="VXG10" s="767"/>
      <c r="VXH10" s="767"/>
      <c r="VXI10" s="767"/>
      <c r="VXJ10" s="767"/>
      <c r="VXK10" s="767"/>
      <c r="VXL10" s="767"/>
      <c r="VXM10" s="767"/>
      <c r="VXN10" s="767"/>
      <c r="VXO10" s="767"/>
      <c r="VXP10" s="767"/>
      <c r="VXQ10" s="767"/>
      <c r="VXR10" s="767"/>
      <c r="VXS10" s="767"/>
      <c r="VXT10" s="767"/>
      <c r="VXU10" s="767"/>
      <c r="VXV10" s="767"/>
      <c r="VXW10" s="767"/>
      <c r="VXX10" s="767"/>
      <c r="VXY10" s="767"/>
      <c r="VXZ10" s="767"/>
      <c r="VYA10" s="767"/>
      <c r="VYB10" s="767"/>
      <c r="VYC10" s="767"/>
      <c r="VYD10" s="767"/>
      <c r="VYE10" s="767"/>
      <c r="VYF10" s="767"/>
      <c r="VYG10" s="767"/>
      <c r="VYH10" s="767"/>
      <c r="VYI10" s="767"/>
      <c r="VYJ10" s="767"/>
      <c r="VYK10" s="767"/>
      <c r="VYL10" s="767"/>
      <c r="VYM10" s="767"/>
      <c r="VYN10" s="767"/>
      <c r="VYO10" s="767"/>
      <c r="VYP10" s="767"/>
      <c r="VYQ10" s="767"/>
      <c r="VYR10" s="767"/>
      <c r="VYS10" s="767"/>
      <c r="VYT10" s="767"/>
      <c r="VYU10" s="767"/>
      <c r="VYV10" s="767"/>
      <c r="VYW10" s="767"/>
      <c r="VYX10" s="767"/>
      <c r="VYY10" s="767"/>
      <c r="VYZ10" s="767"/>
      <c r="VZA10" s="767"/>
      <c r="VZB10" s="767"/>
      <c r="VZC10" s="767"/>
      <c r="VZD10" s="767"/>
      <c r="VZE10" s="767"/>
      <c r="VZF10" s="767"/>
      <c r="VZG10" s="767"/>
      <c r="VZH10" s="767"/>
      <c r="VZI10" s="767"/>
      <c r="VZJ10" s="767"/>
      <c r="VZK10" s="767"/>
      <c r="VZL10" s="767"/>
      <c r="VZM10" s="767"/>
      <c r="VZN10" s="767"/>
      <c r="VZO10" s="767"/>
      <c r="VZP10" s="767"/>
      <c r="VZQ10" s="767"/>
      <c r="VZR10" s="767"/>
      <c r="VZS10" s="767"/>
      <c r="VZT10" s="767"/>
      <c r="VZU10" s="767"/>
      <c r="VZV10" s="767"/>
      <c r="VZW10" s="767"/>
      <c r="VZX10" s="767"/>
      <c r="VZY10" s="767"/>
      <c r="VZZ10" s="767"/>
      <c r="WAA10" s="767"/>
      <c r="WAB10" s="767"/>
      <c r="WAC10" s="767"/>
      <c r="WAD10" s="767"/>
      <c r="WAE10" s="767"/>
      <c r="WAF10" s="767"/>
      <c r="WAG10" s="767"/>
      <c r="WAH10" s="767"/>
      <c r="WAI10" s="767"/>
      <c r="WAJ10" s="767"/>
      <c r="WAK10" s="767"/>
      <c r="WAL10" s="767"/>
      <c r="WAM10" s="767"/>
      <c r="WAN10" s="767"/>
      <c r="WAO10" s="767"/>
      <c r="WAP10" s="767"/>
      <c r="WAQ10" s="767"/>
      <c r="WAR10" s="767"/>
      <c r="WAS10" s="767"/>
      <c r="WAT10" s="767"/>
      <c r="WAU10" s="767"/>
      <c r="WAV10" s="767"/>
      <c r="WAW10" s="767"/>
      <c r="WAX10" s="767"/>
      <c r="WAY10" s="767"/>
      <c r="WAZ10" s="767"/>
      <c r="WBA10" s="767"/>
      <c r="WBB10" s="767"/>
      <c r="WBC10" s="767"/>
      <c r="WBD10" s="767"/>
      <c r="WBE10" s="767"/>
      <c r="WBF10" s="767"/>
      <c r="WBG10" s="767"/>
      <c r="WBH10" s="767"/>
      <c r="WBI10" s="767"/>
      <c r="WBJ10" s="767"/>
      <c r="WBK10" s="767"/>
      <c r="WBL10" s="767"/>
      <c r="WBM10" s="767"/>
      <c r="WBN10" s="767"/>
      <c r="WBO10" s="767"/>
      <c r="WBP10" s="767"/>
      <c r="WBQ10" s="767"/>
      <c r="WBR10" s="767"/>
      <c r="WBS10" s="767"/>
      <c r="WBT10" s="767"/>
      <c r="WBU10" s="767"/>
      <c r="WBV10" s="767"/>
      <c r="WBW10" s="767"/>
      <c r="WBX10" s="767"/>
      <c r="WBY10" s="767"/>
      <c r="WBZ10" s="767"/>
      <c r="WCA10" s="767"/>
      <c r="WCB10" s="767"/>
      <c r="WCC10" s="767"/>
      <c r="WCD10" s="767"/>
      <c r="WCE10" s="767"/>
      <c r="WCF10" s="767"/>
      <c r="WCG10" s="767"/>
      <c r="WCH10" s="767"/>
      <c r="WCI10" s="767"/>
      <c r="WCJ10" s="767"/>
      <c r="WCK10" s="767"/>
      <c r="WCL10" s="767"/>
      <c r="WCM10" s="767"/>
      <c r="WCN10" s="767"/>
      <c r="WCO10" s="767"/>
      <c r="WCP10" s="767"/>
      <c r="WCQ10" s="767"/>
      <c r="WCR10" s="767"/>
      <c r="WCS10" s="767"/>
      <c r="WCT10" s="767"/>
      <c r="WCU10" s="767"/>
      <c r="WCV10" s="767"/>
      <c r="WCW10" s="767"/>
      <c r="WCX10" s="767"/>
      <c r="WCY10" s="767"/>
      <c r="WCZ10" s="767"/>
      <c r="WDA10" s="767"/>
      <c r="WDB10" s="767"/>
      <c r="WDC10" s="767"/>
      <c r="WDD10" s="767"/>
      <c r="WDE10" s="767"/>
      <c r="WDF10" s="767"/>
      <c r="WDG10" s="767"/>
      <c r="WDH10" s="767"/>
      <c r="WDI10" s="767"/>
      <c r="WDJ10" s="767"/>
      <c r="WDK10" s="767"/>
      <c r="WDL10" s="767"/>
      <c r="WDM10" s="767"/>
      <c r="WDN10" s="767"/>
      <c r="WDO10" s="767"/>
      <c r="WDP10" s="767"/>
      <c r="WDQ10" s="767"/>
      <c r="WDR10" s="767"/>
      <c r="WDS10" s="767"/>
      <c r="WDT10" s="767"/>
      <c r="WDU10" s="767"/>
      <c r="WDV10" s="767"/>
      <c r="WDW10" s="767"/>
      <c r="WDX10" s="767"/>
      <c r="WDY10" s="767"/>
      <c r="WDZ10" s="767"/>
      <c r="WEA10" s="767"/>
      <c r="WEB10" s="767"/>
      <c r="WEC10" s="767"/>
      <c r="WED10" s="767"/>
      <c r="WEE10" s="767"/>
      <c r="WEF10" s="767"/>
      <c r="WEG10" s="767"/>
      <c r="WEH10" s="767"/>
      <c r="WEI10" s="767"/>
      <c r="WEJ10" s="767"/>
      <c r="WEK10" s="767"/>
      <c r="WEL10" s="767"/>
      <c r="WEM10" s="767"/>
      <c r="WEN10" s="767"/>
      <c r="WEO10" s="767"/>
      <c r="WEP10" s="767"/>
      <c r="WEQ10" s="767"/>
      <c r="WER10" s="767"/>
      <c r="WES10" s="767"/>
      <c r="WET10" s="767"/>
      <c r="WEU10" s="767"/>
      <c r="WEV10" s="767"/>
      <c r="WEW10" s="767"/>
      <c r="WEX10" s="767"/>
      <c r="WEY10" s="767"/>
      <c r="WEZ10" s="767"/>
      <c r="WFA10" s="767"/>
      <c r="WFB10" s="767"/>
      <c r="WFC10" s="767"/>
      <c r="WFD10" s="767"/>
      <c r="WFE10" s="767"/>
      <c r="WFF10" s="767"/>
      <c r="WFG10" s="767"/>
      <c r="WFH10" s="767"/>
      <c r="WFI10" s="767"/>
      <c r="WFJ10" s="767"/>
      <c r="WFK10" s="767"/>
      <c r="WFL10" s="767"/>
      <c r="WFM10" s="767"/>
      <c r="WFN10" s="767"/>
      <c r="WFO10" s="767"/>
      <c r="WFP10" s="767"/>
      <c r="WFQ10" s="767"/>
      <c r="WFR10" s="767"/>
      <c r="WFS10" s="767"/>
      <c r="WFT10" s="767"/>
      <c r="WFU10" s="767"/>
      <c r="WFV10" s="767"/>
      <c r="WFW10" s="767"/>
      <c r="WFX10" s="767"/>
      <c r="WFY10" s="767"/>
      <c r="WFZ10" s="767"/>
      <c r="WGA10" s="767"/>
      <c r="WGB10" s="767"/>
      <c r="WGC10" s="767"/>
      <c r="WGD10" s="767"/>
      <c r="WGE10" s="767"/>
      <c r="WGF10" s="767"/>
      <c r="WGG10" s="767"/>
      <c r="WGH10" s="767"/>
      <c r="WGI10" s="767"/>
      <c r="WGJ10" s="767"/>
      <c r="WGK10" s="767"/>
      <c r="WGL10" s="767"/>
      <c r="WGM10" s="767"/>
      <c r="WGN10" s="767"/>
      <c r="WGO10" s="767"/>
      <c r="WGP10" s="767"/>
      <c r="WGQ10" s="767"/>
      <c r="WGR10" s="767"/>
      <c r="WGS10" s="767"/>
      <c r="WGT10" s="767"/>
      <c r="WGU10" s="767"/>
      <c r="WGV10" s="767"/>
      <c r="WGW10" s="767"/>
      <c r="WGX10" s="767"/>
      <c r="WGY10" s="767"/>
      <c r="WGZ10" s="767"/>
      <c r="WHA10" s="767"/>
      <c r="WHB10" s="767"/>
      <c r="WHC10" s="767"/>
      <c r="WHD10" s="767"/>
      <c r="WHE10" s="767"/>
      <c r="WHF10" s="767"/>
      <c r="WHG10" s="767"/>
      <c r="WHH10" s="767"/>
      <c r="WHI10" s="767"/>
      <c r="WHJ10" s="767"/>
      <c r="WHK10" s="767"/>
      <c r="WHL10" s="767"/>
      <c r="WHM10" s="767"/>
      <c r="WHN10" s="767"/>
      <c r="WHO10" s="767"/>
      <c r="WHP10" s="767"/>
      <c r="WHQ10" s="767"/>
      <c r="WHR10" s="767"/>
      <c r="WHS10" s="767"/>
      <c r="WHT10" s="767"/>
      <c r="WHU10" s="767"/>
      <c r="WHV10" s="767"/>
      <c r="WHW10" s="767"/>
      <c r="WHX10" s="767"/>
      <c r="WHY10" s="767"/>
      <c r="WHZ10" s="767"/>
      <c r="WIA10" s="767"/>
      <c r="WIB10" s="767"/>
      <c r="WIC10" s="767"/>
      <c r="WID10" s="767"/>
      <c r="WIE10" s="767"/>
      <c r="WIF10" s="767"/>
      <c r="WIG10" s="767"/>
      <c r="WIH10" s="767"/>
      <c r="WII10" s="767"/>
      <c r="WIJ10" s="767"/>
      <c r="WIK10" s="767"/>
      <c r="WIL10" s="767"/>
      <c r="WIM10" s="767"/>
      <c r="WIN10" s="767"/>
      <c r="WIO10" s="767"/>
      <c r="WIP10" s="767"/>
      <c r="WIQ10" s="767"/>
      <c r="WIR10" s="767"/>
      <c r="WIS10" s="767"/>
      <c r="WIT10" s="767"/>
      <c r="WIU10" s="767"/>
      <c r="WIV10" s="767"/>
      <c r="WIW10" s="767"/>
      <c r="WIX10" s="767"/>
      <c r="WIY10" s="767"/>
      <c r="WIZ10" s="767"/>
      <c r="WJA10" s="767"/>
      <c r="WJB10" s="767"/>
      <c r="WJC10" s="767"/>
      <c r="WJD10" s="767"/>
      <c r="WJE10" s="767"/>
      <c r="WJF10" s="767"/>
      <c r="WJG10" s="767"/>
      <c r="WJH10" s="767"/>
      <c r="WJI10" s="767"/>
      <c r="WJJ10" s="767"/>
      <c r="WJK10" s="767"/>
      <c r="WJL10" s="767"/>
      <c r="WJM10" s="767"/>
      <c r="WJN10" s="767"/>
      <c r="WJO10" s="767"/>
      <c r="WJP10" s="767"/>
      <c r="WJQ10" s="767"/>
      <c r="WJR10" s="767"/>
      <c r="WJS10" s="767"/>
      <c r="WJT10" s="767"/>
      <c r="WJU10" s="767"/>
      <c r="WJV10" s="767"/>
      <c r="WJW10" s="767"/>
      <c r="WJX10" s="767"/>
      <c r="WJY10" s="767"/>
      <c r="WJZ10" s="767"/>
      <c r="WKA10" s="767"/>
      <c r="WKB10" s="767"/>
      <c r="WKC10" s="767"/>
      <c r="WKD10" s="767"/>
      <c r="WKE10" s="767"/>
      <c r="WKF10" s="767"/>
      <c r="WKG10" s="767"/>
      <c r="WKH10" s="767"/>
      <c r="WKI10" s="767"/>
      <c r="WKJ10" s="767"/>
      <c r="WKK10" s="767"/>
      <c r="WKL10" s="767"/>
      <c r="WKM10" s="767"/>
      <c r="WKN10" s="767"/>
      <c r="WKO10" s="767"/>
      <c r="WKP10" s="767"/>
      <c r="WKQ10" s="767"/>
      <c r="WKR10" s="767"/>
      <c r="WKS10" s="767"/>
      <c r="WKT10" s="767"/>
      <c r="WKU10" s="767"/>
      <c r="WKV10" s="767"/>
      <c r="WKW10" s="767"/>
      <c r="WKX10" s="767"/>
      <c r="WKY10" s="767"/>
      <c r="WKZ10" s="767"/>
      <c r="WLA10" s="767"/>
      <c r="WLB10" s="767"/>
      <c r="WLC10" s="767"/>
      <c r="WLD10" s="767"/>
      <c r="WLE10" s="767"/>
      <c r="WLF10" s="767"/>
      <c r="WLG10" s="767"/>
      <c r="WLH10" s="767"/>
      <c r="WLI10" s="767"/>
      <c r="WLJ10" s="767"/>
      <c r="WLK10" s="767"/>
      <c r="WLL10" s="767"/>
      <c r="WLM10" s="767"/>
      <c r="WLN10" s="767"/>
      <c r="WLO10" s="767"/>
      <c r="WLP10" s="767"/>
      <c r="WLQ10" s="767"/>
      <c r="WLR10" s="767"/>
      <c r="WLS10" s="767"/>
      <c r="WLT10" s="767"/>
      <c r="WLU10" s="767"/>
      <c r="WLV10" s="767"/>
      <c r="WLW10" s="767"/>
      <c r="WLX10" s="767"/>
      <c r="WLY10" s="767"/>
      <c r="WLZ10" s="767"/>
      <c r="WMA10" s="767"/>
      <c r="WMB10" s="767"/>
      <c r="WMC10" s="767"/>
      <c r="WMD10" s="767"/>
      <c r="WME10" s="767"/>
      <c r="WMF10" s="767"/>
      <c r="WMG10" s="767"/>
      <c r="WMH10" s="767"/>
      <c r="WMI10" s="767"/>
      <c r="WMJ10" s="767"/>
      <c r="WMK10" s="767"/>
      <c r="WML10" s="767"/>
      <c r="WMM10" s="767"/>
      <c r="WMN10" s="767"/>
      <c r="WMO10" s="767"/>
      <c r="WMP10" s="767"/>
      <c r="WMQ10" s="767"/>
      <c r="WMR10" s="767"/>
      <c r="WMS10" s="767"/>
      <c r="WMT10" s="767"/>
      <c r="WMU10" s="767"/>
      <c r="WMV10" s="767"/>
      <c r="WMW10" s="767"/>
      <c r="WMX10" s="767"/>
      <c r="WMY10" s="767"/>
      <c r="WMZ10" s="767"/>
      <c r="WNA10" s="767"/>
      <c r="WNB10" s="767"/>
      <c r="WNC10" s="767"/>
      <c r="WND10" s="767"/>
      <c r="WNE10" s="767"/>
      <c r="WNF10" s="767"/>
      <c r="WNG10" s="767"/>
      <c r="WNH10" s="767"/>
      <c r="WNI10" s="767"/>
      <c r="WNJ10" s="767"/>
      <c r="WNK10" s="767"/>
      <c r="WNL10" s="767"/>
      <c r="WNM10" s="767"/>
      <c r="WNN10" s="767"/>
      <c r="WNO10" s="767"/>
      <c r="WNP10" s="767"/>
      <c r="WNQ10" s="767"/>
      <c r="WNR10" s="767"/>
      <c r="WNS10" s="767"/>
      <c r="WNT10" s="767"/>
      <c r="WNU10" s="767"/>
      <c r="WNV10" s="767"/>
      <c r="WNW10" s="767"/>
      <c r="WNX10" s="767"/>
      <c r="WNY10" s="767"/>
      <c r="WNZ10" s="767"/>
      <c r="WOA10" s="767"/>
      <c r="WOB10" s="767"/>
      <c r="WOC10" s="767"/>
      <c r="WOD10" s="767"/>
      <c r="WOE10" s="767"/>
      <c r="WOF10" s="767"/>
      <c r="WOG10" s="767"/>
      <c r="WOH10" s="767"/>
      <c r="WOI10" s="767"/>
      <c r="WOJ10" s="767"/>
      <c r="WOK10" s="767"/>
      <c r="WOL10" s="767"/>
      <c r="WOM10" s="767"/>
      <c r="WON10" s="767"/>
      <c r="WOO10" s="767"/>
      <c r="WOP10" s="767"/>
      <c r="WOQ10" s="767"/>
      <c r="WOR10" s="767"/>
      <c r="WOS10" s="767"/>
      <c r="WOT10" s="767"/>
      <c r="WOU10" s="767"/>
      <c r="WOV10" s="767"/>
      <c r="WOW10" s="767"/>
      <c r="WOX10" s="767"/>
      <c r="WOY10" s="767"/>
      <c r="WOZ10" s="767"/>
      <c r="WPA10" s="767"/>
      <c r="WPB10" s="767"/>
      <c r="WPC10" s="767"/>
      <c r="WPD10" s="767"/>
      <c r="WPE10" s="767"/>
      <c r="WPF10" s="767"/>
      <c r="WPG10" s="767"/>
      <c r="WPH10" s="767"/>
      <c r="WPI10" s="767"/>
      <c r="WPJ10" s="767"/>
      <c r="WPK10" s="767"/>
      <c r="WPL10" s="767"/>
      <c r="WPM10" s="767"/>
      <c r="WPN10" s="767"/>
      <c r="WPO10" s="767"/>
      <c r="WPP10" s="767"/>
      <c r="WPQ10" s="767"/>
      <c r="WPR10" s="767"/>
      <c r="WPS10" s="767"/>
      <c r="WPT10" s="767"/>
      <c r="WPU10" s="767"/>
      <c r="WPV10" s="767"/>
      <c r="WPW10" s="767"/>
      <c r="WPX10" s="767"/>
      <c r="WPY10" s="767"/>
      <c r="WPZ10" s="767"/>
      <c r="WQA10" s="767"/>
      <c r="WQB10" s="767"/>
      <c r="WQC10" s="767"/>
      <c r="WQD10" s="767"/>
      <c r="WQE10" s="767"/>
      <c r="WQF10" s="767"/>
      <c r="WQG10" s="767"/>
      <c r="WQH10" s="767"/>
      <c r="WQI10" s="767"/>
      <c r="WQJ10" s="767"/>
      <c r="WQK10" s="767"/>
      <c r="WQL10" s="767"/>
      <c r="WQM10" s="767"/>
      <c r="WQN10" s="767"/>
      <c r="WQO10" s="767"/>
      <c r="WQP10" s="767"/>
      <c r="WQQ10" s="767"/>
      <c r="WQR10" s="767"/>
      <c r="WQS10" s="767"/>
      <c r="WQT10" s="767"/>
      <c r="WQU10" s="767"/>
      <c r="WQV10" s="767"/>
      <c r="WQW10" s="767"/>
      <c r="WQX10" s="767"/>
      <c r="WQY10" s="767"/>
      <c r="WQZ10" s="767"/>
      <c r="WRA10" s="767"/>
      <c r="WRB10" s="767"/>
      <c r="WRC10" s="767"/>
      <c r="WRD10" s="767"/>
      <c r="WRE10" s="767"/>
      <c r="WRF10" s="767"/>
      <c r="WRG10" s="767"/>
      <c r="WRH10" s="767"/>
      <c r="WRI10" s="767"/>
      <c r="WRJ10" s="767"/>
      <c r="WRK10" s="767"/>
      <c r="WRL10" s="767"/>
      <c r="WRM10" s="767"/>
      <c r="WRN10" s="767"/>
      <c r="WRO10" s="767"/>
      <c r="WRP10" s="767"/>
      <c r="WRQ10" s="767"/>
      <c r="WRR10" s="767"/>
      <c r="WRS10" s="767"/>
      <c r="WRT10" s="767"/>
      <c r="WRU10" s="767"/>
      <c r="WRV10" s="767"/>
      <c r="WRW10" s="767"/>
      <c r="WRX10" s="767"/>
      <c r="WRY10" s="767"/>
      <c r="WRZ10" s="767"/>
      <c r="WSA10" s="767"/>
      <c r="WSB10" s="767"/>
      <c r="WSC10" s="767"/>
      <c r="WSD10" s="767"/>
      <c r="WSE10" s="767"/>
      <c r="WSF10" s="767"/>
      <c r="WSG10" s="767"/>
      <c r="WSH10" s="767"/>
      <c r="WSI10" s="767"/>
      <c r="WSJ10" s="767"/>
      <c r="WSK10" s="767"/>
      <c r="WSL10" s="767"/>
      <c r="WSM10" s="767"/>
      <c r="WSN10" s="767"/>
      <c r="WSO10" s="767"/>
      <c r="WSP10" s="767"/>
      <c r="WSQ10" s="767"/>
      <c r="WSR10" s="767"/>
      <c r="WSS10" s="767"/>
      <c r="WST10" s="767"/>
      <c r="WSU10" s="767"/>
      <c r="WSV10" s="767"/>
      <c r="WSW10" s="767"/>
      <c r="WSX10" s="767"/>
      <c r="WSY10" s="767"/>
      <c r="WSZ10" s="767"/>
      <c r="WTA10" s="767"/>
      <c r="WTB10" s="767"/>
      <c r="WTC10" s="767"/>
      <c r="WTD10" s="767"/>
      <c r="WTE10" s="767"/>
      <c r="WTF10" s="767"/>
      <c r="WTG10" s="767"/>
      <c r="WTH10" s="767"/>
      <c r="WTI10" s="767"/>
      <c r="WTJ10" s="767"/>
      <c r="WTK10" s="767"/>
      <c r="WTL10" s="767"/>
      <c r="WTM10" s="767"/>
      <c r="WTN10" s="767"/>
      <c r="WTO10" s="767"/>
      <c r="WTP10" s="767"/>
      <c r="WTQ10" s="767"/>
      <c r="WTR10" s="767"/>
      <c r="WTS10" s="767"/>
      <c r="WTT10" s="767"/>
      <c r="WTU10" s="767"/>
      <c r="WTV10" s="767"/>
      <c r="WTW10" s="767"/>
      <c r="WTX10" s="767"/>
      <c r="WTY10" s="767"/>
      <c r="WTZ10" s="767"/>
      <c r="WUA10" s="767"/>
      <c r="WUB10" s="767"/>
      <c r="WUC10" s="767"/>
      <c r="WUD10" s="767"/>
      <c r="WUE10" s="767"/>
      <c r="WUF10" s="767"/>
      <c r="WUG10" s="767"/>
      <c r="WUH10" s="767"/>
      <c r="WUI10" s="767"/>
      <c r="WUJ10" s="767"/>
      <c r="WUK10" s="767"/>
      <c r="WUL10" s="767"/>
      <c r="WUM10" s="767"/>
      <c r="WUN10" s="767"/>
      <c r="WUO10" s="767"/>
      <c r="WUP10" s="767"/>
      <c r="WUQ10" s="767"/>
      <c r="WUR10" s="767"/>
      <c r="WUS10" s="767"/>
      <c r="WUT10" s="767"/>
      <c r="WUU10" s="767"/>
      <c r="WUV10" s="767"/>
      <c r="WUW10" s="767"/>
      <c r="WUX10" s="767"/>
      <c r="WUY10" s="767"/>
      <c r="WUZ10" s="767"/>
      <c r="WVA10" s="767"/>
      <c r="WVB10" s="767"/>
      <c r="WVC10" s="767"/>
      <c r="WVD10" s="767"/>
      <c r="WVE10" s="767"/>
      <c r="WVF10" s="767"/>
      <c r="WVG10" s="767"/>
      <c r="WVH10" s="767"/>
      <c r="WVI10" s="767"/>
      <c r="WVJ10" s="767"/>
      <c r="WVK10" s="767"/>
      <c r="WVL10" s="767"/>
      <c r="WVM10" s="767"/>
      <c r="WVN10" s="767"/>
      <c r="WVO10" s="767"/>
      <c r="WVP10" s="767"/>
      <c r="WVQ10" s="767"/>
      <c r="WVR10" s="767"/>
      <c r="WVS10" s="767"/>
      <c r="WVT10" s="767"/>
      <c r="WVU10" s="767"/>
      <c r="WVV10" s="767"/>
      <c r="WVW10" s="767"/>
      <c r="WVX10" s="767"/>
      <c r="WVY10" s="767"/>
      <c r="WVZ10" s="767"/>
      <c r="WWA10" s="767"/>
      <c r="WWB10" s="767"/>
      <c r="WWC10" s="767"/>
      <c r="WWD10" s="767"/>
      <c r="WWE10" s="767"/>
      <c r="WWF10" s="767"/>
      <c r="WWG10" s="767"/>
      <c r="WWH10" s="767"/>
      <c r="WWI10" s="767"/>
      <c r="WWJ10" s="767"/>
      <c r="WWK10" s="767"/>
      <c r="WWL10" s="767"/>
      <c r="WWM10" s="767"/>
      <c r="WWN10" s="767"/>
      <c r="WWO10" s="767"/>
      <c r="WWP10" s="767"/>
      <c r="WWQ10" s="767"/>
      <c r="WWR10" s="767"/>
      <c r="WWS10" s="767"/>
      <c r="WWT10" s="767"/>
      <c r="WWU10" s="767"/>
      <c r="WWV10" s="767"/>
      <c r="WWW10" s="767"/>
      <c r="WWX10" s="767"/>
      <c r="WWY10" s="767"/>
      <c r="WWZ10" s="767"/>
      <c r="WXA10" s="767"/>
      <c r="WXB10" s="767"/>
      <c r="WXC10" s="767"/>
      <c r="WXD10" s="767"/>
      <c r="WXE10" s="767"/>
      <c r="WXF10" s="767"/>
      <c r="WXG10" s="767"/>
      <c r="WXH10" s="767"/>
      <c r="WXI10" s="767"/>
      <c r="WXJ10" s="767"/>
      <c r="WXK10" s="767"/>
      <c r="WXL10" s="767"/>
      <c r="WXM10" s="767"/>
      <c r="WXN10" s="767"/>
      <c r="WXO10" s="767"/>
      <c r="WXP10" s="767"/>
      <c r="WXQ10" s="767"/>
      <c r="WXR10" s="767"/>
      <c r="WXS10" s="767"/>
      <c r="WXT10" s="767"/>
      <c r="WXU10" s="767"/>
      <c r="WXV10" s="767"/>
      <c r="WXW10" s="767"/>
      <c r="WXX10" s="767"/>
      <c r="WXY10" s="767"/>
      <c r="WXZ10" s="767"/>
      <c r="WYA10" s="767"/>
      <c r="WYB10" s="767"/>
      <c r="WYC10" s="767"/>
      <c r="WYD10" s="767"/>
      <c r="WYE10" s="767"/>
      <c r="WYF10" s="767"/>
      <c r="WYG10" s="767"/>
      <c r="WYH10" s="767"/>
      <c r="WYI10" s="767"/>
      <c r="WYJ10" s="767"/>
      <c r="WYK10" s="767"/>
      <c r="WYL10" s="767"/>
      <c r="WYM10" s="767"/>
      <c r="WYN10" s="767"/>
      <c r="WYO10" s="767"/>
      <c r="WYP10" s="767"/>
      <c r="WYQ10" s="767"/>
      <c r="WYR10" s="767"/>
      <c r="WYS10" s="767"/>
      <c r="WYT10" s="767"/>
      <c r="WYU10" s="767"/>
      <c r="WYV10" s="767"/>
      <c r="WYW10" s="767"/>
      <c r="WYX10" s="767"/>
      <c r="WYY10" s="767"/>
      <c r="WYZ10" s="767"/>
      <c r="WZA10" s="767"/>
      <c r="WZB10" s="767"/>
      <c r="WZC10" s="767"/>
      <c r="WZD10" s="767"/>
      <c r="WZE10" s="767"/>
      <c r="WZF10" s="767"/>
      <c r="WZG10" s="767"/>
      <c r="WZH10" s="767"/>
      <c r="WZI10" s="767"/>
      <c r="WZJ10" s="767"/>
      <c r="WZK10" s="767"/>
      <c r="WZL10" s="767"/>
      <c r="WZM10" s="767"/>
      <c r="WZN10" s="767"/>
      <c r="WZO10" s="767"/>
      <c r="WZP10" s="767"/>
      <c r="WZQ10" s="767"/>
      <c r="WZR10" s="767"/>
      <c r="WZS10" s="767"/>
      <c r="WZT10" s="767"/>
      <c r="WZU10" s="767"/>
      <c r="WZV10" s="767"/>
      <c r="WZW10" s="767"/>
      <c r="WZX10" s="767"/>
      <c r="WZY10" s="767"/>
      <c r="WZZ10" s="767"/>
      <c r="XAA10" s="767"/>
      <c r="XAB10" s="767"/>
      <c r="XAC10" s="767"/>
      <c r="XAD10" s="767"/>
      <c r="XAE10" s="767"/>
      <c r="XAF10" s="767"/>
      <c r="XAG10" s="767"/>
      <c r="XAH10" s="767"/>
      <c r="XAI10" s="767"/>
      <c r="XAJ10" s="767"/>
      <c r="XAK10" s="767"/>
      <c r="XAL10" s="767"/>
      <c r="XAM10" s="767"/>
      <c r="XAN10" s="767"/>
      <c r="XAO10" s="767"/>
      <c r="XAP10" s="767"/>
      <c r="XAQ10" s="767"/>
      <c r="XAR10" s="767"/>
      <c r="XAS10" s="767"/>
      <c r="XAT10" s="767"/>
      <c r="XAU10" s="767"/>
      <c r="XAV10" s="767"/>
      <c r="XAW10" s="767"/>
      <c r="XAX10" s="767"/>
      <c r="XAY10" s="767"/>
      <c r="XAZ10" s="767"/>
      <c r="XBA10" s="767"/>
      <c r="XBB10" s="767"/>
      <c r="XBC10" s="767"/>
      <c r="XBD10" s="767"/>
      <c r="XBE10" s="767"/>
      <c r="XBF10" s="767"/>
      <c r="XBG10" s="767"/>
      <c r="XBH10" s="767"/>
      <c r="XBI10" s="767"/>
      <c r="XBJ10" s="767"/>
      <c r="XBK10" s="767"/>
      <c r="XBL10" s="767"/>
      <c r="XBM10" s="767"/>
      <c r="XBN10" s="767"/>
      <c r="XBO10" s="767"/>
      <c r="XBP10" s="767"/>
      <c r="XBQ10" s="767"/>
      <c r="XBR10" s="767"/>
      <c r="XBS10" s="767"/>
      <c r="XBT10" s="767"/>
      <c r="XBU10" s="767"/>
      <c r="XBV10" s="767"/>
      <c r="XBW10" s="767"/>
      <c r="XBX10" s="767"/>
      <c r="XBY10" s="767"/>
      <c r="XBZ10" s="767"/>
      <c r="XCA10" s="767"/>
      <c r="XCB10" s="767"/>
      <c r="XCC10" s="767"/>
      <c r="XCD10" s="767"/>
      <c r="XCE10" s="767"/>
      <c r="XCF10" s="767"/>
      <c r="XCG10" s="767"/>
      <c r="XCH10" s="767"/>
      <c r="XCI10" s="767"/>
      <c r="XCJ10" s="767"/>
      <c r="XCK10" s="767"/>
      <c r="XCL10" s="767"/>
      <c r="XCM10" s="767"/>
      <c r="XCN10" s="767"/>
      <c r="XCO10" s="767"/>
      <c r="XCP10" s="767"/>
      <c r="XCQ10" s="767"/>
      <c r="XCR10" s="767"/>
      <c r="XCS10" s="767"/>
      <c r="XCT10" s="767"/>
      <c r="XCU10" s="767"/>
      <c r="XCV10" s="767"/>
      <c r="XCW10" s="767"/>
      <c r="XCX10" s="767"/>
      <c r="XCY10" s="767"/>
      <c r="XCZ10" s="767"/>
      <c r="XDA10" s="767"/>
      <c r="XDB10" s="767"/>
      <c r="XDC10" s="767"/>
      <c r="XDD10" s="767"/>
      <c r="XDE10" s="767"/>
      <c r="XDF10" s="767"/>
      <c r="XDG10" s="767"/>
      <c r="XDH10" s="767"/>
      <c r="XDI10" s="767"/>
      <c r="XDJ10" s="767"/>
      <c r="XDK10" s="767"/>
      <c r="XDL10" s="767"/>
      <c r="XDM10" s="767"/>
      <c r="XDN10" s="767"/>
      <c r="XDO10" s="767"/>
      <c r="XDP10" s="767"/>
      <c r="XDQ10" s="767"/>
      <c r="XDR10" s="767"/>
      <c r="XDS10" s="767"/>
      <c r="XDT10" s="767"/>
      <c r="XDU10" s="767"/>
      <c r="XDV10" s="767"/>
      <c r="XDW10" s="767"/>
      <c r="XDX10" s="767"/>
      <c r="XDY10" s="767"/>
      <c r="XDZ10" s="767"/>
      <c r="XEA10" s="767"/>
      <c r="XEB10" s="767"/>
      <c r="XEC10" s="767"/>
      <c r="XED10" s="767"/>
      <c r="XEE10" s="767"/>
      <c r="XEF10" s="767"/>
      <c r="XEG10" s="767"/>
      <c r="XEH10" s="767"/>
      <c r="XEI10" s="767"/>
      <c r="XEJ10" s="767"/>
      <c r="XEK10" s="767"/>
      <c r="XEL10" s="767"/>
      <c r="XEM10" s="767"/>
      <c r="XEN10" s="767"/>
      <c r="XEO10" s="767"/>
      <c r="XEP10" s="767"/>
      <c r="XEQ10" s="767"/>
      <c r="XER10" s="767"/>
      <c r="XES10" s="767"/>
      <c r="XET10" s="767"/>
      <c r="XEU10" s="767"/>
      <c r="XEV10" s="767"/>
      <c r="XEW10" s="767"/>
      <c r="XEX10" s="767"/>
      <c r="XEY10" s="767"/>
      <c r="XEZ10" s="767"/>
      <c r="XFA10" s="767"/>
      <c r="XFB10" s="767"/>
      <c r="XFC10" s="767"/>
      <c r="XFD10" s="767"/>
    </row>
    <row r="11" spans="1:16384" ht="38.25" customHeight="1">
      <c r="A11" s="9" t="s">
        <v>182</v>
      </c>
      <c r="B11" s="5" t="s">
        <v>167</v>
      </c>
      <c r="C11" s="5" t="s">
        <v>165</v>
      </c>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67"/>
      <c r="AN11" s="767"/>
      <c r="AO11" s="767"/>
      <c r="AP11" s="767"/>
      <c r="AQ11" s="767"/>
      <c r="AR11" s="767"/>
      <c r="AS11" s="767"/>
      <c r="AT11" s="767"/>
      <c r="AU11" s="767"/>
      <c r="AV11" s="767"/>
      <c r="AW11" s="767"/>
      <c r="AX11" s="767"/>
      <c r="AY11" s="767"/>
      <c r="AZ11" s="767"/>
      <c r="BA11" s="767"/>
      <c r="BB11" s="767"/>
      <c r="BC11" s="767"/>
      <c r="BD11" s="767"/>
      <c r="BE11" s="767"/>
      <c r="BF11" s="767"/>
      <c r="BG11" s="767"/>
      <c r="BH11" s="767"/>
      <c r="BI11" s="767"/>
      <c r="BJ11" s="767"/>
      <c r="BK11" s="767"/>
      <c r="BL11" s="767"/>
      <c r="BM11" s="767"/>
      <c r="BN11" s="767"/>
      <c r="BO11" s="767"/>
      <c r="BP11" s="767"/>
      <c r="BQ11" s="767"/>
      <c r="BR11" s="767"/>
      <c r="BS11" s="767"/>
      <c r="BT11" s="767"/>
      <c r="BU11" s="767"/>
      <c r="BV11" s="767"/>
      <c r="BW11" s="767"/>
      <c r="BX11" s="767"/>
      <c r="BY11" s="767"/>
      <c r="BZ11" s="767"/>
      <c r="CA11" s="767"/>
      <c r="CB11" s="767"/>
      <c r="CC11" s="767"/>
      <c r="CD11" s="767"/>
      <c r="CE11" s="767"/>
      <c r="CF11" s="767"/>
      <c r="CG11" s="767"/>
      <c r="CH11" s="767"/>
      <c r="CI11" s="767"/>
      <c r="CJ11" s="767"/>
      <c r="CK11" s="767"/>
      <c r="CL11" s="767"/>
      <c r="CM11" s="767"/>
      <c r="CN11" s="767"/>
      <c r="CO11" s="767"/>
      <c r="CP11" s="767"/>
      <c r="CQ11" s="767"/>
      <c r="CR11" s="767"/>
      <c r="CS11" s="767"/>
      <c r="CT11" s="767"/>
      <c r="CU11" s="767"/>
      <c r="CV11" s="767"/>
      <c r="CW11" s="767"/>
      <c r="CX11" s="767"/>
      <c r="CY11" s="767"/>
      <c r="CZ11" s="767"/>
      <c r="DA11" s="767"/>
      <c r="DB11" s="767"/>
      <c r="DC11" s="767"/>
      <c r="DD11" s="767"/>
      <c r="DE11" s="767"/>
      <c r="DF11" s="767"/>
      <c r="DG11" s="767"/>
      <c r="DH11" s="767"/>
      <c r="DI11" s="767"/>
      <c r="DJ11" s="767"/>
      <c r="DK11" s="767"/>
      <c r="DL11" s="767"/>
      <c r="DM11" s="767"/>
      <c r="DN11" s="767"/>
      <c r="DO11" s="767"/>
      <c r="DP11" s="767"/>
      <c r="DQ11" s="767"/>
      <c r="DR11" s="767"/>
      <c r="DS11" s="767"/>
      <c r="DT11" s="767"/>
      <c r="DU11" s="767"/>
      <c r="DV11" s="767"/>
      <c r="DW11" s="767"/>
      <c r="DX11" s="767"/>
      <c r="DY11" s="767"/>
      <c r="DZ11" s="767"/>
      <c r="EA11" s="767"/>
      <c r="EB11" s="767"/>
      <c r="EC11" s="767"/>
      <c r="ED11" s="767"/>
      <c r="EE11" s="767"/>
      <c r="EF11" s="767"/>
      <c r="EG11" s="767"/>
      <c r="EH11" s="767"/>
      <c r="EI11" s="767"/>
      <c r="EJ11" s="767"/>
      <c r="EK11" s="767"/>
      <c r="EL11" s="767"/>
      <c r="EM11" s="767"/>
      <c r="EN11" s="767"/>
      <c r="EO11" s="767"/>
      <c r="EP11" s="767"/>
      <c r="EQ11" s="767"/>
      <c r="ER11" s="767"/>
      <c r="ES11" s="767"/>
      <c r="ET11" s="767"/>
      <c r="EU11" s="767"/>
      <c r="EV11" s="767"/>
      <c r="EW11" s="767"/>
      <c r="EX11" s="767"/>
      <c r="EY11" s="767"/>
      <c r="EZ11" s="767"/>
      <c r="FA11" s="767"/>
      <c r="FB11" s="767"/>
      <c r="FC11" s="767"/>
      <c r="FD11" s="767"/>
      <c r="FE11" s="767"/>
      <c r="FF11" s="767"/>
      <c r="FG11" s="767"/>
      <c r="FH11" s="767"/>
      <c r="FI11" s="767"/>
      <c r="FJ11" s="767"/>
      <c r="FK11" s="767"/>
      <c r="FL11" s="767"/>
      <c r="FM11" s="767"/>
      <c r="FN11" s="767"/>
      <c r="FO11" s="767"/>
      <c r="FP11" s="767"/>
      <c r="FQ11" s="767"/>
      <c r="FR11" s="767"/>
      <c r="FS11" s="767"/>
      <c r="FT11" s="767"/>
      <c r="FU11" s="767"/>
      <c r="FV11" s="767"/>
      <c r="FW11" s="767"/>
      <c r="FX11" s="767"/>
      <c r="FY11" s="767"/>
      <c r="FZ11" s="767"/>
      <c r="GA11" s="767"/>
      <c r="GB11" s="767"/>
      <c r="GC11" s="767"/>
      <c r="GD11" s="767"/>
      <c r="GE11" s="767"/>
      <c r="GF11" s="767"/>
      <c r="GG11" s="767"/>
      <c r="GH11" s="767"/>
      <c r="GI11" s="767"/>
      <c r="GJ11" s="767"/>
      <c r="GK11" s="767"/>
      <c r="GL11" s="767"/>
      <c r="GM11" s="767"/>
      <c r="GN11" s="767"/>
      <c r="GO11" s="767"/>
      <c r="GP11" s="767"/>
      <c r="GQ11" s="767"/>
      <c r="GR11" s="767"/>
      <c r="GS11" s="767"/>
      <c r="GT11" s="767"/>
      <c r="GU11" s="767"/>
      <c r="GV11" s="767"/>
      <c r="GW11" s="767"/>
      <c r="GX11" s="767"/>
      <c r="GY11" s="767"/>
      <c r="GZ11" s="767"/>
      <c r="HA11" s="767"/>
      <c r="HB11" s="767"/>
      <c r="HC11" s="767"/>
      <c r="HD11" s="767"/>
      <c r="HE11" s="767"/>
      <c r="HF11" s="767"/>
      <c r="HG11" s="767"/>
      <c r="HH11" s="767"/>
      <c r="HI11" s="767"/>
      <c r="HJ11" s="767"/>
      <c r="HK11" s="767"/>
      <c r="HL11" s="767"/>
      <c r="HM11" s="767"/>
      <c r="HN11" s="767"/>
      <c r="HO11" s="767"/>
      <c r="HP11" s="767"/>
      <c r="HQ11" s="767"/>
      <c r="HR11" s="767"/>
      <c r="HS11" s="767"/>
      <c r="HT11" s="767"/>
      <c r="HU11" s="767"/>
      <c r="HV11" s="767"/>
      <c r="HW11" s="767"/>
      <c r="HX11" s="767"/>
      <c r="HY11" s="767"/>
      <c r="HZ11" s="767"/>
      <c r="IA11" s="767"/>
      <c r="IB11" s="767"/>
      <c r="IC11" s="767"/>
      <c r="ID11" s="767"/>
      <c r="IE11" s="767"/>
      <c r="IF11" s="767"/>
      <c r="IG11" s="767"/>
      <c r="IH11" s="767"/>
      <c r="II11" s="767"/>
      <c r="IJ11" s="767"/>
      <c r="IK11" s="767"/>
      <c r="IL11" s="767"/>
      <c r="IM11" s="767"/>
      <c r="IN11" s="767"/>
      <c r="IO11" s="767"/>
      <c r="IP11" s="767"/>
      <c r="IQ11" s="767"/>
      <c r="IR11" s="767"/>
      <c r="IS11" s="767"/>
      <c r="IT11" s="767"/>
      <c r="IU11" s="767"/>
      <c r="IV11" s="767"/>
      <c r="IW11" s="767"/>
      <c r="IX11" s="767"/>
      <c r="IY11" s="767"/>
      <c r="IZ11" s="767"/>
      <c r="JA11" s="767"/>
      <c r="JB11" s="767"/>
      <c r="JC11" s="767"/>
      <c r="JD11" s="767"/>
      <c r="JE11" s="767"/>
      <c r="JF11" s="767"/>
      <c r="JG11" s="767"/>
      <c r="JH11" s="767"/>
      <c r="JI11" s="767"/>
      <c r="JJ11" s="767"/>
      <c r="JK11" s="767"/>
      <c r="JL11" s="767"/>
      <c r="JM11" s="767"/>
      <c r="JN11" s="767"/>
      <c r="JO11" s="767"/>
      <c r="JP11" s="767"/>
      <c r="JQ11" s="767"/>
      <c r="JR11" s="767"/>
      <c r="JS11" s="767"/>
      <c r="JT11" s="767"/>
      <c r="JU11" s="767"/>
      <c r="JV11" s="767"/>
      <c r="JW11" s="767"/>
      <c r="JX11" s="767"/>
      <c r="JY11" s="767"/>
      <c r="JZ11" s="767"/>
      <c r="KA11" s="767"/>
      <c r="KB11" s="767"/>
      <c r="KC11" s="767"/>
      <c r="KD11" s="767"/>
      <c r="KE11" s="767"/>
      <c r="KF11" s="767"/>
      <c r="KG11" s="767"/>
      <c r="KH11" s="767"/>
      <c r="KI11" s="767"/>
      <c r="KJ11" s="767"/>
      <c r="KK11" s="767"/>
      <c r="KL11" s="767"/>
      <c r="KM11" s="767"/>
      <c r="KN11" s="767"/>
      <c r="KO11" s="767"/>
      <c r="KP11" s="767"/>
      <c r="KQ11" s="767"/>
      <c r="KR11" s="767"/>
      <c r="KS11" s="767"/>
      <c r="KT11" s="767"/>
      <c r="KU11" s="767"/>
      <c r="KV11" s="767"/>
      <c r="KW11" s="767"/>
      <c r="KX11" s="767"/>
      <c r="KY11" s="767"/>
      <c r="KZ11" s="767"/>
      <c r="LA11" s="767"/>
      <c r="LB11" s="767"/>
      <c r="LC11" s="767"/>
      <c r="LD11" s="767"/>
      <c r="LE11" s="767"/>
      <c r="LF11" s="767"/>
      <c r="LG11" s="767"/>
      <c r="LH11" s="767"/>
      <c r="LI11" s="767"/>
      <c r="LJ11" s="767"/>
      <c r="LK11" s="767"/>
      <c r="LL11" s="767"/>
      <c r="LM11" s="767"/>
      <c r="LN11" s="767"/>
      <c r="LO11" s="767"/>
      <c r="LP11" s="767"/>
      <c r="LQ11" s="767"/>
      <c r="LR11" s="767"/>
      <c r="LS11" s="767"/>
      <c r="LT11" s="767"/>
      <c r="LU11" s="767"/>
      <c r="LV11" s="767"/>
      <c r="LW11" s="767"/>
      <c r="LX11" s="767"/>
      <c r="LY11" s="767"/>
      <c r="LZ11" s="767"/>
      <c r="MA11" s="767"/>
      <c r="MB11" s="767"/>
      <c r="MC11" s="767"/>
      <c r="MD11" s="767"/>
      <c r="ME11" s="767"/>
      <c r="MF11" s="767"/>
      <c r="MG11" s="767"/>
      <c r="MH11" s="767"/>
      <c r="MI11" s="767"/>
      <c r="MJ11" s="767"/>
      <c r="MK11" s="767"/>
      <c r="ML11" s="767"/>
      <c r="MM11" s="767"/>
      <c r="MN11" s="767"/>
      <c r="MO11" s="767"/>
      <c r="MP11" s="767"/>
      <c r="MQ11" s="767"/>
      <c r="MR11" s="767"/>
      <c r="MS11" s="767"/>
      <c r="MT11" s="767"/>
      <c r="MU11" s="767"/>
      <c r="MV11" s="767"/>
      <c r="MW11" s="767"/>
      <c r="MX11" s="767"/>
      <c r="MY11" s="767"/>
      <c r="MZ11" s="767"/>
      <c r="NA11" s="767"/>
      <c r="NB11" s="767"/>
      <c r="NC11" s="767"/>
      <c r="ND11" s="767"/>
      <c r="NE11" s="767"/>
      <c r="NF11" s="767"/>
      <c r="NG11" s="767"/>
      <c r="NH11" s="767"/>
      <c r="NI11" s="767"/>
      <c r="NJ11" s="767"/>
      <c r="NK11" s="767"/>
      <c r="NL11" s="767"/>
      <c r="NM11" s="767"/>
      <c r="NN11" s="767"/>
      <c r="NO11" s="767"/>
      <c r="NP11" s="767"/>
      <c r="NQ11" s="767"/>
      <c r="NR11" s="767"/>
      <c r="NS11" s="767"/>
      <c r="NT11" s="767"/>
      <c r="NU11" s="767"/>
      <c r="NV11" s="767"/>
      <c r="NW11" s="767"/>
      <c r="NX11" s="767"/>
      <c r="NY11" s="767"/>
      <c r="NZ11" s="767"/>
      <c r="OA11" s="767"/>
      <c r="OB11" s="767"/>
      <c r="OC11" s="767"/>
      <c r="OD11" s="767"/>
      <c r="OE11" s="767"/>
      <c r="OF11" s="767"/>
      <c r="OG11" s="767"/>
      <c r="OH11" s="767"/>
      <c r="OI11" s="767"/>
      <c r="OJ11" s="767"/>
      <c r="OK11" s="767"/>
      <c r="OL11" s="767"/>
      <c r="OM11" s="767"/>
      <c r="ON11" s="767"/>
      <c r="OO11" s="767"/>
      <c r="OP11" s="767"/>
      <c r="OQ11" s="767"/>
      <c r="OR11" s="767"/>
      <c r="OS11" s="767"/>
      <c r="OT11" s="767"/>
      <c r="OU11" s="767"/>
      <c r="OV11" s="767"/>
      <c r="OW11" s="767"/>
      <c r="OX11" s="767"/>
      <c r="OY11" s="767"/>
      <c r="OZ11" s="767"/>
      <c r="PA11" s="767"/>
      <c r="PB11" s="767"/>
      <c r="PC11" s="767"/>
      <c r="PD11" s="767"/>
      <c r="PE11" s="767"/>
      <c r="PF11" s="767"/>
      <c r="PG11" s="767"/>
      <c r="PH11" s="767"/>
      <c r="PI11" s="767"/>
      <c r="PJ11" s="767"/>
      <c r="PK11" s="767"/>
      <c r="PL11" s="767"/>
      <c r="PM11" s="767"/>
      <c r="PN11" s="767"/>
      <c r="PO11" s="767"/>
      <c r="PP11" s="767"/>
      <c r="PQ11" s="767"/>
      <c r="PR11" s="767"/>
      <c r="PS11" s="767"/>
      <c r="PT11" s="767"/>
      <c r="PU11" s="767"/>
      <c r="PV11" s="767"/>
      <c r="PW11" s="767"/>
      <c r="PX11" s="767"/>
      <c r="PY11" s="767"/>
      <c r="PZ11" s="767"/>
      <c r="QA11" s="767"/>
      <c r="QB11" s="767"/>
      <c r="QC11" s="767"/>
      <c r="QD11" s="767"/>
      <c r="QE11" s="767"/>
      <c r="QF11" s="767"/>
      <c r="QG11" s="767"/>
      <c r="QH11" s="767"/>
      <c r="QI11" s="767"/>
      <c r="QJ11" s="767"/>
      <c r="QK11" s="767"/>
      <c r="QL11" s="767"/>
      <c r="QM11" s="767"/>
      <c r="QN11" s="767"/>
      <c r="QO11" s="767"/>
      <c r="QP11" s="767"/>
      <c r="QQ11" s="767"/>
      <c r="QR11" s="767"/>
      <c r="QS11" s="767"/>
      <c r="QT11" s="767"/>
      <c r="QU11" s="767"/>
      <c r="QV11" s="767"/>
      <c r="QW11" s="767"/>
      <c r="QX11" s="767"/>
      <c r="QY11" s="767"/>
      <c r="QZ11" s="767"/>
      <c r="RA11" s="767"/>
      <c r="RB11" s="767"/>
      <c r="RC11" s="767"/>
      <c r="RD11" s="767"/>
      <c r="RE11" s="767"/>
      <c r="RF11" s="767"/>
      <c r="RG11" s="767"/>
      <c r="RH11" s="767"/>
      <c r="RI11" s="767"/>
      <c r="RJ11" s="767"/>
      <c r="RK11" s="767"/>
      <c r="RL11" s="767"/>
      <c r="RM11" s="767"/>
      <c r="RN11" s="767"/>
      <c r="RO11" s="767"/>
      <c r="RP11" s="767"/>
      <c r="RQ11" s="767"/>
      <c r="RR11" s="767"/>
      <c r="RS11" s="767"/>
      <c r="RT11" s="767"/>
      <c r="RU11" s="767"/>
      <c r="RV11" s="767"/>
      <c r="RW11" s="767"/>
      <c r="RX11" s="767"/>
      <c r="RY11" s="767"/>
      <c r="RZ11" s="767"/>
      <c r="SA11" s="767"/>
      <c r="SB11" s="767"/>
      <c r="SC11" s="767"/>
      <c r="SD11" s="767"/>
      <c r="SE11" s="767"/>
      <c r="SF11" s="767"/>
      <c r="SG11" s="767"/>
      <c r="SH11" s="767"/>
      <c r="SI11" s="767"/>
      <c r="SJ11" s="767"/>
      <c r="SK11" s="767"/>
      <c r="SL11" s="767"/>
      <c r="SM11" s="767"/>
      <c r="SN11" s="767"/>
      <c r="SO11" s="767"/>
      <c r="SP11" s="767"/>
      <c r="SQ11" s="767"/>
      <c r="SR11" s="767"/>
      <c r="SS11" s="767"/>
      <c r="ST11" s="767"/>
      <c r="SU11" s="767"/>
      <c r="SV11" s="767"/>
      <c r="SW11" s="767"/>
      <c r="SX11" s="767"/>
      <c r="SY11" s="767"/>
      <c r="SZ11" s="767"/>
      <c r="TA11" s="767"/>
      <c r="TB11" s="767"/>
      <c r="TC11" s="767"/>
      <c r="TD11" s="767"/>
      <c r="TE11" s="767"/>
      <c r="TF11" s="767"/>
      <c r="TG11" s="767"/>
      <c r="TH11" s="767"/>
      <c r="TI11" s="767"/>
      <c r="TJ11" s="767"/>
      <c r="TK11" s="767"/>
      <c r="TL11" s="767"/>
      <c r="TM11" s="767"/>
      <c r="TN11" s="767"/>
      <c r="TO11" s="767"/>
      <c r="TP11" s="767"/>
      <c r="TQ11" s="767"/>
      <c r="TR11" s="767"/>
      <c r="TS11" s="767"/>
      <c r="TT11" s="767"/>
      <c r="TU11" s="767"/>
      <c r="TV11" s="767"/>
      <c r="TW11" s="767"/>
      <c r="TX11" s="767"/>
      <c r="TY11" s="767"/>
      <c r="TZ11" s="767"/>
      <c r="UA11" s="767"/>
      <c r="UB11" s="767"/>
      <c r="UC11" s="767"/>
      <c r="UD11" s="767"/>
      <c r="UE11" s="767"/>
      <c r="UF11" s="767"/>
      <c r="UG11" s="767"/>
      <c r="UH11" s="767"/>
      <c r="UI11" s="767"/>
      <c r="UJ11" s="767"/>
      <c r="UK11" s="767"/>
      <c r="UL11" s="767"/>
      <c r="UM11" s="767"/>
      <c r="UN11" s="767"/>
      <c r="UO11" s="767"/>
      <c r="UP11" s="767"/>
      <c r="UQ11" s="767"/>
      <c r="UR11" s="767"/>
      <c r="US11" s="767"/>
      <c r="UT11" s="767"/>
      <c r="UU11" s="767"/>
      <c r="UV11" s="767"/>
      <c r="UW11" s="767"/>
      <c r="UX11" s="767"/>
      <c r="UY11" s="767"/>
      <c r="UZ11" s="767"/>
      <c r="VA11" s="767"/>
      <c r="VB11" s="767"/>
      <c r="VC11" s="767"/>
      <c r="VD11" s="767"/>
      <c r="VE11" s="767"/>
      <c r="VF11" s="767"/>
      <c r="VG11" s="767"/>
      <c r="VH11" s="767"/>
      <c r="VI11" s="767"/>
      <c r="VJ11" s="767"/>
      <c r="VK11" s="767"/>
      <c r="VL11" s="767"/>
      <c r="VM11" s="767"/>
      <c r="VN11" s="767"/>
      <c r="VO11" s="767"/>
      <c r="VP11" s="767"/>
      <c r="VQ11" s="767"/>
      <c r="VR11" s="767"/>
      <c r="VS11" s="767"/>
      <c r="VT11" s="767"/>
      <c r="VU11" s="767"/>
      <c r="VV11" s="767"/>
      <c r="VW11" s="767"/>
      <c r="VX11" s="767"/>
      <c r="VY11" s="767"/>
      <c r="VZ11" s="767"/>
      <c r="WA11" s="767"/>
      <c r="WB11" s="767"/>
      <c r="WC11" s="767"/>
      <c r="WD11" s="767"/>
      <c r="WE11" s="767"/>
      <c r="WF11" s="767"/>
      <c r="WG11" s="767"/>
      <c r="WH11" s="767"/>
      <c r="WI11" s="767"/>
      <c r="WJ11" s="767"/>
      <c r="WK11" s="767"/>
      <c r="WL11" s="767"/>
      <c r="WM11" s="767"/>
      <c r="WN11" s="767"/>
      <c r="WO11" s="767"/>
      <c r="WP11" s="767"/>
      <c r="WQ11" s="767"/>
      <c r="WR11" s="767"/>
      <c r="WS11" s="767"/>
      <c r="WT11" s="767"/>
      <c r="WU11" s="767"/>
      <c r="WV11" s="767"/>
      <c r="WW11" s="767"/>
      <c r="WX11" s="767"/>
      <c r="WY11" s="767"/>
      <c r="WZ11" s="767"/>
      <c r="XA11" s="767"/>
      <c r="XB11" s="767"/>
      <c r="XC11" s="767"/>
      <c r="XD11" s="767"/>
      <c r="XE11" s="767"/>
      <c r="XF11" s="767"/>
      <c r="XG11" s="767"/>
      <c r="XH11" s="767"/>
      <c r="XI11" s="767"/>
      <c r="XJ11" s="767"/>
      <c r="XK11" s="767"/>
      <c r="XL11" s="767"/>
      <c r="XM11" s="767"/>
      <c r="XN11" s="767"/>
      <c r="XO11" s="767"/>
      <c r="XP11" s="767"/>
      <c r="XQ11" s="767"/>
      <c r="XR11" s="767"/>
      <c r="XS11" s="767"/>
      <c r="XT11" s="767"/>
      <c r="XU11" s="767"/>
      <c r="XV11" s="767"/>
      <c r="XW11" s="767"/>
      <c r="XX11" s="767"/>
      <c r="XY11" s="767"/>
      <c r="XZ11" s="767"/>
      <c r="YA11" s="767"/>
      <c r="YB11" s="767"/>
      <c r="YC11" s="767"/>
      <c r="YD11" s="767"/>
      <c r="YE11" s="767"/>
      <c r="YF11" s="767"/>
      <c r="YG11" s="767"/>
      <c r="YH11" s="767"/>
      <c r="YI11" s="767"/>
      <c r="YJ11" s="767"/>
      <c r="YK11" s="767"/>
      <c r="YL11" s="767"/>
      <c r="YM11" s="767"/>
      <c r="YN11" s="767"/>
      <c r="YO11" s="767"/>
      <c r="YP11" s="767"/>
      <c r="YQ11" s="767"/>
      <c r="YR11" s="767"/>
      <c r="YS11" s="767"/>
      <c r="YT11" s="767"/>
      <c r="YU11" s="767"/>
      <c r="YV11" s="767"/>
      <c r="YW11" s="767"/>
      <c r="YX11" s="767"/>
      <c r="YY11" s="767"/>
      <c r="YZ11" s="767"/>
      <c r="ZA11" s="767"/>
      <c r="ZB11" s="767"/>
      <c r="ZC11" s="767"/>
      <c r="ZD11" s="767"/>
      <c r="ZE11" s="767"/>
      <c r="ZF11" s="767"/>
      <c r="ZG11" s="767"/>
      <c r="ZH11" s="767"/>
      <c r="ZI11" s="767"/>
      <c r="ZJ11" s="767"/>
      <c r="ZK11" s="767"/>
      <c r="ZL11" s="767"/>
      <c r="ZM11" s="767"/>
      <c r="ZN11" s="767"/>
      <c r="ZO11" s="767"/>
      <c r="ZP11" s="767"/>
      <c r="ZQ11" s="767"/>
      <c r="ZR11" s="767"/>
      <c r="ZS11" s="767"/>
      <c r="ZT11" s="767"/>
      <c r="ZU11" s="767"/>
      <c r="ZV11" s="767"/>
      <c r="ZW11" s="767"/>
      <c r="ZX11" s="767"/>
      <c r="ZY11" s="767"/>
      <c r="ZZ11" s="767"/>
      <c r="AAA11" s="767"/>
      <c r="AAB11" s="767"/>
      <c r="AAC11" s="767"/>
      <c r="AAD11" s="767"/>
      <c r="AAE11" s="767"/>
      <c r="AAF11" s="767"/>
      <c r="AAG11" s="767"/>
      <c r="AAH11" s="767"/>
      <c r="AAI11" s="767"/>
      <c r="AAJ11" s="767"/>
      <c r="AAK11" s="767"/>
      <c r="AAL11" s="767"/>
      <c r="AAM11" s="767"/>
      <c r="AAN11" s="767"/>
      <c r="AAO11" s="767"/>
      <c r="AAP11" s="767"/>
      <c r="AAQ11" s="767"/>
      <c r="AAR11" s="767"/>
      <c r="AAS11" s="767"/>
      <c r="AAT11" s="767"/>
      <c r="AAU11" s="767"/>
      <c r="AAV11" s="767"/>
      <c r="AAW11" s="767"/>
      <c r="AAX11" s="767"/>
      <c r="AAY11" s="767"/>
      <c r="AAZ11" s="767"/>
      <c r="ABA11" s="767"/>
      <c r="ABB11" s="767"/>
      <c r="ABC11" s="767"/>
      <c r="ABD11" s="767"/>
      <c r="ABE11" s="767"/>
      <c r="ABF11" s="767"/>
      <c r="ABG11" s="767"/>
      <c r="ABH11" s="767"/>
      <c r="ABI11" s="767"/>
      <c r="ABJ11" s="767"/>
      <c r="ABK11" s="767"/>
      <c r="ABL11" s="767"/>
      <c r="ABM11" s="767"/>
      <c r="ABN11" s="767"/>
      <c r="ABO11" s="767"/>
      <c r="ABP11" s="767"/>
      <c r="ABQ11" s="767"/>
      <c r="ABR11" s="767"/>
      <c r="ABS11" s="767"/>
      <c r="ABT11" s="767"/>
      <c r="ABU11" s="767"/>
      <c r="ABV11" s="767"/>
      <c r="ABW11" s="767"/>
      <c r="ABX11" s="767"/>
      <c r="ABY11" s="767"/>
      <c r="ABZ11" s="767"/>
      <c r="ACA11" s="767"/>
      <c r="ACB11" s="767"/>
      <c r="ACC11" s="767"/>
      <c r="ACD11" s="767"/>
      <c r="ACE11" s="767"/>
      <c r="ACF11" s="767"/>
      <c r="ACG11" s="767"/>
      <c r="ACH11" s="767"/>
      <c r="ACI11" s="767"/>
      <c r="ACJ11" s="767"/>
      <c r="ACK11" s="767"/>
      <c r="ACL11" s="767"/>
      <c r="ACM11" s="767"/>
      <c r="ACN11" s="767"/>
      <c r="ACO11" s="767"/>
      <c r="ACP11" s="767"/>
      <c r="ACQ11" s="767"/>
      <c r="ACR11" s="767"/>
      <c r="ACS11" s="767"/>
      <c r="ACT11" s="767"/>
      <c r="ACU11" s="767"/>
      <c r="ACV11" s="767"/>
      <c r="ACW11" s="767"/>
      <c r="ACX11" s="767"/>
      <c r="ACY11" s="767"/>
      <c r="ACZ11" s="767"/>
      <c r="ADA11" s="767"/>
      <c r="ADB11" s="767"/>
      <c r="ADC11" s="767"/>
      <c r="ADD11" s="767"/>
      <c r="ADE11" s="767"/>
      <c r="ADF11" s="767"/>
      <c r="ADG11" s="767"/>
      <c r="ADH11" s="767"/>
      <c r="ADI11" s="767"/>
      <c r="ADJ11" s="767"/>
      <c r="ADK11" s="767"/>
      <c r="ADL11" s="767"/>
      <c r="ADM11" s="767"/>
      <c r="ADN11" s="767"/>
      <c r="ADO11" s="767"/>
      <c r="ADP11" s="767"/>
      <c r="ADQ11" s="767"/>
      <c r="ADR11" s="767"/>
      <c r="ADS11" s="767"/>
      <c r="ADT11" s="767"/>
      <c r="ADU11" s="767"/>
      <c r="ADV11" s="767"/>
      <c r="ADW11" s="767"/>
      <c r="ADX11" s="767"/>
      <c r="ADY11" s="767"/>
      <c r="ADZ11" s="767"/>
      <c r="AEA11" s="767"/>
      <c r="AEB11" s="767"/>
      <c r="AEC11" s="767"/>
      <c r="AED11" s="767"/>
      <c r="AEE11" s="767"/>
      <c r="AEF11" s="767"/>
      <c r="AEG11" s="767"/>
      <c r="AEH11" s="767"/>
      <c r="AEI11" s="767"/>
      <c r="AEJ11" s="767"/>
      <c r="AEK11" s="767"/>
      <c r="AEL11" s="767"/>
      <c r="AEM11" s="767"/>
      <c r="AEN11" s="767"/>
      <c r="AEO11" s="767"/>
      <c r="AEP11" s="767"/>
      <c r="AEQ11" s="767"/>
      <c r="AER11" s="767"/>
      <c r="AES11" s="767"/>
      <c r="AET11" s="767"/>
      <c r="AEU11" s="767"/>
      <c r="AEV11" s="767"/>
      <c r="AEW11" s="767"/>
      <c r="AEX11" s="767"/>
      <c r="AEY11" s="767"/>
      <c r="AEZ11" s="767"/>
      <c r="AFA11" s="767"/>
      <c r="AFB11" s="767"/>
      <c r="AFC11" s="767"/>
      <c r="AFD11" s="767"/>
      <c r="AFE11" s="767"/>
      <c r="AFF11" s="767"/>
      <c r="AFG11" s="767"/>
      <c r="AFH11" s="767"/>
      <c r="AFI11" s="767"/>
      <c r="AFJ11" s="767"/>
      <c r="AFK11" s="767"/>
      <c r="AFL11" s="767"/>
      <c r="AFM11" s="767"/>
      <c r="AFN11" s="767"/>
      <c r="AFO11" s="767"/>
      <c r="AFP11" s="767"/>
      <c r="AFQ11" s="767"/>
      <c r="AFR11" s="767"/>
      <c r="AFS11" s="767"/>
      <c r="AFT11" s="767"/>
      <c r="AFU11" s="767"/>
      <c r="AFV11" s="767"/>
      <c r="AFW11" s="767"/>
      <c r="AFX11" s="767"/>
      <c r="AFY11" s="767"/>
      <c r="AFZ11" s="767"/>
      <c r="AGA11" s="767"/>
      <c r="AGB11" s="767"/>
      <c r="AGC11" s="767"/>
      <c r="AGD11" s="767"/>
      <c r="AGE11" s="767"/>
      <c r="AGF11" s="767"/>
      <c r="AGG11" s="767"/>
      <c r="AGH11" s="767"/>
      <c r="AGI11" s="767"/>
      <c r="AGJ11" s="767"/>
      <c r="AGK11" s="767"/>
      <c r="AGL11" s="767"/>
      <c r="AGM11" s="767"/>
      <c r="AGN11" s="767"/>
      <c r="AGO11" s="767"/>
      <c r="AGP11" s="767"/>
      <c r="AGQ11" s="767"/>
      <c r="AGR11" s="767"/>
      <c r="AGS11" s="767"/>
      <c r="AGT11" s="767"/>
      <c r="AGU11" s="767"/>
      <c r="AGV11" s="767"/>
      <c r="AGW11" s="767"/>
      <c r="AGX11" s="767"/>
      <c r="AGY11" s="767"/>
      <c r="AGZ11" s="767"/>
      <c r="AHA11" s="767"/>
      <c r="AHB11" s="767"/>
      <c r="AHC11" s="767"/>
      <c r="AHD11" s="767"/>
      <c r="AHE11" s="767"/>
      <c r="AHF11" s="767"/>
      <c r="AHG11" s="767"/>
      <c r="AHH11" s="767"/>
      <c r="AHI11" s="767"/>
      <c r="AHJ11" s="767"/>
      <c r="AHK11" s="767"/>
      <c r="AHL11" s="767"/>
      <c r="AHM11" s="767"/>
      <c r="AHN11" s="767"/>
      <c r="AHO11" s="767"/>
      <c r="AHP11" s="767"/>
      <c r="AHQ11" s="767"/>
      <c r="AHR11" s="767"/>
      <c r="AHS11" s="767"/>
      <c r="AHT11" s="767"/>
      <c r="AHU11" s="767"/>
      <c r="AHV11" s="767"/>
      <c r="AHW11" s="767"/>
      <c r="AHX11" s="767"/>
      <c r="AHY11" s="767"/>
      <c r="AHZ11" s="767"/>
      <c r="AIA11" s="767"/>
      <c r="AIB11" s="767"/>
      <c r="AIC11" s="767"/>
      <c r="AID11" s="767"/>
      <c r="AIE11" s="767"/>
      <c r="AIF11" s="767"/>
      <c r="AIG11" s="767"/>
      <c r="AIH11" s="767"/>
      <c r="AII11" s="767"/>
      <c r="AIJ11" s="767"/>
      <c r="AIK11" s="767"/>
      <c r="AIL11" s="767"/>
      <c r="AIM11" s="767"/>
      <c r="AIN11" s="767"/>
      <c r="AIO11" s="767"/>
      <c r="AIP11" s="767"/>
      <c r="AIQ11" s="767"/>
      <c r="AIR11" s="767"/>
      <c r="AIS11" s="767"/>
      <c r="AIT11" s="767"/>
      <c r="AIU11" s="767"/>
      <c r="AIV11" s="767"/>
      <c r="AIW11" s="767"/>
      <c r="AIX11" s="767"/>
      <c r="AIY11" s="767"/>
      <c r="AIZ11" s="767"/>
      <c r="AJA11" s="767"/>
      <c r="AJB11" s="767"/>
      <c r="AJC11" s="767"/>
      <c r="AJD11" s="767"/>
      <c r="AJE11" s="767"/>
      <c r="AJF11" s="767"/>
      <c r="AJG11" s="767"/>
      <c r="AJH11" s="767"/>
      <c r="AJI11" s="767"/>
      <c r="AJJ11" s="767"/>
      <c r="AJK11" s="767"/>
      <c r="AJL11" s="767"/>
      <c r="AJM11" s="767"/>
      <c r="AJN11" s="767"/>
      <c r="AJO11" s="767"/>
      <c r="AJP11" s="767"/>
      <c r="AJQ11" s="767"/>
      <c r="AJR11" s="767"/>
      <c r="AJS11" s="767"/>
      <c r="AJT11" s="767"/>
      <c r="AJU11" s="767"/>
      <c r="AJV11" s="767"/>
      <c r="AJW11" s="767"/>
      <c r="AJX11" s="767"/>
      <c r="AJY11" s="767"/>
      <c r="AJZ11" s="767"/>
      <c r="AKA11" s="767"/>
      <c r="AKB11" s="767"/>
      <c r="AKC11" s="767"/>
      <c r="AKD11" s="767"/>
      <c r="AKE11" s="767"/>
      <c r="AKF11" s="767"/>
      <c r="AKG11" s="767"/>
      <c r="AKH11" s="767"/>
      <c r="AKI11" s="767"/>
      <c r="AKJ11" s="767"/>
      <c r="AKK11" s="767"/>
      <c r="AKL11" s="767"/>
      <c r="AKM11" s="767"/>
      <c r="AKN11" s="767"/>
      <c r="AKO11" s="767"/>
      <c r="AKP11" s="767"/>
      <c r="AKQ11" s="767"/>
      <c r="AKR11" s="767"/>
      <c r="AKS11" s="767"/>
      <c r="AKT11" s="767"/>
      <c r="AKU11" s="767"/>
      <c r="AKV11" s="767"/>
      <c r="AKW11" s="767"/>
      <c r="AKX11" s="767"/>
      <c r="AKY11" s="767"/>
      <c r="AKZ11" s="767"/>
      <c r="ALA11" s="767"/>
      <c r="ALB11" s="767"/>
      <c r="ALC11" s="767"/>
      <c r="ALD11" s="767"/>
      <c r="ALE11" s="767"/>
      <c r="ALF11" s="767"/>
      <c r="ALG11" s="767"/>
      <c r="ALH11" s="767"/>
      <c r="ALI11" s="767"/>
      <c r="ALJ11" s="767"/>
      <c r="ALK11" s="767"/>
      <c r="ALL11" s="767"/>
      <c r="ALM11" s="767"/>
      <c r="ALN11" s="767"/>
      <c r="ALO11" s="767"/>
      <c r="ALP11" s="767"/>
      <c r="ALQ11" s="767"/>
      <c r="ALR11" s="767"/>
      <c r="ALS11" s="767"/>
      <c r="ALT11" s="767"/>
      <c r="ALU11" s="767"/>
      <c r="ALV11" s="767"/>
      <c r="ALW11" s="767"/>
      <c r="ALX11" s="767"/>
      <c r="ALY11" s="767"/>
      <c r="ALZ11" s="767"/>
      <c r="AMA11" s="767"/>
      <c r="AMB11" s="767"/>
      <c r="AMC11" s="767"/>
      <c r="AMD11" s="767"/>
      <c r="AME11" s="767"/>
      <c r="AMF11" s="767"/>
      <c r="AMG11" s="767"/>
      <c r="AMH11" s="767"/>
      <c r="AMI11" s="767"/>
      <c r="AMJ11" s="767"/>
      <c r="AMK11" s="767"/>
      <c r="AML11" s="767"/>
      <c r="AMM11" s="767"/>
      <c r="AMN11" s="767"/>
      <c r="AMO11" s="767"/>
      <c r="AMP11" s="767"/>
      <c r="AMQ11" s="767"/>
      <c r="AMR11" s="767"/>
      <c r="AMS11" s="767"/>
      <c r="AMT11" s="767"/>
      <c r="AMU11" s="767"/>
      <c r="AMV11" s="767"/>
      <c r="AMW11" s="767"/>
      <c r="AMX11" s="767"/>
      <c r="AMY11" s="767"/>
      <c r="AMZ11" s="767"/>
      <c r="ANA11" s="767"/>
      <c r="ANB11" s="767"/>
      <c r="ANC11" s="767"/>
      <c r="AND11" s="767"/>
      <c r="ANE11" s="767"/>
      <c r="ANF11" s="767"/>
      <c r="ANG11" s="767"/>
      <c r="ANH11" s="767"/>
      <c r="ANI11" s="767"/>
      <c r="ANJ11" s="767"/>
      <c r="ANK11" s="767"/>
      <c r="ANL11" s="767"/>
      <c r="ANM11" s="767"/>
      <c r="ANN11" s="767"/>
      <c r="ANO11" s="767"/>
      <c r="ANP11" s="767"/>
      <c r="ANQ11" s="767"/>
      <c r="ANR11" s="767"/>
      <c r="ANS11" s="767"/>
      <c r="ANT11" s="767"/>
      <c r="ANU11" s="767"/>
      <c r="ANV11" s="767"/>
      <c r="ANW11" s="767"/>
      <c r="ANX11" s="767"/>
      <c r="ANY11" s="767"/>
      <c r="ANZ11" s="767"/>
      <c r="AOA11" s="767"/>
      <c r="AOB11" s="767"/>
      <c r="AOC11" s="767"/>
      <c r="AOD11" s="767"/>
      <c r="AOE11" s="767"/>
      <c r="AOF11" s="767"/>
      <c r="AOG11" s="767"/>
      <c r="AOH11" s="767"/>
      <c r="AOI11" s="767"/>
      <c r="AOJ11" s="767"/>
      <c r="AOK11" s="767"/>
      <c r="AOL11" s="767"/>
      <c r="AOM11" s="767"/>
      <c r="AON11" s="767"/>
      <c r="AOO11" s="767"/>
      <c r="AOP11" s="767"/>
      <c r="AOQ11" s="767"/>
      <c r="AOR11" s="767"/>
      <c r="AOS11" s="767"/>
      <c r="AOT11" s="767"/>
      <c r="AOU11" s="767"/>
      <c r="AOV11" s="767"/>
      <c r="AOW11" s="767"/>
      <c r="AOX11" s="767"/>
      <c r="AOY11" s="767"/>
      <c r="AOZ11" s="767"/>
      <c r="APA11" s="767"/>
      <c r="APB11" s="767"/>
      <c r="APC11" s="767"/>
      <c r="APD11" s="767"/>
      <c r="APE11" s="767"/>
      <c r="APF11" s="767"/>
      <c r="APG11" s="767"/>
      <c r="APH11" s="767"/>
      <c r="API11" s="767"/>
      <c r="APJ11" s="767"/>
      <c r="APK11" s="767"/>
      <c r="APL11" s="767"/>
      <c r="APM11" s="767"/>
      <c r="APN11" s="767"/>
      <c r="APO11" s="767"/>
      <c r="APP11" s="767"/>
      <c r="APQ11" s="767"/>
      <c r="APR11" s="767"/>
      <c r="APS11" s="767"/>
      <c r="APT11" s="767"/>
      <c r="APU11" s="767"/>
      <c r="APV11" s="767"/>
      <c r="APW11" s="767"/>
      <c r="APX11" s="767"/>
      <c r="APY11" s="767"/>
      <c r="APZ11" s="767"/>
      <c r="AQA11" s="767"/>
      <c r="AQB11" s="767"/>
      <c r="AQC11" s="767"/>
      <c r="AQD11" s="767"/>
      <c r="AQE11" s="767"/>
      <c r="AQF11" s="767"/>
      <c r="AQG11" s="767"/>
      <c r="AQH11" s="767"/>
      <c r="AQI11" s="767"/>
      <c r="AQJ11" s="767"/>
      <c r="AQK11" s="767"/>
      <c r="AQL11" s="767"/>
      <c r="AQM11" s="767"/>
      <c r="AQN11" s="767"/>
      <c r="AQO11" s="767"/>
      <c r="AQP11" s="767"/>
      <c r="AQQ11" s="767"/>
      <c r="AQR11" s="767"/>
      <c r="AQS11" s="767"/>
      <c r="AQT11" s="767"/>
      <c r="AQU11" s="767"/>
      <c r="AQV11" s="767"/>
      <c r="AQW11" s="767"/>
      <c r="AQX11" s="767"/>
      <c r="AQY11" s="767"/>
      <c r="AQZ11" s="767"/>
      <c r="ARA11" s="767"/>
      <c r="ARB11" s="767"/>
      <c r="ARC11" s="767"/>
      <c r="ARD11" s="767"/>
      <c r="ARE11" s="767"/>
      <c r="ARF11" s="767"/>
      <c r="ARG11" s="767"/>
      <c r="ARH11" s="767"/>
      <c r="ARI11" s="767"/>
      <c r="ARJ11" s="767"/>
      <c r="ARK11" s="767"/>
      <c r="ARL11" s="767"/>
      <c r="ARM11" s="767"/>
      <c r="ARN11" s="767"/>
      <c r="ARO11" s="767"/>
      <c r="ARP11" s="767"/>
      <c r="ARQ11" s="767"/>
      <c r="ARR11" s="767"/>
      <c r="ARS11" s="767"/>
      <c r="ART11" s="767"/>
      <c r="ARU11" s="767"/>
      <c r="ARV11" s="767"/>
      <c r="ARW11" s="767"/>
      <c r="ARX11" s="767"/>
      <c r="ARY11" s="767"/>
      <c r="ARZ11" s="767"/>
      <c r="ASA11" s="767"/>
      <c r="ASB11" s="767"/>
      <c r="ASC11" s="767"/>
      <c r="ASD11" s="767"/>
      <c r="ASE11" s="767"/>
      <c r="ASF11" s="767"/>
      <c r="ASG11" s="767"/>
      <c r="ASH11" s="767"/>
      <c r="ASI11" s="767"/>
      <c r="ASJ11" s="767"/>
      <c r="ASK11" s="767"/>
      <c r="ASL11" s="767"/>
      <c r="ASM11" s="767"/>
      <c r="ASN11" s="767"/>
      <c r="ASO11" s="767"/>
      <c r="ASP11" s="767"/>
      <c r="ASQ11" s="767"/>
      <c r="ASR11" s="767"/>
      <c r="ASS11" s="767"/>
      <c r="AST11" s="767"/>
      <c r="ASU11" s="767"/>
      <c r="ASV11" s="767"/>
      <c r="ASW11" s="767"/>
      <c r="ASX11" s="767"/>
      <c r="ASY11" s="767"/>
      <c r="ASZ11" s="767"/>
      <c r="ATA11" s="767"/>
      <c r="ATB11" s="767"/>
      <c r="ATC11" s="767"/>
      <c r="ATD11" s="767"/>
      <c r="ATE11" s="767"/>
      <c r="ATF11" s="767"/>
      <c r="ATG11" s="767"/>
      <c r="ATH11" s="767"/>
      <c r="ATI11" s="767"/>
      <c r="ATJ11" s="767"/>
      <c r="ATK11" s="767"/>
      <c r="ATL11" s="767"/>
      <c r="ATM11" s="767"/>
      <c r="ATN11" s="767"/>
      <c r="ATO11" s="767"/>
      <c r="ATP11" s="767"/>
      <c r="ATQ11" s="767"/>
      <c r="ATR11" s="767"/>
      <c r="ATS11" s="767"/>
      <c r="ATT11" s="767"/>
      <c r="ATU11" s="767"/>
      <c r="ATV11" s="767"/>
      <c r="ATW11" s="767"/>
      <c r="ATX11" s="767"/>
      <c r="ATY11" s="767"/>
      <c r="ATZ11" s="767"/>
      <c r="AUA11" s="767"/>
      <c r="AUB11" s="767"/>
      <c r="AUC11" s="767"/>
      <c r="AUD11" s="767"/>
      <c r="AUE11" s="767"/>
      <c r="AUF11" s="767"/>
      <c r="AUG11" s="767"/>
      <c r="AUH11" s="767"/>
      <c r="AUI11" s="767"/>
      <c r="AUJ11" s="767"/>
      <c r="AUK11" s="767"/>
      <c r="AUL11" s="767"/>
      <c r="AUM11" s="767"/>
      <c r="AUN11" s="767"/>
      <c r="AUO11" s="767"/>
      <c r="AUP11" s="767"/>
      <c r="AUQ11" s="767"/>
      <c r="AUR11" s="767"/>
      <c r="AUS11" s="767"/>
      <c r="AUT11" s="767"/>
      <c r="AUU11" s="767"/>
      <c r="AUV11" s="767"/>
      <c r="AUW11" s="767"/>
      <c r="AUX11" s="767"/>
      <c r="AUY11" s="767"/>
      <c r="AUZ11" s="767"/>
      <c r="AVA11" s="767"/>
      <c r="AVB11" s="767"/>
      <c r="AVC11" s="767"/>
      <c r="AVD11" s="767"/>
      <c r="AVE11" s="767"/>
      <c r="AVF11" s="767"/>
      <c r="AVG11" s="767"/>
      <c r="AVH11" s="767"/>
      <c r="AVI11" s="767"/>
      <c r="AVJ11" s="767"/>
      <c r="AVK11" s="767"/>
      <c r="AVL11" s="767"/>
      <c r="AVM11" s="767"/>
      <c r="AVN11" s="767"/>
      <c r="AVO11" s="767"/>
      <c r="AVP11" s="767"/>
      <c r="AVQ11" s="767"/>
      <c r="AVR11" s="767"/>
      <c r="AVS11" s="767"/>
      <c r="AVT11" s="767"/>
      <c r="AVU11" s="767"/>
      <c r="AVV11" s="767"/>
      <c r="AVW11" s="767"/>
      <c r="AVX11" s="767"/>
      <c r="AVY11" s="767"/>
      <c r="AVZ11" s="767"/>
      <c r="AWA11" s="767"/>
      <c r="AWB11" s="767"/>
      <c r="AWC11" s="767"/>
      <c r="AWD11" s="767"/>
      <c r="AWE11" s="767"/>
      <c r="AWF11" s="767"/>
      <c r="AWG11" s="767"/>
      <c r="AWH11" s="767"/>
      <c r="AWI11" s="767"/>
      <c r="AWJ11" s="767"/>
      <c r="AWK11" s="767"/>
      <c r="AWL11" s="767"/>
      <c r="AWM11" s="767"/>
      <c r="AWN11" s="767"/>
      <c r="AWO11" s="767"/>
      <c r="AWP11" s="767"/>
      <c r="AWQ11" s="767"/>
      <c r="AWR11" s="767"/>
      <c r="AWS11" s="767"/>
      <c r="AWT11" s="767"/>
      <c r="AWU11" s="767"/>
      <c r="AWV11" s="767"/>
      <c r="AWW11" s="767"/>
      <c r="AWX11" s="767"/>
      <c r="AWY11" s="767"/>
      <c r="AWZ11" s="767"/>
      <c r="AXA11" s="767"/>
      <c r="AXB11" s="767"/>
      <c r="AXC11" s="767"/>
      <c r="AXD11" s="767"/>
      <c r="AXE11" s="767"/>
      <c r="AXF11" s="767"/>
      <c r="AXG11" s="767"/>
      <c r="AXH11" s="767"/>
      <c r="AXI11" s="767"/>
      <c r="AXJ11" s="767"/>
      <c r="AXK11" s="767"/>
      <c r="AXL11" s="767"/>
      <c r="AXM11" s="767"/>
      <c r="AXN11" s="767"/>
      <c r="AXO11" s="767"/>
      <c r="AXP11" s="767"/>
      <c r="AXQ11" s="767"/>
      <c r="AXR11" s="767"/>
      <c r="AXS11" s="767"/>
      <c r="AXT11" s="767"/>
      <c r="AXU11" s="767"/>
      <c r="AXV11" s="767"/>
      <c r="AXW11" s="767"/>
      <c r="AXX11" s="767"/>
      <c r="AXY11" s="767"/>
      <c r="AXZ11" s="767"/>
      <c r="AYA11" s="767"/>
      <c r="AYB11" s="767"/>
      <c r="AYC11" s="767"/>
      <c r="AYD11" s="767"/>
      <c r="AYE11" s="767"/>
      <c r="AYF11" s="767"/>
      <c r="AYG11" s="767"/>
      <c r="AYH11" s="767"/>
      <c r="AYI11" s="767"/>
      <c r="AYJ11" s="767"/>
      <c r="AYK11" s="767"/>
      <c r="AYL11" s="767"/>
      <c r="AYM11" s="767"/>
      <c r="AYN11" s="767"/>
      <c r="AYO11" s="767"/>
      <c r="AYP11" s="767"/>
      <c r="AYQ11" s="767"/>
      <c r="AYR11" s="767"/>
      <c r="AYS11" s="767"/>
      <c r="AYT11" s="767"/>
      <c r="AYU11" s="767"/>
      <c r="AYV11" s="767"/>
      <c r="AYW11" s="767"/>
      <c r="AYX11" s="767"/>
      <c r="AYY11" s="767"/>
      <c r="AYZ11" s="767"/>
      <c r="AZA11" s="767"/>
      <c r="AZB11" s="767"/>
      <c r="AZC11" s="767"/>
      <c r="AZD11" s="767"/>
      <c r="AZE11" s="767"/>
      <c r="AZF11" s="767"/>
      <c r="AZG11" s="767"/>
      <c r="AZH11" s="767"/>
      <c r="AZI11" s="767"/>
      <c r="AZJ11" s="767"/>
      <c r="AZK11" s="767"/>
      <c r="AZL11" s="767"/>
      <c r="AZM11" s="767"/>
      <c r="AZN11" s="767"/>
      <c r="AZO11" s="767"/>
      <c r="AZP11" s="767"/>
      <c r="AZQ11" s="767"/>
      <c r="AZR11" s="767"/>
      <c r="AZS11" s="767"/>
      <c r="AZT11" s="767"/>
      <c r="AZU11" s="767"/>
      <c r="AZV11" s="767"/>
      <c r="AZW11" s="767"/>
      <c r="AZX11" s="767"/>
      <c r="AZY11" s="767"/>
      <c r="AZZ11" s="767"/>
      <c r="BAA11" s="767"/>
      <c r="BAB11" s="767"/>
      <c r="BAC11" s="767"/>
      <c r="BAD11" s="767"/>
      <c r="BAE11" s="767"/>
      <c r="BAF11" s="767"/>
      <c r="BAG11" s="767"/>
      <c r="BAH11" s="767"/>
      <c r="BAI11" s="767"/>
      <c r="BAJ11" s="767"/>
      <c r="BAK11" s="767"/>
      <c r="BAL11" s="767"/>
      <c r="BAM11" s="767"/>
      <c r="BAN11" s="767"/>
      <c r="BAO11" s="767"/>
      <c r="BAP11" s="767"/>
      <c r="BAQ11" s="767"/>
      <c r="BAR11" s="767"/>
      <c r="BAS11" s="767"/>
      <c r="BAT11" s="767"/>
      <c r="BAU11" s="767"/>
      <c r="BAV11" s="767"/>
      <c r="BAW11" s="767"/>
      <c r="BAX11" s="767"/>
      <c r="BAY11" s="767"/>
      <c r="BAZ11" s="767"/>
      <c r="BBA11" s="767"/>
      <c r="BBB11" s="767"/>
      <c r="BBC11" s="767"/>
      <c r="BBD11" s="767"/>
      <c r="BBE11" s="767"/>
      <c r="BBF11" s="767"/>
      <c r="BBG11" s="767"/>
      <c r="BBH11" s="767"/>
      <c r="BBI11" s="767"/>
      <c r="BBJ11" s="767"/>
      <c r="BBK11" s="767"/>
      <c r="BBL11" s="767"/>
      <c r="BBM11" s="767"/>
      <c r="BBN11" s="767"/>
      <c r="BBO11" s="767"/>
      <c r="BBP11" s="767"/>
      <c r="BBQ11" s="767"/>
      <c r="BBR11" s="767"/>
      <c r="BBS11" s="767"/>
      <c r="BBT11" s="767"/>
      <c r="BBU11" s="767"/>
      <c r="BBV11" s="767"/>
      <c r="BBW11" s="767"/>
      <c r="BBX11" s="767"/>
      <c r="BBY11" s="767"/>
      <c r="BBZ11" s="767"/>
      <c r="BCA11" s="767"/>
      <c r="BCB11" s="767"/>
      <c r="BCC11" s="767"/>
      <c r="BCD11" s="767"/>
      <c r="BCE11" s="767"/>
      <c r="BCF11" s="767"/>
      <c r="BCG11" s="767"/>
      <c r="BCH11" s="767"/>
      <c r="BCI11" s="767"/>
      <c r="BCJ11" s="767"/>
      <c r="BCK11" s="767"/>
      <c r="BCL11" s="767"/>
      <c r="BCM11" s="767"/>
      <c r="BCN11" s="767"/>
      <c r="BCO11" s="767"/>
      <c r="BCP11" s="767"/>
      <c r="BCQ11" s="767"/>
      <c r="BCR11" s="767"/>
      <c r="BCS11" s="767"/>
      <c r="BCT11" s="767"/>
      <c r="BCU11" s="767"/>
      <c r="BCV11" s="767"/>
      <c r="BCW11" s="767"/>
      <c r="BCX11" s="767"/>
      <c r="BCY11" s="767"/>
      <c r="BCZ11" s="767"/>
      <c r="BDA11" s="767"/>
      <c r="BDB11" s="767"/>
      <c r="BDC11" s="767"/>
      <c r="BDD11" s="767"/>
      <c r="BDE11" s="767"/>
      <c r="BDF11" s="767"/>
      <c r="BDG11" s="767"/>
      <c r="BDH11" s="767"/>
      <c r="BDI11" s="767"/>
      <c r="BDJ11" s="767"/>
      <c r="BDK11" s="767"/>
      <c r="BDL11" s="767"/>
      <c r="BDM11" s="767"/>
      <c r="BDN11" s="767"/>
      <c r="BDO11" s="767"/>
      <c r="BDP11" s="767"/>
      <c r="BDQ11" s="767"/>
      <c r="BDR11" s="767"/>
      <c r="BDS11" s="767"/>
      <c r="BDT11" s="767"/>
      <c r="BDU11" s="767"/>
      <c r="BDV11" s="767"/>
      <c r="BDW11" s="767"/>
      <c r="BDX11" s="767"/>
      <c r="BDY11" s="767"/>
      <c r="BDZ11" s="767"/>
      <c r="BEA11" s="767"/>
      <c r="BEB11" s="767"/>
      <c r="BEC11" s="767"/>
      <c r="BED11" s="767"/>
      <c r="BEE11" s="767"/>
      <c r="BEF11" s="767"/>
      <c r="BEG11" s="767"/>
      <c r="BEH11" s="767"/>
      <c r="BEI11" s="767"/>
      <c r="BEJ11" s="767"/>
      <c r="BEK11" s="767"/>
      <c r="BEL11" s="767"/>
      <c r="BEM11" s="767"/>
      <c r="BEN11" s="767"/>
      <c r="BEO11" s="767"/>
      <c r="BEP11" s="767"/>
      <c r="BEQ11" s="767"/>
      <c r="BER11" s="767"/>
      <c r="BES11" s="767"/>
      <c r="BET11" s="767"/>
      <c r="BEU11" s="767"/>
      <c r="BEV11" s="767"/>
      <c r="BEW11" s="767"/>
      <c r="BEX11" s="767"/>
      <c r="BEY11" s="767"/>
      <c r="BEZ11" s="767"/>
      <c r="BFA11" s="767"/>
      <c r="BFB11" s="767"/>
      <c r="BFC11" s="767"/>
      <c r="BFD11" s="767"/>
      <c r="BFE11" s="767"/>
      <c r="BFF11" s="767"/>
      <c r="BFG11" s="767"/>
      <c r="BFH11" s="767"/>
      <c r="BFI11" s="767"/>
      <c r="BFJ11" s="767"/>
      <c r="BFK11" s="767"/>
      <c r="BFL11" s="767"/>
      <c r="BFM11" s="767"/>
      <c r="BFN11" s="767"/>
      <c r="BFO11" s="767"/>
      <c r="BFP11" s="767"/>
      <c r="BFQ11" s="767"/>
      <c r="BFR11" s="767"/>
      <c r="BFS11" s="767"/>
      <c r="BFT11" s="767"/>
      <c r="BFU11" s="767"/>
      <c r="BFV11" s="767"/>
      <c r="BFW11" s="767"/>
      <c r="BFX11" s="767"/>
      <c r="BFY11" s="767"/>
      <c r="BFZ11" s="767"/>
      <c r="BGA11" s="767"/>
      <c r="BGB11" s="767"/>
      <c r="BGC11" s="767"/>
      <c r="BGD11" s="767"/>
      <c r="BGE11" s="767"/>
      <c r="BGF11" s="767"/>
      <c r="BGG11" s="767"/>
      <c r="BGH11" s="767"/>
      <c r="BGI11" s="767"/>
      <c r="BGJ11" s="767"/>
      <c r="BGK11" s="767"/>
      <c r="BGL11" s="767"/>
      <c r="BGM11" s="767"/>
      <c r="BGN11" s="767"/>
      <c r="BGO11" s="767"/>
      <c r="BGP11" s="767"/>
      <c r="BGQ11" s="767"/>
      <c r="BGR11" s="767"/>
      <c r="BGS11" s="767"/>
      <c r="BGT11" s="767"/>
      <c r="BGU11" s="767"/>
      <c r="BGV11" s="767"/>
      <c r="BGW11" s="767"/>
      <c r="BGX11" s="767"/>
      <c r="BGY11" s="767"/>
      <c r="BGZ11" s="767"/>
      <c r="BHA11" s="767"/>
      <c r="BHB11" s="767"/>
      <c r="BHC11" s="767"/>
      <c r="BHD11" s="767"/>
      <c r="BHE11" s="767"/>
      <c r="BHF11" s="767"/>
      <c r="BHG11" s="767"/>
      <c r="BHH11" s="767"/>
      <c r="BHI11" s="767"/>
      <c r="BHJ11" s="767"/>
      <c r="BHK11" s="767"/>
      <c r="BHL11" s="767"/>
      <c r="BHM11" s="767"/>
      <c r="BHN11" s="767"/>
      <c r="BHO11" s="767"/>
      <c r="BHP11" s="767"/>
      <c r="BHQ11" s="767"/>
      <c r="BHR11" s="767"/>
      <c r="BHS11" s="767"/>
      <c r="BHT11" s="767"/>
      <c r="BHU11" s="767"/>
      <c r="BHV11" s="767"/>
      <c r="BHW11" s="767"/>
      <c r="BHX11" s="767"/>
      <c r="BHY11" s="767"/>
      <c r="BHZ11" s="767"/>
      <c r="BIA11" s="767"/>
      <c r="BIB11" s="767"/>
      <c r="BIC11" s="767"/>
      <c r="BID11" s="767"/>
      <c r="BIE11" s="767"/>
      <c r="BIF11" s="767"/>
      <c r="BIG11" s="767"/>
      <c r="BIH11" s="767"/>
      <c r="BII11" s="767"/>
      <c r="BIJ11" s="767"/>
      <c r="BIK11" s="767"/>
      <c r="BIL11" s="767"/>
      <c r="BIM11" s="767"/>
      <c r="BIN11" s="767"/>
      <c r="BIO11" s="767"/>
      <c r="BIP11" s="767"/>
      <c r="BIQ11" s="767"/>
      <c r="BIR11" s="767"/>
      <c r="BIS11" s="767"/>
      <c r="BIT11" s="767"/>
      <c r="BIU11" s="767"/>
      <c r="BIV11" s="767"/>
      <c r="BIW11" s="767"/>
      <c r="BIX11" s="767"/>
      <c r="BIY11" s="767"/>
      <c r="BIZ11" s="767"/>
      <c r="BJA11" s="767"/>
      <c r="BJB11" s="767"/>
      <c r="BJC11" s="767"/>
      <c r="BJD11" s="767"/>
      <c r="BJE11" s="767"/>
      <c r="BJF11" s="767"/>
      <c r="BJG11" s="767"/>
      <c r="BJH11" s="767"/>
      <c r="BJI11" s="767"/>
      <c r="BJJ11" s="767"/>
      <c r="BJK11" s="767"/>
      <c r="BJL11" s="767"/>
      <c r="BJM11" s="767"/>
      <c r="BJN11" s="767"/>
      <c r="BJO11" s="767"/>
      <c r="BJP11" s="767"/>
      <c r="BJQ11" s="767"/>
      <c r="BJR11" s="767"/>
      <c r="BJS11" s="767"/>
      <c r="BJT11" s="767"/>
      <c r="BJU11" s="767"/>
      <c r="BJV11" s="767"/>
      <c r="BJW11" s="767"/>
      <c r="BJX11" s="767"/>
      <c r="BJY11" s="767"/>
      <c r="BJZ11" s="767"/>
      <c r="BKA11" s="767"/>
      <c r="BKB11" s="767"/>
      <c r="BKC11" s="767"/>
      <c r="BKD11" s="767"/>
      <c r="BKE11" s="767"/>
      <c r="BKF11" s="767"/>
      <c r="BKG11" s="767"/>
      <c r="BKH11" s="767"/>
      <c r="BKI11" s="767"/>
      <c r="BKJ11" s="767"/>
      <c r="BKK11" s="767"/>
      <c r="BKL11" s="767"/>
      <c r="BKM11" s="767"/>
      <c r="BKN11" s="767"/>
      <c r="BKO11" s="767"/>
      <c r="BKP11" s="767"/>
      <c r="BKQ11" s="767"/>
      <c r="BKR11" s="767"/>
      <c r="BKS11" s="767"/>
      <c r="BKT11" s="767"/>
      <c r="BKU11" s="767"/>
      <c r="BKV11" s="767"/>
      <c r="BKW11" s="767"/>
      <c r="BKX11" s="767"/>
      <c r="BKY11" s="767"/>
      <c r="BKZ11" s="767"/>
      <c r="BLA11" s="767"/>
      <c r="BLB11" s="767"/>
      <c r="BLC11" s="767"/>
      <c r="BLD11" s="767"/>
      <c r="BLE11" s="767"/>
      <c r="BLF11" s="767"/>
      <c r="BLG11" s="767"/>
      <c r="BLH11" s="767"/>
      <c r="BLI11" s="767"/>
      <c r="BLJ11" s="767"/>
      <c r="BLK11" s="767"/>
      <c r="BLL11" s="767"/>
      <c r="BLM11" s="767"/>
      <c r="BLN11" s="767"/>
      <c r="BLO11" s="767"/>
      <c r="BLP11" s="767"/>
      <c r="BLQ11" s="767"/>
      <c r="BLR11" s="767"/>
      <c r="BLS11" s="767"/>
      <c r="BLT11" s="767"/>
      <c r="BLU11" s="767"/>
      <c r="BLV11" s="767"/>
      <c r="BLW11" s="767"/>
      <c r="BLX11" s="767"/>
      <c r="BLY11" s="767"/>
      <c r="BLZ11" s="767"/>
      <c r="BMA11" s="767"/>
      <c r="BMB11" s="767"/>
      <c r="BMC11" s="767"/>
      <c r="BMD11" s="767"/>
      <c r="BME11" s="767"/>
      <c r="BMF11" s="767"/>
      <c r="BMG11" s="767"/>
      <c r="BMH11" s="767"/>
      <c r="BMI11" s="767"/>
      <c r="BMJ11" s="767"/>
      <c r="BMK11" s="767"/>
      <c r="BML11" s="767"/>
      <c r="BMM11" s="767"/>
      <c r="BMN11" s="767"/>
      <c r="BMO11" s="767"/>
      <c r="BMP11" s="767"/>
      <c r="BMQ11" s="767"/>
      <c r="BMR11" s="767"/>
      <c r="BMS11" s="767"/>
      <c r="BMT11" s="767"/>
      <c r="BMU11" s="767"/>
      <c r="BMV11" s="767"/>
      <c r="BMW11" s="767"/>
      <c r="BMX11" s="767"/>
      <c r="BMY11" s="767"/>
      <c r="BMZ11" s="767"/>
      <c r="BNA11" s="767"/>
      <c r="BNB11" s="767"/>
      <c r="BNC11" s="767"/>
      <c r="BND11" s="767"/>
      <c r="BNE11" s="767"/>
      <c r="BNF11" s="767"/>
      <c r="BNG11" s="767"/>
      <c r="BNH11" s="767"/>
      <c r="BNI11" s="767"/>
      <c r="BNJ11" s="767"/>
      <c r="BNK11" s="767"/>
      <c r="BNL11" s="767"/>
      <c r="BNM11" s="767"/>
      <c r="BNN11" s="767"/>
      <c r="BNO11" s="767"/>
      <c r="BNP11" s="767"/>
      <c r="BNQ11" s="767"/>
      <c r="BNR11" s="767"/>
      <c r="BNS11" s="767"/>
      <c r="BNT11" s="767"/>
      <c r="BNU11" s="767"/>
      <c r="BNV11" s="767"/>
      <c r="BNW11" s="767"/>
      <c r="BNX11" s="767"/>
      <c r="BNY11" s="767"/>
      <c r="BNZ11" s="767"/>
      <c r="BOA11" s="767"/>
      <c r="BOB11" s="767"/>
      <c r="BOC11" s="767"/>
      <c r="BOD11" s="767"/>
      <c r="BOE11" s="767"/>
      <c r="BOF11" s="767"/>
      <c r="BOG11" s="767"/>
      <c r="BOH11" s="767"/>
      <c r="BOI11" s="767"/>
      <c r="BOJ11" s="767"/>
      <c r="BOK11" s="767"/>
      <c r="BOL11" s="767"/>
      <c r="BOM11" s="767"/>
      <c r="BON11" s="767"/>
      <c r="BOO11" s="767"/>
      <c r="BOP11" s="767"/>
      <c r="BOQ11" s="767"/>
      <c r="BOR11" s="767"/>
      <c r="BOS11" s="767"/>
      <c r="BOT11" s="767"/>
      <c r="BOU11" s="767"/>
      <c r="BOV11" s="767"/>
      <c r="BOW11" s="767"/>
      <c r="BOX11" s="767"/>
      <c r="BOY11" s="767"/>
      <c r="BOZ11" s="767"/>
      <c r="BPA11" s="767"/>
      <c r="BPB11" s="767"/>
      <c r="BPC11" s="767"/>
      <c r="BPD11" s="767"/>
      <c r="BPE11" s="767"/>
      <c r="BPF11" s="767"/>
      <c r="BPG11" s="767"/>
      <c r="BPH11" s="767"/>
      <c r="BPI11" s="767"/>
      <c r="BPJ11" s="767"/>
      <c r="BPK11" s="767"/>
      <c r="BPL11" s="767"/>
      <c r="BPM11" s="767"/>
      <c r="BPN11" s="767"/>
      <c r="BPO11" s="767"/>
      <c r="BPP11" s="767"/>
      <c r="BPQ11" s="767"/>
      <c r="BPR11" s="767"/>
      <c r="BPS11" s="767"/>
      <c r="BPT11" s="767"/>
      <c r="BPU11" s="767"/>
      <c r="BPV11" s="767"/>
      <c r="BPW11" s="767"/>
      <c r="BPX11" s="767"/>
      <c r="BPY11" s="767"/>
      <c r="BPZ11" s="767"/>
      <c r="BQA11" s="767"/>
      <c r="BQB11" s="767"/>
      <c r="BQC11" s="767"/>
      <c r="BQD11" s="767"/>
      <c r="BQE11" s="767"/>
      <c r="BQF11" s="767"/>
      <c r="BQG11" s="767"/>
      <c r="BQH11" s="767"/>
      <c r="BQI11" s="767"/>
      <c r="BQJ11" s="767"/>
      <c r="BQK11" s="767"/>
      <c r="BQL11" s="767"/>
      <c r="BQM11" s="767"/>
      <c r="BQN11" s="767"/>
      <c r="BQO11" s="767"/>
      <c r="BQP11" s="767"/>
      <c r="BQQ11" s="767"/>
      <c r="BQR11" s="767"/>
      <c r="BQS11" s="767"/>
      <c r="BQT11" s="767"/>
      <c r="BQU11" s="767"/>
      <c r="BQV11" s="767"/>
      <c r="BQW11" s="767"/>
      <c r="BQX11" s="767"/>
      <c r="BQY11" s="767"/>
      <c r="BQZ11" s="767"/>
      <c r="BRA11" s="767"/>
      <c r="BRB11" s="767"/>
      <c r="BRC11" s="767"/>
      <c r="BRD11" s="767"/>
      <c r="BRE11" s="767"/>
      <c r="BRF11" s="767"/>
      <c r="BRG11" s="767"/>
      <c r="BRH11" s="767"/>
      <c r="BRI11" s="767"/>
      <c r="BRJ11" s="767"/>
      <c r="BRK11" s="767"/>
      <c r="BRL11" s="767"/>
      <c r="BRM11" s="767"/>
      <c r="BRN11" s="767"/>
      <c r="BRO11" s="767"/>
      <c r="BRP11" s="767"/>
      <c r="BRQ11" s="767"/>
      <c r="BRR11" s="767"/>
      <c r="BRS11" s="767"/>
      <c r="BRT11" s="767"/>
      <c r="BRU11" s="767"/>
      <c r="BRV11" s="767"/>
      <c r="BRW11" s="767"/>
      <c r="BRX11" s="767"/>
      <c r="BRY11" s="767"/>
      <c r="BRZ11" s="767"/>
      <c r="BSA11" s="767"/>
      <c r="BSB11" s="767"/>
      <c r="BSC11" s="767"/>
      <c r="BSD11" s="767"/>
      <c r="BSE11" s="767"/>
      <c r="BSF11" s="767"/>
      <c r="BSG11" s="767"/>
      <c r="BSH11" s="767"/>
      <c r="BSI11" s="767"/>
      <c r="BSJ11" s="767"/>
      <c r="BSK11" s="767"/>
      <c r="BSL11" s="767"/>
      <c r="BSM11" s="767"/>
      <c r="BSN11" s="767"/>
      <c r="BSO11" s="767"/>
      <c r="BSP11" s="767"/>
      <c r="BSQ11" s="767"/>
      <c r="BSR11" s="767"/>
      <c r="BSS11" s="767"/>
      <c r="BST11" s="767"/>
      <c r="BSU11" s="767"/>
      <c r="BSV11" s="767"/>
      <c r="BSW11" s="767"/>
      <c r="BSX11" s="767"/>
      <c r="BSY11" s="767"/>
      <c r="BSZ11" s="767"/>
      <c r="BTA11" s="767"/>
      <c r="BTB11" s="767"/>
      <c r="BTC11" s="767"/>
      <c r="BTD11" s="767"/>
      <c r="BTE11" s="767"/>
      <c r="BTF11" s="767"/>
      <c r="BTG11" s="767"/>
      <c r="BTH11" s="767"/>
      <c r="BTI11" s="767"/>
      <c r="BTJ11" s="767"/>
      <c r="BTK11" s="767"/>
      <c r="BTL11" s="767"/>
      <c r="BTM11" s="767"/>
      <c r="BTN11" s="767"/>
      <c r="BTO11" s="767"/>
      <c r="BTP11" s="767"/>
      <c r="BTQ11" s="767"/>
      <c r="BTR11" s="767"/>
      <c r="BTS11" s="767"/>
      <c r="BTT11" s="767"/>
      <c r="BTU11" s="767"/>
      <c r="BTV11" s="767"/>
      <c r="BTW11" s="767"/>
      <c r="BTX11" s="767"/>
      <c r="BTY11" s="767"/>
      <c r="BTZ11" s="767"/>
      <c r="BUA11" s="767"/>
      <c r="BUB11" s="767"/>
      <c r="BUC11" s="767"/>
      <c r="BUD11" s="767"/>
      <c r="BUE11" s="767"/>
      <c r="BUF11" s="767"/>
      <c r="BUG11" s="767"/>
      <c r="BUH11" s="767"/>
      <c r="BUI11" s="767"/>
      <c r="BUJ11" s="767"/>
      <c r="BUK11" s="767"/>
      <c r="BUL11" s="767"/>
      <c r="BUM11" s="767"/>
      <c r="BUN11" s="767"/>
      <c r="BUO11" s="767"/>
      <c r="BUP11" s="767"/>
      <c r="BUQ11" s="767"/>
      <c r="BUR11" s="767"/>
      <c r="BUS11" s="767"/>
      <c r="BUT11" s="767"/>
      <c r="BUU11" s="767"/>
      <c r="BUV11" s="767"/>
      <c r="BUW11" s="767"/>
      <c r="BUX11" s="767"/>
      <c r="BUY11" s="767"/>
      <c r="BUZ11" s="767"/>
      <c r="BVA11" s="767"/>
      <c r="BVB11" s="767"/>
      <c r="BVC11" s="767"/>
      <c r="BVD11" s="767"/>
      <c r="BVE11" s="767"/>
      <c r="BVF11" s="767"/>
      <c r="BVG11" s="767"/>
      <c r="BVH11" s="767"/>
      <c r="BVI11" s="767"/>
      <c r="BVJ11" s="767"/>
      <c r="BVK11" s="767"/>
      <c r="BVL11" s="767"/>
      <c r="BVM11" s="767"/>
      <c r="BVN11" s="767"/>
      <c r="BVO11" s="767"/>
      <c r="BVP11" s="767"/>
      <c r="BVQ11" s="767"/>
      <c r="BVR11" s="767"/>
      <c r="BVS11" s="767"/>
      <c r="BVT11" s="767"/>
      <c r="BVU11" s="767"/>
      <c r="BVV11" s="767"/>
      <c r="BVW11" s="767"/>
      <c r="BVX11" s="767"/>
      <c r="BVY11" s="767"/>
      <c r="BVZ11" s="767"/>
      <c r="BWA11" s="767"/>
      <c r="BWB11" s="767"/>
      <c r="BWC11" s="767"/>
      <c r="BWD11" s="767"/>
      <c r="BWE11" s="767"/>
      <c r="BWF11" s="767"/>
      <c r="BWG11" s="767"/>
      <c r="BWH11" s="767"/>
      <c r="BWI11" s="767"/>
      <c r="BWJ11" s="767"/>
      <c r="BWK11" s="767"/>
      <c r="BWL11" s="767"/>
      <c r="BWM11" s="767"/>
      <c r="BWN11" s="767"/>
      <c r="BWO11" s="767"/>
      <c r="BWP11" s="767"/>
      <c r="BWQ11" s="767"/>
      <c r="BWR11" s="767"/>
      <c r="BWS11" s="767"/>
      <c r="BWT11" s="767"/>
      <c r="BWU11" s="767"/>
      <c r="BWV11" s="767"/>
      <c r="BWW11" s="767"/>
      <c r="BWX11" s="767"/>
      <c r="BWY11" s="767"/>
      <c r="BWZ11" s="767"/>
      <c r="BXA11" s="767"/>
      <c r="BXB11" s="767"/>
      <c r="BXC11" s="767"/>
      <c r="BXD11" s="767"/>
      <c r="BXE11" s="767"/>
      <c r="BXF11" s="767"/>
      <c r="BXG11" s="767"/>
      <c r="BXH11" s="767"/>
      <c r="BXI11" s="767"/>
      <c r="BXJ11" s="767"/>
      <c r="BXK11" s="767"/>
      <c r="BXL11" s="767"/>
      <c r="BXM11" s="767"/>
      <c r="BXN11" s="767"/>
      <c r="BXO11" s="767"/>
      <c r="BXP11" s="767"/>
      <c r="BXQ11" s="767"/>
      <c r="BXR11" s="767"/>
      <c r="BXS11" s="767"/>
      <c r="BXT11" s="767"/>
      <c r="BXU11" s="767"/>
      <c r="BXV11" s="767"/>
      <c r="BXW11" s="767"/>
      <c r="BXX11" s="767"/>
      <c r="BXY11" s="767"/>
      <c r="BXZ11" s="767"/>
      <c r="BYA11" s="767"/>
      <c r="BYB11" s="767"/>
      <c r="BYC11" s="767"/>
      <c r="BYD11" s="767"/>
      <c r="BYE11" s="767"/>
      <c r="BYF11" s="767"/>
      <c r="BYG11" s="767"/>
      <c r="BYH11" s="767"/>
      <c r="BYI11" s="767"/>
      <c r="BYJ11" s="767"/>
      <c r="BYK11" s="767"/>
      <c r="BYL11" s="767"/>
      <c r="BYM11" s="767"/>
      <c r="BYN11" s="767"/>
      <c r="BYO11" s="767"/>
      <c r="BYP11" s="767"/>
      <c r="BYQ11" s="767"/>
      <c r="BYR11" s="767"/>
      <c r="BYS11" s="767"/>
      <c r="BYT11" s="767"/>
      <c r="BYU11" s="767"/>
      <c r="BYV11" s="767"/>
      <c r="BYW11" s="767"/>
      <c r="BYX11" s="767"/>
      <c r="BYY11" s="767"/>
      <c r="BYZ11" s="767"/>
      <c r="BZA11" s="767"/>
      <c r="BZB11" s="767"/>
      <c r="BZC11" s="767"/>
      <c r="BZD11" s="767"/>
      <c r="BZE11" s="767"/>
      <c r="BZF11" s="767"/>
      <c r="BZG11" s="767"/>
      <c r="BZH11" s="767"/>
      <c r="BZI11" s="767"/>
      <c r="BZJ11" s="767"/>
      <c r="BZK11" s="767"/>
      <c r="BZL11" s="767"/>
      <c r="BZM11" s="767"/>
      <c r="BZN11" s="767"/>
      <c r="BZO11" s="767"/>
      <c r="BZP11" s="767"/>
      <c r="BZQ11" s="767"/>
      <c r="BZR11" s="767"/>
      <c r="BZS11" s="767"/>
      <c r="BZT11" s="767"/>
      <c r="BZU11" s="767"/>
      <c r="BZV11" s="767"/>
      <c r="BZW11" s="767"/>
      <c r="BZX11" s="767"/>
      <c r="BZY11" s="767"/>
      <c r="BZZ11" s="767"/>
      <c r="CAA11" s="767"/>
      <c r="CAB11" s="767"/>
      <c r="CAC11" s="767"/>
      <c r="CAD11" s="767"/>
      <c r="CAE11" s="767"/>
      <c r="CAF11" s="767"/>
      <c r="CAG11" s="767"/>
      <c r="CAH11" s="767"/>
      <c r="CAI11" s="767"/>
      <c r="CAJ11" s="767"/>
      <c r="CAK11" s="767"/>
      <c r="CAL11" s="767"/>
      <c r="CAM11" s="767"/>
      <c r="CAN11" s="767"/>
      <c r="CAO11" s="767"/>
      <c r="CAP11" s="767"/>
      <c r="CAQ11" s="767"/>
      <c r="CAR11" s="767"/>
      <c r="CAS11" s="767"/>
      <c r="CAT11" s="767"/>
      <c r="CAU11" s="767"/>
      <c r="CAV11" s="767"/>
      <c r="CAW11" s="767"/>
      <c r="CAX11" s="767"/>
      <c r="CAY11" s="767"/>
      <c r="CAZ11" s="767"/>
      <c r="CBA11" s="767"/>
      <c r="CBB11" s="767"/>
      <c r="CBC11" s="767"/>
      <c r="CBD11" s="767"/>
      <c r="CBE11" s="767"/>
      <c r="CBF11" s="767"/>
      <c r="CBG11" s="767"/>
      <c r="CBH11" s="767"/>
      <c r="CBI11" s="767"/>
      <c r="CBJ11" s="767"/>
      <c r="CBK11" s="767"/>
      <c r="CBL11" s="767"/>
      <c r="CBM11" s="767"/>
      <c r="CBN11" s="767"/>
      <c r="CBO11" s="767"/>
      <c r="CBP11" s="767"/>
      <c r="CBQ11" s="767"/>
      <c r="CBR11" s="767"/>
      <c r="CBS11" s="767"/>
      <c r="CBT11" s="767"/>
      <c r="CBU11" s="767"/>
      <c r="CBV11" s="767"/>
      <c r="CBW11" s="767"/>
      <c r="CBX11" s="767"/>
      <c r="CBY11" s="767"/>
      <c r="CBZ11" s="767"/>
      <c r="CCA11" s="767"/>
      <c r="CCB11" s="767"/>
      <c r="CCC11" s="767"/>
      <c r="CCD11" s="767"/>
      <c r="CCE11" s="767"/>
      <c r="CCF11" s="767"/>
      <c r="CCG11" s="767"/>
      <c r="CCH11" s="767"/>
      <c r="CCI11" s="767"/>
      <c r="CCJ11" s="767"/>
      <c r="CCK11" s="767"/>
      <c r="CCL11" s="767"/>
      <c r="CCM11" s="767"/>
      <c r="CCN11" s="767"/>
      <c r="CCO11" s="767"/>
      <c r="CCP11" s="767"/>
      <c r="CCQ11" s="767"/>
      <c r="CCR11" s="767"/>
      <c r="CCS11" s="767"/>
      <c r="CCT11" s="767"/>
      <c r="CCU11" s="767"/>
      <c r="CCV11" s="767"/>
      <c r="CCW11" s="767"/>
      <c r="CCX11" s="767"/>
      <c r="CCY11" s="767"/>
      <c r="CCZ11" s="767"/>
      <c r="CDA11" s="767"/>
      <c r="CDB11" s="767"/>
      <c r="CDC11" s="767"/>
      <c r="CDD11" s="767"/>
      <c r="CDE11" s="767"/>
      <c r="CDF11" s="767"/>
      <c r="CDG11" s="767"/>
      <c r="CDH11" s="767"/>
      <c r="CDI11" s="767"/>
      <c r="CDJ11" s="767"/>
      <c r="CDK11" s="767"/>
      <c r="CDL11" s="767"/>
      <c r="CDM11" s="767"/>
      <c r="CDN11" s="767"/>
      <c r="CDO11" s="767"/>
      <c r="CDP11" s="767"/>
      <c r="CDQ11" s="767"/>
      <c r="CDR11" s="767"/>
      <c r="CDS11" s="767"/>
      <c r="CDT11" s="767"/>
      <c r="CDU11" s="767"/>
      <c r="CDV11" s="767"/>
      <c r="CDW11" s="767"/>
      <c r="CDX11" s="767"/>
      <c r="CDY11" s="767"/>
      <c r="CDZ11" s="767"/>
      <c r="CEA11" s="767"/>
      <c r="CEB11" s="767"/>
      <c r="CEC11" s="767"/>
      <c r="CED11" s="767"/>
      <c r="CEE11" s="767"/>
      <c r="CEF11" s="767"/>
      <c r="CEG11" s="767"/>
      <c r="CEH11" s="767"/>
      <c r="CEI11" s="767"/>
      <c r="CEJ11" s="767"/>
      <c r="CEK11" s="767"/>
      <c r="CEL11" s="767"/>
      <c r="CEM11" s="767"/>
      <c r="CEN11" s="767"/>
      <c r="CEO11" s="767"/>
      <c r="CEP11" s="767"/>
      <c r="CEQ11" s="767"/>
      <c r="CER11" s="767"/>
      <c r="CES11" s="767"/>
      <c r="CET11" s="767"/>
      <c r="CEU11" s="767"/>
      <c r="CEV11" s="767"/>
      <c r="CEW11" s="767"/>
      <c r="CEX11" s="767"/>
      <c r="CEY11" s="767"/>
      <c r="CEZ11" s="767"/>
      <c r="CFA11" s="767"/>
      <c r="CFB11" s="767"/>
      <c r="CFC11" s="767"/>
      <c r="CFD11" s="767"/>
      <c r="CFE11" s="767"/>
      <c r="CFF11" s="767"/>
      <c r="CFG11" s="767"/>
      <c r="CFH11" s="767"/>
      <c r="CFI11" s="767"/>
      <c r="CFJ11" s="767"/>
      <c r="CFK11" s="767"/>
      <c r="CFL11" s="767"/>
      <c r="CFM11" s="767"/>
      <c r="CFN11" s="767"/>
      <c r="CFO11" s="767"/>
      <c r="CFP11" s="767"/>
      <c r="CFQ11" s="767"/>
      <c r="CFR11" s="767"/>
      <c r="CFS11" s="767"/>
      <c r="CFT11" s="767"/>
      <c r="CFU11" s="767"/>
      <c r="CFV11" s="767"/>
      <c r="CFW11" s="767"/>
      <c r="CFX11" s="767"/>
      <c r="CFY11" s="767"/>
      <c r="CFZ11" s="767"/>
      <c r="CGA11" s="767"/>
      <c r="CGB11" s="767"/>
      <c r="CGC11" s="767"/>
      <c r="CGD11" s="767"/>
      <c r="CGE11" s="767"/>
      <c r="CGF11" s="767"/>
      <c r="CGG11" s="767"/>
      <c r="CGH11" s="767"/>
      <c r="CGI11" s="767"/>
      <c r="CGJ11" s="767"/>
      <c r="CGK11" s="767"/>
      <c r="CGL11" s="767"/>
      <c r="CGM11" s="767"/>
      <c r="CGN11" s="767"/>
      <c r="CGO11" s="767"/>
      <c r="CGP11" s="767"/>
      <c r="CGQ11" s="767"/>
      <c r="CGR11" s="767"/>
      <c r="CGS11" s="767"/>
      <c r="CGT11" s="767"/>
      <c r="CGU11" s="767"/>
      <c r="CGV11" s="767"/>
      <c r="CGW11" s="767"/>
      <c r="CGX11" s="767"/>
      <c r="CGY11" s="767"/>
      <c r="CGZ11" s="767"/>
      <c r="CHA11" s="767"/>
      <c r="CHB11" s="767"/>
      <c r="CHC11" s="767"/>
      <c r="CHD11" s="767"/>
      <c r="CHE11" s="767"/>
      <c r="CHF11" s="767"/>
      <c r="CHG11" s="767"/>
      <c r="CHH11" s="767"/>
      <c r="CHI11" s="767"/>
      <c r="CHJ11" s="767"/>
      <c r="CHK11" s="767"/>
      <c r="CHL11" s="767"/>
      <c r="CHM11" s="767"/>
      <c r="CHN11" s="767"/>
      <c r="CHO11" s="767"/>
      <c r="CHP11" s="767"/>
      <c r="CHQ11" s="767"/>
      <c r="CHR11" s="767"/>
      <c r="CHS11" s="767"/>
      <c r="CHT11" s="767"/>
      <c r="CHU11" s="767"/>
      <c r="CHV11" s="767"/>
      <c r="CHW11" s="767"/>
      <c r="CHX11" s="767"/>
      <c r="CHY11" s="767"/>
      <c r="CHZ11" s="767"/>
      <c r="CIA11" s="767"/>
      <c r="CIB11" s="767"/>
      <c r="CIC11" s="767"/>
      <c r="CID11" s="767"/>
      <c r="CIE11" s="767"/>
      <c r="CIF11" s="767"/>
      <c r="CIG11" s="767"/>
      <c r="CIH11" s="767"/>
      <c r="CII11" s="767"/>
      <c r="CIJ11" s="767"/>
      <c r="CIK11" s="767"/>
      <c r="CIL11" s="767"/>
      <c r="CIM11" s="767"/>
      <c r="CIN11" s="767"/>
      <c r="CIO11" s="767"/>
      <c r="CIP11" s="767"/>
      <c r="CIQ11" s="767"/>
      <c r="CIR11" s="767"/>
      <c r="CIS11" s="767"/>
      <c r="CIT11" s="767"/>
      <c r="CIU11" s="767"/>
      <c r="CIV11" s="767"/>
      <c r="CIW11" s="767"/>
      <c r="CIX11" s="767"/>
      <c r="CIY11" s="767"/>
      <c r="CIZ11" s="767"/>
      <c r="CJA11" s="767"/>
      <c r="CJB11" s="767"/>
      <c r="CJC11" s="767"/>
      <c r="CJD11" s="767"/>
      <c r="CJE11" s="767"/>
      <c r="CJF11" s="767"/>
      <c r="CJG11" s="767"/>
      <c r="CJH11" s="767"/>
      <c r="CJI11" s="767"/>
      <c r="CJJ11" s="767"/>
      <c r="CJK11" s="767"/>
      <c r="CJL11" s="767"/>
      <c r="CJM11" s="767"/>
      <c r="CJN11" s="767"/>
      <c r="CJO11" s="767"/>
      <c r="CJP11" s="767"/>
      <c r="CJQ11" s="767"/>
      <c r="CJR11" s="767"/>
      <c r="CJS11" s="767"/>
      <c r="CJT11" s="767"/>
      <c r="CJU11" s="767"/>
      <c r="CJV11" s="767"/>
      <c r="CJW11" s="767"/>
      <c r="CJX11" s="767"/>
      <c r="CJY11" s="767"/>
      <c r="CJZ11" s="767"/>
      <c r="CKA11" s="767"/>
      <c r="CKB11" s="767"/>
      <c r="CKC11" s="767"/>
      <c r="CKD11" s="767"/>
      <c r="CKE11" s="767"/>
      <c r="CKF11" s="767"/>
      <c r="CKG11" s="767"/>
      <c r="CKH11" s="767"/>
      <c r="CKI11" s="767"/>
      <c r="CKJ11" s="767"/>
      <c r="CKK11" s="767"/>
      <c r="CKL11" s="767"/>
      <c r="CKM11" s="767"/>
      <c r="CKN11" s="767"/>
      <c r="CKO11" s="767"/>
      <c r="CKP11" s="767"/>
      <c r="CKQ11" s="767"/>
      <c r="CKR11" s="767"/>
      <c r="CKS11" s="767"/>
      <c r="CKT11" s="767"/>
      <c r="CKU11" s="767"/>
      <c r="CKV11" s="767"/>
      <c r="CKW11" s="767"/>
      <c r="CKX11" s="767"/>
      <c r="CKY11" s="767"/>
      <c r="CKZ11" s="767"/>
      <c r="CLA11" s="767"/>
      <c r="CLB11" s="767"/>
      <c r="CLC11" s="767"/>
      <c r="CLD11" s="767"/>
      <c r="CLE11" s="767"/>
      <c r="CLF11" s="767"/>
      <c r="CLG11" s="767"/>
      <c r="CLH11" s="767"/>
      <c r="CLI11" s="767"/>
      <c r="CLJ11" s="767"/>
      <c r="CLK11" s="767"/>
      <c r="CLL11" s="767"/>
      <c r="CLM11" s="767"/>
      <c r="CLN11" s="767"/>
      <c r="CLO11" s="767"/>
      <c r="CLP11" s="767"/>
      <c r="CLQ11" s="767"/>
      <c r="CLR11" s="767"/>
      <c r="CLS11" s="767"/>
      <c r="CLT11" s="767"/>
      <c r="CLU11" s="767"/>
      <c r="CLV11" s="767"/>
      <c r="CLW11" s="767"/>
      <c r="CLX11" s="767"/>
      <c r="CLY11" s="767"/>
      <c r="CLZ11" s="767"/>
      <c r="CMA11" s="767"/>
      <c r="CMB11" s="767"/>
      <c r="CMC11" s="767"/>
      <c r="CMD11" s="767"/>
      <c r="CME11" s="767"/>
      <c r="CMF11" s="767"/>
      <c r="CMG11" s="767"/>
      <c r="CMH11" s="767"/>
      <c r="CMI11" s="767"/>
      <c r="CMJ11" s="767"/>
      <c r="CMK11" s="767"/>
      <c r="CML11" s="767"/>
      <c r="CMM11" s="767"/>
      <c r="CMN11" s="767"/>
      <c r="CMO11" s="767"/>
      <c r="CMP11" s="767"/>
      <c r="CMQ11" s="767"/>
      <c r="CMR11" s="767"/>
      <c r="CMS11" s="767"/>
      <c r="CMT11" s="767"/>
      <c r="CMU11" s="767"/>
      <c r="CMV11" s="767"/>
      <c r="CMW11" s="767"/>
      <c r="CMX11" s="767"/>
      <c r="CMY11" s="767"/>
      <c r="CMZ11" s="767"/>
      <c r="CNA11" s="767"/>
      <c r="CNB11" s="767"/>
      <c r="CNC11" s="767"/>
      <c r="CND11" s="767"/>
      <c r="CNE11" s="767"/>
      <c r="CNF11" s="767"/>
      <c r="CNG11" s="767"/>
      <c r="CNH11" s="767"/>
      <c r="CNI11" s="767"/>
      <c r="CNJ11" s="767"/>
      <c r="CNK11" s="767"/>
      <c r="CNL11" s="767"/>
      <c r="CNM11" s="767"/>
      <c r="CNN11" s="767"/>
      <c r="CNO11" s="767"/>
      <c r="CNP11" s="767"/>
      <c r="CNQ11" s="767"/>
      <c r="CNR11" s="767"/>
      <c r="CNS11" s="767"/>
      <c r="CNT11" s="767"/>
      <c r="CNU11" s="767"/>
      <c r="CNV11" s="767"/>
      <c r="CNW11" s="767"/>
      <c r="CNX11" s="767"/>
      <c r="CNY11" s="767"/>
      <c r="CNZ11" s="767"/>
      <c r="COA11" s="767"/>
      <c r="COB11" s="767"/>
      <c r="COC11" s="767"/>
      <c r="COD11" s="767"/>
      <c r="COE11" s="767"/>
      <c r="COF11" s="767"/>
      <c r="COG11" s="767"/>
      <c r="COH11" s="767"/>
      <c r="COI11" s="767"/>
      <c r="COJ11" s="767"/>
      <c r="COK11" s="767"/>
      <c r="COL11" s="767"/>
      <c r="COM11" s="767"/>
      <c r="CON11" s="767"/>
      <c r="COO11" s="767"/>
      <c r="COP11" s="767"/>
      <c r="COQ11" s="767"/>
      <c r="COR11" s="767"/>
      <c r="COS11" s="767"/>
      <c r="COT11" s="767"/>
      <c r="COU11" s="767"/>
      <c r="COV11" s="767"/>
      <c r="COW11" s="767"/>
      <c r="COX11" s="767"/>
      <c r="COY11" s="767"/>
      <c r="COZ11" s="767"/>
      <c r="CPA11" s="767"/>
      <c r="CPB11" s="767"/>
      <c r="CPC11" s="767"/>
      <c r="CPD11" s="767"/>
      <c r="CPE11" s="767"/>
      <c r="CPF11" s="767"/>
      <c r="CPG11" s="767"/>
      <c r="CPH11" s="767"/>
      <c r="CPI11" s="767"/>
      <c r="CPJ11" s="767"/>
      <c r="CPK11" s="767"/>
      <c r="CPL11" s="767"/>
      <c r="CPM11" s="767"/>
      <c r="CPN11" s="767"/>
      <c r="CPO11" s="767"/>
      <c r="CPP11" s="767"/>
      <c r="CPQ11" s="767"/>
      <c r="CPR11" s="767"/>
      <c r="CPS11" s="767"/>
      <c r="CPT11" s="767"/>
      <c r="CPU11" s="767"/>
      <c r="CPV11" s="767"/>
      <c r="CPW11" s="767"/>
      <c r="CPX11" s="767"/>
      <c r="CPY11" s="767"/>
      <c r="CPZ11" s="767"/>
      <c r="CQA11" s="767"/>
      <c r="CQB11" s="767"/>
      <c r="CQC11" s="767"/>
      <c r="CQD11" s="767"/>
      <c r="CQE11" s="767"/>
      <c r="CQF11" s="767"/>
      <c r="CQG11" s="767"/>
      <c r="CQH11" s="767"/>
      <c r="CQI11" s="767"/>
      <c r="CQJ11" s="767"/>
      <c r="CQK11" s="767"/>
      <c r="CQL11" s="767"/>
      <c r="CQM11" s="767"/>
      <c r="CQN11" s="767"/>
      <c r="CQO11" s="767"/>
      <c r="CQP11" s="767"/>
      <c r="CQQ11" s="767"/>
      <c r="CQR11" s="767"/>
      <c r="CQS11" s="767"/>
      <c r="CQT11" s="767"/>
      <c r="CQU11" s="767"/>
      <c r="CQV11" s="767"/>
      <c r="CQW11" s="767"/>
      <c r="CQX11" s="767"/>
      <c r="CQY11" s="767"/>
      <c r="CQZ11" s="767"/>
      <c r="CRA11" s="767"/>
      <c r="CRB11" s="767"/>
      <c r="CRC11" s="767"/>
      <c r="CRD11" s="767"/>
      <c r="CRE11" s="767"/>
      <c r="CRF11" s="767"/>
      <c r="CRG11" s="767"/>
      <c r="CRH11" s="767"/>
      <c r="CRI11" s="767"/>
      <c r="CRJ11" s="767"/>
      <c r="CRK11" s="767"/>
      <c r="CRL11" s="767"/>
      <c r="CRM11" s="767"/>
      <c r="CRN11" s="767"/>
      <c r="CRO11" s="767"/>
      <c r="CRP11" s="767"/>
      <c r="CRQ11" s="767"/>
      <c r="CRR11" s="767"/>
      <c r="CRS11" s="767"/>
      <c r="CRT11" s="767"/>
      <c r="CRU11" s="767"/>
      <c r="CRV11" s="767"/>
      <c r="CRW11" s="767"/>
      <c r="CRX11" s="767"/>
      <c r="CRY11" s="767"/>
      <c r="CRZ11" s="767"/>
      <c r="CSA11" s="767"/>
      <c r="CSB11" s="767"/>
      <c r="CSC11" s="767"/>
      <c r="CSD11" s="767"/>
      <c r="CSE11" s="767"/>
      <c r="CSF11" s="767"/>
      <c r="CSG11" s="767"/>
      <c r="CSH11" s="767"/>
      <c r="CSI11" s="767"/>
      <c r="CSJ11" s="767"/>
      <c r="CSK11" s="767"/>
      <c r="CSL11" s="767"/>
      <c r="CSM11" s="767"/>
      <c r="CSN11" s="767"/>
      <c r="CSO11" s="767"/>
      <c r="CSP11" s="767"/>
      <c r="CSQ11" s="767"/>
      <c r="CSR11" s="767"/>
      <c r="CSS11" s="767"/>
      <c r="CST11" s="767"/>
      <c r="CSU11" s="767"/>
      <c r="CSV11" s="767"/>
      <c r="CSW11" s="767"/>
      <c r="CSX11" s="767"/>
      <c r="CSY11" s="767"/>
      <c r="CSZ11" s="767"/>
      <c r="CTA11" s="767"/>
      <c r="CTB11" s="767"/>
      <c r="CTC11" s="767"/>
      <c r="CTD11" s="767"/>
      <c r="CTE11" s="767"/>
      <c r="CTF11" s="767"/>
      <c r="CTG11" s="767"/>
      <c r="CTH11" s="767"/>
      <c r="CTI11" s="767"/>
      <c r="CTJ11" s="767"/>
      <c r="CTK11" s="767"/>
      <c r="CTL11" s="767"/>
      <c r="CTM11" s="767"/>
      <c r="CTN11" s="767"/>
      <c r="CTO11" s="767"/>
      <c r="CTP11" s="767"/>
      <c r="CTQ11" s="767"/>
      <c r="CTR11" s="767"/>
      <c r="CTS11" s="767"/>
      <c r="CTT11" s="767"/>
      <c r="CTU11" s="767"/>
      <c r="CTV11" s="767"/>
      <c r="CTW11" s="767"/>
      <c r="CTX11" s="767"/>
      <c r="CTY11" s="767"/>
      <c r="CTZ11" s="767"/>
      <c r="CUA11" s="767"/>
      <c r="CUB11" s="767"/>
      <c r="CUC11" s="767"/>
      <c r="CUD11" s="767"/>
      <c r="CUE11" s="767"/>
      <c r="CUF11" s="767"/>
      <c r="CUG11" s="767"/>
      <c r="CUH11" s="767"/>
      <c r="CUI11" s="767"/>
      <c r="CUJ11" s="767"/>
      <c r="CUK11" s="767"/>
      <c r="CUL11" s="767"/>
      <c r="CUM11" s="767"/>
      <c r="CUN11" s="767"/>
      <c r="CUO11" s="767"/>
      <c r="CUP11" s="767"/>
      <c r="CUQ11" s="767"/>
      <c r="CUR11" s="767"/>
      <c r="CUS11" s="767"/>
      <c r="CUT11" s="767"/>
      <c r="CUU11" s="767"/>
      <c r="CUV11" s="767"/>
      <c r="CUW11" s="767"/>
      <c r="CUX11" s="767"/>
      <c r="CUY11" s="767"/>
      <c r="CUZ11" s="767"/>
      <c r="CVA11" s="767"/>
      <c r="CVB11" s="767"/>
      <c r="CVC11" s="767"/>
      <c r="CVD11" s="767"/>
      <c r="CVE11" s="767"/>
      <c r="CVF11" s="767"/>
      <c r="CVG11" s="767"/>
      <c r="CVH11" s="767"/>
      <c r="CVI11" s="767"/>
      <c r="CVJ11" s="767"/>
      <c r="CVK11" s="767"/>
      <c r="CVL11" s="767"/>
      <c r="CVM11" s="767"/>
      <c r="CVN11" s="767"/>
      <c r="CVO11" s="767"/>
      <c r="CVP11" s="767"/>
      <c r="CVQ11" s="767"/>
      <c r="CVR11" s="767"/>
      <c r="CVS11" s="767"/>
      <c r="CVT11" s="767"/>
      <c r="CVU11" s="767"/>
      <c r="CVV11" s="767"/>
      <c r="CVW11" s="767"/>
      <c r="CVX11" s="767"/>
      <c r="CVY11" s="767"/>
      <c r="CVZ11" s="767"/>
      <c r="CWA11" s="767"/>
      <c r="CWB11" s="767"/>
      <c r="CWC11" s="767"/>
      <c r="CWD11" s="767"/>
      <c r="CWE11" s="767"/>
      <c r="CWF11" s="767"/>
      <c r="CWG11" s="767"/>
      <c r="CWH11" s="767"/>
      <c r="CWI11" s="767"/>
      <c r="CWJ11" s="767"/>
      <c r="CWK11" s="767"/>
      <c r="CWL11" s="767"/>
      <c r="CWM11" s="767"/>
      <c r="CWN11" s="767"/>
      <c r="CWO11" s="767"/>
      <c r="CWP11" s="767"/>
      <c r="CWQ11" s="767"/>
      <c r="CWR11" s="767"/>
      <c r="CWS11" s="767"/>
      <c r="CWT11" s="767"/>
      <c r="CWU11" s="767"/>
      <c r="CWV11" s="767"/>
      <c r="CWW11" s="767"/>
      <c r="CWX11" s="767"/>
      <c r="CWY11" s="767"/>
      <c r="CWZ11" s="767"/>
      <c r="CXA11" s="767"/>
      <c r="CXB11" s="767"/>
      <c r="CXC11" s="767"/>
      <c r="CXD11" s="767"/>
      <c r="CXE11" s="767"/>
      <c r="CXF11" s="767"/>
      <c r="CXG11" s="767"/>
      <c r="CXH11" s="767"/>
      <c r="CXI11" s="767"/>
      <c r="CXJ11" s="767"/>
      <c r="CXK11" s="767"/>
      <c r="CXL11" s="767"/>
      <c r="CXM11" s="767"/>
      <c r="CXN11" s="767"/>
      <c r="CXO11" s="767"/>
      <c r="CXP11" s="767"/>
      <c r="CXQ11" s="767"/>
      <c r="CXR11" s="767"/>
      <c r="CXS11" s="767"/>
      <c r="CXT11" s="767"/>
      <c r="CXU11" s="767"/>
      <c r="CXV11" s="767"/>
      <c r="CXW11" s="767"/>
      <c r="CXX11" s="767"/>
      <c r="CXY11" s="767"/>
      <c r="CXZ11" s="767"/>
      <c r="CYA11" s="767"/>
      <c r="CYB11" s="767"/>
      <c r="CYC11" s="767"/>
      <c r="CYD11" s="767"/>
      <c r="CYE11" s="767"/>
      <c r="CYF11" s="767"/>
      <c r="CYG11" s="767"/>
      <c r="CYH11" s="767"/>
      <c r="CYI11" s="767"/>
      <c r="CYJ11" s="767"/>
      <c r="CYK11" s="767"/>
      <c r="CYL11" s="767"/>
      <c r="CYM11" s="767"/>
      <c r="CYN11" s="767"/>
      <c r="CYO11" s="767"/>
      <c r="CYP11" s="767"/>
      <c r="CYQ11" s="767"/>
      <c r="CYR11" s="767"/>
      <c r="CYS11" s="767"/>
      <c r="CYT11" s="767"/>
      <c r="CYU11" s="767"/>
      <c r="CYV11" s="767"/>
      <c r="CYW11" s="767"/>
      <c r="CYX11" s="767"/>
      <c r="CYY11" s="767"/>
      <c r="CYZ11" s="767"/>
      <c r="CZA11" s="767"/>
      <c r="CZB11" s="767"/>
      <c r="CZC11" s="767"/>
      <c r="CZD11" s="767"/>
      <c r="CZE11" s="767"/>
      <c r="CZF11" s="767"/>
      <c r="CZG11" s="767"/>
      <c r="CZH11" s="767"/>
      <c r="CZI11" s="767"/>
      <c r="CZJ11" s="767"/>
      <c r="CZK11" s="767"/>
      <c r="CZL11" s="767"/>
      <c r="CZM11" s="767"/>
      <c r="CZN11" s="767"/>
      <c r="CZO11" s="767"/>
      <c r="CZP11" s="767"/>
      <c r="CZQ11" s="767"/>
      <c r="CZR11" s="767"/>
      <c r="CZS11" s="767"/>
      <c r="CZT11" s="767"/>
      <c r="CZU11" s="767"/>
      <c r="CZV11" s="767"/>
      <c r="CZW11" s="767"/>
      <c r="CZX11" s="767"/>
      <c r="CZY11" s="767"/>
      <c r="CZZ11" s="767"/>
      <c r="DAA11" s="767"/>
      <c r="DAB11" s="767"/>
      <c r="DAC11" s="767"/>
      <c r="DAD11" s="767"/>
      <c r="DAE11" s="767"/>
      <c r="DAF11" s="767"/>
      <c r="DAG11" s="767"/>
      <c r="DAH11" s="767"/>
      <c r="DAI11" s="767"/>
      <c r="DAJ11" s="767"/>
      <c r="DAK11" s="767"/>
      <c r="DAL11" s="767"/>
      <c r="DAM11" s="767"/>
      <c r="DAN11" s="767"/>
      <c r="DAO11" s="767"/>
      <c r="DAP11" s="767"/>
      <c r="DAQ11" s="767"/>
      <c r="DAR11" s="767"/>
      <c r="DAS11" s="767"/>
      <c r="DAT11" s="767"/>
      <c r="DAU11" s="767"/>
      <c r="DAV11" s="767"/>
      <c r="DAW11" s="767"/>
      <c r="DAX11" s="767"/>
      <c r="DAY11" s="767"/>
      <c r="DAZ11" s="767"/>
      <c r="DBA11" s="767"/>
      <c r="DBB11" s="767"/>
      <c r="DBC11" s="767"/>
      <c r="DBD11" s="767"/>
      <c r="DBE11" s="767"/>
      <c r="DBF11" s="767"/>
      <c r="DBG11" s="767"/>
      <c r="DBH11" s="767"/>
      <c r="DBI11" s="767"/>
      <c r="DBJ11" s="767"/>
      <c r="DBK11" s="767"/>
      <c r="DBL11" s="767"/>
      <c r="DBM11" s="767"/>
      <c r="DBN11" s="767"/>
      <c r="DBO11" s="767"/>
      <c r="DBP11" s="767"/>
      <c r="DBQ11" s="767"/>
      <c r="DBR11" s="767"/>
      <c r="DBS11" s="767"/>
      <c r="DBT11" s="767"/>
      <c r="DBU11" s="767"/>
      <c r="DBV11" s="767"/>
      <c r="DBW11" s="767"/>
      <c r="DBX11" s="767"/>
      <c r="DBY11" s="767"/>
      <c r="DBZ11" s="767"/>
      <c r="DCA11" s="767"/>
      <c r="DCB11" s="767"/>
      <c r="DCC11" s="767"/>
      <c r="DCD11" s="767"/>
      <c r="DCE11" s="767"/>
      <c r="DCF11" s="767"/>
      <c r="DCG11" s="767"/>
      <c r="DCH11" s="767"/>
      <c r="DCI11" s="767"/>
      <c r="DCJ11" s="767"/>
      <c r="DCK11" s="767"/>
      <c r="DCL11" s="767"/>
      <c r="DCM11" s="767"/>
      <c r="DCN11" s="767"/>
      <c r="DCO11" s="767"/>
      <c r="DCP11" s="767"/>
      <c r="DCQ11" s="767"/>
      <c r="DCR11" s="767"/>
      <c r="DCS11" s="767"/>
      <c r="DCT11" s="767"/>
      <c r="DCU11" s="767"/>
      <c r="DCV11" s="767"/>
      <c r="DCW11" s="767"/>
      <c r="DCX11" s="767"/>
      <c r="DCY11" s="767"/>
      <c r="DCZ11" s="767"/>
      <c r="DDA11" s="767"/>
      <c r="DDB11" s="767"/>
      <c r="DDC11" s="767"/>
      <c r="DDD11" s="767"/>
      <c r="DDE11" s="767"/>
      <c r="DDF11" s="767"/>
      <c r="DDG11" s="767"/>
      <c r="DDH11" s="767"/>
      <c r="DDI11" s="767"/>
      <c r="DDJ11" s="767"/>
      <c r="DDK11" s="767"/>
      <c r="DDL11" s="767"/>
      <c r="DDM11" s="767"/>
      <c r="DDN11" s="767"/>
      <c r="DDO11" s="767"/>
      <c r="DDP11" s="767"/>
      <c r="DDQ11" s="767"/>
      <c r="DDR11" s="767"/>
      <c r="DDS11" s="767"/>
      <c r="DDT11" s="767"/>
      <c r="DDU11" s="767"/>
      <c r="DDV11" s="767"/>
      <c r="DDW11" s="767"/>
      <c r="DDX11" s="767"/>
      <c r="DDY11" s="767"/>
      <c r="DDZ11" s="767"/>
      <c r="DEA11" s="767"/>
      <c r="DEB11" s="767"/>
      <c r="DEC11" s="767"/>
      <c r="DED11" s="767"/>
      <c r="DEE11" s="767"/>
      <c r="DEF11" s="767"/>
      <c r="DEG11" s="767"/>
      <c r="DEH11" s="767"/>
      <c r="DEI11" s="767"/>
      <c r="DEJ11" s="767"/>
      <c r="DEK11" s="767"/>
      <c r="DEL11" s="767"/>
      <c r="DEM11" s="767"/>
      <c r="DEN11" s="767"/>
      <c r="DEO11" s="767"/>
      <c r="DEP11" s="767"/>
      <c r="DEQ11" s="767"/>
      <c r="DER11" s="767"/>
      <c r="DES11" s="767"/>
      <c r="DET11" s="767"/>
      <c r="DEU11" s="767"/>
      <c r="DEV11" s="767"/>
      <c r="DEW11" s="767"/>
      <c r="DEX11" s="767"/>
      <c r="DEY11" s="767"/>
      <c r="DEZ11" s="767"/>
      <c r="DFA11" s="767"/>
      <c r="DFB11" s="767"/>
      <c r="DFC11" s="767"/>
      <c r="DFD11" s="767"/>
      <c r="DFE11" s="767"/>
      <c r="DFF11" s="767"/>
      <c r="DFG11" s="767"/>
      <c r="DFH11" s="767"/>
      <c r="DFI11" s="767"/>
      <c r="DFJ11" s="767"/>
      <c r="DFK11" s="767"/>
      <c r="DFL11" s="767"/>
      <c r="DFM11" s="767"/>
      <c r="DFN11" s="767"/>
      <c r="DFO11" s="767"/>
      <c r="DFP11" s="767"/>
      <c r="DFQ11" s="767"/>
      <c r="DFR11" s="767"/>
      <c r="DFS11" s="767"/>
      <c r="DFT11" s="767"/>
      <c r="DFU11" s="767"/>
      <c r="DFV11" s="767"/>
      <c r="DFW11" s="767"/>
      <c r="DFX11" s="767"/>
      <c r="DFY11" s="767"/>
      <c r="DFZ11" s="767"/>
      <c r="DGA11" s="767"/>
      <c r="DGB11" s="767"/>
      <c r="DGC11" s="767"/>
      <c r="DGD11" s="767"/>
      <c r="DGE11" s="767"/>
      <c r="DGF11" s="767"/>
      <c r="DGG11" s="767"/>
      <c r="DGH11" s="767"/>
      <c r="DGI11" s="767"/>
      <c r="DGJ11" s="767"/>
      <c r="DGK11" s="767"/>
      <c r="DGL11" s="767"/>
      <c r="DGM11" s="767"/>
      <c r="DGN11" s="767"/>
      <c r="DGO11" s="767"/>
      <c r="DGP11" s="767"/>
      <c r="DGQ11" s="767"/>
      <c r="DGR11" s="767"/>
      <c r="DGS11" s="767"/>
      <c r="DGT11" s="767"/>
      <c r="DGU11" s="767"/>
      <c r="DGV11" s="767"/>
      <c r="DGW11" s="767"/>
      <c r="DGX11" s="767"/>
      <c r="DGY11" s="767"/>
      <c r="DGZ11" s="767"/>
      <c r="DHA11" s="767"/>
      <c r="DHB11" s="767"/>
      <c r="DHC11" s="767"/>
      <c r="DHD11" s="767"/>
      <c r="DHE11" s="767"/>
      <c r="DHF11" s="767"/>
      <c r="DHG11" s="767"/>
      <c r="DHH11" s="767"/>
      <c r="DHI11" s="767"/>
      <c r="DHJ11" s="767"/>
      <c r="DHK11" s="767"/>
      <c r="DHL11" s="767"/>
      <c r="DHM11" s="767"/>
      <c r="DHN11" s="767"/>
      <c r="DHO11" s="767"/>
      <c r="DHP11" s="767"/>
      <c r="DHQ11" s="767"/>
      <c r="DHR11" s="767"/>
      <c r="DHS11" s="767"/>
      <c r="DHT11" s="767"/>
      <c r="DHU11" s="767"/>
      <c r="DHV11" s="767"/>
      <c r="DHW11" s="767"/>
      <c r="DHX11" s="767"/>
      <c r="DHY11" s="767"/>
      <c r="DHZ11" s="767"/>
      <c r="DIA11" s="767"/>
      <c r="DIB11" s="767"/>
      <c r="DIC11" s="767"/>
      <c r="DID11" s="767"/>
      <c r="DIE11" s="767"/>
      <c r="DIF11" s="767"/>
      <c r="DIG11" s="767"/>
      <c r="DIH11" s="767"/>
      <c r="DII11" s="767"/>
      <c r="DIJ11" s="767"/>
      <c r="DIK11" s="767"/>
      <c r="DIL11" s="767"/>
      <c r="DIM11" s="767"/>
      <c r="DIN11" s="767"/>
      <c r="DIO11" s="767"/>
      <c r="DIP11" s="767"/>
      <c r="DIQ11" s="767"/>
      <c r="DIR11" s="767"/>
      <c r="DIS11" s="767"/>
      <c r="DIT11" s="767"/>
      <c r="DIU11" s="767"/>
      <c r="DIV11" s="767"/>
      <c r="DIW11" s="767"/>
      <c r="DIX11" s="767"/>
      <c r="DIY11" s="767"/>
      <c r="DIZ11" s="767"/>
      <c r="DJA11" s="767"/>
      <c r="DJB11" s="767"/>
      <c r="DJC11" s="767"/>
      <c r="DJD11" s="767"/>
      <c r="DJE11" s="767"/>
      <c r="DJF11" s="767"/>
      <c r="DJG11" s="767"/>
      <c r="DJH11" s="767"/>
      <c r="DJI11" s="767"/>
      <c r="DJJ11" s="767"/>
      <c r="DJK11" s="767"/>
      <c r="DJL11" s="767"/>
      <c r="DJM11" s="767"/>
      <c r="DJN11" s="767"/>
      <c r="DJO11" s="767"/>
      <c r="DJP11" s="767"/>
      <c r="DJQ11" s="767"/>
      <c r="DJR11" s="767"/>
      <c r="DJS11" s="767"/>
      <c r="DJT11" s="767"/>
      <c r="DJU11" s="767"/>
      <c r="DJV11" s="767"/>
      <c r="DJW11" s="767"/>
      <c r="DJX11" s="767"/>
      <c r="DJY11" s="767"/>
      <c r="DJZ11" s="767"/>
      <c r="DKA11" s="767"/>
      <c r="DKB11" s="767"/>
      <c r="DKC11" s="767"/>
      <c r="DKD11" s="767"/>
      <c r="DKE11" s="767"/>
      <c r="DKF11" s="767"/>
      <c r="DKG11" s="767"/>
      <c r="DKH11" s="767"/>
      <c r="DKI11" s="767"/>
      <c r="DKJ11" s="767"/>
      <c r="DKK11" s="767"/>
      <c r="DKL11" s="767"/>
      <c r="DKM11" s="767"/>
      <c r="DKN11" s="767"/>
      <c r="DKO11" s="767"/>
      <c r="DKP11" s="767"/>
      <c r="DKQ11" s="767"/>
      <c r="DKR11" s="767"/>
      <c r="DKS11" s="767"/>
      <c r="DKT11" s="767"/>
      <c r="DKU11" s="767"/>
      <c r="DKV11" s="767"/>
      <c r="DKW11" s="767"/>
      <c r="DKX11" s="767"/>
      <c r="DKY11" s="767"/>
      <c r="DKZ11" s="767"/>
      <c r="DLA11" s="767"/>
      <c r="DLB11" s="767"/>
      <c r="DLC11" s="767"/>
      <c r="DLD11" s="767"/>
      <c r="DLE11" s="767"/>
      <c r="DLF11" s="767"/>
      <c r="DLG11" s="767"/>
      <c r="DLH11" s="767"/>
      <c r="DLI11" s="767"/>
      <c r="DLJ11" s="767"/>
      <c r="DLK11" s="767"/>
      <c r="DLL11" s="767"/>
      <c r="DLM11" s="767"/>
      <c r="DLN11" s="767"/>
      <c r="DLO11" s="767"/>
      <c r="DLP11" s="767"/>
      <c r="DLQ11" s="767"/>
      <c r="DLR11" s="767"/>
      <c r="DLS11" s="767"/>
      <c r="DLT11" s="767"/>
      <c r="DLU11" s="767"/>
      <c r="DLV11" s="767"/>
      <c r="DLW11" s="767"/>
      <c r="DLX11" s="767"/>
      <c r="DLY11" s="767"/>
      <c r="DLZ11" s="767"/>
      <c r="DMA11" s="767"/>
      <c r="DMB11" s="767"/>
      <c r="DMC11" s="767"/>
      <c r="DMD11" s="767"/>
      <c r="DME11" s="767"/>
      <c r="DMF11" s="767"/>
      <c r="DMG11" s="767"/>
      <c r="DMH11" s="767"/>
      <c r="DMI11" s="767"/>
      <c r="DMJ11" s="767"/>
      <c r="DMK11" s="767"/>
      <c r="DML11" s="767"/>
      <c r="DMM11" s="767"/>
      <c r="DMN11" s="767"/>
      <c r="DMO11" s="767"/>
      <c r="DMP11" s="767"/>
      <c r="DMQ11" s="767"/>
      <c r="DMR11" s="767"/>
      <c r="DMS11" s="767"/>
      <c r="DMT11" s="767"/>
      <c r="DMU11" s="767"/>
      <c r="DMV11" s="767"/>
      <c r="DMW11" s="767"/>
      <c r="DMX11" s="767"/>
      <c r="DMY11" s="767"/>
      <c r="DMZ11" s="767"/>
      <c r="DNA11" s="767"/>
      <c r="DNB11" s="767"/>
      <c r="DNC11" s="767"/>
      <c r="DND11" s="767"/>
      <c r="DNE11" s="767"/>
      <c r="DNF11" s="767"/>
      <c r="DNG11" s="767"/>
      <c r="DNH11" s="767"/>
      <c r="DNI11" s="767"/>
      <c r="DNJ11" s="767"/>
      <c r="DNK11" s="767"/>
      <c r="DNL11" s="767"/>
      <c r="DNM11" s="767"/>
      <c r="DNN11" s="767"/>
      <c r="DNO11" s="767"/>
      <c r="DNP11" s="767"/>
      <c r="DNQ11" s="767"/>
      <c r="DNR11" s="767"/>
      <c r="DNS11" s="767"/>
      <c r="DNT11" s="767"/>
      <c r="DNU11" s="767"/>
      <c r="DNV11" s="767"/>
      <c r="DNW11" s="767"/>
      <c r="DNX11" s="767"/>
      <c r="DNY11" s="767"/>
      <c r="DNZ11" s="767"/>
      <c r="DOA11" s="767"/>
      <c r="DOB11" s="767"/>
      <c r="DOC11" s="767"/>
      <c r="DOD11" s="767"/>
      <c r="DOE11" s="767"/>
      <c r="DOF11" s="767"/>
      <c r="DOG11" s="767"/>
      <c r="DOH11" s="767"/>
      <c r="DOI11" s="767"/>
      <c r="DOJ11" s="767"/>
      <c r="DOK11" s="767"/>
      <c r="DOL11" s="767"/>
      <c r="DOM11" s="767"/>
      <c r="DON11" s="767"/>
      <c r="DOO11" s="767"/>
      <c r="DOP11" s="767"/>
      <c r="DOQ11" s="767"/>
      <c r="DOR11" s="767"/>
      <c r="DOS11" s="767"/>
      <c r="DOT11" s="767"/>
      <c r="DOU11" s="767"/>
      <c r="DOV11" s="767"/>
      <c r="DOW11" s="767"/>
      <c r="DOX11" s="767"/>
      <c r="DOY11" s="767"/>
      <c r="DOZ11" s="767"/>
      <c r="DPA11" s="767"/>
      <c r="DPB11" s="767"/>
      <c r="DPC11" s="767"/>
      <c r="DPD11" s="767"/>
      <c r="DPE11" s="767"/>
      <c r="DPF11" s="767"/>
      <c r="DPG11" s="767"/>
      <c r="DPH11" s="767"/>
      <c r="DPI11" s="767"/>
      <c r="DPJ11" s="767"/>
      <c r="DPK11" s="767"/>
      <c r="DPL11" s="767"/>
      <c r="DPM11" s="767"/>
      <c r="DPN11" s="767"/>
      <c r="DPO11" s="767"/>
      <c r="DPP11" s="767"/>
      <c r="DPQ11" s="767"/>
      <c r="DPR11" s="767"/>
      <c r="DPS11" s="767"/>
      <c r="DPT11" s="767"/>
      <c r="DPU11" s="767"/>
      <c r="DPV11" s="767"/>
      <c r="DPW11" s="767"/>
      <c r="DPX11" s="767"/>
      <c r="DPY11" s="767"/>
      <c r="DPZ11" s="767"/>
      <c r="DQA11" s="767"/>
      <c r="DQB11" s="767"/>
      <c r="DQC11" s="767"/>
      <c r="DQD11" s="767"/>
      <c r="DQE11" s="767"/>
      <c r="DQF11" s="767"/>
      <c r="DQG11" s="767"/>
      <c r="DQH11" s="767"/>
      <c r="DQI11" s="767"/>
      <c r="DQJ11" s="767"/>
      <c r="DQK11" s="767"/>
      <c r="DQL11" s="767"/>
      <c r="DQM11" s="767"/>
      <c r="DQN11" s="767"/>
      <c r="DQO11" s="767"/>
      <c r="DQP11" s="767"/>
      <c r="DQQ11" s="767"/>
      <c r="DQR11" s="767"/>
      <c r="DQS11" s="767"/>
      <c r="DQT11" s="767"/>
      <c r="DQU11" s="767"/>
      <c r="DQV11" s="767"/>
      <c r="DQW11" s="767"/>
      <c r="DQX11" s="767"/>
      <c r="DQY11" s="767"/>
      <c r="DQZ11" s="767"/>
      <c r="DRA11" s="767"/>
      <c r="DRB11" s="767"/>
      <c r="DRC11" s="767"/>
      <c r="DRD11" s="767"/>
      <c r="DRE11" s="767"/>
      <c r="DRF11" s="767"/>
      <c r="DRG11" s="767"/>
      <c r="DRH11" s="767"/>
      <c r="DRI11" s="767"/>
      <c r="DRJ11" s="767"/>
      <c r="DRK11" s="767"/>
      <c r="DRL11" s="767"/>
      <c r="DRM11" s="767"/>
      <c r="DRN11" s="767"/>
      <c r="DRO11" s="767"/>
      <c r="DRP11" s="767"/>
      <c r="DRQ11" s="767"/>
      <c r="DRR11" s="767"/>
      <c r="DRS11" s="767"/>
      <c r="DRT11" s="767"/>
      <c r="DRU11" s="767"/>
      <c r="DRV11" s="767"/>
      <c r="DRW11" s="767"/>
      <c r="DRX11" s="767"/>
      <c r="DRY11" s="767"/>
      <c r="DRZ11" s="767"/>
      <c r="DSA11" s="767"/>
      <c r="DSB11" s="767"/>
      <c r="DSC11" s="767"/>
      <c r="DSD11" s="767"/>
      <c r="DSE11" s="767"/>
      <c r="DSF11" s="767"/>
      <c r="DSG11" s="767"/>
      <c r="DSH11" s="767"/>
      <c r="DSI11" s="767"/>
      <c r="DSJ11" s="767"/>
      <c r="DSK11" s="767"/>
      <c r="DSL11" s="767"/>
      <c r="DSM11" s="767"/>
      <c r="DSN11" s="767"/>
      <c r="DSO11" s="767"/>
      <c r="DSP11" s="767"/>
      <c r="DSQ11" s="767"/>
      <c r="DSR11" s="767"/>
      <c r="DSS11" s="767"/>
      <c r="DST11" s="767"/>
      <c r="DSU11" s="767"/>
      <c r="DSV11" s="767"/>
      <c r="DSW11" s="767"/>
      <c r="DSX11" s="767"/>
      <c r="DSY11" s="767"/>
      <c r="DSZ11" s="767"/>
      <c r="DTA11" s="767"/>
      <c r="DTB11" s="767"/>
      <c r="DTC11" s="767"/>
      <c r="DTD11" s="767"/>
      <c r="DTE11" s="767"/>
      <c r="DTF11" s="767"/>
      <c r="DTG11" s="767"/>
      <c r="DTH11" s="767"/>
      <c r="DTI11" s="767"/>
      <c r="DTJ11" s="767"/>
      <c r="DTK11" s="767"/>
      <c r="DTL11" s="767"/>
      <c r="DTM11" s="767"/>
      <c r="DTN11" s="767"/>
      <c r="DTO11" s="767"/>
      <c r="DTP11" s="767"/>
      <c r="DTQ11" s="767"/>
      <c r="DTR11" s="767"/>
      <c r="DTS11" s="767"/>
      <c r="DTT11" s="767"/>
      <c r="DTU11" s="767"/>
      <c r="DTV11" s="767"/>
      <c r="DTW11" s="767"/>
      <c r="DTX11" s="767"/>
      <c r="DTY11" s="767"/>
      <c r="DTZ11" s="767"/>
      <c r="DUA11" s="767"/>
      <c r="DUB11" s="767"/>
      <c r="DUC11" s="767"/>
      <c r="DUD11" s="767"/>
      <c r="DUE11" s="767"/>
      <c r="DUF11" s="767"/>
      <c r="DUG11" s="767"/>
      <c r="DUH11" s="767"/>
      <c r="DUI11" s="767"/>
      <c r="DUJ11" s="767"/>
      <c r="DUK11" s="767"/>
      <c r="DUL11" s="767"/>
      <c r="DUM11" s="767"/>
      <c r="DUN11" s="767"/>
      <c r="DUO11" s="767"/>
      <c r="DUP11" s="767"/>
      <c r="DUQ11" s="767"/>
      <c r="DUR11" s="767"/>
      <c r="DUS11" s="767"/>
      <c r="DUT11" s="767"/>
      <c r="DUU11" s="767"/>
      <c r="DUV11" s="767"/>
      <c r="DUW11" s="767"/>
      <c r="DUX11" s="767"/>
      <c r="DUY11" s="767"/>
      <c r="DUZ11" s="767"/>
      <c r="DVA11" s="767"/>
      <c r="DVB11" s="767"/>
      <c r="DVC11" s="767"/>
      <c r="DVD11" s="767"/>
      <c r="DVE11" s="767"/>
      <c r="DVF11" s="767"/>
      <c r="DVG11" s="767"/>
      <c r="DVH11" s="767"/>
      <c r="DVI11" s="767"/>
      <c r="DVJ11" s="767"/>
      <c r="DVK11" s="767"/>
      <c r="DVL11" s="767"/>
      <c r="DVM11" s="767"/>
      <c r="DVN11" s="767"/>
      <c r="DVO11" s="767"/>
      <c r="DVP11" s="767"/>
      <c r="DVQ11" s="767"/>
      <c r="DVR11" s="767"/>
      <c r="DVS11" s="767"/>
      <c r="DVT11" s="767"/>
      <c r="DVU11" s="767"/>
      <c r="DVV11" s="767"/>
      <c r="DVW11" s="767"/>
      <c r="DVX11" s="767"/>
      <c r="DVY11" s="767"/>
      <c r="DVZ11" s="767"/>
      <c r="DWA11" s="767"/>
      <c r="DWB11" s="767"/>
      <c r="DWC11" s="767"/>
      <c r="DWD11" s="767"/>
      <c r="DWE11" s="767"/>
      <c r="DWF11" s="767"/>
      <c r="DWG11" s="767"/>
      <c r="DWH11" s="767"/>
      <c r="DWI11" s="767"/>
      <c r="DWJ11" s="767"/>
      <c r="DWK11" s="767"/>
      <c r="DWL11" s="767"/>
      <c r="DWM11" s="767"/>
      <c r="DWN11" s="767"/>
      <c r="DWO11" s="767"/>
      <c r="DWP11" s="767"/>
      <c r="DWQ11" s="767"/>
      <c r="DWR11" s="767"/>
      <c r="DWS11" s="767"/>
      <c r="DWT11" s="767"/>
      <c r="DWU11" s="767"/>
      <c r="DWV11" s="767"/>
      <c r="DWW11" s="767"/>
      <c r="DWX11" s="767"/>
      <c r="DWY11" s="767"/>
      <c r="DWZ11" s="767"/>
      <c r="DXA11" s="767"/>
      <c r="DXB11" s="767"/>
      <c r="DXC11" s="767"/>
      <c r="DXD11" s="767"/>
      <c r="DXE11" s="767"/>
      <c r="DXF11" s="767"/>
      <c r="DXG11" s="767"/>
      <c r="DXH11" s="767"/>
      <c r="DXI11" s="767"/>
      <c r="DXJ11" s="767"/>
      <c r="DXK11" s="767"/>
      <c r="DXL11" s="767"/>
      <c r="DXM11" s="767"/>
      <c r="DXN11" s="767"/>
      <c r="DXO11" s="767"/>
      <c r="DXP11" s="767"/>
      <c r="DXQ11" s="767"/>
      <c r="DXR11" s="767"/>
      <c r="DXS11" s="767"/>
      <c r="DXT11" s="767"/>
      <c r="DXU11" s="767"/>
      <c r="DXV11" s="767"/>
      <c r="DXW11" s="767"/>
      <c r="DXX11" s="767"/>
      <c r="DXY11" s="767"/>
      <c r="DXZ11" s="767"/>
      <c r="DYA11" s="767"/>
      <c r="DYB11" s="767"/>
      <c r="DYC11" s="767"/>
      <c r="DYD11" s="767"/>
      <c r="DYE11" s="767"/>
      <c r="DYF11" s="767"/>
      <c r="DYG11" s="767"/>
      <c r="DYH11" s="767"/>
      <c r="DYI11" s="767"/>
      <c r="DYJ11" s="767"/>
      <c r="DYK11" s="767"/>
      <c r="DYL11" s="767"/>
      <c r="DYM11" s="767"/>
      <c r="DYN11" s="767"/>
      <c r="DYO11" s="767"/>
      <c r="DYP11" s="767"/>
      <c r="DYQ11" s="767"/>
      <c r="DYR11" s="767"/>
      <c r="DYS11" s="767"/>
      <c r="DYT11" s="767"/>
      <c r="DYU11" s="767"/>
      <c r="DYV11" s="767"/>
      <c r="DYW11" s="767"/>
      <c r="DYX11" s="767"/>
      <c r="DYY11" s="767"/>
      <c r="DYZ11" s="767"/>
      <c r="DZA11" s="767"/>
      <c r="DZB11" s="767"/>
      <c r="DZC11" s="767"/>
      <c r="DZD11" s="767"/>
      <c r="DZE11" s="767"/>
      <c r="DZF11" s="767"/>
      <c r="DZG11" s="767"/>
      <c r="DZH11" s="767"/>
      <c r="DZI11" s="767"/>
      <c r="DZJ11" s="767"/>
      <c r="DZK11" s="767"/>
      <c r="DZL11" s="767"/>
      <c r="DZM11" s="767"/>
      <c r="DZN11" s="767"/>
      <c r="DZO11" s="767"/>
      <c r="DZP11" s="767"/>
      <c r="DZQ11" s="767"/>
      <c r="DZR11" s="767"/>
      <c r="DZS11" s="767"/>
      <c r="DZT11" s="767"/>
      <c r="DZU11" s="767"/>
      <c r="DZV11" s="767"/>
      <c r="DZW11" s="767"/>
      <c r="DZX11" s="767"/>
      <c r="DZY11" s="767"/>
      <c r="DZZ11" s="767"/>
      <c r="EAA11" s="767"/>
      <c r="EAB11" s="767"/>
      <c r="EAC11" s="767"/>
      <c r="EAD11" s="767"/>
      <c r="EAE11" s="767"/>
      <c r="EAF11" s="767"/>
      <c r="EAG11" s="767"/>
      <c r="EAH11" s="767"/>
      <c r="EAI11" s="767"/>
      <c r="EAJ11" s="767"/>
      <c r="EAK11" s="767"/>
      <c r="EAL11" s="767"/>
      <c r="EAM11" s="767"/>
      <c r="EAN11" s="767"/>
      <c r="EAO11" s="767"/>
      <c r="EAP11" s="767"/>
      <c r="EAQ11" s="767"/>
      <c r="EAR11" s="767"/>
      <c r="EAS11" s="767"/>
      <c r="EAT11" s="767"/>
      <c r="EAU11" s="767"/>
      <c r="EAV11" s="767"/>
      <c r="EAW11" s="767"/>
      <c r="EAX11" s="767"/>
      <c r="EAY11" s="767"/>
      <c r="EAZ11" s="767"/>
      <c r="EBA11" s="767"/>
      <c r="EBB11" s="767"/>
      <c r="EBC11" s="767"/>
      <c r="EBD11" s="767"/>
      <c r="EBE11" s="767"/>
      <c r="EBF11" s="767"/>
      <c r="EBG11" s="767"/>
      <c r="EBH11" s="767"/>
      <c r="EBI11" s="767"/>
      <c r="EBJ11" s="767"/>
      <c r="EBK11" s="767"/>
      <c r="EBL11" s="767"/>
      <c r="EBM11" s="767"/>
      <c r="EBN11" s="767"/>
      <c r="EBO11" s="767"/>
      <c r="EBP11" s="767"/>
      <c r="EBQ11" s="767"/>
      <c r="EBR11" s="767"/>
      <c r="EBS11" s="767"/>
      <c r="EBT11" s="767"/>
      <c r="EBU11" s="767"/>
      <c r="EBV11" s="767"/>
      <c r="EBW11" s="767"/>
      <c r="EBX11" s="767"/>
      <c r="EBY11" s="767"/>
      <c r="EBZ11" s="767"/>
      <c r="ECA11" s="767"/>
      <c r="ECB11" s="767"/>
      <c r="ECC11" s="767"/>
      <c r="ECD11" s="767"/>
      <c r="ECE11" s="767"/>
      <c r="ECF11" s="767"/>
      <c r="ECG11" s="767"/>
      <c r="ECH11" s="767"/>
      <c r="ECI11" s="767"/>
      <c r="ECJ11" s="767"/>
      <c r="ECK11" s="767"/>
      <c r="ECL11" s="767"/>
      <c r="ECM11" s="767"/>
      <c r="ECN11" s="767"/>
      <c r="ECO11" s="767"/>
      <c r="ECP11" s="767"/>
      <c r="ECQ11" s="767"/>
      <c r="ECR11" s="767"/>
      <c r="ECS11" s="767"/>
      <c r="ECT11" s="767"/>
      <c r="ECU11" s="767"/>
      <c r="ECV11" s="767"/>
      <c r="ECW11" s="767"/>
      <c r="ECX11" s="767"/>
      <c r="ECY11" s="767"/>
      <c r="ECZ11" s="767"/>
      <c r="EDA11" s="767"/>
      <c r="EDB11" s="767"/>
      <c r="EDC11" s="767"/>
      <c r="EDD11" s="767"/>
      <c r="EDE11" s="767"/>
      <c r="EDF11" s="767"/>
      <c r="EDG11" s="767"/>
      <c r="EDH11" s="767"/>
      <c r="EDI11" s="767"/>
      <c r="EDJ11" s="767"/>
      <c r="EDK11" s="767"/>
      <c r="EDL11" s="767"/>
      <c r="EDM11" s="767"/>
      <c r="EDN11" s="767"/>
      <c r="EDO11" s="767"/>
      <c r="EDP11" s="767"/>
      <c r="EDQ11" s="767"/>
      <c r="EDR11" s="767"/>
      <c r="EDS11" s="767"/>
      <c r="EDT11" s="767"/>
      <c r="EDU11" s="767"/>
      <c r="EDV11" s="767"/>
      <c r="EDW11" s="767"/>
      <c r="EDX11" s="767"/>
      <c r="EDY11" s="767"/>
      <c r="EDZ11" s="767"/>
      <c r="EEA11" s="767"/>
      <c r="EEB11" s="767"/>
      <c r="EEC11" s="767"/>
      <c r="EED11" s="767"/>
      <c r="EEE11" s="767"/>
      <c r="EEF11" s="767"/>
      <c r="EEG11" s="767"/>
      <c r="EEH11" s="767"/>
      <c r="EEI11" s="767"/>
      <c r="EEJ11" s="767"/>
      <c r="EEK11" s="767"/>
      <c r="EEL11" s="767"/>
      <c r="EEM11" s="767"/>
      <c r="EEN11" s="767"/>
      <c r="EEO11" s="767"/>
      <c r="EEP11" s="767"/>
      <c r="EEQ11" s="767"/>
      <c r="EER11" s="767"/>
      <c r="EES11" s="767"/>
      <c r="EET11" s="767"/>
      <c r="EEU11" s="767"/>
      <c r="EEV11" s="767"/>
      <c r="EEW11" s="767"/>
      <c r="EEX11" s="767"/>
      <c r="EEY11" s="767"/>
      <c r="EEZ11" s="767"/>
      <c r="EFA11" s="767"/>
      <c r="EFB11" s="767"/>
      <c r="EFC11" s="767"/>
      <c r="EFD11" s="767"/>
      <c r="EFE11" s="767"/>
      <c r="EFF11" s="767"/>
      <c r="EFG11" s="767"/>
      <c r="EFH11" s="767"/>
      <c r="EFI11" s="767"/>
      <c r="EFJ11" s="767"/>
      <c r="EFK11" s="767"/>
      <c r="EFL11" s="767"/>
      <c r="EFM11" s="767"/>
      <c r="EFN11" s="767"/>
      <c r="EFO11" s="767"/>
      <c r="EFP11" s="767"/>
      <c r="EFQ11" s="767"/>
      <c r="EFR11" s="767"/>
      <c r="EFS11" s="767"/>
      <c r="EFT11" s="767"/>
      <c r="EFU11" s="767"/>
      <c r="EFV11" s="767"/>
      <c r="EFW11" s="767"/>
      <c r="EFX11" s="767"/>
      <c r="EFY11" s="767"/>
      <c r="EFZ11" s="767"/>
      <c r="EGA11" s="767"/>
      <c r="EGB11" s="767"/>
      <c r="EGC11" s="767"/>
      <c r="EGD11" s="767"/>
      <c r="EGE11" s="767"/>
      <c r="EGF11" s="767"/>
      <c r="EGG11" s="767"/>
      <c r="EGH11" s="767"/>
      <c r="EGI11" s="767"/>
      <c r="EGJ11" s="767"/>
      <c r="EGK11" s="767"/>
      <c r="EGL11" s="767"/>
      <c r="EGM11" s="767"/>
      <c r="EGN11" s="767"/>
      <c r="EGO11" s="767"/>
      <c r="EGP11" s="767"/>
      <c r="EGQ11" s="767"/>
      <c r="EGR11" s="767"/>
      <c r="EGS11" s="767"/>
      <c r="EGT11" s="767"/>
      <c r="EGU11" s="767"/>
      <c r="EGV11" s="767"/>
      <c r="EGW11" s="767"/>
      <c r="EGX11" s="767"/>
      <c r="EGY11" s="767"/>
      <c r="EGZ11" s="767"/>
      <c r="EHA11" s="767"/>
      <c r="EHB11" s="767"/>
      <c r="EHC11" s="767"/>
      <c r="EHD11" s="767"/>
      <c r="EHE11" s="767"/>
      <c r="EHF11" s="767"/>
      <c r="EHG11" s="767"/>
      <c r="EHH11" s="767"/>
      <c r="EHI11" s="767"/>
      <c r="EHJ11" s="767"/>
      <c r="EHK11" s="767"/>
      <c r="EHL11" s="767"/>
      <c r="EHM11" s="767"/>
      <c r="EHN11" s="767"/>
      <c r="EHO11" s="767"/>
      <c r="EHP11" s="767"/>
      <c r="EHQ11" s="767"/>
      <c r="EHR11" s="767"/>
      <c r="EHS11" s="767"/>
      <c r="EHT11" s="767"/>
      <c r="EHU11" s="767"/>
      <c r="EHV11" s="767"/>
      <c r="EHW11" s="767"/>
      <c r="EHX11" s="767"/>
      <c r="EHY11" s="767"/>
      <c r="EHZ11" s="767"/>
      <c r="EIA11" s="767"/>
      <c r="EIB11" s="767"/>
      <c r="EIC11" s="767"/>
      <c r="EID11" s="767"/>
      <c r="EIE11" s="767"/>
      <c r="EIF11" s="767"/>
      <c r="EIG11" s="767"/>
      <c r="EIH11" s="767"/>
      <c r="EII11" s="767"/>
      <c r="EIJ11" s="767"/>
      <c r="EIK11" s="767"/>
      <c r="EIL11" s="767"/>
      <c r="EIM11" s="767"/>
      <c r="EIN11" s="767"/>
      <c r="EIO11" s="767"/>
      <c r="EIP11" s="767"/>
      <c r="EIQ11" s="767"/>
      <c r="EIR11" s="767"/>
      <c r="EIS11" s="767"/>
      <c r="EIT11" s="767"/>
      <c r="EIU11" s="767"/>
      <c r="EIV11" s="767"/>
      <c r="EIW11" s="767"/>
      <c r="EIX11" s="767"/>
      <c r="EIY11" s="767"/>
      <c r="EIZ11" s="767"/>
      <c r="EJA11" s="767"/>
      <c r="EJB11" s="767"/>
      <c r="EJC11" s="767"/>
      <c r="EJD11" s="767"/>
      <c r="EJE11" s="767"/>
      <c r="EJF11" s="767"/>
      <c r="EJG11" s="767"/>
      <c r="EJH11" s="767"/>
      <c r="EJI11" s="767"/>
      <c r="EJJ11" s="767"/>
      <c r="EJK11" s="767"/>
      <c r="EJL11" s="767"/>
      <c r="EJM11" s="767"/>
      <c r="EJN11" s="767"/>
      <c r="EJO11" s="767"/>
      <c r="EJP11" s="767"/>
      <c r="EJQ11" s="767"/>
      <c r="EJR11" s="767"/>
      <c r="EJS11" s="767"/>
      <c r="EJT11" s="767"/>
      <c r="EJU11" s="767"/>
      <c r="EJV11" s="767"/>
      <c r="EJW11" s="767"/>
      <c r="EJX11" s="767"/>
      <c r="EJY11" s="767"/>
      <c r="EJZ11" s="767"/>
      <c r="EKA11" s="767"/>
      <c r="EKB11" s="767"/>
      <c r="EKC11" s="767"/>
      <c r="EKD11" s="767"/>
      <c r="EKE11" s="767"/>
      <c r="EKF11" s="767"/>
      <c r="EKG11" s="767"/>
      <c r="EKH11" s="767"/>
      <c r="EKI11" s="767"/>
      <c r="EKJ11" s="767"/>
      <c r="EKK11" s="767"/>
      <c r="EKL11" s="767"/>
      <c r="EKM11" s="767"/>
      <c r="EKN11" s="767"/>
      <c r="EKO11" s="767"/>
      <c r="EKP11" s="767"/>
      <c r="EKQ11" s="767"/>
      <c r="EKR11" s="767"/>
      <c r="EKS11" s="767"/>
      <c r="EKT11" s="767"/>
      <c r="EKU11" s="767"/>
      <c r="EKV11" s="767"/>
      <c r="EKW11" s="767"/>
      <c r="EKX11" s="767"/>
      <c r="EKY11" s="767"/>
      <c r="EKZ11" s="767"/>
      <c r="ELA11" s="767"/>
      <c r="ELB11" s="767"/>
      <c r="ELC11" s="767"/>
      <c r="ELD11" s="767"/>
      <c r="ELE11" s="767"/>
      <c r="ELF11" s="767"/>
      <c r="ELG11" s="767"/>
      <c r="ELH11" s="767"/>
      <c r="ELI11" s="767"/>
      <c r="ELJ11" s="767"/>
      <c r="ELK11" s="767"/>
      <c r="ELL11" s="767"/>
      <c r="ELM11" s="767"/>
      <c r="ELN11" s="767"/>
      <c r="ELO11" s="767"/>
      <c r="ELP11" s="767"/>
      <c r="ELQ11" s="767"/>
      <c r="ELR11" s="767"/>
      <c r="ELS11" s="767"/>
      <c r="ELT11" s="767"/>
      <c r="ELU11" s="767"/>
      <c r="ELV11" s="767"/>
      <c r="ELW11" s="767"/>
      <c r="ELX11" s="767"/>
      <c r="ELY11" s="767"/>
      <c r="ELZ11" s="767"/>
      <c r="EMA11" s="767"/>
      <c r="EMB11" s="767"/>
      <c r="EMC11" s="767"/>
      <c r="EMD11" s="767"/>
      <c r="EME11" s="767"/>
      <c r="EMF11" s="767"/>
      <c r="EMG11" s="767"/>
      <c r="EMH11" s="767"/>
      <c r="EMI11" s="767"/>
      <c r="EMJ11" s="767"/>
      <c r="EMK11" s="767"/>
      <c r="EML11" s="767"/>
      <c r="EMM11" s="767"/>
      <c r="EMN11" s="767"/>
      <c r="EMO11" s="767"/>
      <c r="EMP11" s="767"/>
      <c r="EMQ11" s="767"/>
      <c r="EMR11" s="767"/>
      <c r="EMS11" s="767"/>
      <c r="EMT11" s="767"/>
      <c r="EMU11" s="767"/>
      <c r="EMV11" s="767"/>
      <c r="EMW11" s="767"/>
      <c r="EMX11" s="767"/>
      <c r="EMY11" s="767"/>
      <c r="EMZ11" s="767"/>
      <c r="ENA11" s="767"/>
      <c r="ENB11" s="767"/>
      <c r="ENC11" s="767"/>
      <c r="END11" s="767"/>
      <c r="ENE11" s="767"/>
      <c r="ENF11" s="767"/>
      <c r="ENG11" s="767"/>
      <c r="ENH11" s="767"/>
      <c r="ENI11" s="767"/>
      <c r="ENJ11" s="767"/>
      <c r="ENK11" s="767"/>
      <c r="ENL11" s="767"/>
      <c r="ENM11" s="767"/>
      <c r="ENN11" s="767"/>
      <c r="ENO11" s="767"/>
      <c r="ENP11" s="767"/>
      <c r="ENQ11" s="767"/>
      <c r="ENR11" s="767"/>
      <c r="ENS11" s="767"/>
      <c r="ENT11" s="767"/>
      <c r="ENU11" s="767"/>
      <c r="ENV11" s="767"/>
      <c r="ENW11" s="767"/>
      <c r="ENX11" s="767"/>
      <c r="ENY11" s="767"/>
      <c r="ENZ11" s="767"/>
      <c r="EOA11" s="767"/>
      <c r="EOB11" s="767"/>
      <c r="EOC11" s="767"/>
      <c r="EOD11" s="767"/>
      <c r="EOE11" s="767"/>
      <c r="EOF11" s="767"/>
      <c r="EOG11" s="767"/>
      <c r="EOH11" s="767"/>
      <c r="EOI11" s="767"/>
      <c r="EOJ11" s="767"/>
      <c r="EOK11" s="767"/>
      <c r="EOL11" s="767"/>
      <c r="EOM11" s="767"/>
      <c r="EON11" s="767"/>
      <c r="EOO11" s="767"/>
      <c r="EOP11" s="767"/>
      <c r="EOQ11" s="767"/>
      <c r="EOR11" s="767"/>
      <c r="EOS11" s="767"/>
      <c r="EOT11" s="767"/>
      <c r="EOU11" s="767"/>
      <c r="EOV11" s="767"/>
      <c r="EOW11" s="767"/>
      <c r="EOX11" s="767"/>
      <c r="EOY11" s="767"/>
      <c r="EOZ11" s="767"/>
      <c r="EPA11" s="767"/>
      <c r="EPB11" s="767"/>
      <c r="EPC11" s="767"/>
      <c r="EPD11" s="767"/>
      <c r="EPE11" s="767"/>
      <c r="EPF11" s="767"/>
      <c r="EPG11" s="767"/>
      <c r="EPH11" s="767"/>
      <c r="EPI11" s="767"/>
      <c r="EPJ11" s="767"/>
      <c r="EPK11" s="767"/>
      <c r="EPL11" s="767"/>
      <c r="EPM11" s="767"/>
      <c r="EPN11" s="767"/>
      <c r="EPO11" s="767"/>
      <c r="EPP11" s="767"/>
      <c r="EPQ11" s="767"/>
      <c r="EPR11" s="767"/>
      <c r="EPS11" s="767"/>
      <c r="EPT11" s="767"/>
      <c r="EPU11" s="767"/>
      <c r="EPV11" s="767"/>
      <c r="EPW11" s="767"/>
      <c r="EPX11" s="767"/>
      <c r="EPY11" s="767"/>
      <c r="EPZ11" s="767"/>
      <c r="EQA11" s="767"/>
      <c r="EQB11" s="767"/>
      <c r="EQC11" s="767"/>
      <c r="EQD11" s="767"/>
      <c r="EQE11" s="767"/>
      <c r="EQF11" s="767"/>
      <c r="EQG11" s="767"/>
      <c r="EQH11" s="767"/>
      <c r="EQI11" s="767"/>
      <c r="EQJ11" s="767"/>
      <c r="EQK11" s="767"/>
      <c r="EQL11" s="767"/>
      <c r="EQM11" s="767"/>
      <c r="EQN11" s="767"/>
      <c r="EQO11" s="767"/>
      <c r="EQP11" s="767"/>
      <c r="EQQ11" s="767"/>
      <c r="EQR11" s="767"/>
      <c r="EQS11" s="767"/>
      <c r="EQT11" s="767"/>
      <c r="EQU11" s="767"/>
      <c r="EQV11" s="767"/>
      <c r="EQW11" s="767"/>
      <c r="EQX11" s="767"/>
      <c r="EQY11" s="767"/>
      <c r="EQZ11" s="767"/>
      <c r="ERA11" s="767"/>
      <c r="ERB11" s="767"/>
      <c r="ERC11" s="767"/>
      <c r="ERD11" s="767"/>
      <c r="ERE11" s="767"/>
      <c r="ERF11" s="767"/>
      <c r="ERG11" s="767"/>
      <c r="ERH11" s="767"/>
      <c r="ERI11" s="767"/>
      <c r="ERJ11" s="767"/>
      <c r="ERK11" s="767"/>
      <c r="ERL11" s="767"/>
      <c r="ERM11" s="767"/>
      <c r="ERN11" s="767"/>
      <c r="ERO11" s="767"/>
      <c r="ERP11" s="767"/>
      <c r="ERQ11" s="767"/>
      <c r="ERR11" s="767"/>
      <c r="ERS11" s="767"/>
      <c r="ERT11" s="767"/>
      <c r="ERU11" s="767"/>
      <c r="ERV11" s="767"/>
      <c r="ERW11" s="767"/>
      <c r="ERX11" s="767"/>
      <c r="ERY11" s="767"/>
      <c r="ERZ11" s="767"/>
      <c r="ESA11" s="767"/>
      <c r="ESB11" s="767"/>
      <c r="ESC11" s="767"/>
      <c r="ESD11" s="767"/>
      <c r="ESE11" s="767"/>
      <c r="ESF11" s="767"/>
      <c r="ESG11" s="767"/>
      <c r="ESH11" s="767"/>
      <c r="ESI11" s="767"/>
      <c r="ESJ11" s="767"/>
      <c r="ESK11" s="767"/>
      <c r="ESL11" s="767"/>
      <c r="ESM11" s="767"/>
      <c r="ESN11" s="767"/>
      <c r="ESO11" s="767"/>
      <c r="ESP11" s="767"/>
      <c r="ESQ11" s="767"/>
      <c r="ESR11" s="767"/>
      <c r="ESS11" s="767"/>
      <c r="EST11" s="767"/>
      <c r="ESU11" s="767"/>
      <c r="ESV11" s="767"/>
      <c r="ESW11" s="767"/>
      <c r="ESX11" s="767"/>
      <c r="ESY11" s="767"/>
      <c r="ESZ11" s="767"/>
      <c r="ETA11" s="767"/>
      <c r="ETB11" s="767"/>
      <c r="ETC11" s="767"/>
      <c r="ETD11" s="767"/>
      <c r="ETE11" s="767"/>
      <c r="ETF11" s="767"/>
      <c r="ETG11" s="767"/>
      <c r="ETH11" s="767"/>
      <c r="ETI11" s="767"/>
      <c r="ETJ11" s="767"/>
      <c r="ETK11" s="767"/>
      <c r="ETL11" s="767"/>
      <c r="ETM11" s="767"/>
      <c r="ETN11" s="767"/>
      <c r="ETO11" s="767"/>
      <c r="ETP11" s="767"/>
      <c r="ETQ11" s="767"/>
      <c r="ETR11" s="767"/>
      <c r="ETS11" s="767"/>
      <c r="ETT11" s="767"/>
      <c r="ETU11" s="767"/>
      <c r="ETV11" s="767"/>
      <c r="ETW11" s="767"/>
      <c r="ETX11" s="767"/>
      <c r="ETY11" s="767"/>
      <c r="ETZ11" s="767"/>
      <c r="EUA11" s="767"/>
      <c r="EUB11" s="767"/>
      <c r="EUC11" s="767"/>
      <c r="EUD11" s="767"/>
      <c r="EUE11" s="767"/>
      <c r="EUF11" s="767"/>
      <c r="EUG11" s="767"/>
      <c r="EUH11" s="767"/>
      <c r="EUI11" s="767"/>
      <c r="EUJ11" s="767"/>
      <c r="EUK11" s="767"/>
      <c r="EUL11" s="767"/>
      <c r="EUM11" s="767"/>
      <c r="EUN11" s="767"/>
      <c r="EUO11" s="767"/>
      <c r="EUP11" s="767"/>
      <c r="EUQ11" s="767"/>
      <c r="EUR11" s="767"/>
      <c r="EUS11" s="767"/>
      <c r="EUT11" s="767"/>
      <c r="EUU11" s="767"/>
      <c r="EUV11" s="767"/>
      <c r="EUW11" s="767"/>
      <c r="EUX11" s="767"/>
      <c r="EUY11" s="767"/>
      <c r="EUZ11" s="767"/>
      <c r="EVA11" s="767"/>
      <c r="EVB11" s="767"/>
      <c r="EVC11" s="767"/>
      <c r="EVD11" s="767"/>
      <c r="EVE11" s="767"/>
      <c r="EVF11" s="767"/>
      <c r="EVG11" s="767"/>
      <c r="EVH11" s="767"/>
      <c r="EVI11" s="767"/>
      <c r="EVJ11" s="767"/>
      <c r="EVK11" s="767"/>
      <c r="EVL11" s="767"/>
      <c r="EVM11" s="767"/>
      <c r="EVN11" s="767"/>
      <c r="EVO11" s="767"/>
      <c r="EVP11" s="767"/>
      <c r="EVQ11" s="767"/>
      <c r="EVR11" s="767"/>
      <c r="EVS11" s="767"/>
      <c r="EVT11" s="767"/>
      <c r="EVU11" s="767"/>
      <c r="EVV11" s="767"/>
      <c r="EVW11" s="767"/>
      <c r="EVX11" s="767"/>
      <c r="EVY11" s="767"/>
      <c r="EVZ11" s="767"/>
      <c r="EWA11" s="767"/>
      <c r="EWB11" s="767"/>
      <c r="EWC11" s="767"/>
      <c r="EWD11" s="767"/>
      <c r="EWE11" s="767"/>
      <c r="EWF11" s="767"/>
      <c r="EWG11" s="767"/>
      <c r="EWH11" s="767"/>
      <c r="EWI11" s="767"/>
      <c r="EWJ11" s="767"/>
      <c r="EWK11" s="767"/>
      <c r="EWL11" s="767"/>
      <c r="EWM11" s="767"/>
      <c r="EWN11" s="767"/>
      <c r="EWO11" s="767"/>
      <c r="EWP11" s="767"/>
      <c r="EWQ11" s="767"/>
      <c r="EWR11" s="767"/>
      <c r="EWS11" s="767"/>
      <c r="EWT11" s="767"/>
      <c r="EWU11" s="767"/>
      <c r="EWV11" s="767"/>
      <c r="EWW11" s="767"/>
      <c r="EWX11" s="767"/>
      <c r="EWY11" s="767"/>
      <c r="EWZ11" s="767"/>
      <c r="EXA11" s="767"/>
      <c r="EXB11" s="767"/>
      <c r="EXC11" s="767"/>
      <c r="EXD11" s="767"/>
      <c r="EXE11" s="767"/>
      <c r="EXF11" s="767"/>
      <c r="EXG11" s="767"/>
      <c r="EXH11" s="767"/>
      <c r="EXI11" s="767"/>
      <c r="EXJ11" s="767"/>
      <c r="EXK11" s="767"/>
      <c r="EXL11" s="767"/>
      <c r="EXM11" s="767"/>
      <c r="EXN11" s="767"/>
      <c r="EXO11" s="767"/>
      <c r="EXP11" s="767"/>
      <c r="EXQ11" s="767"/>
      <c r="EXR11" s="767"/>
      <c r="EXS11" s="767"/>
      <c r="EXT11" s="767"/>
      <c r="EXU11" s="767"/>
      <c r="EXV11" s="767"/>
      <c r="EXW11" s="767"/>
      <c r="EXX11" s="767"/>
      <c r="EXY11" s="767"/>
      <c r="EXZ11" s="767"/>
      <c r="EYA11" s="767"/>
      <c r="EYB11" s="767"/>
      <c r="EYC11" s="767"/>
      <c r="EYD11" s="767"/>
      <c r="EYE11" s="767"/>
      <c r="EYF11" s="767"/>
      <c r="EYG11" s="767"/>
      <c r="EYH11" s="767"/>
      <c r="EYI11" s="767"/>
      <c r="EYJ11" s="767"/>
      <c r="EYK11" s="767"/>
      <c r="EYL11" s="767"/>
      <c r="EYM11" s="767"/>
      <c r="EYN11" s="767"/>
      <c r="EYO11" s="767"/>
      <c r="EYP11" s="767"/>
      <c r="EYQ11" s="767"/>
      <c r="EYR11" s="767"/>
      <c r="EYS11" s="767"/>
      <c r="EYT11" s="767"/>
      <c r="EYU11" s="767"/>
      <c r="EYV11" s="767"/>
      <c r="EYW11" s="767"/>
      <c r="EYX11" s="767"/>
      <c r="EYY11" s="767"/>
      <c r="EYZ11" s="767"/>
      <c r="EZA11" s="767"/>
      <c r="EZB11" s="767"/>
      <c r="EZC11" s="767"/>
      <c r="EZD11" s="767"/>
      <c r="EZE11" s="767"/>
      <c r="EZF11" s="767"/>
      <c r="EZG11" s="767"/>
      <c r="EZH11" s="767"/>
      <c r="EZI11" s="767"/>
      <c r="EZJ11" s="767"/>
      <c r="EZK11" s="767"/>
      <c r="EZL11" s="767"/>
      <c r="EZM11" s="767"/>
      <c r="EZN11" s="767"/>
      <c r="EZO11" s="767"/>
      <c r="EZP11" s="767"/>
      <c r="EZQ11" s="767"/>
      <c r="EZR11" s="767"/>
      <c r="EZS11" s="767"/>
      <c r="EZT11" s="767"/>
      <c r="EZU11" s="767"/>
      <c r="EZV11" s="767"/>
      <c r="EZW11" s="767"/>
      <c r="EZX11" s="767"/>
      <c r="EZY11" s="767"/>
      <c r="EZZ11" s="767"/>
      <c r="FAA11" s="767"/>
      <c r="FAB11" s="767"/>
      <c r="FAC11" s="767"/>
      <c r="FAD11" s="767"/>
      <c r="FAE11" s="767"/>
      <c r="FAF11" s="767"/>
      <c r="FAG11" s="767"/>
      <c r="FAH11" s="767"/>
      <c r="FAI11" s="767"/>
      <c r="FAJ11" s="767"/>
      <c r="FAK11" s="767"/>
      <c r="FAL11" s="767"/>
      <c r="FAM11" s="767"/>
      <c r="FAN11" s="767"/>
      <c r="FAO11" s="767"/>
      <c r="FAP11" s="767"/>
      <c r="FAQ11" s="767"/>
      <c r="FAR11" s="767"/>
      <c r="FAS11" s="767"/>
      <c r="FAT11" s="767"/>
      <c r="FAU11" s="767"/>
      <c r="FAV11" s="767"/>
      <c r="FAW11" s="767"/>
      <c r="FAX11" s="767"/>
      <c r="FAY11" s="767"/>
      <c r="FAZ11" s="767"/>
      <c r="FBA11" s="767"/>
      <c r="FBB11" s="767"/>
      <c r="FBC11" s="767"/>
      <c r="FBD11" s="767"/>
      <c r="FBE11" s="767"/>
      <c r="FBF11" s="767"/>
      <c r="FBG11" s="767"/>
      <c r="FBH11" s="767"/>
      <c r="FBI11" s="767"/>
      <c r="FBJ11" s="767"/>
      <c r="FBK11" s="767"/>
      <c r="FBL11" s="767"/>
      <c r="FBM11" s="767"/>
      <c r="FBN11" s="767"/>
      <c r="FBO11" s="767"/>
      <c r="FBP11" s="767"/>
      <c r="FBQ11" s="767"/>
      <c r="FBR11" s="767"/>
      <c r="FBS11" s="767"/>
      <c r="FBT11" s="767"/>
      <c r="FBU11" s="767"/>
      <c r="FBV11" s="767"/>
      <c r="FBW11" s="767"/>
      <c r="FBX11" s="767"/>
      <c r="FBY11" s="767"/>
      <c r="FBZ11" s="767"/>
      <c r="FCA11" s="767"/>
      <c r="FCB11" s="767"/>
      <c r="FCC11" s="767"/>
      <c r="FCD11" s="767"/>
      <c r="FCE11" s="767"/>
      <c r="FCF11" s="767"/>
      <c r="FCG11" s="767"/>
      <c r="FCH11" s="767"/>
      <c r="FCI11" s="767"/>
      <c r="FCJ11" s="767"/>
      <c r="FCK11" s="767"/>
      <c r="FCL11" s="767"/>
      <c r="FCM11" s="767"/>
      <c r="FCN11" s="767"/>
      <c r="FCO11" s="767"/>
      <c r="FCP11" s="767"/>
      <c r="FCQ11" s="767"/>
      <c r="FCR11" s="767"/>
      <c r="FCS11" s="767"/>
      <c r="FCT11" s="767"/>
      <c r="FCU11" s="767"/>
      <c r="FCV11" s="767"/>
      <c r="FCW11" s="767"/>
      <c r="FCX11" s="767"/>
      <c r="FCY11" s="767"/>
      <c r="FCZ11" s="767"/>
      <c r="FDA11" s="767"/>
      <c r="FDB11" s="767"/>
      <c r="FDC11" s="767"/>
      <c r="FDD11" s="767"/>
      <c r="FDE11" s="767"/>
      <c r="FDF11" s="767"/>
      <c r="FDG11" s="767"/>
      <c r="FDH11" s="767"/>
      <c r="FDI11" s="767"/>
      <c r="FDJ11" s="767"/>
      <c r="FDK11" s="767"/>
      <c r="FDL11" s="767"/>
      <c r="FDM11" s="767"/>
      <c r="FDN11" s="767"/>
      <c r="FDO11" s="767"/>
      <c r="FDP11" s="767"/>
      <c r="FDQ11" s="767"/>
      <c r="FDR11" s="767"/>
      <c r="FDS11" s="767"/>
      <c r="FDT11" s="767"/>
      <c r="FDU11" s="767"/>
      <c r="FDV11" s="767"/>
      <c r="FDW11" s="767"/>
      <c r="FDX11" s="767"/>
      <c r="FDY11" s="767"/>
      <c r="FDZ11" s="767"/>
      <c r="FEA11" s="767"/>
      <c r="FEB11" s="767"/>
      <c r="FEC11" s="767"/>
      <c r="FED11" s="767"/>
      <c r="FEE11" s="767"/>
      <c r="FEF11" s="767"/>
      <c r="FEG11" s="767"/>
      <c r="FEH11" s="767"/>
      <c r="FEI11" s="767"/>
      <c r="FEJ11" s="767"/>
      <c r="FEK11" s="767"/>
      <c r="FEL11" s="767"/>
      <c r="FEM11" s="767"/>
      <c r="FEN11" s="767"/>
      <c r="FEO11" s="767"/>
      <c r="FEP11" s="767"/>
      <c r="FEQ11" s="767"/>
      <c r="FER11" s="767"/>
      <c r="FES11" s="767"/>
      <c r="FET11" s="767"/>
      <c r="FEU11" s="767"/>
      <c r="FEV11" s="767"/>
      <c r="FEW11" s="767"/>
      <c r="FEX11" s="767"/>
      <c r="FEY11" s="767"/>
      <c r="FEZ11" s="767"/>
      <c r="FFA11" s="767"/>
      <c r="FFB11" s="767"/>
      <c r="FFC11" s="767"/>
      <c r="FFD11" s="767"/>
      <c r="FFE11" s="767"/>
      <c r="FFF11" s="767"/>
      <c r="FFG11" s="767"/>
      <c r="FFH11" s="767"/>
      <c r="FFI11" s="767"/>
      <c r="FFJ11" s="767"/>
      <c r="FFK11" s="767"/>
      <c r="FFL11" s="767"/>
      <c r="FFM11" s="767"/>
      <c r="FFN11" s="767"/>
      <c r="FFO11" s="767"/>
      <c r="FFP11" s="767"/>
      <c r="FFQ11" s="767"/>
      <c r="FFR11" s="767"/>
      <c r="FFS11" s="767"/>
      <c r="FFT11" s="767"/>
      <c r="FFU11" s="767"/>
      <c r="FFV11" s="767"/>
      <c r="FFW11" s="767"/>
      <c r="FFX11" s="767"/>
      <c r="FFY11" s="767"/>
      <c r="FFZ11" s="767"/>
      <c r="FGA11" s="767"/>
      <c r="FGB11" s="767"/>
      <c r="FGC11" s="767"/>
      <c r="FGD11" s="767"/>
      <c r="FGE11" s="767"/>
      <c r="FGF11" s="767"/>
      <c r="FGG11" s="767"/>
      <c r="FGH11" s="767"/>
      <c r="FGI11" s="767"/>
      <c r="FGJ11" s="767"/>
      <c r="FGK11" s="767"/>
      <c r="FGL11" s="767"/>
      <c r="FGM11" s="767"/>
      <c r="FGN11" s="767"/>
      <c r="FGO11" s="767"/>
      <c r="FGP11" s="767"/>
      <c r="FGQ11" s="767"/>
      <c r="FGR11" s="767"/>
      <c r="FGS11" s="767"/>
      <c r="FGT11" s="767"/>
      <c r="FGU11" s="767"/>
      <c r="FGV11" s="767"/>
      <c r="FGW11" s="767"/>
      <c r="FGX11" s="767"/>
      <c r="FGY11" s="767"/>
      <c r="FGZ11" s="767"/>
      <c r="FHA11" s="767"/>
      <c r="FHB11" s="767"/>
      <c r="FHC11" s="767"/>
      <c r="FHD11" s="767"/>
      <c r="FHE11" s="767"/>
      <c r="FHF11" s="767"/>
      <c r="FHG11" s="767"/>
      <c r="FHH11" s="767"/>
      <c r="FHI11" s="767"/>
      <c r="FHJ11" s="767"/>
      <c r="FHK11" s="767"/>
      <c r="FHL11" s="767"/>
      <c r="FHM11" s="767"/>
      <c r="FHN11" s="767"/>
      <c r="FHO11" s="767"/>
      <c r="FHP11" s="767"/>
      <c r="FHQ11" s="767"/>
      <c r="FHR11" s="767"/>
      <c r="FHS11" s="767"/>
      <c r="FHT11" s="767"/>
      <c r="FHU11" s="767"/>
      <c r="FHV11" s="767"/>
      <c r="FHW11" s="767"/>
      <c r="FHX11" s="767"/>
      <c r="FHY11" s="767"/>
      <c r="FHZ11" s="767"/>
      <c r="FIA11" s="767"/>
      <c r="FIB11" s="767"/>
      <c r="FIC11" s="767"/>
      <c r="FID11" s="767"/>
      <c r="FIE11" s="767"/>
      <c r="FIF11" s="767"/>
      <c r="FIG11" s="767"/>
      <c r="FIH11" s="767"/>
      <c r="FII11" s="767"/>
      <c r="FIJ11" s="767"/>
      <c r="FIK11" s="767"/>
      <c r="FIL11" s="767"/>
      <c r="FIM11" s="767"/>
      <c r="FIN11" s="767"/>
      <c r="FIO11" s="767"/>
      <c r="FIP11" s="767"/>
      <c r="FIQ11" s="767"/>
      <c r="FIR11" s="767"/>
      <c r="FIS11" s="767"/>
      <c r="FIT11" s="767"/>
      <c r="FIU11" s="767"/>
      <c r="FIV11" s="767"/>
      <c r="FIW11" s="767"/>
      <c r="FIX11" s="767"/>
      <c r="FIY11" s="767"/>
      <c r="FIZ11" s="767"/>
      <c r="FJA11" s="767"/>
      <c r="FJB11" s="767"/>
      <c r="FJC11" s="767"/>
      <c r="FJD11" s="767"/>
      <c r="FJE11" s="767"/>
      <c r="FJF11" s="767"/>
      <c r="FJG11" s="767"/>
      <c r="FJH11" s="767"/>
      <c r="FJI11" s="767"/>
      <c r="FJJ11" s="767"/>
      <c r="FJK11" s="767"/>
      <c r="FJL11" s="767"/>
      <c r="FJM11" s="767"/>
      <c r="FJN11" s="767"/>
      <c r="FJO11" s="767"/>
      <c r="FJP11" s="767"/>
      <c r="FJQ11" s="767"/>
      <c r="FJR11" s="767"/>
      <c r="FJS11" s="767"/>
      <c r="FJT11" s="767"/>
      <c r="FJU11" s="767"/>
      <c r="FJV11" s="767"/>
      <c r="FJW11" s="767"/>
      <c r="FJX11" s="767"/>
      <c r="FJY11" s="767"/>
      <c r="FJZ11" s="767"/>
      <c r="FKA11" s="767"/>
      <c r="FKB11" s="767"/>
      <c r="FKC11" s="767"/>
      <c r="FKD11" s="767"/>
      <c r="FKE11" s="767"/>
      <c r="FKF11" s="767"/>
      <c r="FKG11" s="767"/>
      <c r="FKH11" s="767"/>
      <c r="FKI11" s="767"/>
      <c r="FKJ11" s="767"/>
      <c r="FKK11" s="767"/>
      <c r="FKL11" s="767"/>
      <c r="FKM11" s="767"/>
      <c r="FKN11" s="767"/>
      <c r="FKO11" s="767"/>
      <c r="FKP11" s="767"/>
      <c r="FKQ11" s="767"/>
      <c r="FKR11" s="767"/>
      <c r="FKS11" s="767"/>
      <c r="FKT11" s="767"/>
      <c r="FKU11" s="767"/>
      <c r="FKV11" s="767"/>
      <c r="FKW11" s="767"/>
      <c r="FKX11" s="767"/>
      <c r="FKY11" s="767"/>
      <c r="FKZ11" s="767"/>
      <c r="FLA11" s="767"/>
      <c r="FLB11" s="767"/>
      <c r="FLC11" s="767"/>
      <c r="FLD11" s="767"/>
      <c r="FLE11" s="767"/>
      <c r="FLF11" s="767"/>
      <c r="FLG11" s="767"/>
      <c r="FLH11" s="767"/>
      <c r="FLI11" s="767"/>
      <c r="FLJ11" s="767"/>
      <c r="FLK11" s="767"/>
      <c r="FLL11" s="767"/>
      <c r="FLM11" s="767"/>
      <c r="FLN11" s="767"/>
      <c r="FLO11" s="767"/>
      <c r="FLP11" s="767"/>
      <c r="FLQ11" s="767"/>
      <c r="FLR11" s="767"/>
      <c r="FLS11" s="767"/>
      <c r="FLT11" s="767"/>
      <c r="FLU11" s="767"/>
      <c r="FLV11" s="767"/>
      <c r="FLW11" s="767"/>
      <c r="FLX11" s="767"/>
      <c r="FLY11" s="767"/>
      <c r="FLZ11" s="767"/>
      <c r="FMA11" s="767"/>
      <c r="FMB11" s="767"/>
      <c r="FMC11" s="767"/>
      <c r="FMD11" s="767"/>
      <c r="FME11" s="767"/>
      <c r="FMF11" s="767"/>
      <c r="FMG11" s="767"/>
      <c r="FMH11" s="767"/>
      <c r="FMI11" s="767"/>
      <c r="FMJ11" s="767"/>
      <c r="FMK11" s="767"/>
      <c r="FML11" s="767"/>
      <c r="FMM11" s="767"/>
      <c r="FMN11" s="767"/>
      <c r="FMO11" s="767"/>
      <c r="FMP11" s="767"/>
      <c r="FMQ11" s="767"/>
      <c r="FMR11" s="767"/>
      <c r="FMS11" s="767"/>
      <c r="FMT11" s="767"/>
      <c r="FMU11" s="767"/>
      <c r="FMV11" s="767"/>
      <c r="FMW11" s="767"/>
      <c r="FMX11" s="767"/>
      <c r="FMY11" s="767"/>
      <c r="FMZ11" s="767"/>
      <c r="FNA11" s="767"/>
      <c r="FNB11" s="767"/>
      <c r="FNC11" s="767"/>
      <c r="FND11" s="767"/>
      <c r="FNE11" s="767"/>
      <c r="FNF11" s="767"/>
      <c r="FNG11" s="767"/>
      <c r="FNH11" s="767"/>
      <c r="FNI11" s="767"/>
      <c r="FNJ11" s="767"/>
      <c r="FNK11" s="767"/>
      <c r="FNL11" s="767"/>
      <c r="FNM11" s="767"/>
      <c r="FNN11" s="767"/>
      <c r="FNO11" s="767"/>
      <c r="FNP11" s="767"/>
      <c r="FNQ11" s="767"/>
      <c r="FNR11" s="767"/>
      <c r="FNS11" s="767"/>
      <c r="FNT11" s="767"/>
      <c r="FNU11" s="767"/>
      <c r="FNV11" s="767"/>
      <c r="FNW11" s="767"/>
      <c r="FNX11" s="767"/>
      <c r="FNY11" s="767"/>
      <c r="FNZ11" s="767"/>
      <c r="FOA11" s="767"/>
      <c r="FOB11" s="767"/>
      <c r="FOC11" s="767"/>
      <c r="FOD11" s="767"/>
      <c r="FOE11" s="767"/>
      <c r="FOF11" s="767"/>
      <c r="FOG11" s="767"/>
      <c r="FOH11" s="767"/>
      <c r="FOI11" s="767"/>
      <c r="FOJ11" s="767"/>
      <c r="FOK11" s="767"/>
      <c r="FOL11" s="767"/>
      <c r="FOM11" s="767"/>
      <c r="FON11" s="767"/>
      <c r="FOO11" s="767"/>
      <c r="FOP11" s="767"/>
      <c r="FOQ11" s="767"/>
      <c r="FOR11" s="767"/>
      <c r="FOS11" s="767"/>
      <c r="FOT11" s="767"/>
      <c r="FOU11" s="767"/>
      <c r="FOV11" s="767"/>
      <c r="FOW11" s="767"/>
      <c r="FOX11" s="767"/>
      <c r="FOY11" s="767"/>
      <c r="FOZ11" s="767"/>
      <c r="FPA11" s="767"/>
      <c r="FPB11" s="767"/>
      <c r="FPC11" s="767"/>
      <c r="FPD11" s="767"/>
      <c r="FPE11" s="767"/>
      <c r="FPF11" s="767"/>
      <c r="FPG11" s="767"/>
      <c r="FPH11" s="767"/>
      <c r="FPI11" s="767"/>
      <c r="FPJ11" s="767"/>
      <c r="FPK11" s="767"/>
      <c r="FPL11" s="767"/>
      <c r="FPM11" s="767"/>
      <c r="FPN11" s="767"/>
      <c r="FPO11" s="767"/>
      <c r="FPP11" s="767"/>
      <c r="FPQ11" s="767"/>
      <c r="FPR11" s="767"/>
      <c r="FPS11" s="767"/>
      <c r="FPT11" s="767"/>
      <c r="FPU11" s="767"/>
      <c r="FPV11" s="767"/>
      <c r="FPW11" s="767"/>
      <c r="FPX11" s="767"/>
      <c r="FPY11" s="767"/>
      <c r="FPZ11" s="767"/>
      <c r="FQA11" s="767"/>
      <c r="FQB11" s="767"/>
      <c r="FQC11" s="767"/>
      <c r="FQD11" s="767"/>
      <c r="FQE11" s="767"/>
      <c r="FQF11" s="767"/>
      <c r="FQG11" s="767"/>
      <c r="FQH11" s="767"/>
      <c r="FQI11" s="767"/>
      <c r="FQJ11" s="767"/>
      <c r="FQK11" s="767"/>
      <c r="FQL11" s="767"/>
      <c r="FQM11" s="767"/>
      <c r="FQN11" s="767"/>
      <c r="FQO11" s="767"/>
      <c r="FQP11" s="767"/>
      <c r="FQQ11" s="767"/>
      <c r="FQR11" s="767"/>
      <c r="FQS11" s="767"/>
      <c r="FQT11" s="767"/>
      <c r="FQU11" s="767"/>
      <c r="FQV11" s="767"/>
      <c r="FQW11" s="767"/>
      <c r="FQX11" s="767"/>
      <c r="FQY11" s="767"/>
      <c r="FQZ11" s="767"/>
      <c r="FRA11" s="767"/>
      <c r="FRB11" s="767"/>
      <c r="FRC11" s="767"/>
      <c r="FRD11" s="767"/>
      <c r="FRE11" s="767"/>
      <c r="FRF11" s="767"/>
      <c r="FRG11" s="767"/>
      <c r="FRH11" s="767"/>
      <c r="FRI11" s="767"/>
      <c r="FRJ11" s="767"/>
      <c r="FRK11" s="767"/>
      <c r="FRL11" s="767"/>
      <c r="FRM11" s="767"/>
      <c r="FRN11" s="767"/>
      <c r="FRO11" s="767"/>
      <c r="FRP11" s="767"/>
      <c r="FRQ11" s="767"/>
      <c r="FRR11" s="767"/>
      <c r="FRS11" s="767"/>
      <c r="FRT11" s="767"/>
      <c r="FRU11" s="767"/>
      <c r="FRV11" s="767"/>
      <c r="FRW11" s="767"/>
      <c r="FRX11" s="767"/>
      <c r="FRY11" s="767"/>
      <c r="FRZ11" s="767"/>
      <c r="FSA11" s="767"/>
      <c r="FSB11" s="767"/>
      <c r="FSC11" s="767"/>
      <c r="FSD11" s="767"/>
      <c r="FSE11" s="767"/>
      <c r="FSF11" s="767"/>
      <c r="FSG11" s="767"/>
      <c r="FSH11" s="767"/>
      <c r="FSI11" s="767"/>
      <c r="FSJ11" s="767"/>
      <c r="FSK11" s="767"/>
      <c r="FSL11" s="767"/>
      <c r="FSM11" s="767"/>
      <c r="FSN11" s="767"/>
      <c r="FSO11" s="767"/>
      <c r="FSP11" s="767"/>
      <c r="FSQ11" s="767"/>
      <c r="FSR11" s="767"/>
      <c r="FSS11" s="767"/>
      <c r="FST11" s="767"/>
      <c r="FSU11" s="767"/>
      <c r="FSV11" s="767"/>
      <c r="FSW11" s="767"/>
      <c r="FSX11" s="767"/>
      <c r="FSY11" s="767"/>
      <c r="FSZ11" s="767"/>
      <c r="FTA11" s="767"/>
      <c r="FTB11" s="767"/>
      <c r="FTC11" s="767"/>
      <c r="FTD11" s="767"/>
      <c r="FTE11" s="767"/>
      <c r="FTF11" s="767"/>
      <c r="FTG11" s="767"/>
      <c r="FTH11" s="767"/>
      <c r="FTI11" s="767"/>
      <c r="FTJ11" s="767"/>
      <c r="FTK11" s="767"/>
      <c r="FTL11" s="767"/>
      <c r="FTM11" s="767"/>
      <c r="FTN11" s="767"/>
      <c r="FTO11" s="767"/>
      <c r="FTP11" s="767"/>
      <c r="FTQ11" s="767"/>
      <c r="FTR11" s="767"/>
      <c r="FTS11" s="767"/>
      <c r="FTT11" s="767"/>
      <c r="FTU11" s="767"/>
      <c r="FTV11" s="767"/>
      <c r="FTW11" s="767"/>
      <c r="FTX11" s="767"/>
      <c r="FTY11" s="767"/>
      <c r="FTZ11" s="767"/>
      <c r="FUA11" s="767"/>
      <c r="FUB11" s="767"/>
      <c r="FUC11" s="767"/>
      <c r="FUD11" s="767"/>
      <c r="FUE11" s="767"/>
      <c r="FUF11" s="767"/>
      <c r="FUG11" s="767"/>
      <c r="FUH11" s="767"/>
      <c r="FUI11" s="767"/>
      <c r="FUJ11" s="767"/>
      <c r="FUK11" s="767"/>
      <c r="FUL11" s="767"/>
      <c r="FUM11" s="767"/>
      <c r="FUN11" s="767"/>
      <c r="FUO11" s="767"/>
      <c r="FUP11" s="767"/>
      <c r="FUQ11" s="767"/>
      <c r="FUR11" s="767"/>
      <c r="FUS11" s="767"/>
      <c r="FUT11" s="767"/>
      <c r="FUU11" s="767"/>
      <c r="FUV11" s="767"/>
      <c r="FUW11" s="767"/>
      <c r="FUX11" s="767"/>
      <c r="FUY11" s="767"/>
      <c r="FUZ11" s="767"/>
      <c r="FVA11" s="767"/>
      <c r="FVB11" s="767"/>
      <c r="FVC11" s="767"/>
      <c r="FVD11" s="767"/>
      <c r="FVE11" s="767"/>
      <c r="FVF11" s="767"/>
      <c r="FVG11" s="767"/>
      <c r="FVH11" s="767"/>
      <c r="FVI11" s="767"/>
      <c r="FVJ11" s="767"/>
      <c r="FVK11" s="767"/>
      <c r="FVL11" s="767"/>
      <c r="FVM11" s="767"/>
      <c r="FVN11" s="767"/>
      <c r="FVO11" s="767"/>
      <c r="FVP11" s="767"/>
      <c r="FVQ11" s="767"/>
      <c r="FVR11" s="767"/>
      <c r="FVS11" s="767"/>
      <c r="FVT11" s="767"/>
      <c r="FVU11" s="767"/>
      <c r="FVV11" s="767"/>
      <c r="FVW11" s="767"/>
      <c r="FVX11" s="767"/>
      <c r="FVY11" s="767"/>
      <c r="FVZ11" s="767"/>
      <c r="FWA11" s="767"/>
      <c r="FWB11" s="767"/>
      <c r="FWC11" s="767"/>
      <c r="FWD11" s="767"/>
      <c r="FWE11" s="767"/>
      <c r="FWF11" s="767"/>
      <c r="FWG11" s="767"/>
      <c r="FWH11" s="767"/>
      <c r="FWI11" s="767"/>
      <c r="FWJ11" s="767"/>
      <c r="FWK11" s="767"/>
      <c r="FWL11" s="767"/>
      <c r="FWM11" s="767"/>
      <c r="FWN11" s="767"/>
      <c r="FWO11" s="767"/>
      <c r="FWP11" s="767"/>
      <c r="FWQ11" s="767"/>
      <c r="FWR11" s="767"/>
      <c r="FWS11" s="767"/>
      <c r="FWT11" s="767"/>
      <c r="FWU11" s="767"/>
      <c r="FWV11" s="767"/>
      <c r="FWW11" s="767"/>
      <c r="FWX11" s="767"/>
      <c r="FWY11" s="767"/>
      <c r="FWZ11" s="767"/>
      <c r="FXA11" s="767"/>
      <c r="FXB11" s="767"/>
      <c r="FXC11" s="767"/>
      <c r="FXD11" s="767"/>
      <c r="FXE11" s="767"/>
      <c r="FXF11" s="767"/>
      <c r="FXG11" s="767"/>
      <c r="FXH11" s="767"/>
      <c r="FXI11" s="767"/>
      <c r="FXJ11" s="767"/>
      <c r="FXK11" s="767"/>
      <c r="FXL11" s="767"/>
      <c r="FXM11" s="767"/>
      <c r="FXN11" s="767"/>
      <c r="FXO11" s="767"/>
      <c r="FXP11" s="767"/>
      <c r="FXQ11" s="767"/>
      <c r="FXR11" s="767"/>
      <c r="FXS11" s="767"/>
      <c r="FXT11" s="767"/>
      <c r="FXU11" s="767"/>
      <c r="FXV11" s="767"/>
      <c r="FXW11" s="767"/>
      <c r="FXX11" s="767"/>
      <c r="FXY11" s="767"/>
      <c r="FXZ11" s="767"/>
      <c r="FYA11" s="767"/>
      <c r="FYB11" s="767"/>
      <c r="FYC11" s="767"/>
      <c r="FYD11" s="767"/>
      <c r="FYE11" s="767"/>
      <c r="FYF11" s="767"/>
      <c r="FYG11" s="767"/>
      <c r="FYH11" s="767"/>
      <c r="FYI11" s="767"/>
      <c r="FYJ11" s="767"/>
      <c r="FYK11" s="767"/>
      <c r="FYL11" s="767"/>
      <c r="FYM11" s="767"/>
      <c r="FYN11" s="767"/>
      <c r="FYO11" s="767"/>
      <c r="FYP11" s="767"/>
      <c r="FYQ11" s="767"/>
      <c r="FYR11" s="767"/>
      <c r="FYS11" s="767"/>
      <c r="FYT11" s="767"/>
      <c r="FYU11" s="767"/>
      <c r="FYV11" s="767"/>
      <c r="FYW11" s="767"/>
      <c r="FYX11" s="767"/>
      <c r="FYY11" s="767"/>
      <c r="FYZ11" s="767"/>
      <c r="FZA11" s="767"/>
      <c r="FZB11" s="767"/>
      <c r="FZC11" s="767"/>
      <c r="FZD11" s="767"/>
      <c r="FZE11" s="767"/>
      <c r="FZF11" s="767"/>
      <c r="FZG11" s="767"/>
      <c r="FZH11" s="767"/>
      <c r="FZI11" s="767"/>
      <c r="FZJ11" s="767"/>
      <c r="FZK11" s="767"/>
      <c r="FZL11" s="767"/>
      <c r="FZM11" s="767"/>
      <c r="FZN11" s="767"/>
      <c r="FZO11" s="767"/>
      <c r="FZP11" s="767"/>
      <c r="FZQ11" s="767"/>
      <c r="FZR11" s="767"/>
      <c r="FZS11" s="767"/>
      <c r="FZT11" s="767"/>
      <c r="FZU11" s="767"/>
      <c r="FZV11" s="767"/>
      <c r="FZW11" s="767"/>
      <c r="FZX11" s="767"/>
      <c r="FZY11" s="767"/>
      <c r="FZZ11" s="767"/>
      <c r="GAA11" s="767"/>
      <c r="GAB11" s="767"/>
      <c r="GAC11" s="767"/>
      <c r="GAD11" s="767"/>
      <c r="GAE11" s="767"/>
      <c r="GAF11" s="767"/>
      <c r="GAG11" s="767"/>
      <c r="GAH11" s="767"/>
      <c r="GAI11" s="767"/>
      <c r="GAJ11" s="767"/>
      <c r="GAK11" s="767"/>
      <c r="GAL11" s="767"/>
      <c r="GAM11" s="767"/>
      <c r="GAN11" s="767"/>
      <c r="GAO11" s="767"/>
      <c r="GAP11" s="767"/>
      <c r="GAQ11" s="767"/>
      <c r="GAR11" s="767"/>
      <c r="GAS11" s="767"/>
      <c r="GAT11" s="767"/>
      <c r="GAU11" s="767"/>
      <c r="GAV11" s="767"/>
      <c r="GAW11" s="767"/>
      <c r="GAX11" s="767"/>
      <c r="GAY11" s="767"/>
      <c r="GAZ11" s="767"/>
      <c r="GBA11" s="767"/>
      <c r="GBB11" s="767"/>
      <c r="GBC11" s="767"/>
      <c r="GBD11" s="767"/>
      <c r="GBE11" s="767"/>
      <c r="GBF11" s="767"/>
      <c r="GBG11" s="767"/>
      <c r="GBH11" s="767"/>
      <c r="GBI11" s="767"/>
      <c r="GBJ11" s="767"/>
      <c r="GBK11" s="767"/>
      <c r="GBL11" s="767"/>
      <c r="GBM11" s="767"/>
      <c r="GBN11" s="767"/>
      <c r="GBO11" s="767"/>
      <c r="GBP11" s="767"/>
      <c r="GBQ11" s="767"/>
      <c r="GBR11" s="767"/>
      <c r="GBS11" s="767"/>
      <c r="GBT11" s="767"/>
      <c r="GBU11" s="767"/>
      <c r="GBV11" s="767"/>
      <c r="GBW11" s="767"/>
      <c r="GBX11" s="767"/>
      <c r="GBY11" s="767"/>
      <c r="GBZ11" s="767"/>
      <c r="GCA11" s="767"/>
      <c r="GCB11" s="767"/>
      <c r="GCC11" s="767"/>
      <c r="GCD11" s="767"/>
      <c r="GCE11" s="767"/>
      <c r="GCF11" s="767"/>
      <c r="GCG11" s="767"/>
      <c r="GCH11" s="767"/>
      <c r="GCI11" s="767"/>
      <c r="GCJ11" s="767"/>
      <c r="GCK11" s="767"/>
      <c r="GCL11" s="767"/>
      <c r="GCM11" s="767"/>
      <c r="GCN11" s="767"/>
      <c r="GCO11" s="767"/>
      <c r="GCP11" s="767"/>
      <c r="GCQ11" s="767"/>
      <c r="GCR11" s="767"/>
      <c r="GCS11" s="767"/>
      <c r="GCT11" s="767"/>
      <c r="GCU11" s="767"/>
      <c r="GCV11" s="767"/>
      <c r="GCW11" s="767"/>
      <c r="GCX11" s="767"/>
      <c r="GCY11" s="767"/>
      <c r="GCZ11" s="767"/>
      <c r="GDA11" s="767"/>
      <c r="GDB11" s="767"/>
      <c r="GDC11" s="767"/>
      <c r="GDD11" s="767"/>
      <c r="GDE11" s="767"/>
      <c r="GDF11" s="767"/>
      <c r="GDG11" s="767"/>
      <c r="GDH11" s="767"/>
      <c r="GDI11" s="767"/>
      <c r="GDJ11" s="767"/>
      <c r="GDK11" s="767"/>
      <c r="GDL11" s="767"/>
      <c r="GDM11" s="767"/>
      <c r="GDN11" s="767"/>
      <c r="GDO11" s="767"/>
      <c r="GDP11" s="767"/>
      <c r="GDQ11" s="767"/>
      <c r="GDR11" s="767"/>
      <c r="GDS11" s="767"/>
      <c r="GDT11" s="767"/>
      <c r="GDU11" s="767"/>
      <c r="GDV11" s="767"/>
      <c r="GDW11" s="767"/>
      <c r="GDX11" s="767"/>
      <c r="GDY11" s="767"/>
      <c r="GDZ11" s="767"/>
      <c r="GEA11" s="767"/>
      <c r="GEB11" s="767"/>
      <c r="GEC11" s="767"/>
      <c r="GED11" s="767"/>
      <c r="GEE11" s="767"/>
      <c r="GEF11" s="767"/>
      <c r="GEG11" s="767"/>
      <c r="GEH11" s="767"/>
      <c r="GEI11" s="767"/>
      <c r="GEJ11" s="767"/>
      <c r="GEK11" s="767"/>
      <c r="GEL11" s="767"/>
      <c r="GEM11" s="767"/>
      <c r="GEN11" s="767"/>
      <c r="GEO11" s="767"/>
      <c r="GEP11" s="767"/>
      <c r="GEQ11" s="767"/>
      <c r="GER11" s="767"/>
      <c r="GES11" s="767"/>
      <c r="GET11" s="767"/>
      <c r="GEU11" s="767"/>
      <c r="GEV11" s="767"/>
      <c r="GEW11" s="767"/>
      <c r="GEX11" s="767"/>
      <c r="GEY11" s="767"/>
      <c r="GEZ11" s="767"/>
      <c r="GFA11" s="767"/>
      <c r="GFB11" s="767"/>
      <c r="GFC11" s="767"/>
      <c r="GFD11" s="767"/>
      <c r="GFE11" s="767"/>
      <c r="GFF11" s="767"/>
      <c r="GFG11" s="767"/>
      <c r="GFH11" s="767"/>
      <c r="GFI11" s="767"/>
      <c r="GFJ11" s="767"/>
      <c r="GFK11" s="767"/>
      <c r="GFL11" s="767"/>
      <c r="GFM11" s="767"/>
      <c r="GFN11" s="767"/>
      <c r="GFO11" s="767"/>
      <c r="GFP11" s="767"/>
      <c r="GFQ11" s="767"/>
      <c r="GFR11" s="767"/>
      <c r="GFS11" s="767"/>
      <c r="GFT11" s="767"/>
      <c r="GFU11" s="767"/>
      <c r="GFV11" s="767"/>
      <c r="GFW11" s="767"/>
      <c r="GFX11" s="767"/>
      <c r="GFY11" s="767"/>
      <c r="GFZ11" s="767"/>
      <c r="GGA11" s="767"/>
      <c r="GGB11" s="767"/>
      <c r="GGC11" s="767"/>
      <c r="GGD11" s="767"/>
      <c r="GGE11" s="767"/>
      <c r="GGF11" s="767"/>
      <c r="GGG11" s="767"/>
      <c r="GGH11" s="767"/>
      <c r="GGI11" s="767"/>
      <c r="GGJ11" s="767"/>
      <c r="GGK11" s="767"/>
      <c r="GGL11" s="767"/>
      <c r="GGM11" s="767"/>
      <c r="GGN11" s="767"/>
      <c r="GGO11" s="767"/>
      <c r="GGP11" s="767"/>
      <c r="GGQ11" s="767"/>
      <c r="GGR11" s="767"/>
      <c r="GGS11" s="767"/>
      <c r="GGT11" s="767"/>
      <c r="GGU11" s="767"/>
      <c r="GGV11" s="767"/>
      <c r="GGW11" s="767"/>
      <c r="GGX11" s="767"/>
      <c r="GGY11" s="767"/>
      <c r="GGZ11" s="767"/>
      <c r="GHA11" s="767"/>
      <c r="GHB11" s="767"/>
      <c r="GHC11" s="767"/>
      <c r="GHD11" s="767"/>
      <c r="GHE11" s="767"/>
      <c r="GHF11" s="767"/>
      <c r="GHG11" s="767"/>
      <c r="GHH11" s="767"/>
      <c r="GHI11" s="767"/>
      <c r="GHJ11" s="767"/>
      <c r="GHK11" s="767"/>
      <c r="GHL11" s="767"/>
      <c r="GHM11" s="767"/>
      <c r="GHN11" s="767"/>
      <c r="GHO11" s="767"/>
      <c r="GHP11" s="767"/>
      <c r="GHQ11" s="767"/>
      <c r="GHR11" s="767"/>
      <c r="GHS11" s="767"/>
      <c r="GHT11" s="767"/>
      <c r="GHU11" s="767"/>
      <c r="GHV11" s="767"/>
      <c r="GHW11" s="767"/>
      <c r="GHX11" s="767"/>
      <c r="GHY11" s="767"/>
      <c r="GHZ11" s="767"/>
      <c r="GIA11" s="767"/>
      <c r="GIB11" s="767"/>
      <c r="GIC11" s="767"/>
      <c r="GID11" s="767"/>
      <c r="GIE11" s="767"/>
      <c r="GIF11" s="767"/>
      <c r="GIG11" s="767"/>
      <c r="GIH11" s="767"/>
      <c r="GII11" s="767"/>
      <c r="GIJ11" s="767"/>
      <c r="GIK11" s="767"/>
      <c r="GIL11" s="767"/>
      <c r="GIM11" s="767"/>
      <c r="GIN11" s="767"/>
      <c r="GIO11" s="767"/>
      <c r="GIP11" s="767"/>
      <c r="GIQ11" s="767"/>
      <c r="GIR11" s="767"/>
      <c r="GIS11" s="767"/>
      <c r="GIT11" s="767"/>
      <c r="GIU11" s="767"/>
      <c r="GIV11" s="767"/>
      <c r="GIW11" s="767"/>
      <c r="GIX11" s="767"/>
      <c r="GIY11" s="767"/>
      <c r="GIZ11" s="767"/>
      <c r="GJA11" s="767"/>
      <c r="GJB11" s="767"/>
      <c r="GJC11" s="767"/>
      <c r="GJD11" s="767"/>
      <c r="GJE11" s="767"/>
      <c r="GJF11" s="767"/>
      <c r="GJG11" s="767"/>
      <c r="GJH11" s="767"/>
      <c r="GJI11" s="767"/>
      <c r="GJJ11" s="767"/>
      <c r="GJK11" s="767"/>
      <c r="GJL11" s="767"/>
      <c r="GJM11" s="767"/>
      <c r="GJN11" s="767"/>
      <c r="GJO11" s="767"/>
      <c r="GJP11" s="767"/>
      <c r="GJQ11" s="767"/>
      <c r="GJR11" s="767"/>
      <c r="GJS11" s="767"/>
      <c r="GJT11" s="767"/>
      <c r="GJU11" s="767"/>
      <c r="GJV11" s="767"/>
      <c r="GJW11" s="767"/>
      <c r="GJX11" s="767"/>
      <c r="GJY11" s="767"/>
      <c r="GJZ11" s="767"/>
      <c r="GKA11" s="767"/>
      <c r="GKB11" s="767"/>
      <c r="GKC11" s="767"/>
      <c r="GKD11" s="767"/>
      <c r="GKE11" s="767"/>
      <c r="GKF11" s="767"/>
      <c r="GKG11" s="767"/>
      <c r="GKH11" s="767"/>
      <c r="GKI11" s="767"/>
      <c r="GKJ11" s="767"/>
      <c r="GKK11" s="767"/>
      <c r="GKL11" s="767"/>
      <c r="GKM11" s="767"/>
      <c r="GKN11" s="767"/>
      <c r="GKO11" s="767"/>
      <c r="GKP11" s="767"/>
      <c r="GKQ11" s="767"/>
      <c r="GKR11" s="767"/>
      <c r="GKS11" s="767"/>
      <c r="GKT11" s="767"/>
      <c r="GKU11" s="767"/>
      <c r="GKV11" s="767"/>
      <c r="GKW11" s="767"/>
      <c r="GKX11" s="767"/>
      <c r="GKY11" s="767"/>
      <c r="GKZ11" s="767"/>
      <c r="GLA11" s="767"/>
      <c r="GLB11" s="767"/>
      <c r="GLC11" s="767"/>
      <c r="GLD11" s="767"/>
      <c r="GLE11" s="767"/>
      <c r="GLF11" s="767"/>
      <c r="GLG11" s="767"/>
      <c r="GLH11" s="767"/>
      <c r="GLI11" s="767"/>
      <c r="GLJ11" s="767"/>
      <c r="GLK11" s="767"/>
      <c r="GLL11" s="767"/>
      <c r="GLM11" s="767"/>
      <c r="GLN11" s="767"/>
      <c r="GLO11" s="767"/>
      <c r="GLP11" s="767"/>
      <c r="GLQ11" s="767"/>
      <c r="GLR11" s="767"/>
      <c r="GLS11" s="767"/>
      <c r="GLT11" s="767"/>
      <c r="GLU11" s="767"/>
      <c r="GLV11" s="767"/>
      <c r="GLW11" s="767"/>
      <c r="GLX11" s="767"/>
      <c r="GLY11" s="767"/>
      <c r="GLZ11" s="767"/>
      <c r="GMA11" s="767"/>
      <c r="GMB11" s="767"/>
      <c r="GMC11" s="767"/>
      <c r="GMD11" s="767"/>
      <c r="GME11" s="767"/>
      <c r="GMF11" s="767"/>
      <c r="GMG11" s="767"/>
      <c r="GMH11" s="767"/>
      <c r="GMI11" s="767"/>
      <c r="GMJ11" s="767"/>
      <c r="GMK11" s="767"/>
      <c r="GML11" s="767"/>
      <c r="GMM11" s="767"/>
      <c r="GMN11" s="767"/>
      <c r="GMO11" s="767"/>
      <c r="GMP11" s="767"/>
      <c r="GMQ11" s="767"/>
      <c r="GMR11" s="767"/>
      <c r="GMS11" s="767"/>
      <c r="GMT11" s="767"/>
      <c r="GMU11" s="767"/>
      <c r="GMV11" s="767"/>
      <c r="GMW11" s="767"/>
      <c r="GMX11" s="767"/>
      <c r="GMY11" s="767"/>
      <c r="GMZ11" s="767"/>
      <c r="GNA11" s="767"/>
      <c r="GNB11" s="767"/>
      <c r="GNC11" s="767"/>
      <c r="GND11" s="767"/>
      <c r="GNE11" s="767"/>
      <c r="GNF11" s="767"/>
      <c r="GNG11" s="767"/>
      <c r="GNH11" s="767"/>
      <c r="GNI11" s="767"/>
      <c r="GNJ11" s="767"/>
      <c r="GNK11" s="767"/>
      <c r="GNL11" s="767"/>
      <c r="GNM11" s="767"/>
      <c r="GNN11" s="767"/>
      <c r="GNO11" s="767"/>
      <c r="GNP11" s="767"/>
      <c r="GNQ11" s="767"/>
      <c r="GNR11" s="767"/>
      <c r="GNS11" s="767"/>
      <c r="GNT11" s="767"/>
      <c r="GNU11" s="767"/>
      <c r="GNV11" s="767"/>
      <c r="GNW11" s="767"/>
      <c r="GNX11" s="767"/>
      <c r="GNY11" s="767"/>
      <c r="GNZ11" s="767"/>
      <c r="GOA11" s="767"/>
      <c r="GOB11" s="767"/>
      <c r="GOC11" s="767"/>
      <c r="GOD11" s="767"/>
      <c r="GOE11" s="767"/>
      <c r="GOF11" s="767"/>
      <c r="GOG11" s="767"/>
      <c r="GOH11" s="767"/>
      <c r="GOI11" s="767"/>
      <c r="GOJ11" s="767"/>
      <c r="GOK11" s="767"/>
      <c r="GOL11" s="767"/>
      <c r="GOM11" s="767"/>
      <c r="GON11" s="767"/>
      <c r="GOO11" s="767"/>
      <c r="GOP11" s="767"/>
      <c r="GOQ11" s="767"/>
      <c r="GOR11" s="767"/>
      <c r="GOS11" s="767"/>
      <c r="GOT11" s="767"/>
      <c r="GOU11" s="767"/>
      <c r="GOV11" s="767"/>
      <c r="GOW11" s="767"/>
      <c r="GOX11" s="767"/>
      <c r="GOY11" s="767"/>
      <c r="GOZ11" s="767"/>
      <c r="GPA11" s="767"/>
      <c r="GPB11" s="767"/>
      <c r="GPC11" s="767"/>
      <c r="GPD11" s="767"/>
      <c r="GPE11" s="767"/>
      <c r="GPF11" s="767"/>
      <c r="GPG11" s="767"/>
      <c r="GPH11" s="767"/>
      <c r="GPI11" s="767"/>
      <c r="GPJ11" s="767"/>
      <c r="GPK11" s="767"/>
      <c r="GPL11" s="767"/>
      <c r="GPM11" s="767"/>
      <c r="GPN11" s="767"/>
      <c r="GPO11" s="767"/>
      <c r="GPP11" s="767"/>
      <c r="GPQ11" s="767"/>
      <c r="GPR11" s="767"/>
      <c r="GPS11" s="767"/>
      <c r="GPT11" s="767"/>
      <c r="GPU11" s="767"/>
      <c r="GPV11" s="767"/>
      <c r="GPW11" s="767"/>
      <c r="GPX11" s="767"/>
      <c r="GPY11" s="767"/>
      <c r="GPZ11" s="767"/>
      <c r="GQA11" s="767"/>
      <c r="GQB11" s="767"/>
      <c r="GQC11" s="767"/>
      <c r="GQD11" s="767"/>
      <c r="GQE11" s="767"/>
      <c r="GQF11" s="767"/>
      <c r="GQG11" s="767"/>
      <c r="GQH11" s="767"/>
      <c r="GQI11" s="767"/>
      <c r="GQJ11" s="767"/>
      <c r="GQK11" s="767"/>
      <c r="GQL11" s="767"/>
      <c r="GQM11" s="767"/>
      <c r="GQN11" s="767"/>
      <c r="GQO11" s="767"/>
      <c r="GQP11" s="767"/>
      <c r="GQQ11" s="767"/>
      <c r="GQR11" s="767"/>
      <c r="GQS11" s="767"/>
      <c r="GQT11" s="767"/>
      <c r="GQU11" s="767"/>
      <c r="GQV11" s="767"/>
      <c r="GQW11" s="767"/>
      <c r="GQX11" s="767"/>
      <c r="GQY11" s="767"/>
      <c r="GQZ11" s="767"/>
      <c r="GRA11" s="767"/>
      <c r="GRB11" s="767"/>
      <c r="GRC11" s="767"/>
      <c r="GRD11" s="767"/>
      <c r="GRE11" s="767"/>
      <c r="GRF11" s="767"/>
      <c r="GRG11" s="767"/>
      <c r="GRH11" s="767"/>
      <c r="GRI11" s="767"/>
      <c r="GRJ11" s="767"/>
      <c r="GRK11" s="767"/>
      <c r="GRL11" s="767"/>
      <c r="GRM11" s="767"/>
      <c r="GRN11" s="767"/>
      <c r="GRO11" s="767"/>
      <c r="GRP11" s="767"/>
      <c r="GRQ11" s="767"/>
      <c r="GRR11" s="767"/>
      <c r="GRS11" s="767"/>
      <c r="GRT11" s="767"/>
      <c r="GRU11" s="767"/>
      <c r="GRV11" s="767"/>
      <c r="GRW11" s="767"/>
      <c r="GRX11" s="767"/>
      <c r="GRY11" s="767"/>
      <c r="GRZ11" s="767"/>
      <c r="GSA11" s="767"/>
      <c r="GSB11" s="767"/>
      <c r="GSC11" s="767"/>
      <c r="GSD11" s="767"/>
      <c r="GSE11" s="767"/>
      <c r="GSF11" s="767"/>
      <c r="GSG11" s="767"/>
      <c r="GSH11" s="767"/>
      <c r="GSI11" s="767"/>
      <c r="GSJ11" s="767"/>
      <c r="GSK11" s="767"/>
      <c r="GSL11" s="767"/>
      <c r="GSM11" s="767"/>
      <c r="GSN11" s="767"/>
      <c r="GSO11" s="767"/>
      <c r="GSP11" s="767"/>
      <c r="GSQ11" s="767"/>
      <c r="GSR11" s="767"/>
      <c r="GSS11" s="767"/>
      <c r="GST11" s="767"/>
      <c r="GSU11" s="767"/>
      <c r="GSV11" s="767"/>
      <c r="GSW11" s="767"/>
      <c r="GSX11" s="767"/>
      <c r="GSY11" s="767"/>
      <c r="GSZ11" s="767"/>
      <c r="GTA11" s="767"/>
      <c r="GTB11" s="767"/>
      <c r="GTC11" s="767"/>
      <c r="GTD11" s="767"/>
      <c r="GTE11" s="767"/>
      <c r="GTF11" s="767"/>
      <c r="GTG11" s="767"/>
      <c r="GTH11" s="767"/>
      <c r="GTI11" s="767"/>
      <c r="GTJ11" s="767"/>
      <c r="GTK11" s="767"/>
      <c r="GTL11" s="767"/>
      <c r="GTM11" s="767"/>
      <c r="GTN11" s="767"/>
      <c r="GTO11" s="767"/>
      <c r="GTP11" s="767"/>
      <c r="GTQ11" s="767"/>
      <c r="GTR11" s="767"/>
      <c r="GTS11" s="767"/>
      <c r="GTT11" s="767"/>
      <c r="GTU11" s="767"/>
      <c r="GTV11" s="767"/>
      <c r="GTW11" s="767"/>
      <c r="GTX11" s="767"/>
      <c r="GTY11" s="767"/>
      <c r="GTZ11" s="767"/>
      <c r="GUA11" s="767"/>
      <c r="GUB11" s="767"/>
      <c r="GUC11" s="767"/>
      <c r="GUD11" s="767"/>
      <c r="GUE11" s="767"/>
      <c r="GUF11" s="767"/>
      <c r="GUG11" s="767"/>
      <c r="GUH11" s="767"/>
      <c r="GUI11" s="767"/>
      <c r="GUJ11" s="767"/>
      <c r="GUK11" s="767"/>
      <c r="GUL11" s="767"/>
      <c r="GUM11" s="767"/>
      <c r="GUN11" s="767"/>
      <c r="GUO11" s="767"/>
      <c r="GUP11" s="767"/>
      <c r="GUQ11" s="767"/>
      <c r="GUR11" s="767"/>
      <c r="GUS11" s="767"/>
      <c r="GUT11" s="767"/>
      <c r="GUU11" s="767"/>
      <c r="GUV11" s="767"/>
      <c r="GUW11" s="767"/>
      <c r="GUX11" s="767"/>
      <c r="GUY11" s="767"/>
      <c r="GUZ11" s="767"/>
      <c r="GVA11" s="767"/>
      <c r="GVB11" s="767"/>
      <c r="GVC11" s="767"/>
      <c r="GVD11" s="767"/>
      <c r="GVE11" s="767"/>
      <c r="GVF11" s="767"/>
      <c r="GVG11" s="767"/>
      <c r="GVH11" s="767"/>
      <c r="GVI11" s="767"/>
      <c r="GVJ11" s="767"/>
      <c r="GVK11" s="767"/>
      <c r="GVL11" s="767"/>
      <c r="GVM11" s="767"/>
      <c r="GVN11" s="767"/>
      <c r="GVO11" s="767"/>
      <c r="GVP11" s="767"/>
      <c r="GVQ11" s="767"/>
      <c r="GVR11" s="767"/>
      <c r="GVS11" s="767"/>
      <c r="GVT11" s="767"/>
      <c r="GVU11" s="767"/>
      <c r="GVV11" s="767"/>
      <c r="GVW11" s="767"/>
      <c r="GVX11" s="767"/>
      <c r="GVY11" s="767"/>
      <c r="GVZ11" s="767"/>
      <c r="GWA11" s="767"/>
      <c r="GWB11" s="767"/>
      <c r="GWC11" s="767"/>
      <c r="GWD11" s="767"/>
      <c r="GWE11" s="767"/>
      <c r="GWF11" s="767"/>
      <c r="GWG11" s="767"/>
      <c r="GWH11" s="767"/>
      <c r="GWI11" s="767"/>
      <c r="GWJ11" s="767"/>
      <c r="GWK11" s="767"/>
      <c r="GWL11" s="767"/>
      <c r="GWM11" s="767"/>
      <c r="GWN11" s="767"/>
      <c r="GWO11" s="767"/>
      <c r="GWP11" s="767"/>
      <c r="GWQ11" s="767"/>
      <c r="GWR11" s="767"/>
      <c r="GWS11" s="767"/>
      <c r="GWT11" s="767"/>
      <c r="GWU11" s="767"/>
      <c r="GWV11" s="767"/>
      <c r="GWW11" s="767"/>
      <c r="GWX11" s="767"/>
      <c r="GWY11" s="767"/>
      <c r="GWZ11" s="767"/>
      <c r="GXA11" s="767"/>
      <c r="GXB11" s="767"/>
      <c r="GXC11" s="767"/>
      <c r="GXD11" s="767"/>
      <c r="GXE11" s="767"/>
      <c r="GXF11" s="767"/>
      <c r="GXG11" s="767"/>
      <c r="GXH11" s="767"/>
      <c r="GXI11" s="767"/>
      <c r="GXJ11" s="767"/>
      <c r="GXK11" s="767"/>
      <c r="GXL11" s="767"/>
      <c r="GXM11" s="767"/>
      <c r="GXN11" s="767"/>
      <c r="GXO11" s="767"/>
      <c r="GXP11" s="767"/>
      <c r="GXQ11" s="767"/>
      <c r="GXR11" s="767"/>
      <c r="GXS11" s="767"/>
      <c r="GXT11" s="767"/>
      <c r="GXU11" s="767"/>
      <c r="GXV11" s="767"/>
      <c r="GXW11" s="767"/>
      <c r="GXX11" s="767"/>
      <c r="GXY11" s="767"/>
      <c r="GXZ11" s="767"/>
      <c r="GYA11" s="767"/>
      <c r="GYB11" s="767"/>
      <c r="GYC11" s="767"/>
      <c r="GYD11" s="767"/>
      <c r="GYE11" s="767"/>
      <c r="GYF11" s="767"/>
      <c r="GYG11" s="767"/>
      <c r="GYH11" s="767"/>
      <c r="GYI11" s="767"/>
      <c r="GYJ11" s="767"/>
      <c r="GYK11" s="767"/>
      <c r="GYL11" s="767"/>
      <c r="GYM11" s="767"/>
      <c r="GYN11" s="767"/>
      <c r="GYO11" s="767"/>
      <c r="GYP11" s="767"/>
      <c r="GYQ11" s="767"/>
      <c r="GYR11" s="767"/>
      <c r="GYS11" s="767"/>
      <c r="GYT11" s="767"/>
      <c r="GYU11" s="767"/>
      <c r="GYV11" s="767"/>
      <c r="GYW11" s="767"/>
      <c r="GYX11" s="767"/>
      <c r="GYY11" s="767"/>
      <c r="GYZ11" s="767"/>
      <c r="GZA11" s="767"/>
      <c r="GZB11" s="767"/>
      <c r="GZC11" s="767"/>
      <c r="GZD11" s="767"/>
      <c r="GZE11" s="767"/>
      <c r="GZF11" s="767"/>
      <c r="GZG11" s="767"/>
      <c r="GZH11" s="767"/>
      <c r="GZI11" s="767"/>
      <c r="GZJ11" s="767"/>
      <c r="GZK11" s="767"/>
      <c r="GZL11" s="767"/>
      <c r="GZM11" s="767"/>
      <c r="GZN11" s="767"/>
      <c r="GZO11" s="767"/>
      <c r="GZP11" s="767"/>
      <c r="GZQ11" s="767"/>
      <c r="GZR11" s="767"/>
      <c r="GZS11" s="767"/>
      <c r="GZT11" s="767"/>
      <c r="GZU11" s="767"/>
      <c r="GZV11" s="767"/>
      <c r="GZW11" s="767"/>
      <c r="GZX11" s="767"/>
      <c r="GZY11" s="767"/>
      <c r="GZZ11" s="767"/>
      <c r="HAA11" s="767"/>
      <c r="HAB11" s="767"/>
      <c r="HAC11" s="767"/>
      <c r="HAD11" s="767"/>
      <c r="HAE11" s="767"/>
      <c r="HAF11" s="767"/>
      <c r="HAG11" s="767"/>
      <c r="HAH11" s="767"/>
      <c r="HAI11" s="767"/>
      <c r="HAJ11" s="767"/>
      <c r="HAK11" s="767"/>
      <c r="HAL11" s="767"/>
      <c r="HAM11" s="767"/>
      <c r="HAN11" s="767"/>
      <c r="HAO11" s="767"/>
      <c r="HAP11" s="767"/>
      <c r="HAQ11" s="767"/>
      <c r="HAR11" s="767"/>
      <c r="HAS11" s="767"/>
      <c r="HAT11" s="767"/>
      <c r="HAU11" s="767"/>
      <c r="HAV11" s="767"/>
      <c r="HAW11" s="767"/>
      <c r="HAX11" s="767"/>
      <c r="HAY11" s="767"/>
      <c r="HAZ11" s="767"/>
      <c r="HBA11" s="767"/>
      <c r="HBB11" s="767"/>
      <c r="HBC11" s="767"/>
      <c r="HBD11" s="767"/>
      <c r="HBE11" s="767"/>
      <c r="HBF11" s="767"/>
      <c r="HBG11" s="767"/>
      <c r="HBH11" s="767"/>
      <c r="HBI11" s="767"/>
      <c r="HBJ11" s="767"/>
      <c r="HBK11" s="767"/>
      <c r="HBL11" s="767"/>
      <c r="HBM11" s="767"/>
      <c r="HBN11" s="767"/>
      <c r="HBO11" s="767"/>
      <c r="HBP11" s="767"/>
      <c r="HBQ11" s="767"/>
      <c r="HBR11" s="767"/>
      <c r="HBS11" s="767"/>
      <c r="HBT11" s="767"/>
      <c r="HBU11" s="767"/>
      <c r="HBV11" s="767"/>
      <c r="HBW11" s="767"/>
      <c r="HBX11" s="767"/>
      <c r="HBY11" s="767"/>
      <c r="HBZ11" s="767"/>
      <c r="HCA11" s="767"/>
      <c r="HCB11" s="767"/>
      <c r="HCC11" s="767"/>
      <c r="HCD11" s="767"/>
      <c r="HCE11" s="767"/>
      <c r="HCF11" s="767"/>
      <c r="HCG11" s="767"/>
      <c r="HCH11" s="767"/>
      <c r="HCI11" s="767"/>
      <c r="HCJ11" s="767"/>
      <c r="HCK11" s="767"/>
      <c r="HCL11" s="767"/>
      <c r="HCM11" s="767"/>
      <c r="HCN11" s="767"/>
      <c r="HCO11" s="767"/>
      <c r="HCP11" s="767"/>
      <c r="HCQ11" s="767"/>
      <c r="HCR11" s="767"/>
      <c r="HCS11" s="767"/>
      <c r="HCT11" s="767"/>
      <c r="HCU11" s="767"/>
      <c r="HCV11" s="767"/>
      <c r="HCW11" s="767"/>
      <c r="HCX11" s="767"/>
      <c r="HCY11" s="767"/>
      <c r="HCZ11" s="767"/>
      <c r="HDA11" s="767"/>
      <c r="HDB11" s="767"/>
      <c r="HDC11" s="767"/>
      <c r="HDD11" s="767"/>
      <c r="HDE11" s="767"/>
      <c r="HDF11" s="767"/>
      <c r="HDG11" s="767"/>
      <c r="HDH11" s="767"/>
      <c r="HDI11" s="767"/>
      <c r="HDJ11" s="767"/>
      <c r="HDK11" s="767"/>
      <c r="HDL11" s="767"/>
      <c r="HDM11" s="767"/>
      <c r="HDN11" s="767"/>
      <c r="HDO11" s="767"/>
      <c r="HDP11" s="767"/>
      <c r="HDQ11" s="767"/>
      <c r="HDR11" s="767"/>
      <c r="HDS11" s="767"/>
      <c r="HDT11" s="767"/>
      <c r="HDU11" s="767"/>
      <c r="HDV11" s="767"/>
      <c r="HDW11" s="767"/>
      <c r="HDX11" s="767"/>
      <c r="HDY11" s="767"/>
      <c r="HDZ11" s="767"/>
      <c r="HEA11" s="767"/>
      <c r="HEB11" s="767"/>
      <c r="HEC11" s="767"/>
      <c r="HED11" s="767"/>
      <c r="HEE11" s="767"/>
      <c r="HEF11" s="767"/>
      <c r="HEG11" s="767"/>
      <c r="HEH11" s="767"/>
      <c r="HEI11" s="767"/>
      <c r="HEJ11" s="767"/>
      <c r="HEK11" s="767"/>
      <c r="HEL11" s="767"/>
      <c r="HEM11" s="767"/>
      <c r="HEN11" s="767"/>
      <c r="HEO11" s="767"/>
      <c r="HEP11" s="767"/>
      <c r="HEQ11" s="767"/>
      <c r="HER11" s="767"/>
      <c r="HES11" s="767"/>
      <c r="HET11" s="767"/>
      <c r="HEU11" s="767"/>
      <c r="HEV11" s="767"/>
      <c r="HEW11" s="767"/>
      <c r="HEX11" s="767"/>
      <c r="HEY11" s="767"/>
      <c r="HEZ11" s="767"/>
      <c r="HFA11" s="767"/>
      <c r="HFB11" s="767"/>
      <c r="HFC11" s="767"/>
      <c r="HFD11" s="767"/>
      <c r="HFE11" s="767"/>
      <c r="HFF11" s="767"/>
      <c r="HFG11" s="767"/>
      <c r="HFH11" s="767"/>
      <c r="HFI11" s="767"/>
      <c r="HFJ11" s="767"/>
      <c r="HFK11" s="767"/>
      <c r="HFL11" s="767"/>
      <c r="HFM11" s="767"/>
      <c r="HFN11" s="767"/>
      <c r="HFO11" s="767"/>
      <c r="HFP11" s="767"/>
      <c r="HFQ11" s="767"/>
      <c r="HFR11" s="767"/>
      <c r="HFS11" s="767"/>
      <c r="HFT11" s="767"/>
      <c r="HFU11" s="767"/>
      <c r="HFV11" s="767"/>
      <c r="HFW11" s="767"/>
      <c r="HFX11" s="767"/>
      <c r="HFY11" s="767"/>
      <c r="HFZ11" s="767"/>
      <c r="HGA11" s="767"/>
      <c r="HGB11" s="767"/>
      <c r="HGC11" s="767"/>
      <c r="HGD11" s="767"/>
      <c r="HGE11" s="767"/>
      <c r="HGF11" s="767"/>
      <c r="HGG11" s="767"/>
      <c r="HGH11" s="767"/>
      <c r="HGI11" s="767"/>
      <c r="HGJ11" s="767"/>
      <c r="HGK11" s="767"/>
      <c r="HGL11" s="767"/>
      <c r="HGM11" s="767"/>
      <c r="HGN11" s="767"/>
      <c r="HGO11" s="767"/>
      <c r="HGP11" s="767"/>
      <c r="HGQ11" s="767"/>
      <c r="HGR11" s="767"/>
      <c r="HGS11" s="767"/>
      <c r="HGT11" s="767"/>
      <c r="HGU11" s="767"/>
      <c r="HGV11" s="767"/>
      <c r="HGW11" s="767"/>
      <c r="HGX11" s="767"/>
      <c r="HGY11" s="767"/>
      <c r="HGZ11" s="767"/>
      <c r="HHA11" s="767"/>
      <c r="HHB11" s="767"/>
      <c r="HHC11" s="767"/>
      <c r="HHD11" s="767"/>
      <c r="HHE11" s="767"/>
      <c r="HHF11" s="767"/>
      <c r="HHG11" s="767"/>
      <c r="HHH11" s="767"/>
      <c r="HHI11" s="767"/>
      <c r="HHJ11" s="767"/>
      <c r="HHK11" s="767"/>
      <c r="HHL11" s="767"/>
      <c r="HHM11" s="767"/>
      <c r="HHN11" s="767"/>
      <c r="HHO11" s="767"/>
      <c r="HHP11" s="767"/>
      <c r="HHQ11" s="767"/>
      <c r="HHR11" s="767"/>
      <c r="HHS11" s="767"/>
      <c r="HHT11" s="767"/>
      <c r="HHU11" s="767"/>
      <c r="HHV11" s="767"/>
      <c r="HHW11" s="767"/>
      <c r="HHX11" s="767"/>
      <c r="HHY11" s="767"/>
      <c r="HHZ11" s="767"/>
      <c r="HIA11" s="767"/>
      <c r="HIB11" s="767"/>
      <c r="HIC11" s="767"/>
      <c r="HID11" s="767"/>
      <c r="HIE11" s="767"/>
      <c r="HIF11" s="767"/>
      <c r="HIG11" s="767"/>
      <c r="HIH11" s="767"/>
      <c r="HII11" s="767"/>
      <c r="HIJ11" s="767"/>
      <c r="HIK11" s="767"/>
      <c r="HIL11" s="767"/>
      <c r="HIM11" s="767"/>
      <c r="HIN11" s="767"/>
      <c r="HIO11" s="767"/>
      <c r="HIP11" s="767"/>
      <c r="HIQ11" s="767"/>
      <c r="HIR11" s="767"/>
      <c r="HIS11" s="767"/>
      <c r="HIT11" s="767"/>
      <c r="HIU11" s="767"/>
      <c r="HIV11" s="767"/>
      <c r="HIW11" s="767"/>
      <c r="HIX11" s="767"/>
      <c r="HIY11" s="767"/>
      <c r="HIZ11" s="767"/>
      <c r="HJA11" s="767"/>
      <c r="HJB11" s="767"/>
      <c r="HJC11" s="767"/>
      <c r="HJD11" s="767"/>
      <c r="HJE11" s="767"/>
      <c r="HJF11" s="767"/>
      <c r="HJG11" s="767"/>
      <c r="HJH11" s="767"/>
      <c r="HJI11" s="767"/>
      <c r="HJJ11" s="767"/>
      <c r="HJK11" s="767"/>
      <c r="HJL11" s="767"/>
      <c r="HJM11" s="767"/>
      <c r="HJN11" s="767"/>
      <c r="HJO11" s="767"/>
      <c r="HJP11" s="767"/>
      <c r="HJQ11" s="767"/>
      <c r="HJR11" s="767"/>
      <c r="HJS11" s="767"/>
      <c r="HJT11" s="767"/>
      <c r="HJU11" s="767"/>
      <c r="HJV11" s="767"/>
      <c r="HJW11" s="767"/>
      <c r="HJX11" s="767"/>
      <c r="HJY11" s="767"/>
      <c r="HJZ11" s="767"/>
      <c r="HKA11" s="767"/>
      <c r="HKB11" s="767"/>
      <c r="HKC11" s="767"/>
      <c r="HKD11" s="767"/>
      <c r="HKE11" s="767"/>
      <c r="HKF11" s="767"/>
      <c r="HKG11" s="767"/>
      <c r="HKH11" s="767"/>
      <c r="HKI11" s="767"/>
      <c r="HKJ11" s="767"/>
      <c r="HKK11" s="767"/>
      <c r="HKL11" s="767"/>
      <c r="HKM11" s="767"/>
      <c r="HKN11" s="767"/>
      <c r="HKO11" s="767"/>
      <c r="HKP11" s="767"/>
      <c r="HKQ11" s="767"/>
      <c r="HKR11" s="767"/>
      <c r="HKS11" s="767"/>
      <c r="HKT11" s="767"/>
      <c r="HKU11" s="767"/>
      <c r="HKV11" s="767"/>
      <c r="HKW11" s="767"/>
      <c r="HKX11" s="767"/>
      <c r="HKY11" s="767"/>
      <c r="HKZ11" s="767"/>
      <c r="HLA11" s="767"/>
      <c r="HLB11" s="767"/>
      <c r="HLC11" s="767"/>
      <c r="HLD11" s="767"/>
      <c r="HLE11" s="767"/>
      <c r="HLF11" s="767"/>
      <c r="HLG11" s="767"/>
      <c r="HLH11" s="767"/>
      <c r="HLI11" s="767"/>
      <c r="HLJ11" s="767"/>
      <c r="HLK11" s="767"/>
      <c r="HLL11" s="767"/>
      <c r="HLM11" s="767"/>
      <c r="HLN11" s="767"/>
      <c r="HLO11" s="767"/>
      <c r="HLP11" s="767"/>
      <c r="HLQ11" s="767"/>
      <c r="HLR11" s="767"/>
      <c r="HLS11" s="767"/>
      <c r="HLT11" s="767"/>
      <c r="HLU11" s="767"/>
      <c r="HLV11" s="767"/>
      <c r="HLW11" s="767"/>
      <c r="HLX11" s="767"/>
      <c r="HLY11" s="767"/>
      <c r="HLZ11" s="767"/>
      <c r="HMA11" s="767"/>
      <c r="HMB11" s="767"/>
      <c r="HMC11" s="767"/>
      <c r="HMD11" s="767"/>
      <c r="HME11" s="767"/>
      <c r="HMF11" s="767"/>
      <c r="HMG11" s="767"/>
      <c r="HMH11" s="767"/>
      <c r="HMI11" s="767"/>
      <c r="HMJ11" s="767"/>
      <c r="HMK11" s="767"/>
      <c r="HML11" s="767"/>
      <c r="HMM11" s="767"/>
      <c r="HMN11" s="767"/>
      <c r="HMO11" s="767"/>
      <c r="HMP11" s="767"/>
      <c r="HMQ11" s="767"/>
      <c r="HMR11" s="767"/>
      <c r="HMS11" s="767"/>
      <c r="HMT11" s="767"/>
      <c r="HMU11" s="767"/>
      <c r="HMV11" s="767"/>
      <c r="HMW11" s="767"/>
      <c r="HMX11" s="767"/>
      <c r="HMY11" s="767"/>
      <c r="HMZ11" s="767"/>
      <c r="HNA11" s="767"/>
      <c r="HNB11" s="767"/>
      <c r="HNC11" s="767"/>
      <c r="HND11" s="767"/>
      <c r="HNE11" s="767"/>
      <c r="HNF11" s="767"/>
      <c r="HNG11" s="767"/>
      <c r="HNH11" s="767"/>
      <c r="HNI11" s="767"/>
      <c r="HNJ11" s="767"/>
      <c r="HNK11" s="767"/>
      <c r="HNL11" s="767"/>
      <c r="HNM11" s="767"/>
      <c r="HNN11" s="767"/>
      <c r="HNO11" s="767"/>
      <c r="HNP11" s="767"/>
      <c r="HNQ11" s="767"/>
      <c r="HNR11" s="767"/>
      <c r="HNS11" s="767"/>
      <c r="HNT11" s="767"/>
      <c r="HNU11" s="767"/>
      <c r="HNV11" s="767"/>
      <c r="HNW11" s="767"/>
      <c r="HNX11" s="767"/>
      <c r="HNY11" s="767"/>
      <c r="HNZ11" s="767"/>
      <c r="HOA11" s="767"/>
      <c r="HOB11" s="767"/>
      <c r="HOC11" s="767"/>
      <c r="HOD11" s="767"/>
      <c r="HOE11" s="767"/>
      <c r="HOF11" s="767"/>
      <c r="HOG11" s="767"/>
      <c r="HOH11" s="767"/>
      <c r="HOI11" s="767"/>
      <c r="HOJ11" s="767"/>
      <c r="HOK11" s="767"/>
      <c r="HOL11" s="767"/>
      <c r="HOM11" s="767"/>
      <c r="HON11" s="767"/>
      <c r="HOO11" s="767"/>
      <c r="HOP11" s="767"/>
      <c r="HOQ11" s="767"/>
      <c r="HOR11" s="767"/>
      <c r="HOS11" s="767"/>
      <c r="HOT11" s="767"/>
      <c r="HOU11" s="767"/>
      <c r="HOV11" s="767"/>
      <c r="HOW11" s="767"/>
      <c r="HOX11" s="767"/>
      <c r="HOY11" s="767"/>
      <c r="HOZ11" s="767"/>
      <c r="HPA11" s="767"/>
      <c r="HPB11" s="767"/>
      <c r="HPC11" s="767"/>
      <c r="HPD11" s="767"/>
      <c r="HPE11" s="767"/>
      <c r="HPF11" s="767"/>
      <c r="HPG11" s="767"/>
      <c r="HPH11" s="767"/>
      <c r="HPI11" s="767"/>
      <c r="HPJ11" s="767"/>
      <c r="HPK11" s="767"/>
      <c r="HPL11" s="767"/>
      <c r="HPM11" s="767"/>
      <c r="HPN11" s="767"/>
      <c r="HPO11" s="767"/>
      <c r="HPP11" s="767"/>
      <c r="HPQ11" s="767"/>
      <c r="HPR11" s="767"/>
      <c r="HPS11" s="767"/>
      <c r="HPT11" s="767"/>
      <c r="HPU11" s="767"/>
      <c r="HPV11" s="767"/>
      <c r="HPW11" s="767"/>
      <c r="HPX11" s="767"/>
      <c r="HPY11" s="767"/>
      <c r="HPZ11" s="767"/>
      <c r="HQA11" s="767"/>
      <c r="HQB11" s="767"/>
      <c r="HQC11" s="767"/>
      <c r="HQD11" s="767"/>
      <c r="HQE11" s="767"/>
      <c r="HQF11" s="767"/>
      <c r="HQG11" s="767"/>
      <c r="HQH11" s="767"/>
      <c r="HQI11" s="767"/>
      <c r="HQJ11" s="767"/>
      <c r="HQK11" s="767"/>
      <c r="HQL11" s="767"/>
      <c r="HQM11" s="767"/>
      <c r="HQN11" s="767"/>
      <c r="HQO11" s="767"/>
      <c r="HQP11" s="767"/>
      <c r="HQQ11" s="767"/>
      <c r="HQR11" s="767"/>
      <c r="HQS11" s="767"/>
      <c r="HQT11" s="767"/>
      <c r="HQU11" s="767"/>
      <c r="HQV11" s="767"/>
      <c r="HQW11" s="767"/>
      <c r="HQX11" s="767"/>
      <c r="HQY11" s="767"/>
      <c r="HQZ11" s="767"/>
      <c r="HRA11" s="767"/>
      <c r="HRB11" s="767"/>
      <c r="HRC11" s="767"/>
      <c r="HRD11" s="767"/>
      <c r="HRE11" s="767"/>
      <c r="HRF11" s="767"/>
      <c r="HRG11" s="767"/>
      <c r="HRH11" s="767"/>
      <c r="HRI11" s="767"/>
      <c r="HRJ11" s="767"/>
      <c r="HRK11" s="767"/>
      <c r="HRL11" s="767"/>
      <c r="HRM11" s="767"/>
      <c r="HRN11" s="767"/>
      <c r="HRO11" s="767"/>
      <c r="HRP11" s="767"/>
      <c r="HRQ11" s="767"/>
      <c r="HRR11" s="767"/>
      <c r="HRS11" s="767"/>
      <c r="HRT11" s="767"/>
      <c r="HRU11" s="767"/>
      <c r="HRV11" s="767"/>
      <c r="HRW11" s="767"/>
      <c r="HRX11" s="767"/>
      <c r="HRY11" s="767"/>
      <c r="HRZ11" s="767"/>
      <c r="HSA11" s="767"/>
      <c r="HSB11" s="767"/>
      <c r="HSC11" s="767"/>
      <c r="HSD11" s="767"/>
      <c r="HSE11" s="767"/>
      <c r="HSF11" s="767"/>
      <c r="HSG11" s="767"/>
      <c r="HSH11" s="767"/>
      <c r="HSI11" s="767"/>
      <c r="HSJ11" s="767"/>
      <c r="HSK11" s="767"/>
      <c r="HSL11" s="767"/>
      <c r="HSM11" s="767"/>
      <c r="HSN11" s="767"/>
      <c r="HSO11" s="767"/>
      <c r="HSP11" s="767"/>
      <c r="HSQ11" s="767"/>
      <c r="HSR11" s="767"/>
      <c r="HSS11" s="767"/>
      <c r="HST11" s="767"/>
      <c r="HSU11" s="767"/>
      <c r="HSV11" s="767"/>
      <c r="HSW11" s="767"/>
      <c r="HSX11" s="767"/>
      <c r="HSY11" s="767"/>
      <c r="HSZ11" s="767"/>
      <c r="HTA11" s="767"/>
      <c r="HTB11" s="767"/>
      <c r="HTC11" s="767"/>
      <c r="HTD11" s="767"/>
      <c r="HTE11" s="767"/>
      <c r="HTF11" s="767"/>
      <c r="HTG11" s="767"/>
      <c r="HTH11" s="767"/>
      <c r="HTI11" s="767"/>
      <c r="HTJ11" s="767"/>
      <c r="HTK11" s="767"/>
      <c r="HTL11" s="767"/>
      <c r="HTM11" s="767"/>
      <c r="HTN11" s="767"/>
      <c r="HTO11" s="767"/>
      <c r="HTP11" s="767"/>
      <c r="HTQ11" s="767"/>
      <c r="HTR11" s="767"/>
      <c r="HTS11" s="767"/>
      <c r="HTT11" s="767"/>
      <c r="HTU11" s="767"/>
      <c r="HTV11" s="767"/>
      <c r="HTW11" s="767"/>
      <c r="HTX11" s="767"/>
      <c r="HTY11" s="767"/>
      <c r="HTZ11" s="767"/>
      <c r="HUA11" s="767"/>
      <c r="HUB11" s="767"/>
      <c r="HUC11" s="767"/>
      <c r="HUD11" s="767"/>
      <c r="HUE11" s="767"/>
      <c r="HUF11" s="767"/>
      <c r="HUG11" s="767"/>
      <c r="HUH11" s="767"/>
      <c r="HUI11" s="767"/>
      <c r="HUJ11" s="767"/>
      <c r="HUK11" s="767"/>
      <c r="HUL11" s="767"/>
      <c r="HUM11" s="767"/>
      <c r="HUN11" s="767"/>
      <c r="HUO11" s="767"/>
      <c r="HUP11" s="767"/>
      <c r="HUQ11" s="767"/>
      <c r="HUR11" s="767"/>
      <c r="HUS11" s="767"/>
      <c r="HUT11" s="767"/>
      <c r="HUU11" s="767"/>
      <c r="HUV11" s="767"/>
      <c r="HUW11" s="767"/>
      <c r="HUX11" s="767"/>
      <c r="HUY11" s="767"/>
      <c r="HUZ11" s="767"/>
      <c r="HVA11" s="767"/>
      <c r="HVB11" s="767"/>
      <c r="HVC11" s="767"/>
      <c r="HVD11" s="767"/>
      <c r="HVE11" s="767"/>
      <c r="HVF11" s="767"/>
      <c r="HVG11" s="767"/>
      <c r="HVH11" s="767"/>
      <c r="HVI11" s="767"/>
      <c r="HVJ11" s="767"/>
      <c r="HVK11" s="767"/>
      <c r="HVL11" s="767"/>
      <c r="HVM11" s="767"/>
      <c r="HVN11" s="767"/>
      <c r="HVO11" s="767"/>
      <c r="HVP11" s="767"/>
      <c r="HVQ11" s="767"/>
      <c r="HVR11" s="767"/>
      <c r="HVS11" s="767"/>
      <c r="HVT11" s="767"/>
      <c r="HVU11" s="767"/>
      <c r="HVV11" s="767"/>
      <c r="HVW11" s="767"/>
      <c r="HVX11" s="767"/>
      <c r="HVY11" s="767"/>
      <c r="HVZ11" s="767"/>
      <c r="HWA11" s="767"/>
      <c r="HWB11" s="767"/>
      <c r="HWC11" s="767"/>
      <c r="HWD11" s="767"/>
      <c r="HWE11" s="767"/>
      <c r="HWF11" s="767"/>
      <c r="HWG11" s="767"/>
      <c r="HWH11" s="767"/>
      <c r="HWI11" s="767"/>
      <c r="HWJ11" s="767"/>
      <c r="HWK11" s="767"/>
      <c r="HWL11" s="767"/>
      <c r="HWM11" s="767"/>
      <c r="HWN11" s="767"/>
      <c r="HWO11" s="767"/>
      <c r="HWP11" s="767"/>
      <c r="HWQ11" s="767"/>
      <c r="HWR11" s="767"/>
      <c r="HWS11" s="767"/>
      <c r="HWT11" s="767"/>
      <c r="HWU11" s="767"/>
      <c r="HWV11" s="767"/>
      <c r="HWW11" s="767"/>
      <c r="HWX11" s="767"/>
      <c r="HWY11" s="767"/>
      <c r="HWZ11" s="767"/>
      <c r="HXA11" s="767"/>
      <c r="HXB11" s="767"/>
      <c r="HXC11" s="767"/>
      <c r="HXD11" s="767"/>
      <c r="HXE11" s="767"/>
      <c r="HXF11" s="767"/>
      <c r="HXG11" s="767"/>
      <c r="HXH11" s="767"/>
      <c r="HXI11" s="767"/>
      <c r="HXJ11" s="767"/>
      <c r="HXK11" s="767"/>
      <c r="HXL11" s="767"/>
      <c r="HXM11" s="767"/>
      <c r="HXN11" s="767"/>
      <c r="HXO11" s="767"/>
      <c r="HXP11" s="767"/>
      <c r="HXQ11" s="767"/>
      <c r="HXR11" s="767"/>
      <c r="HXS11" s="767"/>
      <c r="HXT11" s="767"/>
      <c r="HXU11" s="767"/>
      <c r="HXV11" s="767"/>
      <c r="HXW11" s="767"/>
      <c r="HXX11" s="767"/>
      <c r="HXY11" s="767"/>
      <c r="HXZ11" s="767"/>
      <c r="HYA11" s="767"/>
      <c r="HYB11" s="767"/>
      <c r="HYC11" s="767"/>
      <c r="HYD11" s="767"/>
      <c r="HYE11" s="767"/>
      <c r="HYF11" s="767"/>
      <c r="HYG11" s="767"/>
      <c r="HYH11" s="767"/>
      <c r="HYI11" s="767"/>
      <c r="HYJ11" s="767"/>
      <c r="HYK11" s="767"/>
      <c r="HYL11" s="767"/>
      <c r="HYM11" s="767"/>
      <c r="HYN11" s="767"/>
      <c r="HYO11" s="767"/>
      <c r="HYP11" s="767"/>
      <c r="HYQ11" s="767"/>
      <c r="HYR11" s="767"/>
      <c r="HYS11" s="767"/>
      <c r="HYT11" s="767"/>
      <c r="HYU11" s="767"/>
      <c r="HYV11" s="767"/>
      <c r="HYW11" s="767"/>
      <c r="HYX11" s="767"/>
      <c r="HYY11" s="767"/>
      <c r="HYZ11" s="767"/>
      <c r="HZA11" s="767"/>
      <c r="HZB11" s="767"/>
      <c r="HZC11" s="767"/>
      <c r="HZD11" s="767"/>
      <c r="HZE11" s="767"/>
      <c r="HZF11" s="767"/>
      <c r="HZG11" s="767"/>
      <c r="HZH11" s="767"/>
      <c r="HZI11" s="767"/>
      <c r="HZJ11" s="767"/>
      <c r="HZK11" s="767"/>
      <c r="HZL11" s="767"/>
      <c r="HZM11" s="767"/>
      <c r="HZN11" s="767"/>
      <c r="HZO11" s="767"/>
      <c r="HZP11" s="767"/>
      <c r="HZQ11" s="767"/>
      <c r="HZR11" s="767"/>
      <c r="HZS11" s="767"/>
      <c r="HZT11" s="767"/>
      <c r="HZU11" s="767"/>
      <c r="HZV11" s="767"/>
      <c r="HZW11" s="767"/>
      <c r="HZX11" s="767"/>
      <c r="HZY11" s="767"/>
      <c r="HZZ11" s="767"/>
      <c r="IAA11" s="767"/>
      <c r="IAB11" s="767"/>
      <c r="IAC11" s="767"/>
      <c r="IAD11" s="767"/>
      <c r="IAE11" s="767"/>
      <c r="IAF11" s="767"/>
      <c r="IAG11" s="767"/>
      <c r="IAH11" s="767"/>
      <c r="IAI11" s="767"/>
      <c r="IAJ11" s="767"/>
      <c r="IAK11" s="767"/>
      <c r="IAL11" s="767"/>
      <c r="IAM11" s="767"/>
      <c r="IAN11" s="767"/>
      <c r="IAO11" s="767"/>
      <c r="IAP11" s="767"/>
      <c r="IAQ11" s="767"/>
      <c r="IAR11" s="767"/>
      <c r="IAS11" s="767"/>
      <c r="IAT11" s="767"/>
      <c r="IAU11" s="767"/>
      <c r="IAV11" s="767"/>
      <c r="IAW11" s="767"/>
      <c r="IAX11" s="767"/>
      <c r="IAY11" s="767"/>
      <c r="IAZ11" s="767"/>
      <c r="IBA11" s="767"/>
      <c r="IBB11" s="767"/>
      <c r="IBC11" s="767"/>
      <c r="IBD11" s="767"/>
      <c r="IBE11" s="767"/>
      <c r="IBF11" s="767"/>
      <c r="IBG11" s="767"/>
      <c r="IBH11" s="767"/>
      <c r="IBI11" s="767"/>
      <c r="IBJ11" s="767"/>
      <c r="IBK11" s="767"/>
      <c r="IBL11" s="767"/>
      <c r="IBM11" s="767"/>
      <c r="IBN11" s="767"/>
      <c r="IBO11" s="767"/>
      <c r="IBP11" s="767"/>
      <c r="IBQ11" s="767"/>
      <c r="IBR11" s="767"/>
      <c r="IBS11" s="767"/>
      <c r="IBT11" s="767"/>
      <c r="IBU11" s="767"/>
      <c r="IBV11" s="767"/>
      <c r="IBW11" s="767"/>
      <c r="IBX11" s="767"/>
      <c r="IBY11" s="767"/>
      <c r="IBZ11" s="767"/>
      <c r="ICA11" s="767"/>
      <c r="ICB11" s="767"/>
      <c r="ICC11" s="767"/>
      <c r="ICD11" s="767"/>
      <c r="ICE11" s="767"/>
      <c r="ICF11" s="767"/>
      <c r="ICG11" s="767"/>
      <c r="ICH11" s="767"/>
      <c r="ICI11" s="767"/>
      <c r="ICJ11" s="767"/>
      <c r="ICK11" s="767"/>
      <c r="ICL11" s="767"/>
      <c r="ICM11" s="767"/>
      <c r="ICN11" s="767"/>
      <c r="ICO11" s="767"/>
      <c r="ICP11" s="767"/>
      <c r="ICQ11" s="767"/>
      <c r="ICR11" s="767"/>
      <c r="ICS11" s="767"/>
      <c r="ICT11" s="767"/>
      <c r="ICU11" s="767"/>
      <c r="ICV11" s="767"/>
      <c r="ICW11" s="767"/>
      <c r="ICX11" s="767"/>
      <c r="ICY11" s="767"/>
      <c r="ICZ11" s="767"/>
      <c r="IDA11" s="767"/>
      <c r="IDB11" s="767"/>
      <c r="IDC11" s="767"/>
      <c r="IDD11" s="767"/>
      <c r="IDE11" s="767"/>
      <c r="IDF11" s="767"/>
      <c r="IDG11" s="767"/>
      <c r="IDH11" s="767"/>
      <c r="IDI11" s="767"/>
      <c r="IDJ11" s="767"/>
      <c r="IDK11" s="767"/>
      <c r="IDL11" s="767"/>
      <c r="IDM11" s="767"/>
      <c r="IDN11" s="767"/>
      <c r="IDO11" s="767"/>
      <c r="IDP11" s="767"/>
      <c r="IDQ11" s="767"/>
      <c r="IDR11" s="767"/>
      <c r="IDS11" s="767"/>
      <c r="IDT11" s="767"/>
      <c r="IDU11" s="767"/>
      <c r="IDV11" s="767"/>
      <c r="IDW11" s="767"/>
      <c r="IDX11" s="767"/>
      <c r="IDY11" s="767"/>
      <c r="IDZ11" s="767"/>
      <c r="IEA11" s="767"/>
      <c r="IEB11" s="767"/>
      <c r="IEC11" s="767"/>
      <c r="IED11" s="767"/>
      <c r="IEE11" s="767"/>
      <c r="IEF11" s="767"/>
      <c r="IEG11" s="767"/>
      <c r="IEH11" s="767"/>
      <c r="IEI11" s="767"/>
      <c r="IEJ11" s="767"/>
      <c r="IEK11" s="767"/>
      <c r="IEL11" s="767"/>
      <c r="IEM11" s="767"/>
      <c r="IEN11" s="767"/>
      <c r="IEO11" s="767"/>
      <c r="IEP11" s="767"/>
      <c r="IEQ11" s="767"/>
      <c r="IER11" s="767"/>
      <c r="IES11" s="767"/>
      <c r="IET11" s="767"/>
      <c r="IEU11" s="767"/>
      <c r="IEV11" s="767"/>
      <c r="IEW11" s="767"/>
      <c r="IEX11" s="767"/>
      <c r="IEY11" s="767"/>
      <c r="IEZ11" s="767"/>
      <c r="IFA11" s="767"/>
      <c r="IFB11" s="767"/>
      <c r="IFC11" s="767"/>
      <c r="IFD11" s="767"/>
      <c r="IFE11" s="767"/>
      <c r="IFF11" s="767"/>
      <c r="IFG11" s="767"/>
      <c r="IFH11" s="767"/>
      <c r="IFI11" s="767"/>
      <c r="IFJ11" s="767"/>
      <c r="IFK11" s="767"/>
      <c r="IFL11" s="767"/>
      <c r="IFM11" s="767"/>
      <c r="IFN11" s="767"/>
      <c r="IFO11" s="767"/>
      <c r="IFP11" s="767"/>
      <c r="IFQ11" s="767"/>
      <c r="IFR11" s="767"/>
      <c r="IFS11" s="767"/>
      <c r="IFT11" s="767"/>
      <c r="IFU11" s="767"/>
      <c r="IFV11" s="767"/>
      <c r="IFW11" s="767"/>
      <c r="IFX11" s="767"/>
      <c r="IFY11" s="767"/>
      <c r="IFZ11" s="767"/>
      <c r="IGA11" s="767"/>
      <c r="IGB11" s="767"/>
      <c r="IGC11" s="767"/>
      <c r="IGD11" s="767"/>
      <c r="IGE11" s="767"/>
      <c r="IGF11" s="767"/>
      <c r="IGG11" s="767"/>
      <c r="IGH11" s="767"/>
      <c r="IGI11" s="767"/>
      <c r="IGJ11" s="767"/>
      <c r="IGK11" s="767"/>
      <c r="IGL11" s="767"/>
      <c r="IGM11" s="767"/>
      <c r="IGN11" s="767"/>
      <c r="IGO11" s="767"/>
      <c r="IGP11" s="767"/>
      <c r="IGQ11" s="767"/>
      <c r="IGR11" s="767"/>
      <c r="IGS11" s="767"/>
      <c r="IGT11" s="767"/>
      <c r="IGU11" s="767"/>
      <c r="IGV11" s="767"/>
      <c r="IGW11" s="767"/>
      <c r="IGX11" s="767"/>
      <c r="IGY11" s="767"/>
      <c r="IGZ11" s="767"/>
      <c r="IHA11" s="767"/>
      <c r="IHB11" s="767"/>
      <c r="IHC11" s="767"/>
      <c r="IHD11" s="767"/>
      <c r="IHE11" s="767"/>
      <c r="IHF11" s="767"/>
      <c r="IHG11" s="767"/>
      <c r="IHH11" s="767"/>
      <c r="IHI11" s="767"/>
      <c r="IHJ11" s="767"/>
      <c r="IHK11" s="767"/>
      <c r="IHL11" s="767"/>
      <c r="IHM11" s="767"/>
      <c r="IHN11" s="767"/>
      <c r="IHO11" s="767"/>
      <c r="IHP11" s="767"/>
      <c r="IHQ11" s="767"/>
      <c r="IHR11" s="767"/>
      <c r="IHS11" s="767"/>
      <c r="IHT11" s="767"/>
      <c r="IHU11" s="767"/>
      <c r="IHV11" s="767"/>
      <c r="IHW11" s="767"/>
      <c r="IHX11" s="767"/>
      <c r="IHY11" s="767"/>
      <c r="IHZ11" s="767"/>
      <c r="IIA11" s="767"/>
      <c r="IIB11" s="767"/>
      <c r="IIC11" s="767"/>
      <c r="IID11" s="767"/>
      <c r="IIE11" s="767"/>
      <c r="IIF11" s="767"/>
      <c r="IIG11" s="767"/>
      <c r="IIH11" s="767"/>
      <c r="III11" s="767"/>
      <c r="IIJ11" s="767"/>
      <c r="IIK11" s="767"/>
      <c r="IIL11" s="767"/>
      <c r="IIM11" s="767"/>
      <c r="IIN11" s="767"/>
      <c r="IIO11" s="767"/>
      <c r="IIP11" s="767"/>
      <c r="IIQ11" s="767"/>
      <c r="IIR11" s="767"/>
      <c r="IIS11" s="767"/>
      <c r="IIT11" s="767"/>
      <c r="IIU11" s="767"/>
      <c r="IIV11" s="767"/>
      <c r="IIW11" s="767"/>
      <c r="IIX11" s="767"/>
      <c r="IIY11" s="767"/>
      <c r="IIZ11" s="767"/>
      <c r="IJA11" s="767"/>
      <c r="IJB11" s="767"/>
      <c r="IJC11" s="767"/>
      <c r="IJD11" s="767"/>
      <c r="IJE11" s="767"/>
      <c r="IJF11" s="767"/>
      <c r="IJG11" s="767"/>
      <c r="IJH11" s="767"/>
      <c r="IJI11" s="767"/>
      <c r="IJJ11" s="767"/>
      <c r="IJK11" s="767"/>
      <c r="IJL11" s="767"/>
      <c r="IJM11" s="767"/>
      <c r="IJN11" s="767"/>
      <c r="IJO11" s="767"/>
      <c r="IJP11" s="767"/>
      <c r="IJQ11" s="767"/>
      <c r="IJR11" s="767"/>
      <c r="IJS11" s="767"/>
      <c r="IJT11" s="767"/>
      <c r="IJU11" s="767"/>
      <c r="IJV11" s="767"/>
      <c r="IJW11" s="767"/>
      <c r="IJX11" s="767"/>
      <c r="IJY11" s="767"/>
      <c r="IJZ11" s="767"/>
      <c r="IKA11" s="767"/>
      <c r="IKB11" s="767"/>
      <c r="IKC11" s="767"/>
      <c r="IKD11" s="767"/>
      <c r="IKE11" s="767"/>
      <c r="IKF11" s="767"/>
      <c r="IKG11" s="767"/>
      <c r="IKH11" s="767"/>
      <c r="IKI11" s="767"/>
      <c r="IKJ11" s="767"/>
      <c r="IKK11" s="767"/>
      <c r="IKL11" s="767"/>
      <c r="IKM11" s="767"/>
      <c r="IKN11" s="767"/>
      <c r="IKO11" s="767"/>
      <c r="IKP11" s="767"/>
      <c r="IKQ11" s="767"/>
      <c r="IKR11" s="767"/>
      <c r="IKS11" s="767"/>
      <c r="IKT11" s="767"/>
      <c r="IKU11" s="767"/>
      <c r="IKV11" s="767"/>
      <c r="IKW11" s="767"/>
      <c r="IKX11" s="767"/>
      <c r="IKY11" s="767"/>
      <c r="IKZ11" s="767"/>
      <c r="ILA11" s="767"/>
      <c r="ILB11" s="767"/>
      <c r="ILC11" s="767"/>
      <c r="ILD11" s="767"/>
      <c r="ILE11" s="767"/>
      <c r="ILF11" s="767"/>
      <c r="ILG11" s="767"/>
      <c r="ILH11" s="767"/>
      <c r="ILI11" s="767"/>
      <c r="ILJ11" s="767"/>
      <c r="ILK11" s="767"/>
      <c r="ILL11" s="767"/>
      <c r="ILM11" s="767"/>
      <c r="ILN11" s="767"/>
      <c r="ILO11" s="767"/>
      <c r="ILP11" s="767"/>
      <c r="ILQ11" s="767"/>
      <c r="ILR11" s="767"/>
      <c r="ILS11" s="767"/>
      <c r="ILT11" s="767"/>
      <c r="ILU11" s="767"/>
      <c r="ILV11" s="767"/>
      <c r="ILW11" s="767"/>
      <c r="ILX11" s="767"/>
      <c r="ILY11" s="767"/>
      <c r="ILZ11" s="767"/>
      <c r="IMA11" s="767"/>
      <c r="IMB11" s="767"/>
      <c r="IMC11" s="767"/>
      <c r="IMD11" s="767"/>
      <c r="IME11" s="767"/>
      <c r="IMF11" s="767"/>
      <c r="IMG11" s="767"/>
      <c r="IMH11" s="767"/>
      <c r="IMI11" s="767"/>
      <c r="IMJ11" s="767"/>
      <c r="IMK11" s="767"/>
      <c r="IML11" s="767"/>
      <c r="IMM11" s="767"/>
      <c r="IMN11" s="767"/>
      <c r="IMO11" s="767"/>
      <c r="IMP11" s="767"/>
      <c r="IMQ11" s="767"/>
      <c r="IMR11" s="767"/>
      <c r="IMS11" s="767"/>
      <c r="IMT11" s="767"/>
      <c r="IMU11" s="767"/>
      <c r="IMV11" s="767"/>
      <c r="IMW11" s="767"/>
      <c r="IMX11" s="767"/>
      <c r="IMY11" s="767"/>
      <c r="IMZ11" s="767"/>
      <c r="INA11" s="767"/>
      <c r="INB11" s="767"/>
      <c r="INC11" s="767"/>
      <c r="IND11" s="767"/>
      <c r="INE11" s="767"/>
      <c r="INF11" s="767"/>
      <c r="ING11" s="767"/>
      <c r="INH11" s="767"/>
      <c r="INI11" s="767"/>
      <c r="INJ11" s="767"/>
      <c r="INK11" s="767"/>
      <c r="INL11" s="767"/>
      <c r="INM11" s="767"/>
      <c r="INN11" s="767"/>
      <c r="INO11" s="767"/>
      <c r="INP11" s="767"/>
      <c r="INQ11" s="767"/>
      <c r="INR11" s="767"/>
      <c r="INS11" s="767"/>
      <c r="INT11" s="767"/>
      <c r="INU11" s="767"/>
      <c r="INV11" s="767"/>
      <c r="INW11" s="767"/>
      <c r="INX11" s="767"/>
      <c r="INY11" s="767"/>
      <c r="INZ11" s="767"/>
      <c r="IOA11" s="767"/>
      <c r="IOB11" s="767"/>
      <c r="IOC11" s="767"/>
      <c r="IOD11" s="767"/>
      <c r="IOE11" s="767"/>
      <c r="IOF11" s="767"/>
      <c r="IOG11" s="767"/>
      <c r="IOH11" s="767"/>
      <c r="IOI11" s="767"/>
      <c r="IOJ11" s="767"/>
      <c r="IOK11" s="767"/>
      <c r="IOL11" s="767"/>
      <c r="IOM11" s="767"/>
      <c r="ION11" s="767"/>
      <c r="IOO11" s="767"/>
      <c r="IOP11" s="767"/>
      <c r="IOQ11" s="767"/>
      <c r="IOR11" s="767"/>
      <c r="IOS11" s="767"/>
      <c r="IOT11" s="767"/>
      <c r="IOU11" s="767"/>
      <c r="IOV11" s="767"/>
      <c r="IOW11" s="767"/>
      <c r="IOX11" s="767"/>
      <c r="IOY11" s="767"/>
      <c r="IOZ11" s="767"/>
      <c r="IPA11" s="767"/>
      <c r="IPB11" s="767"/>
      <c r="IPC11" s="767"/>
      <c r="IPD11" s="767"/>
      <c r="IPE11" s="767"/>
      <c r="IPF11" s="767"/>
      <c r="IPG11" s="767"/>
      <c r="IPH11" s="767"/>
      <c r="IPI11" s="767"/>
      <c r="IPJ11" s="767"/>
      <c r="IPK11" s="767"/>
      <c r="IPL11" s="767"/>
      <c r="IPM11" s="767"/>
      <c r="IPN11" s="767"/>
      <c r="IPO11" s="767"/>
      <c r="IPP11" s="767"/>
      <c r="IPQ11" s="767"/>
      <c r="IPR11" s="767"/>
      <c r="IPS11" s="767"/>
      <c r="IPT11" s="767"/>
      <c r="IPU11" s="767"/>
      <c r="IPV11" s="767"/>
      <c r="IPW11" s="767"/>
      <c r="IPX11" s="767"/>
      <c r="IPY11" s="767"/>
      <c r="IPZ11" s="767"/>
      <c r="IQA11" s="767"/>
      <c r="IQB11" s="767"/>
      <c r="IQC11" s="767"/>
      <c r="IQD11" s="767"/>
      <c r="IQE11" s="767"/>
      <c r="IQF11" s="767"/>
      <c r="IQG11" s="767"/>
      <c r="IQH11" s="767"/>
      <c r="IQI11" s="767"/>
      <c r="IQJ11" s="767"/>
      <c r="IQK11" s="767"/>
      <c r="IQL11" s="767"/>
      <c r="IQM11" s="767"/>
      <c r="IQN11" s="767"/>
      <c r="IQO11" s="767"/>
      <c r="IQP11" s="767"/>
      <c r="IQQ11" s="767"/>
      <c r="IQR11" s="767"/>
      <c r="IQS11" s="767"/>
      <c r="IQT11" s="767"/>
      <c r="IQU11" s="767"/>
      <c r="IQV11" s="767"/>
      <c r="IQW11" s="767"/>
      <c r="IQX11" s="767"/>
      <c r="IQY11" s="767"/>
      <c r="IQZ11" s="767"/>
      <c r="IRA11" s="767"/>
      <c r="IRB11" s="767"/>
      <c r="IRC11" s="767"/>
      <c r="IRD11" s="767"/>
      <c r="IRE11" s="767"/>
      <c r="IRF11" s="767"/>
      <c r="IRG11" s="767"/>
      <c r="IRH11" s="767"/>
      <c r="IRI11" s="767"/>
      <c r="IRJ11" s="767"/>
      <c r="IRK11" s="767"/>
      <c r="IRL11" s="767"/>
      <c r="IRM11" s="767"/>
      <c r="IRN11" s="767"/>
      <c r="IRO11" s="767"/>
      <c r="IRP11" s="767"/>
      <c r="IRQ11" s="767"/>
      <c r="IRR11" s="767"/>
      <c r="IRS11" s="767"/>
      <c r="IRT11" s="767"/>
      <c r="IRU11" s="767"/>
      <c r="IRV11" s="767"/>
      <c r="IRW11" s="767"/>
      <c r="IRX11" s="767"/>
      <c r="IRY11" s="767"/>
      <c r="IRZ11" s="767"/>
      <c r="ISA11" s="767"/>
      <c r="ISB11" s="767"/>
      <c r="ISC11" s="767"/>
      <c r="ISD11" s="767"/>
      <c r="ISE11" s="767"/>
      <c r="ISF11" s="767"/>
      <c r="ISG11" s="767"/>
      <c r="ISH11" s="767"/>
      <c r="ISI11" s="767"/>
      <c r="ISJ11" s="767"/>
      <c r="ISK11" s="767"/>
      <c r="ISL11" s="767"/>
      <c r="ISM11" s="767"/>
      <c r="ISN11" s="767"/>
      <c r="ISO11" s="767"/>
      <c r="ISP11" s="767"/>
      <c r="ISQ11" s="767"/>
      <c r="ISR11" s="767"/>
      <c r="ISS11" s="767"/>
      <c r="IST11" s="767"/>
      <c r="ISU11" s="767"/>
      <c r="ISV11" s="767"/>
      <c r="ISW11" s="767"/>
      <c r="ISX11" s="767"/>
      <c r="ISY11" s="767"/>
      <c r="ISZ11" s="767"/>
      <c r="ITA11" s="767"/>
      <c r="ITB11" s="767"/>
      <c r="ITC11" s="767"/>
      <c r="ITD11" s="767"/>
      <c r="ITE11" s="767"/>
      <c r="ITF11" s="767"/>
      <c r="ITG11" s="767"/>
      <c r="ITH11" s="767"/>
      <c r="ITI11" s="767"/>
      <c r="ITJ11" s="767"/>
      <c r="ITK11" s="767"/>
      <c r="ITL11" s="767"/>
      <c r="ITM11" s="767"/>
      <c r="ITN11" s="767"/>
      <c r="ITO11" s="767"/>
      <c r="ITP11" s="767"/>
      <c r="ITQ11" s="767"/>
      <c r="ITR11" s="767"/>
      <c r="ITS11" s="767"/>
      <c r="ITT11" s="767"/>
      <c r="ITU11" s="767"/>
      <c r="ITV11" s="767"/>
      <c r="ITW11" s="767"/>
      <c r="ITX11" s="767"/>
      <c r="ITY11" s="767"/>
      <c r="ITZ11" s="767"/>
      <c r="IUA11" s="767"/>
      <c r="IUB11" s="767"/>
      <c r="IUC11" s="767"/>
      <c r="IUD11" s="767"/>
      <c r="IUE11" s="767"/>
      <c r="IUF11" s="767"/>
      <c r="IUG11" s="767"/>
      <c r="IUH11" s="767"/>
      <c r="IUI11" s="767"/>
      <c r="IUJ11" s="767"/>
      <c r="IUK11" s="767"/>
      <c r="IUL11" s="767"/>
      <c r="IUM11" s="767"/>
      <c r="IUN11" s="767"/>
      <c r="IUO11" s="767"/>
      <c r="IUP11" s="767"/>
      <c r="IUQ11" s="767"/>
      <c r="IUR11" s="767"/>
      <c r="IUS11" s="767"/>
      <c r="IUT11" s="767"/>
      <c r="IUU11" s="767"/>
      <c r="IUV11" s="767"/>
      <c r="IUW11" s="767"/>
      <c r="IUX11" s="767"/>
      <c r="IUY11" s="767"/>
      <c r="IUZ11" s="767"/>
      <c r="IVA11" s="767"/>
      <c r="IVB11" s="767"/>
      <c r="IVC11" s="767"/>
      <c r="IVD11" s="767"/>
      <c r="IVE11" s="767"/>
      <c r="IVF11" s="767"/>
      <c r="IVG11" s="767"/>
      <c r="IVH11" s="767"/>
      <c r="IVI11" s="767"/>
      <c r="IVJ11" s="767"/>
      <c r="IVK11" s="767"/>
      <c r="IVL11" s="767"/>
      <c r="IVM11" s="767"/>
      <c r="IVN11" s="767"/>
      <c r="IVO11" s="767"/>
      <c r="IVP11" s="767"/>
      <c r="IVQ11" s="767"/>
      <c r="IVR11" s="767"/>
      <c r="IVS11" s="767"/>
      <c r="IVT11" s="767"/>
      <c r="IVU11" s="767"/>
      <c r="IVV11" s="767"/>
      <c r="IVW11" s="767"/>
      <c r="IVX11" s="767"/>
      <c r="IVY11" s="767"/>
      <c r="IVZ11" s="767"/>
      <c r="IWA11" s="767"/>
      <c r="IWB11" s="767"/>
      <c r="IWC11" s="767"/>
      <c r="IWD11" s="767"/>
      <c r="IWE11" s="767"/>
      <c r="IWF11" s="767"/>
      <c r="IWG11" s="767"/>
      <c r="IWH11" s="767"/>
      <c r="IWI11" s="767"/>
      <c r="IWJ11" s="767"/>
      <c r="IWK11" s="767"/>
      <c r="IWL11" s="767"/>
      <c r="IWM11" s="767"/>
      <c r="IWN11" s="767"/>
      <c r="IWO11" s="767"/>
      <c r="IWP11" s="767"/>
      <c r="IWQ11" s="767"/>
      <c r="IWR11" s="767"/>
      <c r="IWS11" s="767"/>
      <c r="IWT11" s="767"/>
      <c r="IWU11" s="767"/>
      <c r="IWV11" s="767"/>
      <c r="IWW11" s="767"/>
      <c r="IWX11" s="767"/>
      <c r="IWY11" s="767"/>
      <c r="IWZ11" s="767"/>
      <c r="IXA11" s="767"/>
      <c r="IXB11" s="767"/>
      <c r="IXC11" s="767"/>
      <c r="IXD11" s="767"/>
      <c r="IXE11" s="767"/>
      <c r="IXF11" s="767"/>
      <c r="IXG11" s="767"/>
      <c r="IXH11" s="767"/>
      <c r="IXI11" s="767"/>
      <c r="IXJ11" s="767"/>
      <c r="IXK11" s="767"/>
      <c r="IXL11" s="767"/>
      <c r="IXM11" s="767"/>
      <c r="IXN11" s="767"/>
      <c r="IXO11" s="767"/>
      <c r="IXP11" s="767"/>
      <c r="IXQ11" s="767"/>
      <c r="IXR11" s="767"/>
      <c r="IXS11" s="767"/>
      <c r="IXT11" s="767"/>
      <c r="IXU11" s="767"/>
      <c r="IXV11" s="767"/>
      <c r="IXW11" s="767"/>
      <c r="IXX11" s="767"/>
      <c r="IXY11" s="767"/>
      <c r="IXZ11" s="767"/>
      <c r="IYA11" s="767"/>
      <c r="IYB11" s="767"/>
      <c r="IYC11" s="767"/>
      <c r="IYD11" s="767"/>
      <c r="IYE11" s="767"/>
      <c r="IYF11" s="767"/>
      <c r="IYG11" s="767"/>
      <c r="IYH11" s="767"/>
      <c r="IYI11" s="767"/>
      <c r="IYJ11" s="767"/>
      <c r="IYK11" s="767"/>
      <c r="IYL11" s="767"/>
      <c r="IYM11" s="767"/>
      <c r="IYN11" s="767"/>
      <c r="IYO11" s="767"/>
      <c r="IYP11" s="767"/>
      <c r="IYQ11" s="767"/>
      <c r="IYR11" s="767"/>
      <c r="IYS11" s="767"/>
      <c r="IYT11" s="767"/>
      <c r="IYU11" s="767"/>
      <c r="IYV11" s="767"/>
      <c r="IYW11" s="767"/>
      <c r="IYX11" s="767"/>
      <c r="IYY11" s="767"/>
      <c r="IYZ11" s="767"/>
      <c r="IZA11" s="767"/>
      <c r="IZB11" s="767"/>
      <c r="IZC11" s="767"/>
      <c r="IZD11" s="767"/>
      <c r="IZE11" s="767"/>
      <c r="IZF11" s="767"/>
      <c r="IZG11" s="767"/>
      <c r="IZH11" s="767"/>
      <c r="IZI11" s="767"/>
      <c r="IZJ11" s="767"/>
      <c r="IZK11" s="767"/>
      <c r="IZL11" s="767"/>
      <c r="IZM11" s="767"/>
      <c r="IZN11" s="767"/>
      <c r="IZO11" s="767"/>
      <c r="IZP11" s="767"/>
      <c r="IZQ11" s="767"/>
      <c r="IZR11" s="767"/>
      <c r="IZS11" s="767"/>
      <c r="IZT11" s="767"/>
      <c r="IZU11" s="767"/>
      <c r="IZV11" s="767"/>
      <c r="IZW11" s="767"/>
      <c r="IZX11" s="767"/>
      <c r="IZY11" s="767"/>
      <c r="IZZ11" s="767"/>
      <c r="JAA11" s="767"/>
      <c r="JAB11" s="767"/>
      <c r="JAC11" s="767"/>
      <c r="JAD11" s="767"/>
      <c r="JAE11" s="767"/>
      <c r="JAF11" s="767"/>
      <c r="JAG11" s="767"/>
      <c r="JAH11" s="767"/>
      <c r="JAI11" s="767"/>
      <c r="JAJ11" s="767"/>
      <c r="JAK11" s="767"/>
      <c r="JAL11" s="767"/>
      <c r="JAM11" s="767"/>
      <c r="JAN11" s="767"/>
      <c r="JAO11" s="767"/>
      <c r="JAP11" s="767"/>
      <c r="JAQ11" s="767"/>
      <c r="JAR11" s="767"/>
      <c r="JAS11" s="767"/>
      <c r="JAT11" s="767"/>
      <c r="JAU11" s="767"/>
      <c r="JAV11" s="767"/>
      <c r="JAW11" s="767"/>
      <c r="JAX11" s="767"/>
      <c r="JAY11" s="767"/>
      <c r="JAZ11" s="767"/>
      <c r="JBA11" s="767"/>
      <c r="JBB11" s="767"/>
      <c r="JBC11" s="767"/>
      <c r="JBD11" s="767"/>
      <c r="JBE11" s="767"/>
      <c r="JBF11" s="767"/>
      <c r="JBG11" s="767"/>
      <c r="JBH11" s="767"/>
      <c r="JBI11" s="767"/>
      <c r="JBJ11" s="767"/>
      <c r="JBK11" s="767"/>
      <c r="JBL11" s="767"/>
      <c r="JBM11" s="767"/>
      <c r="JBN11" s="767"/>
      <c r="JBO11" s="767"/>
      <c r="JBP11" s="767"/>
      <c r="JBQ11" s="767"/>
      <c r="JBR11" s="767"/>
      <c r="JBS11" s="767"/>
      <c r="JBT11" s="767"/>
      <c r="JBU11" s="767"/>
      <c r="JBV11" s="767"/>
      <c r="JBW11" s="767"/>
      <c r="JBX11" s="767"/>
      <c r="JBY11" s="767"/>
      <c r="JBZ11" s="767"/>
      <c r="JCA11" s="767"/>
      <c r="JCB11" s="767"/>
      <c r="JCC11" s="767"/>
      <c r="JCD11" s="767"/>
      <c r="JCE11" s="767"/>
      <c r="JCF11" s="767"/>
      <c r="JCG11" s="767"/>
      <c r="JCH11" s="767"/>
      <c r="JCI11" s="767"/>
      <c r="JCJ11" s="767"/>
      <c r="JCK11" s="767"/>
      <c r="JCL11" s="767"/>
      <c r="JCM11" s="767"/>
      <c r="JCN11" s="767"/>
      <c r="JCO11" s="767"/>
      <c r="JCP11" s="767"/>
      <c r="JCQ11" s="767"/>
      <c r="JCR11" s="767"/>
      <c r="JCS11" s="767"/>
      <c r="JCT11" s="767"/>
      <c r="JCU11" s="767"/>
      <c r="JCV11" s="767"/>
      <c r="JCW11" s="767"/>
      <c r="JCX11" s="767"/>
      <c r="JCY11" s="767"/>
      <c r="JCZ11" s="767"/>
      <c r="JDA11" s="767"/>
      <c r="JDB11" s="767"/>
      <c r="JDC11" s="767"/>
      <c r="JDD11" s="767"/>
      <c r="JDE11" s="767"/>
      <c r="JDF11" s="767"/>
      <c r="JDG11" s="767"/>
      <c r="JDH11" s="767"/>
      <c r="JDI11" s="767"/>
      <c r="JDJ11" s="767"/>
      <c r="JDK11" s="767"/>
      <c r="JDL11" s="767"/>
      <c r="JDM11" s="767"/>
      <c r="JDN11" s="767"/>
      <c r="JDO11" s="767"/>
      <c r="JDP11" s="767"/>
      <c r="JDQ11" s="767"/>
      <c r="JDR11" s="767"/>
      <c r="JDS11" s="767"/>
      <c r="JDT11" s="767"/>
      <c r="JDU11" s="767"/>
      <c r="JDV11" s="767"/>
      <c r="JDW11" s="767"/>
      <c r="JDX11" s="767"/>
      <c r="JDY11" s="767"/>
      <c r="JDZ11" s="767"/>
      <c r="JEA11" s="767"/>
      <c r="JEB11" s="767"/>
      <c r="JEC11" s="767"/>
      <c r="JED11" s="767"/>
      <c r="JEE11" s="767"/>
      <c r="JEF11" s="767"/>
      <c r="JEG11" s="767"/>
      <c r="JEH11" s="767"/>
      <c r="JEI11" s="767"/>
      <c r="JEJ11" s="767"/>
      <c r="JEK11" s="767"/>
      <c r="JEL11" s="767"/>
      <c r="JEM11" s="767"/>
      <c r="JEN11" s="767"/>
      <c r="JEO11" s="767"/>
      <c r="JEP11" s="767"/>
      <c r="JEQ11" s="767"/>
      <c r="JER11" s="767"/>
      <c r="JES11" s="767"/>
      <c r="JET11" s="767"/>
      <c r="JEU11" s="767"/>
      <c r="JEV11" s="767"/>
      <c r="JEW11" s="767"/>
      <c r="JEX11" s="767"/>
      <c r="JEY11" s="767"/>
      <c r="JEZ11" s="767"/>
      <c r="JFA11" s="767"/>
      <c r="JFB11" s="767"/>
      <c r="JFC11" s="767"/>
      <c r="JFD11" s="767"/>
      <c r="JFE11" s="767"/>
      <c r="JFF11" s="767"/>
      <c r="JFG11" s="767"/>
      <c r="JFH11" s="767"/>
      <c r="JFI11" s="767"/>
      <c r="JFJ11" s="767"/>
      <c r="JFK11" s="767"/>
      <c r="JFL11" s="767"/>
      <c r="JFM11" s="767"/>
      <c r="JFN11" s="767"/>
      <c r="JFO11" s="767"/>
      <c r="JFP11" s="767"/>
      <c r="JFQ11" s="767"/>
      <c r="JFR11" s="767"/>
      <c r="JFS11" s="767"/>
      <c r="JFT11" s="767"/>
      <c r="JFU11" s="767"/>
      <c r="JFV11" s="767"/>
      <c r="JFW11" s="767"/>
      <c r="JFX11" s="767"/>
      <c r="JFY11" s="767"/>
      <c r="JFZ11" s="767"/>
      <c r="JGA11" s="767"/>
      <c r="JGB11" s="767"/>
      <c r="JGC11" s="767"/>
      <c r="JGD11" s="767"/>
      <c r="JGE11" s="767"/>
      <c r="JGF11" s="767"/>
      <c r="JGG11" s="767"/>
      <c r="JGH11" s="767"/>
      <c r="JGI11" s="767"/>
      <c r="JGJ11" s="767"/>
      <c r="JGK11" s="767"/>
      <c r="JGL11" s="767"/>
      <c r="JGM11" s="767"/>
      <c r="JGN11" s="767"/>
      <c r="JGO11" s="767"/>
      <c r="JGP11" s="767"/>
      <c r="JGQ11" s="767"/>
      <c r="JGR11" s="767"/>
      <c r="JGS11" s="767"/>
      <c r="JGT11" s="767"/>
      <c r="JGU11" s="767"/>
      <c r="JGV11" s="767"/>
      <c r="JGW11" s="767"/>
      <c r="JGX11" s="767"/>
      <c r="JGY11" s="767"/>
      <c r="JGZ11" s="767"/>
      <c r="JHA11" s="767"/>
      <c r="JHB11" s="767"/>
      <c r="JHC11" s="767"/>
      <c r="JHD11" s="767"/>
      <c r="JHE11" s="767"/>
      <c r="JHF11" s="767"/>
      <c r="JHG11" s="767"/>
      <c r="JHH11" s="767"/>
      <c r="JHI11" s="767"/>
      <c r="JHJ11" s="767"/>
      <c r="JHK11" s="767"/>
      <c r="JHL11" s="767"/>
      <c r="JHM11" s="767"/>
      <c r="JHN11" s="767"/>
      <c r="JHO11" s="767"/>
      <c r="JHP11" s="767"/>
      <c r="JHQ11" s="767"/>
      <c r="JHR11" s="767"/>
      <c r="JHS11" s="767"/>
      <c r="JHT11" s="767"/>
      <c r="JHU11" s="767"/>
      <c r="JHV11" s="767"/>
      <c r="JHW11" s="767"/>
      <c r="JHX11" s="767"/>
      <c r="JHY11" s="767"/>
      <c r="JHZ11" s="767"/>
      <c r="JIA11" s="767"/>
      <c r="JIB11" s="767"/>
      <c r="JIC11" s="767"/>
      <c r="JID11" s="767"/>
      <c r="JIE11" s="767"/>
      <c r="JIF11" s="767"/>
      <c r="JIG11" s="767"/>
      <c r="JIH11" s="767"/>
      <c r="JII11" s="767"/>
      <c r="JIJ11" s="767"/>
      <c r="JIK11" s="767"/>
      <c r="JIL11" s="767"/>
      <c r="JIM11" s="767"/>
      <c r="JIN11" s="767"/>
      <c r="JIO11" s="767"/>
      <c r="JIP11" s="767"/>
      <c r="JIQ11" s="767"/>
      <c r="JIR11" s="767"/>
      <c r="JIS11" s="767"/>
      <c r="JIT11" s="767"/>
      <c r="JIU11" s="767"/>
      <c r="JIV11" s="767"/>
      <c r="JIW11" s="767"/>
      <c r="JIX11" s="767"/>
      <c r="JIY11" s="767"/>
      <c r="JIZ11" s="767"/>
      <c r="JJA11" s="767"/>
      <c r="JJB11" s="767"/>
      <c r="JJC11" s="767"/>
      <c r="JJD11" s="767"/>
      <c r="JJE11" s="767"/>
      <c r="JJF11" s="767"/>
      <c r="JJG11" s="767"/>
      <c r="JJH11" s="767"/>
      <c r="JJI11" s="767"/>
      <c r="JJJ11" s="767"/>
      <c r="JJK11" s="767"/>
      <c r="JJL11" s="767"/>
      <c r="JJM11" s="767"/>
      <c r="JJN11" s="767"/>
      <c r="JJO11" s="767"/>
      <c r="JJP11" s="767"/>
      <c r="JJQ11" s="767"/>
      <c r="JJR11" s="767"/>
      <c r="JJS11" s="767"/>
      <c r="JJT11" s="767"/>
      <c r="JJU11" s="767"/>
      <c r="JJV11" s="767"/>
      <c r="JJW11" s="767"/>
      <c r="JJX11" s="767"/>
      <c r="JJY11" s="767"/>
      <c r="JJZ11" s="767"/>
      <c r="JKA11" s="767"/>
      <c r="JKB11" s="767"/>
      <c r="JKC11" s="767"/>
      <c r="JKD11" s="767"/>
      <c r="JKE11" s="767"/>
      <c r="JKF11" s="767"/>
      <c r="JKG11" s="767"/>
      <c r="JKH11" s="767"/>
      <c r="JKI11" s="767"/>
      <c r="JKJ11" s="767"/>
      <c r="JKK11" s="767"/>
      <c r="JKL11" s="767"/>
      <c r="JKM11" s="767"/>
      <c r="JKN11" s="767"/>
      <c r="JKO11" s="767"/>
      <c r="JKP11" s="767"/>
      <c r="JKQ11" s="767"/>
      <c r="JKR11" s="767"/>
      <c r="JKS11" s="767"/>
      <c r="JKT11" s="767"/>
      <c r="JKU11" s="767"/>
      <c r="JKV11" s="767"/>
      <c r="JKW11" s="767"/>
      <c r="JKX11" s="767"/>
      <c r="JKY11" s="767"/>
      <c r="JKZ11" s="767"/>
      <c r="JLA11" s="767"/>
      <c r="JLB11" s="767"/>
      <c r="JLC11" s="767"/>
      <c r="JLD11" s="767"/>
      <c r="JLE11" s="767"/>
      <c r="JLF11" s="767"/>
      <c r="JLG11" s="767"/>
      <c r="JLH11" s="767"/>
      <c r="JLI11" s="767"/>
      <c r="JLJ11" s="767"/>
      <c r="JLK11" s="767"/>
      <c r="JLL11" s="767"/>
      <c r="JLM11" s="767"/>
      <c r="JLN11" s="767"/>
      <c r="JLO11" s="767"/>
      <c r="JLP11" s="767"/>
      <c r="JLQ11" s="767"/>
      <c r="JLR11" s="767"/>
      <c r="JLS11" s="767"/>
      <c r="JLT11" s="767"/>
      <c r="JLU11" s="767"/>
      <c r="JLV11" s="767"/>
      <c r="JLW11" s="767"/>
      <c r="JLX11" s="767"/>
      <c r="JLY11" s="767"/>
      <c r="JLZ11" s="767"/>
      <c r="JMA11" s="767"/>
      <c r="JMB11" s="767"/>
      <c r="JMC11" s="767"/>
      <c r="JMD11" s="767"/>
      <c r="JME11" s="767"/>
      <c r="JMF11" s="767"/>
      <c r="JMG11" s="767"/>
      <c r="JMH11" s="767"/>
      <c r="JMI11" s="767"/>
      <c r="JMJ11" s="767"/>
      <c r="JMK11" s="767"/>
      <c r="JML11" s="767"/>
      <c r="JMM11" s="767"/>
      <c r="JMN11" s="767"/>
      <c r="JMO11" s="767"/>
      <c r="JMP11" s="767"/>
      <c r="JMQ11" s="767"/>
      <c r="JMR11" s="767"/>
      <c r="JMS11" s="767"/>
      <c r="JMT11" s="767"/>
      <c r="JMU11" s="767"/>
      <c r="JMV11" s="767"/>
      <c r="JMW11" s="767"/>
      <c r="JMX11" s="767"/>
      <c r="JMY11" s="767"/>
      <c r="JMZ11" s="767"/>
      <c r="JNA11" s="767"/>
      <c r="JNB11" s="767"/>
      <c r="JNC11" s="767"/>
      <c r="JND11" s="767"/>
      <c r="JNE11" s="767"/>
      <c r="JNF11" s="767"/>
      <c r="JNG11" s="767"/>
      <c r="JNH11" s="767"/>
      <c r="JNI11" s="767"/>
      <c r="JNJ11" s="767"/>
      <c r="JNK11" s="767"/>
      <c r="JNL11" s="767"/>
      <c r="JNM11" s="767"/>
      <c r="JNN11" s="767"/>
      <c r="JNO11" s="767"/>
      <c r="JNP11" s="767"/>
      <c r="JNQ11" s="767"/>
      <c r="JNR11" s="767"/>
      <c r="JNS11" s="767"/>
      <c r="JNT11" s="767"/>
      <c r="JNU11" s="767"/>
      <c r="JNV11" s="767"/>
      <c r="JNW11" s="767"/>
      <c r="JNX11" s="767"/>
      <c r="JNY11" s="767"/>
      <c r="JNZ11" s="767"/>
      <c r="JOA11" s="767"/>
      <c r="JOB11" s="767"/>
      <c r="JOC11" s="767"/>
      <c r="JOD11" s="767"/>
      <c r="JOE11" s="767"/>
      <c r="JOF11" s="767"/>
      <c r="JOG11" s="767"/>
      <c r="JOH11" s="767"/>
      <c r="JOI11" s="767"/>
      <c r="JOJ11" s="767"/>
      <c r="JOK11" s="767"/>
      <c r="JOL11" s="767"/>
      <c r="JOM11" s="767"/>
      <c r="JON11" s="767"/>
      <c r="JOO11" s="767"/>
      <c r="JOP11" s="767"/>
      <c r="JOQ11" s="767"/>
      <c r="JOR11" s="767"/>
      <c r="JOS11" s="767"/>
      <c r="JOT11" s="767"/>
      <c r="JOU11" s="767"/>
      <c r="JOV11" s="767"/>
      <c r="JOW11" s="767"/>
      <c r="JOX11" s="767"/>
      <c r="JOY11" s="767"/>
      <c r="JOZ11" s="767"/>
      <c r="JPA11" s="767"/>
      <c r="JPB11" s="767"/>
      <c r="JPC11" s="767"/>
      <c r="JPD11" s="767"/>
      <c r="JPE11" s="767"/>
      <c r="JPF11" s="767"/>
      <c r="JPG11" s="767"/>
      <c r="JPH11" s="767"/>
      <c r="JPI11" s="767"/>
      <c r="JPJ11" s="767"/>
      <c r="JPK11" s="767"/>
      <c r="JPL11" s="767"/>
      <c r="JPM11" s="767"/>
      <c r="JPN11" s="767"/>
      <c r="JPO11" s="767"/>
      <c r="JPP11" s="767"/>
      <c r="JPQ11" s="767"/>
      <c r="JPR11" s="767"/>
      <c r="JPS11" s="767"/>
      <c r="JPT11" s="767"/>
      <c r="JPU11" s="767"/>
      <c r="JPV11" s="767"/>
      <c r="JPW11" s="767"/>
      <c r="JPX11" s="767"/>
      <c r="JPY11" s="767"/>
      <c r="JPZ11" s="767"/>
      <c r="JQA11" s="767"/>
      <c r="JQB11" s="767"/>
      <c r="JQC11" s="767"/>
      <c r="JQD11" s="767"/>
      <c r="JQE11" s="767"/>
      <c r="JQF11" s="767"/>
      <c r="JQG11" s="767"/>
      <c r="JQH11" s="767"/>
      <c r="JQI11" s="767"/>
      <c r="JQJ11" s="767"/>
      <c r="JQK11" s="767"/>
      <c r="JQL11" s="767"/>
      <c r="JQM11" s="767"/>
      <c r="JQN11" s="767"/>
      <c r="JQO11" s="767"/>
      <c r="JQP11" s="767"/>
      <c r="JQQ11" s="767"/>
      <c r="JQR11" s="767"/>
      <c r="JQS11" s="767"/>
      <c r="JQT11" s="767"/>
      <c r="JQU11" s="767"/>
      <c r="JQV11" s="767"/>
      <c r="JQW11" s="767"/>
      <c r="JQX11" s="767"/>
      <c r="JQY11" s="767"/>
      <c r="JQZ11" s="767"/>
      <c r="JRA11" s="767"/>
      <c r="JRB11" s="767"/>
      <c r="JRC11" s="767"/>
      <c r="JRD11" s="767"/>
      <c r="JRE11" s="767"/>
      <c r="JRF11" s="767"/>
      <c r="JRG11" s="767"/>
      <c r="JRH11" s="767"/>
      <c r="JRI11" s="767"/>
      <c r="JRJ11" s="767"/>
      <c r="JRK11" s="767"/>
      <c r="JRL11" s="767"/>
      <c r="JRM11" s="767"/>
      <c r="JRN11" s="767"/>
      <c r="JRO11" s="767"/>
      <c r="JRP11" s="767"/>
      <c r="JRQ11" s="767"/>
      <c r="JRR11" s="767"/>
      <c r="JRS11" s="767"/>
      <c r="JRT11" s="767"/>
      <c r="JRU11" s="767"/>
      <c r="JRV11" s="767"/>
      <c r="JRW11" s="767"/>
      <c r="JRX11" s="767"/>
      <c r="JRY11" s="767"/>
      <c r="JRZ11" s="767"/>
      <c r="JSA11" s="767"/>
      <c r="JSB11" s="767"/>
      <c r="JSC11" s="767"/>
      <c r="JSD11" s="767"/>
      <c r="JSE11" s="767"/>
      <c r="JSF11" s="767"/>
      <c r="JSG11" s="767"/>
      <c r="JSH11" s="767"/>
      <c r="JSI11" s="767"/>
      <c r="JSJ11" s="767"/>
      <c r="JSK11" s="767"/>
      <c r="JSL11" s="767"/>
      <c r="JSM11" s="767"/>
      <c r="JSN11" s="767"/>
      <c r="JSO11" s="767"/>
      <c r="JSP11" s="767"/>
      <c r="JSQ11" s="767"/>
      <c r="JSR11" s="767"/>
      <c r="JSS11" s="767"/>
      <c r="JST11" s="767"/>
      <c r="JSU11" s="767"/>
      <c r="JSV11" s="767"/>
      <c r="JSW11" s="767"/>
      <c r="JSX11" s="767"/>
      <c r="JSY11" s="767"/>
      <c r="JSZ11" s="767"/>
      <c r="JTA11" s="767"/>
      <c r="JTB11" s="767"/>
      <c r="JTC11" s="767"/>
      <c r="JTD11" s="767"/>
      <c r="JTE11" s="767"/>
      <c r="JTF11" s="767"/>
      <c r="JTG11" s="767"/>
      <c r="JTH11" s="767"/>
      <c r="JTI11" s="767"/>
      <c r="JTJ11" s="767"/>
      <c r="JTK11" s="767"/>
      <c r="JTL11" s="767"/>
      <c r="JTM11" s="767"/>
      <c r="JTN11" s="767"/>
      <c r="JTO11" s="767"/>
      <c r="JTP11" s="767"/>
      <c r="JTQ11" s="767"/>
      <c r="JTR11" s="767"/>
      <c r="JTS11" s="767"/>
      <c r="JTT11" s="767"/>
      <c r="JTU11" s="767"/>
      <c r="JTV11" s="767"/>
      <c r="JTW11" s="767"/>
      <c r="JTX11" s="767"/>
      <c r="JTY11" s="767"/>
      <c r="JTZ11" s="767"/>
      <c r="JUA11" s="767"/>
      <c r="JUB11" s="767"/>
      <c r="JUC11" s="767"/>
      <c r="JUD11" s="767"/>
      <c r="JUE11" s="767"/>
      <c r="JUF11" s="767"/>
      <c r="JUG11" s="767"/>
      <c r="JUH11" s="767"/>
      <c r="JUI11" s="767"/>
      <c r="JUJ11" s="767"/>
      <c r="JUK11" s="767"/>
      <c r="JUL11" s="767"/>
      <c r="JUM11" s="767"/>
      <c r="JUN11" s="767"/>
      <c r="JUO11" s="767"/>
      <c r="JUP11" s="767"/>
      <c r="JUQ11" s="767"/>
      <c r="JUR11" s="767"/>
      <c r="JUS11" s="767"/>
      <c r="JUT11" s="767"/>
      <c r="JUU11" s="767"/>
      <c r="JUV11" s="767"/>
      <c r="JUW11" s="767"/>
      <c r="JUX11" s="767"/>
      <c r="JUY11" s="767"/>
      <c r="JUZ11" s="767"/>
      <c r="JVA11" s="767"/>
      <c r="JVB11" s="767"/>
      <c r="JVC11" s="767"/>
      <c r="JVD11" s="767"/>
      <c r="JVE11" s="767"/>
      <c r="JVF11" s="767"/>
      <c r="JVG11" s="767"/>
      <c r="JVH11" s="767"/>
      <c r="JVI11" s="767"/>
      <c r="JVJ11" s="767"/>
      <c r="JVK11" s="767"/>
      <c r="JVL11" s="767"/>
      <c r="JVM11" s="767"/>
      <c r="JVN11" s="767"/>
      <c r="JVO11" s="767"/>
      <c r="JVP11" s="767"/>
      <c r="JVQ11" s="767"/>
      <c r="JVR11" s="767"/>
      <c r="JVS11" s="767"/>
      <c r="JVT11" s="767"/>
      <c r="JVU11" s="767"/>
      <c r="JVV11" s="767"/>
      <c r="JVW11" s="767"/>
      <c r="JVX11" s="767"/>
      <c r="JVY11" s="767"/>
      <c r="JVZ11" s="767"/>
      <c r="JWA11" s="767"/>
      <c r="JWB11" s="767"/>
      <c r="JWC11" s="767"/>
      <c r="JWD11" s="767"/>
      <c r="JWE11" s="767"/>
      <c r="JWF11" s="767"/>
      <c r="JWG11" s="767"/>
      <c r="JWH11" s="767"/>
      <c r="JWI11" s="767"/>
      <c r="JWJ11" s="767"/>
      <c r="JWK11" s="767"/>
      <c r="JWL11" s="767"/>
      <c r="JWM11" s="767"/>
      <c r="JWN11" s="767"/>
      <c r="JWO11" s="767"/>
      <c r="JWP11" s="767"/>
      <c r="JWQ11" s="767"/>
      <c r="JWR11" s="767"/>
      <c r="JWS11" s="767"/>
      <c r="JWT11" s="767"/>
      <c r="JWU11" s="767"/>
      <c r="JWV11" s="767"/>
      <c r="JWW11" s="767"/>
      <c r="JWX11" s="767"/>
      <c r="JWY11" s="767"/>
      <c r="JWZ11" s="767"/>
      <c r="JXA11" s="767"/>
      <c r="JXB11" s="767"/>
      <c r="JXC11" s="767"/>
      <c r="JXD11" s="767"/>
      <c r="JXE11" s="767"/>
      <c r="JXF11" s="767"/>
      <c r="JXG11" s="767"/>
      <c r="JXH11" s="767"/>
      <c r="JXI11" s="767"/>
      <c r="JXJ11" s="767"/>
      <c r="JXK11" s="767"/>
      <c r="JXL11" s="767"/>
      <c r="JXM11" s="767"/>
      <c r="JXN11" s="767"/>
      <c r="JXO11" s="767"/>
      <c r="JXP11" s="767"/>
      <c r="JXQ11" s="767"/>
      <c r="JXR11" s="767"/>
      <c r="JXS11" s="767"/>
      <c r="JXT11" s="767"/>
      <c r="JXU11" s="767"/>
      <c r="JXV11" s="767"/>
      <c r="JXW11" s="767"/>
      <c r="JXX11" s="767"/>
      <c r="JXY11" s="767"/>
      <c r="JXZ11" s="767"/>
      <c r="JYA11" s="767"/>
      <c r="JYB11" s="767"/>
      <c r="JYC11" s="767"/>
      <c r="JYD11" s="767"/>
      <c r="JYE11" s="767"/>
      <c r="JYF11" s="767"/>
      <c r="JYG11" s="767"/>
      <c r="JYH11" s="767"/>
      <c r="JYI11" s="767"/>
      <c r="JYJ11" s="767"/>
      <c r="JYK11" s="767"/>
      <c r="JYL11" s="767"/>
      <c r="JYM11" s="767"/>
      <c r="JYN11" s="767"/>
      <c r="JYO11" s="767"/>
      <c r="JYP11" s="767"/>
      <c r="JYQ11" s="767"/>
      <c r="JYR11" s="767"/>
      <c r="JYS11" s="767"/>
      <c r="JYT11" s="767"/>
      <c r="JYU11" s="767"/>
      <c r="JYV11" s="767"/>
      <c r="JYW11" s="767"/>
      <c r="JYX11" s="767"/>
      <c r="JYY11" s="767"/>
      <c r="JYZ11" s="767"/>
      <c r="JZA11" s="767"/>
      <c r="JZB11" s="767"/>
      <c r="JZC11" s="767"/>
      <c r="JZD11" s="767"/>
      <c r="JZE11" s="767"/>
      <c r="JZF11" s="767"/>
      <c r="JZG11" s="767"/>
      <c r="JZH11" s="767"/>
      <c r="JZI11" s="767"/>
      <c r="JZJ11" s="767"/>
      <c r="JZK11" s="767"/>
      <c r="JZL11" s="767"/>
      <c r="JZM11" s="767"/>
      <c r="JZN11" s="767"/>
      <c r="JZO11" s="767"/>
      <c r="JZP11" s="767"/>
      <c r="JZQ11" s="767"/>
      <c r="JZR11" s="767"/>
      <c r="JZS11" s="767"/>
      <c r="JZT11" s="767"/>
      <c r="JZU11" s="767"/>
      <c r="JZV11" s="767"/>
      <c r="JZW11" s="767"/>
      <c r="JZX11" s="767"/>
      <c r="JZY11" s="767"/>
      <c r="JZZ11" s="767"/>
      <c r="KAA11" s="767"/>
      <c r="KAB11" s="767"/>
      <c r="KAC11" s="767"/>
      <c r="KAD11" s="767"/>
      <c r="KAE11" s="767"/>
      <c r="KAF11" s="767"/>
      <c r="KAG11" s="767"/>
      <c r="KAH11" s="767"/>
      <c r="KAI11" s="767"/>
      <c r="KAJ11" s="767"/>
      <c r="KAK11" s="767"/>
      <c r="KAL11" s="767"/>
      <c r="KAM11" s="767"/>
      <c r="KAN11" s="767"/>
      <c r="KAO11" s="767"/>
      <c r="KAP11" s="767"/>
      <c r="KAQ11" s="767"/>
      <c r="KAR11" s="767"/>
      <c r="KAS11" s="767"/>
      <c r="KAT11" s="767"/>
      <c r="KAU11" s="767"/>
      <c r="KAV11" s="767"/>
      <c r="KAW11" s="767"/>
      <c r="KAX11" s="767"/>
      <c r="KAY11" s="767"/>
      <c r="KAZ11" s="767"/>
      <c r="KBA11" s="767"/>
      <c r="KBB11" s="767"/>
      <c r="KBC11" s="767"/>
      <c r="KBD11" s="767"/>
      <c r="KBE11" s="767"/>
      <c r="KBF11" s="767"/>
      <c r="KBG11" s="767"/>
      <c r="KBH11" s="767"/>
      <c r="KBI11" s="767"/>
      <c r="KBJ11" s="767"/>
      <c r="KBK11" s="767"/>
      <c r="KBL11" s="767"/>
      <c r="KBM11" s="767"/>
      <c r="KBN11" s="767"/>
      <c r="KBO11" s="767"/>
      <c r="KBP11" s="767"/>
      <c r="KBQ11" s="767"/>
      <c r="KBR11" s="767"/>
      <c r="KBS11" s="767"/>
      <c r="KBT11" s="767"/>
      <c r="KBU11" s="767"/>
      <c r="KBV11" s="767"/>
      <c r="KBW11" s="767"/>
      <c r="KBX11" s="767"/>
      <c r="KBY11" s="767"/>
      <c r="KBZ11" s="767"/>
      <c r="KCA11" s="767"/>
      <c r="KCB11" s="767"/>
      <c r="KCC11" s="767"/>
      <c r="KCD11" s="767"/>
      <c r="KCE11" s="767"/>
      <c r="KCF11" s="767"/>
      <c r="KCG11" s="767"/>
      <c r="KCH11" s="767"/>
      <c r="KCI11" s="767"/>
      <c r="KCJ11" s="767"/>
      <c r="KCK11" s="767"/>
      <c r="KCL11" s="767"/>
      <c r="KCM11" s="767"/>
      <c r="KCN11" s="767"/>
      <c r="KCO11" s="767"/>
      <c r="KCP11" s="767"/>
      <c r="KCQ11" s="767"/>
      <c r="KCR11" s="767"/>
      <c r="KCS11" s="767"/>
      <c r="KCT11" s="767"/>
      <c r="KCU11" s="767"/>
      <c r="KCV11" s="767"/>
      <c r="KCW11" s="767"/>
      <c r="KCX11" s="767"/>
      <c r="KCY11" s="767"/>
      <c r="KCZ11" s="767"/>
      <c r="KDA11" s="767"/>
      <c r="KDB11" s="767"/>
      <c r="KDC11" s="767"/>
      <c r="KDD11" s="767"/>
      <c r="KDE11" s="767"/>
      <c r="KDF11" s="767"/>
      <c r="KDG11" s="767"/>
      <c r="KDH11" s="767"/>
      <c r="KDI11" s="767"/>
      <c r="KDJ11" s="767"/>
      <c r="KDK11" s="767"/>
      <c r="KDL11" s="767"/>
      <c r="KDM11" s="767"/>
      <c r="KDN11" s="767"/>
      <c r="KDO11" s="767"/>
      <c r="KDP11" s="767"/>
      <c r="KDQ11" s="767"/>
      <c r="KDR11" s="767"/>
      <c r="KDS11" s="767"/>
      <c r="KDT11" s="767"/>
      <c r="KDU11" s="767"/>
      <c r="KDV11" s="767"/>
      <c r="KDW11" s="767"/>
      <c r="KDX11" s="767"/>
      <c r="KDY11" s="767"/>
      <c r="KDZ11" s="767"/>
      <c r="KEA11" s="767"/>
      <c r="KEB11" s="767"/>
      <c r="KEC11" s="767"/>
      <c r="KED11" s="767"/>
      <c r="KEE11" s="767"/>
      <c r="KEF11" s="767"/>
      <c r="KEG11" s="767"/>
      <c r="KEH11" s="767"/>
      <c r="KEI11" s="767"/>
      <c r="KEJ11" s="767"/>
      <c r="KEK11" s="767"/>
      <c r="KEL11" s="767"/>
      <c r="KEM11" s="767"/>
      <c r="KEN11" s="767"/>
      <c r="KEO11" s="767"/>
      <c r="KEP11" s="767"/>
      <c r="KEQ11" s="767"/>
      <c r="KER11" s="767"/>
      <c r="KES11" s="767"/>
      <c r="KET11" s="767"/>
      <c r="KEU11" s="767"/>
      <c r="KEV11" s="767"/>
      <c r="KEW11" s="767"/>
      <c r="KEX11" s="767"/>
      <c r="KEY11" s="767"/>
      <c r="KEZ11" s="767"/>
      <c r="KFA11" s="767"/>
      <c r="KFB11" s="767"/>
      <c r="KFC11" s="767"/>
      <c r="KFD11" s="767"/>
      <c r="KFE11" s="767"/>
      <c r="KFF11" s="767"/>
      <c r="KFG11" s="767"/>
      <c r="KFH11" s="767"/>
      <c r="KFI11" s="767"/>
      <c r="KFJ11" s="767"/>
      <c r="KFK11" s="767"/>
      <c r="KFL11" s="767"/>
      <c r="KFM11" s="767"/>
      <c r="KFN11" s="767"/>
      <c r="KFO11" s="767"/>
      <c r="KFP11" s="767"/>
      <c r="KFQ11" s="767"/>
      <c r="KFR11" s="767"/>
      <c r="KFS11" s="767"/>
      <c r="KFT11" s="767"/>
      <c r="KFU11" s="767"/>
      <c r="KFV11" s="767"/>
      <c r="KFW11" s="767"/>
      <c r="KFX11" s="767"/>
      <c r="KFY11" s="767"/>
      <c r="KFZ11" s="767"/>
      <c r="KGA11" s="767"/>
      <c r="KGB11" s="767"/>
      <c r="KGC11" s="767"/>
      <c r="KGD11" s="767"/>
      <c r="KGE11" s="767"/>
      <c r="KGF11" s="767"/>
      <c r="KGG11" s="767"/>
      <c r="KGH11" s="767"/>
      <c r="KGI11" s="767"/>
      <c r="KGJ11" s="767"/>
      <c r="KGK11" s="767"/>
      <c r="KGL11" s="767"/>
      <c r="KGM11" s="767"/>
      <c r="KGN11" s="767"/>
      <c r="KGO11" s="767"/>
      <c r="KGP11" s="767"/>
      <c r="KGQ11" s="767"/>
      <c r="KGR11" s="767"/>
      <c r="KGS11" s="767"/>
      <c r="KGT11" s="767"/>
      <c r="KGU11" s="767"/>
      <c r="KGV11" s="767"/>
      <c r="KGW11" s="767"/>
      <c r="KGX11" s="767"/>
      <c r="KGY11" s="767"/>
      <c r="KGZ11" s="767"/>
      <c r="KHA11" s="767"/>
      <c r="KHB11" s="767"/>
      <c r="KHC11" s="767"/>
      <c r="KHD11" s="767"/>
      <c r="KHE11" s="767"/>
      <c r="KHF11" s="767"/>
      <c r="KHG11" s="767"/>
      <c r="KHH11" s="767"/>
      <c r="KHI11" s="767"/>
      <c r="KHJ11" s="767"/>
      <c r="KHK11" s="767"/>
      <c r="KHL11" s="767"/>
      <c r="KHM11" s="767"/>
      <c r="KHN11" s="767"/>
      <c r="KHO11" s="767"/>
      <c r="KHP11" s="767"/>
      <c r="KHQ11" s="767"/>
      <c r="KHR11" s="767"/>
      <c r="KHS11" s="767"/>
      <c r="KHT11" s="767"/>
      <c r="KHU11" s="767"/>
      <c r="KHV11" s="767"/>
      <c r="KHW11" s="767"/>
      <c r="KHX11" s="767"/>
      <c r="KHY11" s="767"/>
      <c r="KHZ11" s="767"/>
      <c r="KIA11" s="767"/>
      <c r="KIB11" s="767"/>
      <c r="KIC11" s="767"/>
      <c r="KID11" s="767"/>
      <c r="KIE11" s="767"/>
      <c r="KIF11" s="767"/>
      <c r="KIG11" s="767"/>
      <c r="KIH11" s="767"/>
      <c r="KII11" s="767"/>
      <c r="KIJ11" s="767"/>
      <c r="KIK11" s="767"/>
      <c r="KIL11" s="767"/>
      <c r="KIM11" s="767"/>
      <c r="KIN11" s="767"/>
      <c r="KIO11" s="767"/>
      <c r="KIP11" s="767"/>
      <c r="KIQ11" s="767"/>
      <c r="KIR11" s="767"/>
      <c r="KIS11" s="767"/>
      <c r="KIT11" s="767"/>
      <c r="KIU11" s="767"/>
      <c r="KIV11" s="767"/>
      <c r="KIW11" s="767"/>
      <c r="KIX11" s="767"/>
      <c r="KIY11" s="767"/>
      <c r="KIZ11" s="767"/>
      <c r="KJA11" s="767"/>
      <c r="KJB11" s="767"/>
      <c r="KJC11" s="767"/>
      <c r="KJD11" s="767"/>
      <c r="KJE11" s="767"/>
      <c r="KJF11" s="767"/>
      <c r="KJG11" s="767"/>
      <c r="KJH11" s="767"/>
      <c r="KJI11" s="767"/>
      <c r="KJJ11" s="767"/>
      <c r="KJK11" s="767"/>
      <c r="KJL11" s="767"/>
      <c r="KJM11" s="767"/>
      <c r="KJN11" s="767"/>
      <c r="KJO11" s="767"/>
      <c r="KJP11" s="767"/>
      <c r="KJQ11" s="767"/>
      <c r="KJR11" s="767"/>
      <c r="KJS11" s="767"/>
      <c r="KJT11" s="767"/>
      <c r="KJU11" s="767"/>
      <c r="KJV11" s="767"/>
      <c r="KJW11" s="767"/>
      <c r="KJX11" s="767"/>
      <c r="KJY11" s="767"/>
      <c r="KJZ11" s="767"/>
      <c r="KKA11" s="767"/>
      <c r="KKB11" s="767"/>
      <c r="KKC11" s="767"/>
      <c r="KKD11" s="767"/>
      <c r="KKE11" s="767"/>
      <c r="KKF11" s="767"/>
      <c r="KKG11" s="767"/>
      <c r="KKH11" s="767"/>
      <c r="KKI11" s="767"/>
      <c r="KKJ11" s="767"/>
      <c r="KKK11" s="767"/>
      <c r="KKL11" s="767"/>
      <c r="KKM11" s="767"/>
      <c r="KKN11" s="767"/>
      <c r="KKO11" s="767"/>
      <c r="KKP11" s="767"/>
      <c r="KKQ11" s="767"/>
      <c r="KKR11" s="767"/>
      <c r="KKS11" s="767"/>
      <c r="KKT11" s="767"/>
      <c r="KKU11" s="767"/>
      <c r="KKV11" s="767"/>
      <c r="KKW11" s="767"/>
      <c r="KKX11" s="767"/>
      <c r="KKY11" s="767"/>
      <c r="KKZ11" s="767"/>
      <c r="KLA11" s="767"/>
      <c r="KLB11" s="767"/>
      <c r="KLC11" s="767"/>
      <c r="KLD11" s="767"/>
      <c r="KLE11" s="767"/>
      <c r="KLF11" s="767"/>
      <c r="KLG11" s="767"/>
      <c r="KLH11" s="767"/>
      <c r="KLI11" s="767"/>
      <c r="KLJ11" s="767"/>
      <c r="KLK11" s="767"/>
      <c r="KLL11" s="767"/>
      <c r="KLM11" s="767"/>
      <c r="KLN11" s="767"/>
      <c r="KLO11" s="767"/>
      <c r="KLP11" s="767"/>
      <c r="KLQ11" s="767"/>
      <c r="KLR11" s="767"/>
      <c r="KLS11" s="767"/>
      <c r="KLT11" s="767"/>
      <c r="KLU11" s="767"/>
      <c r="KLV11" s="767"/>
      <c r="KLW11" s="767"/>
      <c r="KLX11" s="767"/>
      <c r="KLY11" s="767"/>
      <c r="KLZ11" s="767"/>
      <c r="KMA11" s="767"/>
      <c r="KMB11" s="767"/>
      <c r="KMC11" s="767"/>
      <c r="KMD11" s="767"/>
      <c r="KME11" s="767"/>
      <c r="KMF11" s="767"/>
      <c r="KMG11" s="767"/>
      <c r="KMH11" s="767"/>
      <c r="KMI11" s="767"/>
      <c r="KMJ11" s="767"/>
      <c r="KMK11" s="767"/>
      <c r="KML11" s="767"/>
      <c r="KMM11" s="767"/>
      <c r="KMN11" s="767"/>
      <c r="KMO11" s="767"/>
      <c r="KMP11" s="767"/>
      <c r="KMQ11" s="767"/>
      <c r="KMR11" s="767"/>
      <c r="KMS11" s="767"/>
      <c r="KMT11" s="767"/>
      <c r="KMU11" s="767"/>
      <c r="KMV11" s="767"/>
      <c r="KMW11" s="767"/>
      <c r="KMX11" s="767"/>
      <c r="KMY11" s="767"/>
      <c r="KMZ11" s="767"/>
      <c r="KNA11" s="767"/>
      <c r="KNB11" s="767"/>
      <c r="KNC11" s="767"/>
      <c r="KND11" s="767"/>
      <c r="KNE11" s="767"/>
      <c r="KNF11" s="767"/>
      <c r="KNG11" s="767"/>
      <c r="KNH11" s="767"/>
      <c r="KNI11" s="767"/>
      <c r="KNJ11" s="767"/>
      <c r="KNK11" s="767"/>
      <c r="KNL11" s="767"/>
      <c r="KNM11" s="767"/>
      <c r="KNN11" s="767"/>
      <c r="KNO11" s="767"/>
      <c r="KNP11" s="767"/>
      <c r="KNQ11" s="767"/>
      <c r="KNR11" s="767"/>
      <c r="KNS11" s="767"/>
      <c r="KNT11" s="767"/>
      <c r="KNU11" s="767"/>
      <c r="KNV11" s="767"/>
      <c r="KNW11" s="767"/>
      <c r="KNX11" s="767"/>
      <c r="KNY11" s="767"/>
      <c r="KNZ11" s="767"/>
      <c r="KOA11" s="767"/>
      <c r="KOB11" s="767"/>
      <c r="KOC11" s="767"/>
      <c r="KOD11" s="767"/>
      <c r="KOE11" s="767"/>
      <c r="KOF11" s="767"/>
      <c r="KOG11" s="767"/>
      <c r="KOH11" s="767"/>
      <c r="KOI11" s="767"/>
      <c r="KOJ11" s="767"/>
      <c r="KOK11" s="767"/>
      <c r="KOL11" s="767"/>
      <c r="KOM11" s="767"/>
      <c r="KON11" s="767"/>
      <c r="KOO11" s="767"/>
      <c r="KOP11" s="767"/>
      <c r="KOQ11" s="767"/>
      <c r="KOR11" s="767"/>
      <c r="KOS11" s="767"/>
      <c r="KOT11" s="767"/>
      <c r="KOU11" s="767"/>
      <c r="KOV11" s="767"/>
      <c r="KOW11" s="767"/>
      <c r="KOX11" s="767"/>
      <c r="KOY11" s="767"/>
      <c r="KOZ11" s="767"/>
      <c r="KPA11" s="767"/>
      <c r="KPB11" s="767"/>
      <c r="KPC11" s="767"/>
      <c r="KPD11" s="767"/>
      <c r="KPE11" s="767"/>
      <c r="KPF11" s="767"/>
      <c r="KPG11" s="767"/>
      <c r="KPH11" s="767"/>
      <c r="KPI11" s="767"/>
      <c r="KPJ11" s="767"/>
      <c r="KPK11" s="767"/>
      <c r="KPL11" s="767"/>
      <c r="KPM11" s="767"/>
      <c r="KPN11" s="767"/>
      <c r="KPO11" s="767"/>
      <c r="KPP11" s="767"/>
      <c r="KPQ11" s="767"/>
      <c r="KPR11" s="767"/>
      <c r="KPS11" s="767"/>
      <c r="KPT11" s="767"/>
      <c r="KPU11" s="767"/>
      <c r="KPV11" s="767"/>
      <c r="KPW11" s="767"/>
      <c r="KPX11" s="767"/>
      <c r="KPY11" s="767"/>
      <c r="KPZ11" s="767"/>
      <c r="KQA11" s="767"/>
      <c r="KQB11" s="767"/>
      <c r="KQC11" s="767"/>
      <c r="KQD11" s="767"/>
      <c r="KQE11" s="767"/>
      <c r="KQF11" s="767"/>
      <c r="KQG11" s="767"/>
      <c r="KQH11" s="767"/>
      <c r="KQI11" s="767"/>
      <c r="KQJ11" s="767"/>
      <c r="KQK11" s="767"/>
      <c r="KQL11" s="767"/>
      <c r="KQM11" s="767"/>
      <c r="KQN11" s="767"/>
      <c r="KQO11" s="767"/>
      <c r="KQP11" s="767"/>
      <c r="KQQ11" s="767"/>
      <c r="KQR11" s="767"/>
      <c r="KQS11" s="767"/>
      <c r="KQT11" s="767"/>
      <c r="KQU11" s="767"/>
      <c r="KQV11" s="767"/>
      <c r="KQW11" s="767"/>
      <c r="KQX11" s="767"/>
      <c r="KQY11" s="767"/>
      <c r="KQZ11" s="767"/>
      <c r="KRA11" s="767"/>
      <c r="KRB11" s="767"/>
      <c r="KRC11" s="767"/>
      <c r="KRD11" s="767"/>
      <c r="KRE11" s="767"/>
      <c r="KRF11" s="767"/>
      <c r="KRG11" s="767"/>
      <c r="KRH11" s="767"/>
      <c r="KRI11" s="767"/>
      <c r="KRJ11" s="767"/>
      <c r="KRK11" s="767"/>
      <c r="KRL11" s="767"/>
      <c r="KRM11" s="767"/>
      <c r="KRN11" s="767"/>
      <c r="KRO11" s="767"/>
      <c r="KRP11" s="767"/>
      <c r="KRQ11" s="767"/>
      <c r="KRR11" s="767"/>
      <c r="KRS11" s="767"/>
      <c r="KRT11" s="767"/>
      <c r="KRU11" s="767"/>
      <c r="KRV11" s="767"/>
      <c r="KRW11" s="767"/>
      <c r="KRX11" s="767"/>
      <c r="KRY11" s="767"/>
      <c r="KRZ11" s="767"/>
      <c r="KSA11" s="767"/>
      <c r="KSB11" s="767"/>
      <c r="KSC11" s="767"/>
      <c r="KSD11" s="767"/>
      <c r="KSE11" s="767"/>
      <c r="KSF11" s="767"/>
      <c r="KSG11" s="767"/>
      <c r="KSH11" s="767"/>
      <c r="KSI11" s="767"/>
      <c r="KSJ11" s="767"/>
      <c r="KSK11" s="767"/>
      <c r="KSL11" s="767"/>
      <c r="KSM11" s="767"/>
      <c r="KSN11" s="767"/>
      <c r="KSO11" s="767"/>
      <c r="KSP11" s="767"/>
      <c r="KSQ11" s="767"/>
      <c r="KSR11" s="767"/>
      <c r="KSS11" s="767"/>
      <c r="KST11" s="767"/>
      <c r="KSU11" s="767"/>
      <c r="KSV11" s="767"/>
      <c r="KSW11" s="767"/>
      <c r="KSX11" s="767"/>
      <c r="KSY11" s="767"/>
      <c r="KSZ11" s="767"/>
      <c r="KTA11" s="767"/>
      <c r="KTB11" s="767"/>
      <c r="KTC11" s="767"/>
      <c r="KTD11" s="767"/>
      <c r="KTE11" s="767"/>
      <c r="KTF11" s="767"/>
      <c r="KTG11" s="767"/>
      <c r="KTH11" s="767"/>
      <c r="KTI11" s="767"/>
      <c r="KTJ11" s="767"/>
      <c r="KTK11" s="767"/>
      <c r="KTL11" s="767"/>
      <c r="KTM11" s="767"/>
      <c r="KTN11" s="767"/>
      <c r="KTO11" s="767"/>
      <c r="KTP11" s="767"/>
      <c r="KTQ11" s="767"/>
      <c r="KTR11" s="767"/>
      <c r="KTS11" s="767"/>
      <c r="KTT11" s="767"/>
      <c r="KTU11" s="767"/>
      <c r="KTV11" s="767"/>
      <c r="KTW11" s="767"/>
      <c r="KTX11" s="767"/>
      <c r="KTY11" s="767"/>
      <c r="KTZ11" s="767"/>
      <c r="KUA11" s="767"/>
      <c r="KUB11" s="767"/>
      <c r="KUC11" s="767"/>
      <c r="KUD11" s="767"/>
      <c r="KUE11" s="767"/>
      <c r="KUF11" s="767"/>
      <c r="KUG11" s="767"/>
      <c r="KUH11" s="767"/>
      <c r="KUI11" s="767"/>
      <c r="KUJ11" s="767"/>
      <c r="KUK11" s="767"/>
      <c r="KUL11" s="767"/>
      <c r="KUM11" s="767"/>
      <c r="KUN11" s="767"/>
      <c r="KUO11" s="767"/>
      <c r="KUP11" s="767"/>
      <c r="KUQ11" s="767"/>
      <c r="KUR11" s="767"/>
      <c r="KUS11" s="767"/>
      <c r="KUT11" s="767"/>
      <c r="KUU11" s="767"/>
      <c r="KUV11" s="767"/>
      <c r="KUW11" s="767"/>
      <c r="KUX11" s="767"/>
      <c r="KUY11" s="767"/>
      <c r="KUZ11" s="767"/>
      <c r="KVA11" s="767"/>
      <c r="KVB11" s="767"/>
      <c r="KVC11" s="767"/>
      <c r="KVD11" s="767"/>
      <c r="KVE11" s="767"/>
      <c r="KVF11" s="767"/>
      <c r="KVG11" s="767"/>
      <c r="KVH11" s="767"/>
      <c r="KVI11" s="767"/>
      <c r="KVJ11" s="767"/>
      <c r="KVK11" s="767"/>
      <c r="KVL11" s="767"/>
      <c r="KVM11" s="767"/>
      <c r="KVN11" s="767"/>
      <c r="KVO11" s="767"/>
      <c r="KVP11" s="767"/>
      <c r="KVQ11" s="767"/>
      <c r="KVR11" s="767"/>
      <c r="KVS11" s="767"/>
      <c r="KVT11" s="767"/>
      <c r="KVU11" s="767"/>
      <c r="KVV11" s="767"/>
      <c r="KVW11" s="767"/>
      <c r="KVX11" s="767"/>
      <c r="KVY11" s="767"/>
      <c r="KVZ11" s="767"/>
      <c r="KWA11" s="767"/>
      <c r="KWB11" s="767"/>
      <c r="KWC11" s="767"/>
      <c r="KWD11" s="767"/>
      <c r="KWE11" s="767"/>
      <c r="KWF11" s="767"/>
      <c r="KWG11" s="767"/>
      <c r="KWH11" s="767"/>
      <c r="KWI11" s="767"/>
      <c r="KWJ11" s="767"/>
      <c r="KWK11" s="767"/>
      <c r="KWL11" s="767"/>
      <c r="KWM11" s="767"/>
      <c r="KWN11" s="767"/>
      <c r="KWO11" s="767"/>
      <c r="KWP11" s="767"/>
      <c r="KWQ11" s="767"/>
      <c r="KWR11" s="767"/>
      <c r="KWS11" s="767"/>
      <c r="KWT11" s="767"/>
      <c r="KWU11" s="767"/>
      <c r="KWV11" s="767"/>
      <c r="KWW11" s="767"/>
      <c r="KWX11" s="767"/>
      <c r="KWY11" s="767"/>
      <c r="KWZ11" s="767"/>
      <c r="KXA11" s="767"/>
      <c r="KXB11" s="767"/>
      <c r="KXC11" s="767"/>
      <c r="KXD11" s="767"/>
      <c r="KXE11" s="767"/>
      <c r="KXF11" s="767"/>
      <c r="KXG11" s="767"/>
      <c r="KXH11" s="767"/>
      <c r="KXI11" s="767"/>
      <c r="KXJ11" s="767"/>
      <c r="KXK11" s="767"/>
      <c r="KXL11" s="767"/>
      <c r="KXM11" s="767"/>
      <c r="KXN11" s="767"/>
      <c r="KXO11" s="767"/>
      <c r="KXP11" s="767"/>
      <c r="KXQ11" s="767"/>
      <c r="KXR11" s="767"/>
      <c r="KXS11" s="767"/>
      <c r="KXT11" s="767"/>
      <c r="KXU11" s="767"/>
      <c r="KXV11" s="767"/>
      <c r="KXW11" s="767"/>
      <c r="KXX11" s="767"/>
      <c r="KXY11" s="767"/>
      <c r="KXZ11" s="767"/>
      <c r="KYA11" s="767"/>
      <c r="KYB11" s="767"/>
      <c r="KYC11" s="767"/>
      <c r="KYD11" s="767"/>
      <c r="KYE11" s="767"/>
      <c r="KYF11" s="767"/>
      <c r="KYG11" s="767"/>
      <c r="KYH11" s="767"/>
      <c r="KYI11" s="767"/>
      <c r="KYJ11" s="767"/>
      <c r="KYK11" s="767"/>
      <c r="KYL11" s="767"/>
      <c r="KYM11" s="767"/>
      <c r="KYN11" s="767"/>
      <c r="KYO11" s="767"/>
      <c r="KYP11" s="767"/>
      <c r="KYQ11" s="767"/>
      <c r="KYR11" s="767"/>
      <c r="KYS11" s="767"/>
      <c r="KYT11" s="767"/>
      <c r="KYU11" s="767"/>
      <c r="KYV11" s="767"/>
      <c r="KYW11" s="767"/>
      <c r="KYX11" s="767"/>
      <c r="KYY11" s="767"/>
      <c r="KYZ11" s="767"/>
      <c r="KZA11" s="767"/>
      <c r="KZB11" s="767"/>
      <c r="KZC11" s="767"/>
      <c r="KZD11" s="767"/>
      <c r="KZE11" s="767"/>
      <c r="KZF11" s="767"/>
      <c r="KZG11" s="767"/>
      <c r="KZH11" s="767"/>
      <c r="KZI11" s="767"/>
      <c r="KZJ11" s="767"/>
      <c r="KZK11" s="767"/>
      <c r="KZL11" s="767"/>
      <c r="KZM11" s="767"/>
      <c r="KZN11" s="767"/>
      <c r="KZO11" s="767"/>
      <c r="KZP11" s="767"/>
      <c r="KZQ11" s="767"/>
      <c r="KZR11" s="767"/>
      <c r="KZS11" s="767"/>
      <c r="KZT11" s="767"/>
      <c r="KZU11" s="767"/>
      <c r="KZV11" s="767"/>
      <c r="KZW11" s="767"/>
      <c r="KZX11" s="767"/>
      <c r="KZY11" s="767"/>
      <c r="KZZ11" s="767"/>
      <c r="LAA11" s="767"/>
      <c r="LAB11" s="767"/>
      <c r="LAC11" s="767"/>
      <c r="LAD11" s="767"/>
      <c r="LAE11" s="767"/>
      <c r="LAF11" s="767"/>
      <c r="LAG11" s="767"/>
      <c r="LAH11" s="767"/>
      <c r="LAI11" s="767"/>
      <c r="LAJ11" s="767"/>
      <c r="LAK11" s="767"/>
      <c r="LAL11" s="767"/>
      <c r="LAM11" s="767"/>
      <c r="LAN11" s="767"/>
      <c r="LAO11" s="767"/>
      <c r="LAP11" s="767"/>
      <c r="LAQ11" s="767"/>
      <c r="LAR11" s="767"/>
      <c r="LAS11" s="767"/>
      <c r="LAT11" s="767"/>
      <c r="LAU11" s="767"/>
      <c r="LAV11" s="767"/>
      <c r="LAW11" s="767"/>
      <c r="LAX11" s="767"/>
      <c r="LAY11" s="767"/>
      <c r="LAZ11" s="767"/>
      <c r="LBA11" s="767"/>
      <c r="LBB11" s="767"/>
      <c r="LBC11" s="767"/>
      <c r="LBD11" s="767"/>
      <c r="LBE11" s="767"/>
      <c r="LBF11" s="767"/>
      <c r="LBG11" s="767"/>
      <c r="LBH11" s="767"/>
      <c r="LBI11" s="767"/>
      <c r="LBJ11" s="767"/>
      <c r="LBK11" s="767"/>
      <c r="LBL11" s="767"/>
      <c r="LBM11" s="767"/>
      <c r="LBN11" s="767"/>
      <c r="LBO11" s="767"/>
      <c r="LBP11" s="767"/>
      <c r="LBQ11" s="767"/>
      <c r="LBR11" s="767"/>
      <c r="LBS11" s="767"/>
      <c r="LBT11" s="767"/>
      <c r="LBU11" s="767"/>
      <c r="LBV11" s="767"/>
      <c r="LBW11" s="767"/>
      <c r="LBX11" s="767"/>
      <c r="LBY11" s="767"/>
      <c r="LBZ11" s="767"/>
      <c r="LCA11" s="767"/>
      <c r="LCB11" s="767"/>
      <c r="LCC11" s="767"/>
      <c r="LCD11" s="767"/>
      <c r="LCE11" s="767"/>
      <c r="LCF11" s="767"/>
      <c r="LCG11" s="767"/>
      <c r="LCH11" s="767"/>
      <c r="LCI11" s="767"/>
      <c r="LCJ11" s="767"/>
      <c r="LCK11" s="767"/>
      <c r="LCL11" s="767"/>
      <c r="LCM11" s="767"/>
      <c r="LCN11" s="767"/>
      <c r="LCO11" s="767"/>
      <c r="LCP11" s="767"/>
      <c r="LCQ11" s="767"/>
      <c r="LCR11" s="767"/>
      <c r="LCS11" s="767"/>
      <c r="LCT11" s="767"/>
      <c r="LCU11" s="767"/>
      <c r="LCV11" s="767"/>
      <c r="LCW11" s="767"/>
      <c r="LCX11" s="767"/>
      <c r="LCY11" s="767"/>
      <c r="LCZ11" s="767"/>
      <c r="LDA11" s="767"/>
      <c r="LDB11" s="767"/>
      <c r="LDC11" s="767"/>
      <c r="LDD11" s="767"/>
      <c r="LDE11" s="767"/>
      <c r="LDF11" s="767"/>
      <c r="LDG11" s="767"/>
      <c r="LDH11" s="767"/>
      <c r="LDI11" s="767"/>
      <c r="LDJ11" s="767"/>
      <c r="LDK11" s="767"/>
      <c r="LDL11" s="767"/>
      <c r="LDM11" s="767"/>
      <c r="LDN11" s="767"/>
      <c r="LDO11" s="767"/>
      <c r="LDP11" s="767"/>
      <c r="LDQ11" s="767"/>
      <c r="LDR11" s="767"/>
      <c r="LDS11" s="767"/>
      <c r="LDT11" s="767"/>
      <c r="LDU11" s="767"/>
      <c r="LDV11" s="767"/>
      <c r="LDW11" s="767"/>
      <c r="LDX11" s="767"/>
      <c r="LDY11" s="767"/>
      <c r="LDZ11" s="767"/>
      <c r="LEA11" s="767"/>
      <c r="LEB11" s="767"/>
      <c r="LEC11" s="767"/>
      <c r="LED11" s="767"/>
      <c r="LEE11" s="767"/>
      <c r="LEF11" s="767"/>
      <c r="LEG11" s="767"/>
      <c r="LEH11" s="767"/>
      <c r="LEI11" s="767"/>
      <c r="LEJ11" s="767"/>
      <c r="LEK11" s="767"/>
      <c r="LEL11" s="767"/>
      <c r="LEM11" s="767"/>
      <c r="LEN11" s="767"/>
      <c r="LEO11" s="767"/>
      <c r="LEP11" s="767"/>
      <c r="LEQ11" s="767"/>
      <c r="LER11" s="767"/>
      <c r="LES11" s="767"/>
      <c r="LET11" s="767"/>
      <c r="LEU11" s="767"/>
      <c r="LEV11" s="767"/>
      <c r="LEW11" s="767"/>
      <c r="LEX11" s="767"/>
      <c r="LEY11" s="767"/>
      <c r="LEZ11" s="767"/>
      <c r="LFA11" s="767"/>
      <c r="LFB11" s="767"/>
      <c r="LFC11" s="767"/>
      <c r="LFD11" s="767"/>
      <c r="LFE11" s="767"/>
      <c r="LFF11" s="767"/>
      <c r="LFG11" s="767"/>
      <c r="LFH11" s="767"/>
      <c r="LFI11" s="767"/>
      <c r="LFJ11" s="767"/>
      <c r="LFK11" s="767"/>
      <c r="LFL11" s="767"/>
      <c r="LFM11" s="767"/>
      <c r="LFN11" s="767"/>
      <c r="LFO11" s="767"/>
      <c r="LFP11" s="767"/>
      <c r="LFQ11" s="767"/>
      <c r="LFR11" s="767"/>
      <c r="LFS11" s="767"/>
      <c r="LFT11" s="767"/>
      <c r="LFU11" s="767"/>
      <c r="LFV11" s="767"/>
      <c r="LFW11" s="767"/>
      <c r="LFX11" s="767"/>
      <c r="LFY11" s="767"/>
      <c r="LFZ11" s="767"/>
      <c r="LGA11" s="767"/>
      <c r="LGB11" s="767"/>
      <c r="LGC11" s="767"/>
      <c r="LGD11" s="767"/>
      <c r="LGE11" s="767"/>
      <c r="LGF11" s="767"/>
      <c r="LGG11" s="767"/>
      <c r="LGH11" s="767"/>
      <c r="LGI11" s="767"/>
      <c r="LGJ11" s="767"/>
      <c r="LGK11" s="767"/>
      <c r="LGL11" s="767"/>
      <c r="LGM11" s="767"/>
      <c r="LGN11" s="767"/>
      <c r="LGO11" s="767"/>
      <c r="LGP11" s="767"/>
      <c r="LGQ11" s="767"/>
      <c r="LGR11" s="767"/>
      <c r="LGS11" s="767"/>
      <c r="LGT11" s="767"/>
      <c r="LGU11" s="767"/>
      <c r="LGV11" s="767"/>
      <c r="LGW11" s="767"/>
      <c r="LGX11" s="767"/>
      <c r="LGY11" s="767"/>
      <c r="LGZ11" s="767"/>
      <c r="LHA11" s="767"/>
      <c r="LHB11" s="767"/>
      <c r="LHC11" s="767"/>
      <c r="LHD11" s="767"/>
      <c r="LHE11" s="767"/>
      <c r="LHF11" s="767"/>
      <c r="LHG11" s="767"/>
      <c r="LHH11" s="767"/>
      <c r="LHI11" s="767"/>
      <c r="LHJ11" s="767"/>
      <c r="LHK11" s="767"/>
      <c r="LHL11" s="767"/>
      <c r="LHM11" s="767"/>
      <c r="LHN11" s="767"/>
      <c r="LHO11" s="767"/>
      <c r="LHP11" s="767"/>
      <c r="LHQ11" s="767"/>
      <c r="LHR11" s="767"/>
      <c r="LHS11" s="767"/>
      <c r="LHT11" s="767"/>
      <c r="LHU11" s="767"/>
      <c r="LHV11" s="767"/>
      <c r="LHW11" s="767"/>
      <c r="LHX11" s="767"/>
      <c r="LHY11" s="767"/>
      <c r="LHZ11" s="767"/>
      <c r="LIA11" s="767"/>
      <c r="LIB11" s="767"/>
      <c r="LIC11" s="767"/>
      <c r="LID11" s="767"/>
      <c r="LIE11" s="767"/>
      <c r="LIF11" s="767"/>
      <c r="LIG11" s="767"/>
      <c r="LIH11" s="767"/>
      <c r="LII11" s="767"/>
      <c r="LIJ11" s="767"/>
      <c r="LIK11" s="767"/>
      <c r="LIL11" s="767"/>
      <c r="LIM11" s="767"/>
      <c r="LIN11" s="767"/>
      <c r="LIO11" s="767"/>
      <c r="LIP11" s="767"/>
      <c r="LIQ11" s="767"/>
      <c r="LIR11" s="767"/>
      <c r="LIS11" s="767"/>
      <c r="LIT11" s="767"/>
      <c r="LIU11" s="767"/>
      <c r="LIV11" s="767"/>
      <c r="LIW11" s="767"/>
      <c r="LIX11" s="767"/>
      <c r="LIY11" s="767"/>
      <c r="LIZ11" s="767"/>
      <c r="LJA11" s="767"/>
      <c r="LJB11" s="767"/>
      <c r="LJC11" s="767"/>
      <c r="LJD11" s="767"/>
      <c r="LJE11" s="767"/>
      <c r="LJF11" s="767"/>
      <c r="LJG11" s="767"/>
      <c r="LJH11" s="767"/>
      <c r="LJI11" s="767"/>
      <c r="LJJ11" s="767"/>
      <c r="LJK11" s="767"/>
      <c r="LJL11" s="767"/>
      <c r="LJM11" s="767"/>
      <c r="LJN11" s="767"/>
      <c r="LJO11" s="767"/>
      <c r="LJP11" s="767"/>
      <c r="LJQ11" s="767"/>
      <c r="LJR11" s="767"/>
      <c r="LJS11" s="767"/>
      <c r="LJT11" s="767"/>
      <c r="LJU11" s="767"/>
      <c r="LJV11" s="767"/>
      <c r="LJW11" s="767"/>
      <c r="LJX11" s="767"/>
      <c r="LJY11" s="767"/>
      <c r="LJZ11" s="767"/>
      <c r="LKA11" s="767"/>
      <c r="LKB11" s="767"/>
      <c r="LKC11" s="767"/>
      <c r="LKD11" s="767"/>
      <c r="LKE11" s="767"/>
      <c r="LKF11" s="767"/>
      <c r="LKG11" s="767"/>
      <c r="LKH11" s="767"/>
      <c r="LKI11" s="767"/>
      <c r="LKJ11" s="767"/>
      <c r="LKK11" s="767"/>
      <c r="LKL11" s="767"/>
      <c r="LKM11" s="767"/>
      <c r="LKN11" s="767"/>
      <c r="LKO11" s="767"/>
      <c r="LKP11" s="767"/>
      <c r="LKQ11" s="767"/>
      <c r="LKR11" s="767"/>
      <c r="LKS11" s="767"/>
      <c r="LKT11" s="767"/>
      <c r="LKU11" s="767"/>
      <c r="LKV11" s="767"/>
      <c r="LKW11" s="767"/>
      <c r="LKX11" s="767"/>
      <c r="LKY11" s="767"/>
      <c r="LKZ11" s="767"/>
      <c r="LLA11" s="767"/>
      <c r="LLB11" s="767"/>
      <c r="LLC11" s="767"/>
      <c r="LLD11" s="767"/>
      <c r="LLE11" s="767"/>
      <c r="LLF11" s="767"/>
      <c r="LLG11" s="767"/>
      <c r="LLH11" s="767"/>
      <c r="LLI11" s="767"/>
      <c r="LLJ11" s="767"/>
      <c r="LLK11" s="767"/>
      <c r="LLL11" s="767"/>
      <c r="LLM11" s="767"/>
      <c r="LLN11" s="767"/>
      <c r="LLO11" s="767"/>
      <c r="LLP11" s="767"/>
      <c r="LLQ11" s="767"/>
      <c r="LLR11" s="767"/>
      <c r="LLS11" s="767"/>
      <c r="LLT11" s="767"/>
      <c r="LLU11" s="767"/>
      <c r="LLV11" s="767"/>
      <c r="LLW11" s="767"/>
      <c r="LLX11" s="767"/>
      <c r="LLY11" s="767"/>
      <c r="LLZ11" s="767"/>
      <c r="LMA11" s="767"/>
      <c r="LMB11" s="767"/>
      <c r="LMC11" s="767"/>
      <c r="LMD11" s="767"/>
      <c r="LME11" s="767"/>
      <c r="LMF11" s="767"/>
      <c r="LMG11" s="767"/>
      <c r="LMH11" s="767"/>
      <c r="LMI11" s="767"/>
      <c r="LMJ11" s="767"/>
      <c r="LMK11" s="767"/>
      <c r="LML11" s="767"/>
      <c r="LMM11" s="767"/>
      <c r="LMN11" s="767"/>
      <c r="LMO11" s="767"/>
      <c r="LMP11" s="767"/>
      <c r="LMQ11" s="767"/>
      <c r="LMR11" s="767"/>
      <c r="LMS11" s="767"/>
      <c r="LMT11" s="767"/>
      <c r="LMU11" s="767"/>
      <c r="LMV11" s="767"/>
      <c r="LMW11" s="767"/>
      <c r="LMX11" s="767"/>
      <c r="LMY11" s="767"/>
      <c r="LMZ11" s="767"/>
      <c r="LNA11" s="767"/>
      <c r="LNB11" s="767"/>
      <c r="LNC11" s="767"/>
      <c r="LND11" s="767"/>
      <c r="LNE11" s="767"/>
      <c r="LNF11" s="767"/>
      <c r="LNG11" s="767"/>
      <c r="LNH11" s="767"/>
      <c r="LNI11" s="767"/>
      <c r="LNJ11" s="767"/>
      <c r="LNK11" s="767"/>
      <c r="LNL11" s="767"/>
      <c r="LNM11" s="767"/>
      <c r="LNN11" s="767"/>
      <c r="LNO11" s="767"/>
      <c r="LNP11" s="767"/>
      <c r="LNQ11" s="767"/>
      <c r="LNR11" s="767"/>
      <c r="LNS11" s="767"/>
      <c r="LNT11" s="767"/>
      <c r="LNU11" s="767"/>
      <c r="LNV11" s="767"/>
      <c r="LNW11" s="767"/>
      <c r="LNX11" s="767"/>
      <c r="LNY11" s="767"/>
      <c r="LNZ11" s="767"/>
      <c r="LOA11" s="767"/>
      <c r="LOB11" s="767"/>
      <c r="LOC11" s="767"/>
      <c r="LOD11" s="767"/>
      <c r="LOE11" s="767"/>
      <c r="LOF11" s="767"/>
      <c r="LOG11" s="767"/>
      <c r="LOH11" s="767"/>
      <c r="LOI11" s="767"/>
      <c r="LOJ11" s="767"/>
      <c r="LOK11" s="767"/>
      <c r="LOL11" s="767"/>
      <c r="LOM11" s="767"/>
      <c r="LON11" s="767"/>
      <c r="LOO11" s="767"/>
      <c r="LOP11" s="767"/>
      <c r="LOQ11" s="767"/>
      <c r="LOR11" s="767"/>
      <c r="LOS11" s="767"/>
      <c r="LOT11" s="767"/>
      <c r="LOU11" s="767"/>
      <c r="LOV11" s="767"/>
      <c r="LOW11" s="767"/>
      <c r="LOX11" s="767"/>
      <c r="LOY11" s="767"/>
      <c r="LOZ11" s="767"/>
      <c r="LPA11" s="767"/>
      <c r="LPB11" s="767"/>
      <c r="LPC11" s="767"/>
      <c r="LPD11" s="767"/>
      <c r="LPE11" s="767"/>
      <c r="LPF11" s="767"/>
      <c r="LPG11" s="767"/>
      <c r="LPH11" s="767"/>
      <c r="LPI11" s="767"/>
      <c r="LPJ11" s="767"/>
      <c r="LPK11" s="767"/>
      <c r="LPL11" s="767"/>
      <c r="LPM11" s="767"/>
      <c r="LPN11" s="767"/>
      <c r="LPO11" s="767"/>
      <c r="LPP11" s="767"/>
      <c r="LPQ11" s="767"/>
      <c r="LPR11" s="767"/>
      <c r="LPS11" s="767"/>
      <c r="LPT11" s="767"/>
      <c r="LPU11" s="767"/>
      <c r="LPV11" s="767"/>
      <c r="LPW11" s="767"/>
      <c r="LPX11" s="767"/>
      <c r="LPY11" s="767"/>
      <c r="LPZ11" s="767"/>
      <c r="LQA11" s="767"/>
      <c r="LQB11" s="767"/>
      <c r="LQC11" s="767"/>
      <c r="LQD11" s="767"/>
      <c r="LQE11" s="767"/>
      <c r="LQF11" s="767"/>
      <c r="LQG11" s="767"/>
      <c r="LQH11" s="767"/>
      <c r="LQI11" s="767"/>
      <c r="LQJ11" s="767"/>
      <c r="LQK11" s="767"/>
      <c r="LQL11" s="767"/>
      <c r="LQM11" s="767"/>
      <c r="LQN11" s="767"/>
      <c r="LQO11" s="767"/>
      <c r="LQP11" s="767"/>
      <c r="LQQ11" s="767"/>
      <c r="LQR11" s="767"/>
      <c r="LQS11" s="767"/>
      <c r="LQT11" s="767"/>
      <c r="LQU11" s="767"/>
      <c r="LQV11" s="767"/>
      <c r="LQW11" s="767"/>
      <c r="LQX11" s="767"/>
      <c r="LQY11" s="767"/>
      <c r="LQZ11" s="767"/>
      <c r="LRA11" s="767"/>
      <c r="LRB11" s="767"/>
      <c r="LRC11" s="767"/>
      <c r="LRD11" s="767"/>
      <c r="LRE11" s="767"/>
      <c r="LRF11" s="767"/>
      <c r="LRG11" s="767"/>
      <c r="LRH11" s="767"/>
      <c r="LRI11" s="767"/>
      <c r="LRJ11" s="767"/>
      <c r="LRK11" s="767"/>
      <c r="LRL11" s="767"/>
      <c r="LRM11" s="767"/>
      <c r="LRN11" s="767"/>
      <c r="LRO11" s="767"/>
      <c r="LRP11" s="767"/>
      <c r="LRQ11" s="767"/>
      <c r="LRR11" s="767"/>
      <c r="LRS11" s="767"/>
      <c r="LRT11" s="767"/>
      <c r="LRU11" s="767"/>
      <c r="LRV11" s="767"/>
      <c r="LRW11" s="767"/>
      <c r="LRX11" s="767"/>
      <c r="LRY11" s="767"/>
      <c r="LRZ11" s="767"/>
      <c r="LSA11" s="767"/>
      <c r="LSB11" s="767"/>
      <c r="LSC11" s="767"/>
      <c r="LSD11" s="767"/>
      <c r="LSE11" s="767"/>
      <c r="LSF11" s="767"/>
      <c r="LSG11" s="767"/>
      <c r="LSH11" s="767"/>
      <c r="LSI11" s="767"/>
      <c r="LSJ11" s="767"/>
      <c r="LSK11" s="767"/>
      <c r="LSL11" s="767"/>
      <c r="LSM11" s="767"/>
      <c r="LSN11" s="767"/>
      <c r="LSO11" s="767"/>
      <c r="LSP11" s="767"/>
      <c r="LSQ11" s="767"/>
      <c r="LSR11" s="767"/>
      <c r="LSS11" s="767"/>
      <c r="LST11" s="767"/>
      <c r="LSU11" s="767"/>
      <c r="LSV11" s="767"/>
      <c r="LSW11" s="767"/>
      <c r="LSX11" s="767"/>
      <c r="LSY11" s="767"/>
      <c r="LSZ11" s="767"/>
      <c r="LTA11" s="767"/>
      <c r="LTB11" s="767"/>
      <c r="LTC11" s="767"/>
      <c r="LTD11" s="767"/>
      <c r="LTE11" s="767"/>
      <c r="LTF11" s="767"/>
      <c r="LTG11" s="767"/>
      <c r="LTH11" s="767"/>
      <c r="LTI11" s="767"/>
      <c r="LTJ11" s="767"/>
      <c r="LTK11" s="767"/>
      <c r="LTL11" s="767"/>
      <c r="LTM11" s="767"/>
      <c r="LTN11" s="767"/>
      <c r="LTO11" s="767"/>
      <c r="LTP11" s="767"/>
      <c r="LTQ11" s="767"/>
      <c r="LTR11" s="767"/>
      <c r="LTS11" s="767"/>
      <c r="LTT11" s="767"/>
      <c r="LTU11" s="767"/>
      <c r="LTV11" s="767"/>
      <c r="LTW11" s="767"/>
      <c r="LTX11" s="767"/>
      <c r="LTY11" s="767"/>
      <c r="LTZ11" s="767"/>
      <c r="LUA11" s="767"/>
      <c r="LUB11" s="767"/>
      <c r="LUC11" s="767"/>
      <c r="LUD11" s="767"/>
      <c r="LUE11" s="767"/>
      <c r="LUF11" s="767"/>
      <c r="LUG11" s="767"/>
      <c r="LUH11" s="767"/>
      <c r="LUI11" s="767"/>
      <c r="LUJ11" s="767"/>
      <c r="LUK11" s="767"/>
      <c r="LUL11" s="767"/>
      <c r="LUM11" s="767"/>
      <c r="LUN11" s="767"/>
      <c r="LUO11" s="767"/>
      <c r="LUP11" s="767"/>
      <c r="LUQ11" s="767"/>
      <c r="LUR11" s="767"/>
      <c r="LUS11" s="767"/>
      <c r="LUT11" s="767"/>
      <c r="LUU11" s="767"/>
      <c r="LUV11" s="767"/>
      <c r="LUW11" s="767"/>
      <c r="LUX11" s="767"/>
      <c r="LUY11" s="767"/>
      <c r="LUZ11" s="767"/>
      <c r="LVA11" s="767"/>
      <c r="LVB11" s="767"/>
      <c r="LVC11" s="767"/>
      <c r="LVD11" s="767"/>
      <c r="LVE11" s="767"/>
      <c r="LVF11" s="767"/>
      <c r="LVG11" s="767"/>
      <c r="LVH11" s="767"/>
      <c r="LVI11" s="767"/>
      <c r="LVJ11" s="767"/>
      <c r="LVK11" s="767"/>
      <c r="LVL11" s="767"/>
      <c r="LVM11" s="767"/>
      <c r="LVN11" s="767"/>
      <c r="LVO11" s="767"/>
      <c r="LVP11" s="767"/>
      <c r="LVQ11" s="767"/>
      <c r="LVR11" s="767"/>
      <c r="LVS11" s="767"/>
      <c r="LVT11" s="767"/>
      <c r="LVU11" s="767"/>
      <c r="LVV11" s="767"/>
      <c r="LVW11" s="767"/>
      <c r="LVX11" s="767"/>
      <c r="LVY11" s="767"/>
      <c r="LVZ11" s="767"/>
      <c r="LWA11" s="767"/>
      <c r="LWB11" s="767"/>
      <c r="LWC11" s="767"/>
      <c r="LWD11" s="767"/>
      <c r="LWE11" s="767"/>
      <c r="LWF11" s="767"/>
      <c r="LWG11" s="767"/>
      <c r="LWH11" s="767"/>
      <c r="LWI11" s="767"/>
      <c r="LWJ11" s="767"/>
      <c r="LWK11" s="767"/>
      <c r="LWL11" s="767"/>
      <c r="LWM11" s="767"/>
      <c r="LWN11" s="767"/>
      <c r="LWO11" s="767"/>
      <c r="LWP11" s="767"/>
      <c r="LWQ11" s="767"/>
      <c r="LWR11" s="767"/>
      <c r="LWS11" s="767"/>
      <c r="LWT11" s="767"/>
      <c r="LWU11" s="767"/>
      <c r="LWV11" s="767"/>
      <c r="LWW11" s="767"/>
      <c r="LWX11" s="767"/>
      <c r="LWY11" s="767"/>
      <c r="LWZ11" s="767"/>
      <c r="LXA11" s="767"/>
      <c r="LXB11" s="767"/>
      <c r="LXC11" s="767"/>
      <c r="LXD11" s="767"/>
      <c r="LXE11" s="767"/>
      <c r="LXF11" s="767"/>
      <c r="LXG11" s="767"/>
      <c r="LXH11" s="767"/>
      <c r="LXI11" s="767"/>
      <c r="LXJ11" s="767"/>
      <c r="LXK11" s="767"/>
      <c r="LXL11" s="767"/>
      <c r="LXM11" s="767"/>
      <c r="LXN11" s="767"/>
      <c r="LXO11" s="767"/>
      <c r="LXP11" s="767"/>
      <c r="LXQ11" s="767"/>
      <c r="LXR11" s="767"/>
      <c r="LXS11" s="767"/>
      <c r="LXT11" s="767"/>
      <c r="LXU11" s="767"/>
      <c r="LXV11" s="767"/>
      <c r="LXW11" s="767"/>
      <c r="LXX11" s="767"/>
      <c r="LXY11" s="767"/>
      <c r="LXZ11" s="767"/>
      <c r="LYA11" s="767"/>
      <c r="LYB11" s="767"/>
      <c r="LYC11" s="767"/>
      <c r="LYD11" s="767"/>
      <c r="LYE11" s="767"/>
      <c r="LYF11" s="767"/>
      <c r="LYG11" s="767"/>
      <c r="LYH11" s="767"/>
      <c r="LYI11" s="767"/>
      <c r="LYJ11" s="767"/>
      <c r="LYK11" s="767"/>
      <c r="LYL11" s="767"/>
      <c r="LYM11" s="767"/>
      <c r="LYN11" s="767"/>
      <c r="LYO11" s="767"/>
      <c r="LYP11" s="767"/>
      <c r="LYQ11" s="767"/>
      <c r="LYR11" s="767"/>
      <c r="LYS11" s="767"/>
      <c r="LYT11" s="767"/>
      <c r="LYU11" s="767"/>
      <c r="LYV11" s="767"/>
      <c r="LYW11" s="767"/>
      <c r="LYX11" s="767"/>
      <c r="LYY11" s="767"/>
      <c r="LYZ11" s="767"/>
      <c r="LZA11" s="767"/>
      <c r="LZB11" s="767"/>
      <c r="LZC11" s="767"/>
      <c r="LZD11" s="767"/>
      <c r="LZE11" s="767"/>
      <c r="LZF11" s="767"/>
      <c r="LZG11" s="767"/>
      <c r="LZH11" s="767"/>
      <c r="LZI11" s="767"/>
      <c r="LZJ11" s="767"/>
      <c r="LZK11" s="767"/>
      <c r="LZL11" s="767"/>
      <c r="LZM11" s="767"/>
      <c r="LZN11" s="767"/>
      <c r="LZO11" s="767"/>
      <c r="LZP11" s="767"/>
      <c r="LZQ11" s="767"/>
      <c r="LZR11" s="767"/>
      <c r="LZS11" s="767"/>
      <c r="LZT11" s="767"/>
      <c r="LZU11" s="767"/>
      <c r="LZV11" s="767"/>
      <c r="LZW11" s="767"/>
      <c r="LZX11" s="767"/>
      <c r="LZY11" s="767"/>
      <c r="LZZ11" s="767"/>
      <c r="MAA11" s="767"/>
      <c r="MAB11" s="767"/>
      <c r="MAC11" s="767"/>
      <c r="MAD11" s="767"/>
      <c r="MAE11" s="767"/>
      <c r="MAF11" s="767"/>
      <c r="MAG11" s="767"/>
      <c r="MAH11" s="767"/>
      <c r="MAI11" s="767"/>
      <c r="MAJ11" s="767"/>
      <c r="MAK11" s="767"/>
      <c r="MAL11" s="767"/>
      <c r="MAM11" s="767"/>
      <c r="MAN11" s="767"/>
      <c r="MAO11" s="767"/>
      <c r="MAP11" s="767"/>
      <c r="MAQ11" s="767"/>
      <c r="MAR11" s="767"/>
      <c r="MAS11" s="767"/>
      <c r="MAT11" s="767"/>
      <c r="MAU11" s="767"/>
      <c r="MAV11" s="767"/>
      <c r="MAW11" s="767"/>
      <c r="MAX11" s="767"/>
      <c r="MAY11" s="767"/>
      <c r="MAZ11" s="767"/>
      <c r="MBA11" s="767"/>
      <c r="MBB11" s="767"/>
      <c r="MBC11" s="767"/>
      <c r="MBD11" s="767"/>
      <c r="MBE11" s="767"/>
      <c r="MBF11" s="767"/>
      <c r="MBG11" s="767"/>
      <c r="MBH11" s="767"/>
      <c r="MBI11" s="767"/>
      <c r="MBJ11" s="767"/>
      <c r="MBK11" s="767"/>
      <c r="MBL11" s="767"/>
      <c r="MBM11" s="767"/>
      <c r="MBN11" s="767"/>
      <c r="MBO11" s="767"/>
      <c r="MBP11" s="767"/>
      <c r="MBQ11" s="767"/>
      <c r="MBR11" s="767"/>
      <c r="MBS11" s="767"/>
      <c r="MBT11" s="767"/>
      <c r="MBU11" s="767"/>
      <c r="MBV11" s="767"/>
      <c r="MBW11" s="767"/>
      <c r="MBX11" s="767"/>
      <c r="MBY11" s="767"/>
      <c r="MBZ11" s="767"/>
      <c r="MCA11" s="767"/>
      <c r="MCB11" s="767"/>
      <c r="MCC11" s="767"/>
      <c r="MCD11" s="767"/>
      <c r="MCE11" s="767"/>
      <c r="MCF11" s="767"/>
      <c r="MCG11" s="767"/>
      <c r="MCH11" s="767"/>
      <c r="MCI11" s="767"/>
      <c r="MCJ11" s="767"/>
      <c r="MCK11" s="767"/>
      <c r="MCL11" s="767"/>
      <c r="MCM11" s="767"/>
      <c r="MCN11" s="767"/>
      <c r="MCO11" s="767"/>
      <c r="MCP11" s="767"/>
      <c r="MCQ11" s="767"/>
      <c r="MCR11" s="767"/>
      <c r="MCS11" s="767"/>
      <c r="MCT11" s="767"/>
      <c r="MCU11" s="767"/>
      <c r="MCV11" s="767"/>
      <c r="MCW11" s="767"/>
      <c r="MCX11" s="767"/>
      <c r="MCY11" s="767"/>
      <c r="MCZ11" s="767"/>
      <c r="MDA11" s="767"/>
      <c r="MDB11" s="767"/>
      <c r="MDC11" s="767"/>
      <c r="MDD11" s="767"/>
      <c r="MDE11" s="767"/>
      <c r="MDF11" s="767"/>
      <c r="MDG11" s="767"/>
      <c r="MDH11" s="767"/>
      <c r="MDI11" s="767"/>
      <c r="MDJ11" s="767"/>
      <c r="MDK11" s="767"/>
      <c r="MDL11" s="767"/>
      <c r="MDM11" s="767"/>
      <c r="MDN11" s="767"/>
      <c r="MDO11" s="767"/>
      <c r="MDP11" s="767"/>
      <c r="MDQ11" s="767"/>
      <c r="MDR11" s="767"/>
      <c r="MDS11" s="767"/>
      <c r="MDT11" s="767"/>
      <c r="MDU11" s="767"/>
      <c r="MDV11" s="767"/>
      <c r="MDW11" s="767"/>
      <c r="MDX11" s="767"/>
      <c r="MDY11" s="767"/>
      <c r="MDZ11" s="767"/>
      <c r="MEA11" s="767"/>
      <c r="MEB11" s="767"/>
      <c r="MEC11" s="767"/>
      <c r="MED11" s="767"/>
      <c r="MEE11" s="767"/>
      <c r="MEF11" s="767"/>
      <c r="MEG11" s="767"/>
      <c r="MEH11" s="767"/>
      <c r="MEI11" s="767"/>
      <c r="MEJ11" s="767"/>
      <c r="MEK11" s="767"/>
      <c r="MEL11" s="767"/>
      <c r="MEM11" s="767"/>
      <c r="MEN11" s="767"/>
      <c r="MEO11" s="767"/>
      <c r="MEP11" s="767"/>
      <c r="MEQ11" s="767"/>
      <c r="MER11" s="767"/>
      <c r="MES11" s="767"/>
      <c r="MET11" s="767"/>
      <c r="MEU11" s="767"/>
      <c r="MEV11" s="767"/>
      <c r="MEW11" s="767"/>
      <c r="MEX11" s="767"/>
      <c r="MEY11" s="767"/>
      <c r="MEZ11" s="767"/>
      <c r="MFA11" s="767"/>
      <c r="MFB11" s="767"/>
      <c r="MFC11" s="767"/>
      <c r="MFD11" s="767"/>
      <c r="MFE11" s="767"/>
      <c r="MFF11" s="767"/>
      <c r="MFG11" s="767"/>
      <c r="MFH11" s="767"/>
      <c r="MFI11" s="767"/>
      <c r="MFJ11" s="767"/>
      <c r="MFK11" s="767"/>
      <c r="MFL11" s="767"/>
      <c r="MFM11" s="767"/>
      <c r="MFN11" s="767"/>
      <c r="MFO11" s="767"/>
      <c r="MFP11" s="767"/>
      <c r="MFQ11" s="767"/>
      <c r="MFR11" s="767"/>
      <c r="MFS11" s="767"/>
      <c r="MFT11" s="767"/>
      <c r="MFU11" s="767"/>
      <c r="MFV11" s="767"/>
      <c r="MFW11" s="767"/>
      <c r="MFX11" s="767"/>
      <c r="MFY11" s="767"/>
      <c r="MFZ11" s="767"/>
      <c r="MGA11" s="767"/>
      <c r="MGB11" s="767"/>
      <c r="MGC11" s="767"/>
      <c r="MGD11" s="767"/>
      <c r="MGE11" s="767"/>
      <c r="MGF11" s="767"/>
      <c r="MGG11" s="767"/>
      <c r="MGH11" s="767"/>
      <c r="MGI11" s="767"/>
      <c r="MGJ11" s="767"/>
      <c r="MGK11" s="767"/>
      <c r="MGL11" s="767"/>
      <c r="MGM11" s="767"/>
      <c r="MGN11" s="767"/>
      <c r="MGO11" s="767"/>
      <c r="MGP11" s="767"/>
      <c r="MGQ11" s="767"/>
      <c r="MGR11" s="767"/>
      <c r="MGS11" s="767"/>
      <c r="MGT11" s="767"/>
      <c r="MGU11" s="767"/>
      <c r="MGV11" s="767"/>
      <c r="MGW11" s="767"/>
      <c r="MGX11" s="767"/>
      <c r="MGY11" s="767"/>
      <c r="MGZ11" s="767"/>
      <c r="MHA11" s="767"/>
      <c r="MHB11" s="767"/>
      <c r="MHC11" s="767"/>
      <c r="MHD11" s="767"/>
      <c r="MHE11" s="767"/>
      <c r="MHF11" s="767"/>
      <c r="MHG11" s="767"/>
      <c r="MHH11" s="767"/>
      <c r="MHI11" s="767"/>
      <c r="MHJ11" s="767"/>
      <c r="MHK11" s="767"/>
      <c r="MHL11" s="767"/>
      <c r="MHM11" s="767"/>
      <c r="MHN11" s="767"/>
      <c r="MHO11" s="767"/>
      <c r="MHP11" s="767"/>
      <c r="MHQ11" s="767"/>
      <c r="MHR11" s="767"/>
      <c r="MHS11" s="767"/>
      <c r="MHT11" s="767"/>
      <c r="MHU11" s="767"/>
      <c r="MHV11" s="767"/>
      <c r="MHW11" s="767"/>
      <c r="MHX11" s="767"/>
      <c r="MHY11" s="767"/>
      <c r="MHZ11" s="767"/>
      <c r="MIA11" s="767"/>
      <c r="MIB11" s="767"/>
      <c r="MIC11" s="767"/>
      <c r="MID11" s="767"/>
      <c r="MIE11" s="767"/>
      <c r="MIF11" s="767"/>
      <c r="MIG11" s="767"/>
      <c r="MIH11" s="767"/>
      <c r="MII11" s="767"/>
      <c r="MIJ11" s="767"/>
      <c r="MIK11" s="767"/>
      <c r="MIL11" s="767"/>
      <c r="MIM11" s="767"/>
      <c r="MIN11" s="767"/>
      <c r="MIO11" s="767"/>
      <c r="MIP11" s="767"/>
      <c r="MIQ11" s="767"/>
      <c r="MIR11" s="767"/>
      <c r="MIS11" s="767"/>
      <c r="MIT11" s="767"/>
      <c r="MIU11" s="767"/>
      <c r="MIV11" s="767"/>
      <c r="MIW11" s="767"/>
      <c r="MIX11" s="767"/>
      <c r="MIY11" s="767"/>
      <c r="MIZ11" s="767"/>
      <c r="MJA11" s="767"/>
      <c r="MJB11" s="767"/>
      <c r="MJC11" s="767"/>
      <c r="MJD11" s="767"/>
      <c r="MJE11" s="767"/>
      <c r="MJF11" s="767"/>
      <c r="MJG11" s="767"/>
      <c r="MJH11" s="767"/>
      <c r="MJI11" s="767"/>
      <c r="MJJ11" s="767"/>
      <c r="MJK11" s="767"/>
      <c r="MJL11" s="767"/>
      <c r="MJM11" s="767"/>
      <c r="MJN11" s="767"/>
      <c r="MJO11" s="767"/>
      <c r="MJP11" s="767"/>
      <c r="MJQ11" s="767"/>
      <c r="MJR11" s="767"/>
      <c r="MJS11" s="767"/>
      <c r="MJT11" s="767"/>
      <c r="MJU11" s="767"/>
      <c r="MJV11" s="767"/>
      <c r="MJW11" s="767"/>
      <c r="MJX11" s="767"/>
      <c r="MJY11" s="767"/>
      <c r="MJZ11" s="767"/>
      <c r="MKA11" s="767"/>
      <c r="MKB11" s="767"/>
      <c r="MKC11" s="767"/>
      <c r="MKD11" s="767"/>
      <c r="MKE11" s="767"/>
      <c r="MKF11" s="767"/>
      <c r="MKG11" s="767"/>
      <c r="MKH11" s="767"/>
      <c r="MKI11" s="767"/>
      <c r="MKJ11" s="767"/>
      <c r="MKK11" s="767"/>
      <c r="MKL11" s="767"/>
      <c r="MKM11" s="767"/>
      <c r="MKN11" s="767"/>
      <c r="MKO11" s="767"/>
      <c r="MKP11" s="767"/>
      <c r="MKQ11" s="767"/>
      <c r="MKR11" s="767"/>
      <c r="MKS11" s="767"/>
      <c r="MKT11" s="767"/>
      <c r="MKU11" s="767"/>
      <c r="MKV11" s="767"/>
      <c r="MKW11" s="767"/>
      <c r="MKX11" s="767"/>
      <c r="MKY11" s="767"/>
      <c r="MKZ11" s="767"/>
      <c r="MLA11" s="767"/>
      <c r="MLB11" s="767"/>
      <c r="MLC11" s="767"/>
      <c r="MLD11" s="767"/>
      <c r="MLE11" s="767"/>
      <c r="MLF11" s="767"/>
      <c r="MLG11" s="767"/>
      <c r="MLH11" s="767"/>
      <c r="MLI11" s="767"/>
      <c r="MLJ11" s="767"/>
      <c r="MLK11" s="767"/>
      <c r="MLL11" s="767"/>
      <c r="MLM11" s="767"/>
      <c r="MLN11" s="767"/>
      <c r="MLO11" s="767"/>
      <c r="MLP11" s="767"/>
      <c r="MLQ11" s="767"/>
      <c r="MLR11" s="767"/>
      <c r="MLS11" s="767"/>
      <c r="MLT11" s="767"/>
      <c r="MLU11" s="767"/>
      <c r="MLV11" s="767"/>
      <c r="MLW11" s="767"/>
      <c r="MLX11" s="767"/>
      <c r="MLY11" s="767"/>
      <c r="MLZ11" s="767"/>
      <c r="MMA11" s="767"/>
      <c r="MMB11" s="767"/>
      <c r="MMC11" s="767"/>
      <c r="MMD11" s="767"/>
      <c r="MME11" s="767"/>
      <c r="MMF11" s="767"/>
      <c r="MMG11" s="767"/>
      <c r="MMH11" s="767"/>
      <c r="MMI11" s="767"/>
      <c r="MMJ11" s="767"/>
      <c r="MMK11" s="767"/>
      <c r="MML11" s="767"/>
      <c r="MMM11" s="767"/>
      <c r="MMN11" s="767"/>
      <c r="MMO11" s="767"/>
      <c r="MMP11" s="767"/>
      <c r="MMQ11" s="767"/>
      <c r="MMR11" s="767"/>
      <c r="MMS11" s="767"/>
      <c r="MMT11" s="767"/>
      <c r="MMU11" s="767"/>
      <c r="MMV11" s="767"/>
      <c r="MMW11" s="767"/>
      <c r="MMX11" s="767"/>
      <c r="MMY11" s="767"/>
      <c r="MMZ11" s="767"/>
      <c r="MNA11" s="767"/>
      <c r="MNB11" s="767"/>
      <c r="MNC11" s="767"/>
      <c r="MND11" s="767"/>
      <c r="MNE11" s="767"/>
      <c r="MNF11" s="767"/>
      <c r="MNG11" s="767"/>
      <c r="MNH11" s="767"/>
      <c r="MNI11" s="767"/>
      <c r="MNJ11" s="767"/>
      <c r="MNK11" s="767"/>
      <c r="MNL11" s="767"/>
      <c r="MNM11" s="767"/>
      <c r="MNN11" s="767"/>
      <c r="MNO11" s="767"/>
      <c r="MNP11" s="767"/>
      <c r="MNQ11" s="767"/>
      <c r="MNR11" s="767"/>
      <c r="MNS11" s="767"/>
      <c r="MNT11" s="767"/>
      <c r="MNU11" s="767"/>
      <c r="MNV11" s="767"/>
      <c r="MNW11" s="767"/>
      <c r="MNX11" s="767"/>
      <c r="MNY11" s="767"/>
      <c r="MNZ11" s="767"/>
      <c r="MOA11" s="767"/>
      <c r="MOB11" s="767"/>
      <c r="MOC11" s="767"/>
      <c r="MOD11" s="767"/>
      <c r="MOE11" s="767"/>
      <c r="MOF11" s="767"/>
      <c r="MOG11" s="767"/>
      <c r="MOH11" s="767"/>
      <c r="MOI11" s="767"/>
      <c r="MOJ11" s="767"/>
      <c r="MOK11" s="767"/>
      <c r="MOL11" s="767"/>
      <c r="MOM11" s="767"/>
      <c r="MON11" s="767"/>
      <c r="MOO11" s="767"/>
      <c r="MOP11" s="767"/>
      <c r="MOQ11" s="767"/>
      <c r="MOR11" s="767"/>
      <c r="MOS11" s="767"/>
      <c r="MOT11" s="767"/>
      <c r="MOU11" s="767"/>
      <c r="MOV11" s="767"/>
      <c r="MOW11" s="767"/>
      <c r="MOX11" s="767"/>
      <c r="MOY11" s="767"/>
      <c r="MOZ11" s="767"/>
      <c r="MPA11" s="767"/>
      <c r="MPB11" s="767"/>
      <c r="MPC11" s="767"/>
      <c r="MPD11" s="767"/>
      <c r="MPE11" s="767"/>
      <c r="MPF11" s="767"/>
      <c r="MPG11" s="767"/>
      <c r="MPH11" s="767"/>
      <c r="MPI11" s="767"/>
      <c r="MPJ11" s="767"/>
      <c r="MPK11" s="767"/>
      <c r="MPL11" s="767"/>
      <c r="MPM11" s="767"/>
      <c r="MPN11" s="767"/>
      <c r="MPO11" s="767"/>
      <c r="MPP11" s="767"/>
      <c r="MPQ11" s="767"/>
      <c r="MPR11" s="767"/>
      <c r="MPS11" s="767"/>
      <c r="MPT11" s="767"/>
      <c r="MPU11" s="767"/>
      <c r="MPV11" s="767"/>
      <c r="MPW11" s="767"/>
      <c r="MPX11" s="767"/>
      <c r="MPY11" s="767"/>
      <c r="MPZ11" s="767"/>
      <c r="MQA11" s="767"/>
      <c r="MQB11" s="767"/>
      <c r="MQC11" s="767"/>
      <c r="MQD11" s="767"/>
      <c r="MQE11" s="767"/>
      <c r="MQF11" s="767"/>
      <c r="MQG11" s="767"/>
      <c r="MQH11" s="767"/>
      <c r="MQI11" s="767"/>
      <c r="MQJ11" s="767"/>
      <c r="MQK11" s="767"/>
      <c r="MQL11" s="767"/>
      <c r="MQM11" s="767"/>
      <c r="MQN11" s="767"/>
      <c r="MQO11" s="767"/>
      <c r="MQP11" s="767"/>
      <c r="MQQ11" s="767"/>
      <c r="MQR11" s="767"/>
      <c r="MQS11" s="767"/>
      <c r="MQT11" s="767"/>
      <c r="MQU11" s="767"/>
      <c r="MQV11" s="767"/>
      <c r="MQW11" s="767"/>
      <c r="MQX11" s="767"/>
      <c r="MQY11" s="767"/>
      <c r="MQZ11" s="767"/>
      <c r="MRA11" s="767"/>
      <c r="MRB11" s="767"/>
      <c r="MRC11" s="767"/>
      <c r="MRD11" s="767"/>
      <c r="MRE11" s="767"/>
      <c r="MRF11" s="767"/>
      <c r="MRG11" s="767"/>
      <c r="MRH11" s="767"/>
      <c r="MRI11" s="767"/>
      <c r="MRJ11" s="767"/>
      <c r="MRK11" s="767"/>
      <c r="MRL11" s="767"/>
      <c r="MRM11" s="767"/>
      <c r="MRN11" s="767"/>
      <c r="MRO11" s="767"/>
      <c r="MRP11" s="767"/>
      <c r="MRQ11" s="767"/>
      <c r="MRR11" s="767"/>
      <c r="MRS11" s="767"/>
      <c r="MRT11" s="767"/>
      <c r="MRU11" s="767"/>
      <c r="MRV11" s="767"/>
      <c r="MRW11" s="767"/>
      <c r="MRX11" s="767"/>
      <c r="MRY11" s="767"/>
      <c r="MRZ11" s="767"/>
      <c r="MSA11" s="767"/>
      <c r="MSB11" s="767"/>
      <c r="MSC11" s="767"/>
      <c r="MSD11" s="767"/>
      <c r="MSE11" s="767"/>
      <c r="MSF11" s="767"/>
      <c r="MSG11" s="767"/>
      <c r="MSH11" s="767"/>
      <c r="MSI11" s="767"/>
      <c r="MSJ11" s="767"/>
      <c r="MSK11" s="767"/>
      <c r="MSL11" s="767"/>
      <c r="MSM11" s="767"/>
      <c r="MSN11" s="767"/>
      <c r="MSO11" s="767"/>
      <c r="MSP11" s="767"/>
      <c r="MSQ11" s="767"/>
      <c r="MSR11" s="767"/>
      <c r="MSS11" s="767"/>
      <c r="MST11" s="767"/>
      <c r="MSU11" s="767"/>
      <c r="MSV11" s="767"/>
      <c r="MSW11" s="767"/>
      <c r="MSX11" s="767"/>
      <c r="MSY11" s="767"/>
      <c r="MSZ11" s="767"/>
      <c r="MTA11" s="767"/>
      <c r="MTB11" s="767"/>
      <c r="MTC11" s="767"/>
      <c r="MTD11" s="767"/>
      <c r="MTE11" s="767"/>
      <c r="MTF11" s="767"/>
      <c r="MTG11" s="767"/>
      <c r="MTH11" s="767"/>
      <c r="MTI11" s="767"/>
      <c r="MTJ11" s="767"/>
      <c r="MTK11" s="767"/>
      <c r="MTL11" s="767"/>
      <c r="MTM11" s="767"/>
      <c r="MTN11" s="767"/>
      <c r="MTO11" s="767"/>
      <c r="MTP11" s="767"/>
      <c r="MTQ11" s="767"/>
      <c r="MTR11" s="767"/>
      <c r="MTS11" s="767"/>
      <c r="MTT11" s="767"/>
      <c r="MTU11" s="767"/>
      <c r="MTV11" s="767"/>
      <c r="MTW11" s="767"/>
      <c r="MTX11" s="767"/>
      <c r="MTY11" s="767"/>
      <c r="MTZ11" s="767"/>
      <c r="MUA11" s="767"/>
      <c r="MUB11" s="767"/>
      <c r="MUC11" s="767"/>
      <c r="MUD11" s="767"/>
      <c r="MUE11" s="767"/>
      <c r="MUF11" s="767"/>
      <c r="MUG11" s="767"/>
      <c r="MUH11" s="767"/>
      <c r="MUI11" s="767"/>
      <c r="MUJ11" s="767"/>
      <c r="MUK11" s="767"/>
      <c r="MUL11" s="767"/>
      <c r="MUM11" s="767"/>
      <c r="MUN11" s="767"/>
      <c r="MUO11" s="767"/>
      <c r="MUP11" s="767"/>
      <c r="MUQ11" s="767"/>
      <c r="MUR11" s="767"/>
      <c r="MUS11" s="767"/>
      <c r="MUT11" s="767"/>
      <c r="MUU11" s="767"/>
      <c r="MUV11" s="767"/>
      <c r="MUW11" s="767"/>
      <c r="MUX11" s="767"/>
      <c r="MUY11" s="767"/>
      <c r="MUZ11" s="767"/>
      <c r="MVA11" s="767"/>
      <c r="MVB11" s="767"/>
      <c r="MVC11" s="767"/>
      <c r="MVD11" s="767"/>
      <c r="MVE11" s="767"/>
      <c r="MVF11" s="767"/>
      <c r="MVG11" s="767"/>
      <c r="MVH11" s="767"/>
      <c r="MVI11" s="767"/>
      <c r="MVJ11" s="767"/>
      <c r="MVK11" s="767"/>
      <c r="MVL11" s="767"/>
      <c r="MVM11" s="767"/>
      <c r="MVN11" s="767"/>
      <c r="MVO11" s="767"/>
      <c r="MVP11" s="767"/>
      <c r="MVQ11" s="767"/>
      <c r="MVR11" s="767"/>
      <c r="MVS11" s="767"/>
      <c r="MVT11" s="767"/>
      <c r="MVU11" s="767"/>
      <c r="MVV11" s="767"/>
      <c r="MVW11" s="767"/>
      <c r="MVX11" s="767"/>
      <c r="MVY11" s="767"/>
      <c r="MVZ11" s="767"/>
      <c r="MWA11" s="767"/>
      <c r="MWB11" s="767"/>
      <c r="MWC11" s="767"/>
      <c r="MWD11" s="767"/>
      <c r="MWE11" s="767"/>
      <c r="MWF11" s="767"/>
      <c r="MWG11" s="767"/>
      <c r="MWH11" s="767"/>
      <c r="MWI11" s="767"/>
      <c r="MWJ11" s="767"/>
      <c r="MWK11" s="767"/>
      <c r="MWL11" s="767"/>
      <c r="MWM11" s="767"/>
      <c r="MWN11" s="767"/>
      <c r="MWO11" s="767"/>
      <c r="MWP11" s="767"/>
      <c r="MWQ11" s="767"/>
      <c r="MWR11" s="767"/>
      <c r="MWS11" s="767"/>
      <c r="MWT11" s="767"/>
      <c r="MWU11" s="767"/>
      <c r="MWV11" s="767"/>
      <c r="MWW11" s="767"/>
      <c r="MWX11" s="767"/>
      <c r="MWY11" s="767"/>
      <c r="MWZ11" s="767"/>
      <c r="MXA11" s="767"/>
      <c r="MXB11" s="767"/>
      <c r="MXC11" s="767"/>
      <c r="MXD11" s="767"/>
      <c r="MXE11" s="767"/>
      <c r="MXF11" s="767"/>
      <c r="MXG11" s="767"/>
      <c r="MXH11" s="767"/>
      <c r="MXI11" s="767"/>
      <c r="MXJ11" s="767"/>
      <c r="MXK11" s="767"/>
      <c r="MXL11" s="767"/>
      <c r="MXM11" s="767"/>
      <c r="MXN11" s="767"/>
      <c r="MXO11" s="767"/>
      <c r="MXP11" s="767"/>
      <c r="MXQ11" s="767"/>
      <c r="MXR11" s="767"/>
      <c r="MXS11" s="767"/>
      <c r="MXT11" s="767"/>
      <c r="MXU11" s="767"/>
      <c r="MXV11" s="767"/>
      <c r="MXW11" s="767"/>
      <c r="MXX11" s="767"/>
      <c r="MXY11" s="767"/>
      <c r="MXZ11" s="767"/>
      <c r="MYA11" s="767"/>
      <c r="MYB11" s="767"/>
      <c r="MYC11" s="767"/>
      <c r="MYD11" s="767"/>
      <c r="MYE11" s="767"/>
      <c r="MYF11" s="767"/>
      <c r="MYG11" s="767"/>
      <c r="MYH11" s="767"/>
      <c r="MYI11" s="767"/>
      <c r="MYJ11" s="767"/>
      <c r="MYK11" s="767"/>
      <c r="MYL11" s="767"/>
      <c r="MYM11" s="767"/>
      <c r="MYN11" s="767"/>
      <c r="MYO11" s="767"/>
      <c r="MYP11" s="767"/>
      <c r="MYQ11" s="767"/>
      <c r="MYR11" s="767"/>
      <c r="MYS11" s="767"/>
      <c r="MYT11" s="767"/>
      <c r="MYU11" s="767"/>
      <c r="MYV11" s="767"/>
      <c r="MYW11" s="767"/>
      <c r="MYX11" s="767"/>
      <c r="MYY11" s="767"/>
      <c r="MYZ11" s="767"/>
      <c r="MZA11" s="767"/>
      <c r="MZB11" s="767"/>
      <c r="MZC11" s="767"/>
      <c r="MZD11" s="767"/>
      <c r="MZE11" s="767"/>
      <c r="MZF11" s="767"/>
      <c r="MZG11" s="767"/>
      <c r="MZH11" s="767"/>
      <c r="MZI11" s="767"/>
      <c r="MZJ11" s="767"/>
      <c r="MZK11" s="767"/>
      <c r="MZL11" s="767"/>
      <c r="MZM11" s="767"/>
      <c r="MZN11" s="767"/>
      <c r="MZO11" s="767"/>
      <c r="MZP11" s="767"/>
      <c r="MZQ11" s="767"/>
      <c r="MZR11" s="767"/>
      <c r="MZS11" s="767"/>
      <c r="MZT11" s="767"/>
      <c r="MZU11" s="767"/>
      <c r="MZV11" s="767"/>
      <c r="MZW11" s="767"/>
      <c r="MZX11" s="767"/>
      <c r="MZY11" s="767"/>
      <c r="MZZ11" s="767"/>
      <c r="NAA11" s="767"/>
      <c r="NAB11" s="767"/>
      <c r="NAC11" s="767"/>
      <c r="NAD11" s="767"/>
      <c r="NAE11" s="767"/>
      <c r="NAF11" s="767"/>
      <c r="NAG11" s="767"/>
      <c r="NAH11" s="767"/>
      <c r="NAI11" s="767"/>
      <c r="NAJ11" s="767"/>
      <c r="NAK11" s="767"/>
      <c r="NAL11" s="767"/>
      <c r="NAM11" s="767"/>
      <c r="NAN11" s="767"/>
      <c r="NAO11" s="767"/>
      <c r="NAP11" s="767"/>
      <c r="NAQ11" s="767"/>
      <c r="NAR11" s="767"/>
      <c r="NAS11" s="767"/>
      <c r="NAT11" s="767"/>
      <c r="NAU11" s="767"/>
      <c r="NAV11" s="767"/>
      <c r="NAW11" s="767"/>
      <c r="NAX11" s="767"/>
      <c r="NAY11" s="767"/>
      <c r="NAZ11" s="767"/>
      <c r="NBA11" s="767"/>
      <c r="NBB11" s="767"/>
      <c r="NBC11" s="767"/>
      <c r="NBD11" s="767"/>
      <c r="NBE11" s="767"/>
      <c r="NBF11" s="767"/>
      <c r="NBG11" s="767"/>
      <c r="NBH11" s="767"/>
      <c r="NBI11" s="767"/>
      <c r="NBJ11" s="767"/>
      <c r="NBK11" s="767"/>
      <c r="NBL11" s="767"/>
      <c r="NBM11" s="767"/>
      <c r="NBN11" s="767"/>
      <c r="NBO11" s="767"/>
      <c r="NBP11" s="767"/>
      <c r="NBQ11" s="767"/>
      <c r="NBR11" s="767"/>
      <c r="NBS11" s="767"/>
      <c r="NBT11" s="767"/>
      <c r="NBU11" s="767"/>
      <c r="NBV11" s="767"/>
      <c r="NBW11" s="767"/>
      <c r="NBX11" s="767"/>
      <c r="NBY11" s="767"/>
      <c r="NBZ11" s="767"/>
      <c r="NCA11" s="767"/>
      <c r="NCB11" s="767"/>
      <c r="NCC11" s="767"/>
      <c r="NCD11" s="767"/>
      <c r="NCE11" s="767"/>
      <c r="NCF11" s="767"/>
      <c r="NCG11" s="767"/>
      <c r="NCH11" s="767"/>
      <c r="NCI11" s="767"/>
      <c r="NCJ11" s="767"/>
      <c r="NCK11" s="767"/>
      <c r="NCL11" s="767"/>
      <c r="NCM11" s="767"/>
      <c r="NCN11" s="767"/>
      <c r="NCO11" s="767"/>
      <c r="NCP11" s="767"/>
      <c r="NCQ11" s="767"/>
      <c r="NCR11" s="767"/>
      <c r="NCS11" s="767"/>
      <c r="NCT11" s="767"/>
      <c r="NCU11" s="767"/>
      <c r="NCV11" s="767"/>
      <c r="NCW11" s="767"/>
      <c r="NCX11" s="767"/>
      <c r="NCY11" s="767"/>
      <c r="NCZ11" s="767"/>
      <c r="NDA11" s="767"/>
      <c r="NDB11" s="767"/>
      <c r="NDC11" s="767"/>
      <c r="NDD11" s="767"/>
      <c r="NDE11" s="767"/>
      <c r="NDF11" s="767"/>
      <c r="NDG11" s="767"/>
      <c r="NDH11" s="767"/>
      <c r="NDI11" s="767"/>
      <c r="NDJ11" s="767"/>
      <c r="NDK11" s="767"/>
      <c r="NDL11" s="767"/>
      <c r="NDM11" s="767"/>
      <c r="NDN11" s="767"/>
      <c r="NDO11" s="767"/>
      <c r="NDP11" s="767"/>
      <c r="NDQ11" s="767"/>
      <c r="NDR11" s="767"/>
      <c r="NDS11" s="767"/>
      <c r="NDT11" s="767"/>
      <c r="NDU11" s="767"/>
      <c r="NDV11" s="767"/>
      <c r="NDW11" s="767"/>
      <c r="NDX11" s="767"/>
      <c r="NDY11" s="767"/>
      <c r="NDZ11" s="767"/>
      <c r="NEA11" s="767"/>
      <c r="NEB11" s="767"/>
      <c r="NEC11" s="767"/>
      <c r="NED11" s="767"/>
      <c r="NEE11" s="767"/>
      <c r="NEF11" s="767"/>
      <c r="NEG11" s="767"/>
      <c r="NEH11" s="767"/>
      <c r="NEI11" s="767"/>
      <c r="NEJ11" s="767"/>
      <c r="NEK11" s="767"/>
      <c r="NEL11" s="767"/>
      <c r="NEM11" s="767"/>
      <c r="NEN11" s="767"/>
      <c r="NEO11" s="767"/>
      <c r="NEP11" s="767"/>
      <c r="NEQ11" s="767"/>
      <c r="NER11" s="767"/>
      <c r="NES11" s="767"/>
      <c r="NET11" s="767"/>
      <c r="NEU11" s="767"/>
      <c r="NEV11" s="767"/>
      <c r="NEW11" s="767"/>
      <c r="NEX11" s="767"/>
      <c r="NEY11" s="767"/>
      <c r="NEZ11" s="767"/>
      <c r="NFA11" s="767"/>
      <c r="NFB11" s="767"/>
      <c r="NFC11" s="767"/>
      <c r="NFD11" s="767"/>
      <c r="NFE11" s="767"/>
      <c r="NFF11" s="767"/>
      <c r="NFG11" s="767"/>
      <c r="NFH11" s="767"/>
      <c r="NFI11" s="767"/>
      <c r="NFJ11" s="767"/>
      <c r="NFK11" s="767"/>
      <c r="NFL11" s="767"/>
      <c r="NFM11" s="767"/>
      <c r="NFN11" s="767"/>
      <c r="NFO11" s="767"/>
      <c r="NFP11" s="767"/>
      <c r="NFQ11" s="767"/>
      <c r="NFR11" s="767"/>
      <c r="NFS11" s="767"/>
      <c r="NFT11" s="767"/>
      <c r="NFU11" s="767"/>
      <c r="NFV11" s="767"/>
      <c r="NFW11" s="767"/>
      <c r="NFX11" s="767"/>
      <c r="NFY11" s="767"/>
      <c r="NFZ11" s="767"/>
      <c r="NGA11" s="767"/>
      <c r="NGB11" s="767"/>
      <c r="NGC11" s="767"/>
      <c r="NGD11" s="767"/>
      <c r="NGE11" s="767"/>
      <c r="NGF11" s="767"/>
      <c r="NGG11" s="767"/>
      <c r="NGH11" s="767"/>
      <c r="NGI11" s="767"/>
      <c r="NGJ11" s="767"/>
      <c r="NGK11" s="767"/>
      <c r="NGL11" s="767"/>
      <c r="NGM11" s="767"/>
      <c r="NGN11" s="767"/>
      <c r="NGO11" s="767"/>
      <c r="NGP11" s="767"/>
      <c r="NGQ11" s="767"/>
      <c r="NGR11" s="767"/>
      <c r="NGS11" s="767"/>
      <c r="NGT11" s="767"/>
      <c r="NGU11" s="767"/>
      <c r="NGV11" s="767"/>
      <c r="NGW11" s="767"/>
      <c r="NGX11" s="767"/>
      <c r="NGY11" s="767"/>
      <c r="NGZ11" s="767"/>
      <c r="NHA11" s="767"/>
      <c r="NHB11" s="767"/>
      <c r="NHC11" s="767"/>
      <c r="NHD11" s="767"/>
      <c r="NHE11" s="767"/>
      <c r="NHF11" s="767"/>
      <c r="NHG11" s="767"/>
      <c r="NHH11" s="767"/>
      <c r="NHI11" s="767"/>
      <c r="NHJ11" s="767"/>
      <c r="NHK11" s="767"/>
      <c r="NHL11" s="767"/>
      <c r="NHM11" s="767"/>
      <c r="NHN11" s="767"/>
      <c r="NHO11" s="767"/>
      <c r="NHP11" s="767"/>
      <c r="NHQ11" s="767"/>
      <c r="NHR11" s="767"/>
      <c r="NHS11" s="767"/>
      <c r="NHT11" s="767"/>
      <c r="NHU11" s="767"/>
      <c r="NHV11" s="767"/>
      <c r="NHW11" s="767"/>
      <c r="NHX11" s="767"/>
      <c r="NHY11" s="767"/>
      <c r="NHZ11" s="767"/>
      <c r="NIA11" s="767"/>
      <c r="NIB11" s="767"/>
      <c r="NIC11" s="767"/>
      <c r="NID11" s="767"/>
      <c r="NIE11" s="767"/>
      <c r="NIF11" s="767"/>
      <c r="NIG11" s="767"/>
      <c r="NIH11" s="767"/>
      <c r="NII11" s="767"/>
      <c r="NIJ11" s="767"/>
      <c r="NIK11" s="767"/>
      <c r="NIL11" s="767"/>
      <c r="NIM11" s="767"/>
      <c r="NIN11" s="767"/>
      <c r="NIO11" s="767"/>
      <c r="NIP11" s="767"/>
      <c r="NIQ11" s="767"/>
      <c r="NIR11" s="767"/>
      <c r="NIS11" s="767"/>
      <c r="NIT11" s="767"/>
      <c r="NIU11" s="767"/>
      <c r="NIV11" s="767"/>
      <c r="NIW11" s="767"/>
      <c r="NIX11" s="767"/>
      <c r="NIY11" s="767"/>
      <c r="NIZ11" s="767"/>
      <c r="NJA11" s="767"/>
      <c r="NJB11" s="767"/>
      <c r="NJC11" s="767"/>
      <c r="NJD11" s="767"/>
      <c r="NJE11" s="767"/>
      <c r="NJF11" s="767"/>
      <c r="NJG11" s="767"/>
      <c r="NJH11" s="767"/>
      <c r="NJI11" s="767"/>
      <c r="NJJ11" s="767"/>
      <c r="NJK11" s="767"/>
      <c r="NJL11" s="767"/>
      <c r="NJM11" s="767"/>
      <c r="NJN11" s="767"/>
      <c r="NJO11" s="767"/>
      <c r="NJP11" s="767"/>
      <c r="NJQ11" s="767"/>
      <c r="NJR11" s="767"/>
      <c r="NJS11" s="767"/>
      <c r="NJT11" s="767"/>
      <c r="NJU11" s="767"/>
      <c r="NJV11" s="767"/>
      <c r="NJW11" s="767"/>
      <c r="NJX11" s="767"/>
      <c r="NJY11" s="767"/>
      <c r="NJZ11" s="767"/>
      <c r="NKA11" s="767"/>
      <c r="NKB11" s="767"/>
      <c r="NKC11" s="767"/>
      <c r="NKD11" s="767"/>
      <c r="NKE11" s="767"/>
      <c r="NKF11" s="767"/>
      <c r="NKG11" s="767"/>
      <c r="NKH11" s="767"/>
      <c r="NKI11" s="767"/>
      <c r="NKJ11" s="767"/>
      <c r="NKK11" s="767"/>
      <c r="NKL11" s="767"/>
      <c r="NKM11" s="767"/>
      <c r="NKN11" s="767"/>
      <c r="NKO11" s="767"/>
      <c r="NKP11" s="767"/>
      <c r="NKQ11" s="767"/>
      <c r="NKR11" s="767"/>
      <c r="NKS11" s="767"/>
      <c r="NKT11" s="767"/>
      <c r="NKU11" s="767"/>
      <c r="NKV11" s="767"/>
      <c r="NKW11" s="767"/>
      <c r="NKX11" s="767"/>
      <c r="NKY11" s="767"/>
      <c r="NKZ11" s="767"/>
      <c r="NLA11" s="767"/>
      <c r="NLB11" s="767"/>
      <c r="NLC11" s="767"/>
      <c r="NLD11" s="767"/>
      <c r="NLE11" s="767"/>
      <c r="NLF11" s="767"/>
      <c r="NLG11" s="767"/>
      <c r="NLH11" s="767"/>
      <c r="NLI11" s="767"/>
      <c r="NLJ11" s="767"/>
      <c r="NLK11" s="767"/>
      <c r="NLL11" s="767"/>
      <c r="NLM11" s="767"/>
      <c r="NLN11" s="767"/>
      <c r="NLO11" s="767"/>
      <c r="NLP11" s="767"/>
      <c r="NLQ11" s="767"/>
      <c r="NLR11" s="767"/>
      <c r="NLS11" s="767"/>
      <c r="NLT11" s="767"/>
      <c r="NLU11" s="767"/>
      <c r="NLV11" s="767"/>
      <c r="NLW11" s="767"/>
      <c r="NLX11" s="767"/>
      <c r="NLY11" s="767"/>
      <c r="NLZ11" s="767"/>
      <c r="NMA11" s="767"/>
      <c r="NMB11" s="767"/>
      <c r="NMC11" s="767"/>
      <c r="NMD11" s="767"/>
      <c r="NME11" s="767"/>
      <c r="NMF11" s="767"/>
      <c r="NMG11" s="767"/>
      <c r="NMH11" s="767"/>
      <c r="NMI11" s="767"/>
      <c r="NMJ11" s="767"/>
      <c r="NMK11" s="767"/>
      <c r="NML11" s="767"/>
      <c r="NMM11" s="767"/>
      <c r="NMN11" s="767"/>
      <c r="NMO11" s="767"/>
      <c r="NMP11" s="767"/>
      <c r="NMQ11" s="767"/>
      <c r="NMR11" s="767"/>
      <c r="NMS11" s="767"/>
      <c r="NMT11" s="767"/>
      <c r="NMU11" s="767"/>
      <c r="NMV11" s="767"/>
      <c r="NMW11" s="767"/>
      <c r="NMX11" s="767"/>
      <c r="NMY11" s="767"/>
      <c r="NMZ11" s="767"/>
      <c r="NNA11" s="767"/>
      <c r="NNB11" s="767"/>
      <c r="NNC11" s="767"/>
      <c r="NND11" s="767"/>
      <c r="NNE11" s="767"/>
      <c r="NNF11" s="767"/>
      <c r="NNG11" s="767"/>
      <c r="NNH11" s="767"/>
      <c r="NNI11" s="767"/>
      <c r="NNJ11" s="767"/>
      <c r="NNK11" s="767"/>
      <c r="NNL11" s="767"/>
      <c r="NNM11" s="767"/>
      <c r="NNN11" s="767"/>
      <c r="NNO11" s="767"/>
      <c r="NNP11" s="767"/>
      <c r="NNQ11" s="767"/>
      <c r="NNR11" s="767"/>
      <c r="NNS11" s="767"/>
      <c r="NNT11" s="767"/>
      <c r="NNU11" s="767"/>
      <c r="NNV11" s="767"/>
      <c r="NNW11" s="767"/>
      <c r="NNX11" s="767"/>
      <c r="NNY11" s="767"/>
      <c r="NNZ11" s="767"/>
      <c r="NOA11" s="767"/>
      <c r="NOB11" s="767"/>
      <c r="NOC11" s="767"/>
      <c r="NOD11" s="767"/>
      <c r="NOE11" s="767"/>
      <c r="NOF11" s="767"/>
      <c r="NOG11" s="767"/>
      <c r="NOH11" s="767"/>
      <c r="NOI11" s="767"/>
      <c r="NOJ11" s="767"/>
      <c r="NOK11" s="767"/>
      <c r="NOL11" s="767"/>
      <c r="NOM11" s="767"/>
      <c r="NON11" s="767"/>
      <c r="NOO11" s="767"/>
      <c r="NOP11" s="767"/>
      <c r="NOQ11" s="767"/>
      <c r="NOR11" s="767"/>
      <c r="NOS11" s="767"/>
      <c r="NOT11" s="767"/>
      <c r="NOU11" s="767"/>
      <c r="NOV11" s="767"/>
      <c r="NOW11" s="767"/>
      <c r="NOX11" s="767"/>
      <c r="NOY11" s="767"/>
      <c r="NOZ11" s="767"/>
      <c r="NPA11" s="767"/>
      <c r="NPB11" s="767"/>
      <c r="NPC11" s="767"/>
      <c r="NPD11" s="767"/>
      <c r="NPE11" s="767"/>
      <c r="NPF11" s="767"/>
      <c r="NPG11" s="767"/>
      <c r="NPH11" s="767"/>
      <c r="NPI11" s="767"/>
      <c r="NPJ11" s="767"/>
      <c r="NPK11" s="767"/>
      <c r="NPL11" s="767"/>
      <c r="NPM11" s="767"/>
      <c r="NPN11" s="767"/>
      <c r="NPO11" s="767"/>
      <c r="NPP11" s="767"/>
      <c r="NPQ11" s="767"/>
      <c r="NPR11" s="767"/>
      <c r="NPS11" s="767"/>
      <c r="NPT11" s="767"/>
      <c r="NPU11" s="767"/>
      <c r="NPV11" s="767"/>
      <c r="NPW11" s="767"/>
      <c r="NPX11" s="767"/>
      <c r="NPY11" s="767"/>
      <c r="NPZ11" s="767"/>
      <c r="NQA11" s="767"/>
      <c r="NQB11" s="767"/>
      <c r="NQC11" s="767"/>
      <c r="NQD11" s="767"/>
      <c r="NQE11" s="767"/>
      <c r="NQF11" s="767"/>
      <c r="NQG11" s="767"/>
      <c r="NQH11" s="767"/>
      <c r="NQI11" s="767"/>
      <c r="NQJ11" s="767"/>
      <c r="NQK11" s="767"/>
      <c r="NQL11" s="767"/>
      <c r="NQM11" s="767"/>
      <c r="NQN11" s="767"/>
      <c r="NQO11" s="767"/>
      <c r="NQP11" s="767"/>
      <c r="NQQ11" s="767"/>
      <c r="NQR11" s="767"/>
      <c r="NQS11" s="767"/>
      <c r="NQT11" s="767"/>
      <c r="NQU11" s="767"/>
      <c r="NQV11" s="767"/>
      <c r="NQW11" s="767"/>
      <c r="NQX11" s="767"/>
      <c r="NQY11" s="767"/>
      <c r="NQZ11" s="767"/>
      <c r="NRA11" s="767"/>
      <c r="NRB11" s="767"/>
      <c r="NRC11" s="767"/>
      <c r="NRD11" s="767"/>
      <c r="NRE11" s="767"/>
      <c r="NRF11" s="767"/>
      <c r="NRG11" s="767"/>
      <c r="NRH11" s="767"/>
      <c r="NRI11" s="767"/>
      <c r="NRJ11" s="767"/>
      <c r="NRK11" s="767"/>
      <c r="NRL11" s="767"/>
      <c r="NRM11" s="767"/>
      <c r="NRN11" s="767"/>
      <c r="NRO11" s="767"/>
      <c r="NRP11" s="767"/>
      <c r="NRQ11" s="767"/>
      <c r="NRR11" s="767"/>
      <c r="NRS11" s="767"/>
      <c r="NRT11" s="767"/>
      <c r="NRU11" s="767"/>
      <c r="NRV11" s="767"/>
      <c r="NRW11" s="767"/>
      <c r="NRX11" s="767"/>
      <c r="NRY11" s="767"/>
      <c r="NRZ11" s="767"/>
      <c r="NSA11" s="767"/>
      <c r="NSB11" s="767"/>
      <c r="NSC11" s="767"/>
      <c r="NSD11" s="767"/>
      <c r="NSE11" s="767"/>
      <c r="NSF11" s="767"/>
      <c r="NSG11" s="767"/>
      <c r="NSH11" s="767"/>
      <c r="NSI11" s="767"/>
      <c r="NSJ11" s="767"/>
      <c r="NSK11" s="767"/>
      <c r="NSL11" s="767"/>
      <c r="NSM11" s="767"/>
      <c r="NSN11" s="767"/>
      <c r="NSO11" s="767"/>
      <c r="NSP11" s="767"/>
      <c r="NSQ11" s="767"/>
      <c r="NSR11" s="767"/>
      <c r="NSS11" s="767"/>
      <c r="NST11" s="767"/>
      <c r="NSU11" s="767"/>
      <c r="NSV11" s="767"/>
      <c r="NSW11" s="767"/>
      <c r="NSX11" s="767"/>
      <c r="NSY11" s="767"/>
      <c r="NSZ11" s="767"/>
      <c r="NTA11" s="767"/>
      <c r="NTB11" s="767"/>
      <c r="NTC11" s="767"/>
      <c r="NTD11" s="767"/>
      <c r="NTE11" s="767"/>
      <c r="NTF11" s="767"/>
      <c r="NTG11" s="767"/>
      <c r="NTH11" s="767"/>
      <c r="NTI11" s="767"/>
      <c r="NTJ11" s="767"/>
      <c r="NTK11" s="767"/>
      <c r="NTL11" s="767"/>
      <c r="NTM11" s="767"/>
      <c r="NTN11" s="767"/>
      <c r="NTO11" s="767"/>
      <c r="NTP11" s="767"/>
      <c r="NTQ11" s="767"/>
      <c r="NTR11" s="767"/>
      <c r="NTS11" s="767"/>
      <c r="NTT11" s="767"/>
      <c r="NTU11" s="767"/>
      <c r="NTV11" s="767"/>
      <c r="NTW11" s="767"/>
      <c r="NTX11" s="767"/>
      <c r="NTY11" s="767"/>
      <c r="NTZ11" s="767"/>
      <c r="NUA11" s="767"/>
      <c r="NUB11" s="767"/>
      <c r="NUC11" s="767"/>
      <c r="NUD11" s="767"/>
      <c r="NUE11" s="767"/>
      <c r="NUF11" s="767"/>
      <c r="NUG11" s="767"/>
      <c r="NUH11" s="767"/>
      <c r="NUI11" s="767"/>
      <c r="NUJ11" s="767"/>
      <c r="NUK11" s="767"/>
      <c r="NUL11" s="767"/>
      <c r="NUM11" s="767"/>
      <c r="NUN11" s="767"/>
      <c r="NUO11" s="767"/>
      <c r="NUP11" s="767"/>
      <c r="NUQ11" s="767"/>
      <c r="NUR11" s="767"/>
      <c r="NUS11" s="767"/>
      <c r="NUT11" s="767"/>
      <c r="NUU11" s="767"/>
      <c r="NUV11" s="767"/>
      <c r="NUW11" s="767"/>
      <c r="NUX11" s="767"/>
      <c r="NUY11" s="767"/>
      <c r="NUZ11" s="767"/>
      <c r="NVA11" s="767"/>
      <c r="NVB11" s="767"/>
      <c r="NVC11" s="767"/>
      <c r="NVD11" s="767"/>
      <c r="NVE11" s="767"/>
      <c r="NVF11" s="767"/>
      <c r="NVG11" s="767"/>
      <c r="NVH11" s="767"/>
      <c r="NVI11" s="767"/>
      <c r="NVJ11" s="767"/>
      <c r="NVK11" s="767"/>
      <c r="NVL11" s="767"/>
      <c r="NVM11" s="767"/>
      <c r="NVN11" s="767"/>
      <c r="NVO11" s="767"/>
      <c r="NVP11" s="767"/>
      <c r="NVQ11" s="767"/>
      <c r="NVR11" s="767"/>
      <c r="NVS11" s="767"/>
      <c r="NVT11" s="767"/>
      <c r="NVU11" s="767"/>
      <c r="NVV11" s="767"/>
      <c r="NVW11" s="767"/>
      <c r="NVX11" s="767"/>
      <c r="NVY11" s="767"/>
      <c r="NVZ11" s="767"/>
      <c r="NWA11" s="767"/>
      <c r="NWB11" s="767"/>
      <c r="NWC11" s="767"/>
      <c r="NWD11" s="767"/>
      <c r="NWE11" s="767"/>
      <c r="NWF11" s="767"/>
      <c r="NWG11" s="767"/>
      <c r="NWH11" s="767"/>
      <c r="NWI11" s="767"/>
      <c r="NWJ11" s="767"/>
      <c r="NWK11" s="767"/>
      <c r="NWL11" s="767"/>
      <c r="NWM11" s="767"/>
      <c r="NWN11" s="767"/>
      <c r="NWO11" s="767"/>
      <c r="NWP11" s="767"/>
      <c r="NWQ11" s="767"/>
      <c r="NWR11" s="767"/>
      <c r="NWS11" s="767"/>
      <c r="NWT11" s="767"/>
      <c r="NWU11" s="767"/>
      <c r="NWV11" s="767"/>
      <c r="NWW11" s="767"/>
      <c r="NWX11" s="767"/>
      <c r="NWY11" s="767"/>
      <c r="NWZ11" s="767"/>
      <c r="NXA11" s="767"/>
      <c r="NXB11" s="767"/>
      <c r="NXC11" s="767"/>
      <c r="NXD11" s="767"/>
      <c r="NXE11" s="767"/>
      <c r="NXF11" s="767"/>
      <c r="NXG11" s="767"/>
      <c r="NXH11" s="767"/>
      <c r="NXI11" s="767"/>
      <c r="NXJ11" s="767"/>
      <c r="NXK11" s="767"/>
      <c r="NXL11" s="767"/>
      <c r="NXM11" s="767"/>
      <c r="NXN11" s="767"/>
      <c r="NXO11" s="767"/>
      <c r="NXP11" s="767"/>
      <c r="NXQ11" s="767"/>
      <c r="NXR11" s="767"/>
      <c r="NXS11" s="767"/>
      <c r="NXT11" s="767"/>
      <c r="NXU11" s="767"/>
      <c r="NXV11" s="767"/>
      <c r="NXW11" s="767"/>
      <c r="NXX11" s="767"/>
      <c r="NXY11" s="767"/>
      <c r="NXZ11" s="767"/>
      <c r="NYA11" s="767"/>
      <c r="NYB11" s="767"/>
      <c r="NYC11" s="767"/>
      <c r="NYD11" s="767"/>
      <c r="NYE11" s="767"/>
      <c r="NYF11" s="767"/>
      <c r="NYG11" s="767"/>
      <c r="NYH11" s="767"/>
      <c r="NYI11" s="767"/>
      <c r="NYJ11" s="767"/>
      <c r="NYK11" s="767"/>
      <c r="NYL11" s="767"/>
      <c r="NYM11" s="767"/>
      <c r="NYN11" s="767"/>
      <c r="NYO11" s="767"/>
      <c r="NYP11" s="767"/>
      <c r="NYQ11" s="767"/>
      <c r="NYR11" s="767"/>
      <c r="NYS11" s="767"/>
      <c r="NYT11" s="767"/>
      <c r="NYU11" s="767"/>
      <c r="NYV11" s="767"/>
      <c r="NYW11" s="767"/>
      <c r="NYX11" s="767"/>
      <c r="NYY11" s="767"/>
      <c r="NYZ11" s="767"/>
      <c r="NZA11" s="767"/>
      <c r="NZB11" s="767"/>
      <c r="NZC11" s="767"/>
      <c r="NZD11" s="767"/>
      <c r="NZE11" s="767"/>
      <c r="NZF11" s="767"/>
      <c r="NZG11" s="767"/>
      <c r="NZH11" s="767"/>
      <c r="NZI11" s="767"/>
      <c r="NZJ11" s="767"/>
      <c r="NZK11" s="767"/>
      <c r="NZL11" s="767"/>
      <c r="NZM11" s="767"/>
      <c r="NZN11" s="767"/>
      <c r="NZO11" s="767"/>
      <c r="NZP11" s="767"/>
      <c r="NZQ11" s="767"/>
      <c r="NZR11" s="767"/>
      <c r="NZS11" s="767"/>
      <c r="NZT11" s="767"/>
      <c r="NZU11" s="767"/>
      <c r="NZV11" s="767"/>
      <c r="NZW11" s="767"/>
      <c r="NZX11" s="767"/>
      <c r="NZY11" s="767"/>
      <c r="NZZ11" s="767"/>
      <c r="OAA11" s="767"/>
      <c r="OAB11" s="767"/>
      <c r="OAC11" s="767"/>
      <c r="OAD11" s="767"/>
      <c r="OAE11" s="767"/>
      <c r="OAF11" s="767"/>
      <c r="OAG11" s="767"/>
      <c r="OAH11" s="767"/>
      <c r="OAI11" s="767"/>
      <c r="OAJ11" s="767"/>
      <c r="OAK11" s="767"/>
      <c r="OAL11" s="767"/>
      <c r="OAM11" s="767"/>
      <c r="OAN11" s="767"/>
      <c r="OAO11" s="767"/>
      <c r="OAP11" s="767"/>
      <c r="OAQ11" s="767"/>
      <c r="OAR11" s="767"/>
      <c r="OAS11" s="767"/>
      <c r="OAT11" s="767"/>
      <c r="OAU11" s="767"/>
      <c r="OAV11" s="767"/>
      <c r="OAW11" s="767"/>
      <c r="OAX11" s="767"/>
      <c r="OAY11" s="767"/>
      <c r="OAZ11" s="767"/>
      <c r="OBA11" s="767"/>
      <c r="OBB11" s="767"/>
      <c r="OBC11" s="767"/>
      <c r="OBD11" s="767"/>
      <c r="OBE11" s="767"/>
      <c r="OBF11" s="767"/>
      <c r="OBG11" s="767"/>
      <c r="OBH11" s="767"/>
      <c r="OBI11" s="767"/>
      <c r="OBJ11" s="767"/>
      <c r="OBK11" s="767"/>
      <c r="OBL11" s="767"/>
      <c r="OBM11" s="767"/>
      <c r="OBN11" s="767"/>
      <c r="OBO11" s="767"/>
      <c r="OBP11" s="767"/>
      <c r="OBQ11" s="767"/>
      <c r="OBR11" s="767"/>
      <c r="OBS11" s="767"/>
      <c r="OBT11" s="767"/>
      <c r="OBU11" s="767"/>
      <c r="OBV11" s="767"/>
      <c r="OBW11" s="767"/>
      <c r="OBX11" s="767"/>
      <c r="OBY11" s="767"/>
      <c r="OBZ11" s="767"/>
      <c r="OCA11" s="767"/>
      <c r="OCB11" s="767"/>
      <c r="OCC11" s="767"/>
      <c r="OCD11" s="767"/>
      <c r="OCE11" s="767"/>
      <c r="OCF11" s="767"/>
      <c r="OCG11" s="767"/>
      <c r="OCH11" s="767"/>
      <c r="OCI11" s="767"/>
      <c r="OCJ11" s="767"/>
      <c r="OCK11" s="767"/>
      <c r="OCL11" s="767"/>
      <c r="OCM11" s="767"/>
      <c r="OCN11" s="767"/>
      <c r="OCO11" s="767"/>
      <c r="OCP11" s="767"/>
      <c r="OCQ11" s="767"/>
      <c r="OCR11" s="767"/>
      <c r="OCS11" s="767"/>
      <c r="OCT11" s="767"/>
      <c r="OCU11" s="767"/>
      <c r="OCV11" s="767"/>
      <c r="OCW11" s="767"/>
      <c r="OCX11" s="767"/>
      <c r="OCY11" s="767"/>
      <c r="OCZ11" s="767"/>
      <c r="ODA11" s="767"/>
      <c r="ODB11" s="767"/>
      <c r="ODC11" s="767"/>
      <c r="ODD11" s="767"/>
      <c r="ODE11" s="767"/>
      <c r="ODF11" s="767"/>
      <c r="ODG11" s="767"/>
      <c r="ODH11" s="767"/>
      <c r="ODI11" s="767"/>
      <c r="ODJ11" s="767"/>
      <c r="ODK11" s="767"/>
      <c r="ODL11" s="767"/>
      <c r="ODM11" s="767"/>
      <c r="ODN11" s="767"/>
      <c r="ODO11" s="767"/>
      <c r="ODP11" s="767"/>
      <c r="ODQ11" s="767"/>
      <c r="ODR11" s="767"/>
      <c r="ODS11" s="767"/>
      <c r="ODT11" s="767"/>
      <c r="ODU11" s="767"/>
      <c r="ODV11" s="767"/>
      <c r="ODW11" s="767"/>
      <c r="ODX11" s="767"/>
      <c r="ODY11" s="767"/>
      <c r="ODZ11" s="767"/>
      <c r="OEA11" s="767"/>
      <c r="OEB11" s="767"/>
      <c r="OEC11" s="767"/>
      <c r="OED11" s="767"/>
      <c r="OEE11" s="767"/>
      <c r="OEF11" s="767"/>
      <c r="OEG11" s="767"/>
      <c r="OEH11" s="767"/>
      <c r="OEI11" s="767"/>
      <c r="OEJ11" s="767"/>
      <c r="OEK11" s="767"/>
      <c r="OEL11" s="767"/>
      <c r="OEM11" s="767"/>
      <c r="OEN11" s="767"/>
      <c r="OEO11" s="767"/>
      <c r="OEP11" s="767"/>
      <c r="OEQ11" s="767"/>
      <c r="OER11" s="767"/>
      <c r="OES11" s="767"/>
      <c r="OET11" s="767"/>
      <c r="OEU11" s="767"/>
      <c r="OEV11" s="767"/>
      <c r="OEW11" s="767"/>
      <c r="OEX11" s="767"/>
      <c r="OEY11" s="767"/>
      <c r="OEZ11" s="767"/>
      <c r="OFA11" s="767"/>
      <c r="OFB11" s="767"/>
      <c r="OFC11" s="767"/>
      <c r="OFD11" s="767"/>
      <c r="OFE11" s="767"/>
      <c r="OFF11" s="767"/>
      <c r="OFG11" s="767"/>
      <c r="OFH11" s="767"/>
      <c r="OFI11" s="767"/>
      <c r="OFJ11" s="767"/>
      <c r="OFK11" s="767"/>
      <c r="OFL11" s="767"/>
      <c r="OFM11" s="767"/>
      <c r="OFN11" s="767"/>
      <c r="OFO11" s="767"/>
      <c r="OFP11" s="767"/>
      <c r="OFQ11" s="767"/>
      <c r="OFR11" s="767"/>
      <c r="OFS11" s="767"/>
      <c r="OFT11" s="767"/>
      <c r="OFU11" s="767"/>
      <c r="OFV11" s="767"/>
      <c r="OFW11" s="767"/>
      <c r="OFX11" s="767"/>
      <c r="OFY11" s="767"/>
      <c r="OFZ11" s="767"/>
      <c r="OGA11" s="767"/>
      <c r="OGB11" s="767"/>
      <c r="OGC11" s="767"/>
      <c r="OGD11" s="767"/>
      <c r="OGE11" s="767"/>
      <c r="OGF11" s="767"/>
      <c r="OGG11" s="767"/>
      <c r="OGH11" s="767"/>
      <c r="OGI11" s="767"/>
      <c r="OGJ11" s="767"/>
      <c r="OGK11" s="767"/>
      <c r="OGL11" s="767"/>
      <c r="OGM11" s="767"/>
      <c r="OGN11" s="767"/>
      <c r="OGO11" s="767"/>
      <c r="OGP11" s="767"/>
      <c r="OGQ11" s="767"/>
      <c r="OGR11" s="767"/>
      <c r="OGS11" s="767"/>
      <c r="OGT11" s="767"/>
      <c r="OGU11" s="767"/>
      <c r="OGV11" s="767"/>
      <c r="OGW11" s="767"/>
      <c r="OGX11" s="767"/>
      <c r="OGY11" s="767"/>
      <c r="OGZ11" s="767"/>
      <c r="OHA11" s="767"/>
      <c r="OHB11" s="767"/>
      <c r="OHC11" s="767"/>
      <c r="OHD11" s="767"/>
      <c r="OHE11" s="767"/>
      <c r="OHF11" s="767"/>
      <c r="OHG11" s="767"/>
      <c r="OHH11" s="767"/>
      <c r="OHI11" s="767"/>
      <c r="OHJ11" s="767"/>
      <c r="OHK11" s="767"/>
      <c r="OHL11" s="767"/>
      <c r="OHM11" s="767"/>
      <c r="OHN11" s="767"/>
      <c r="OHO11" s="767"/>
      <c r="OHP11" s="767"/>
      <c r="OHQ11" s="767"/>
      <c r="OHR11" s="767"/>
      <c r="OHS11" s="767"/>
      <c r="OHT11" s="767"/>
      <c r="OHU11" s="767"/>
      <c r="OHV11" s="767"/>
      <c r="OHW11" s="767"/>
      <c r="OHX11" s="767"/>
      <c r="OHY11" s="767"/>
      <c r="OHZ11" s="767"/>
      <c r="OIA11" s="767"/>
      <c r="OIB11" s="767"/>
      <c r="OIC11" s="767"/>
      <c r="OID11" s="767"/>
      <c r="OIE11" s="767"/>
      <c r="OIF11" s="767"/>
      <c r="OIG11" s="767"/>
      <c r="OIH11" s="767"/>
      <c r="OII11" s="767"/>
      <c r="OIJ11" s="767"/>
      <c r="OIK11" s="767"/>
      <c r="OIL11" s="767"/>
      <c r="OIM11" s="767"/>
      <c r="OIN11" s="767"/>
      <c r="OIO11" s="767"/>
      <c r="OIP11" s="767"/>
      <c r="OIQ11" s="767"/>
      <c r="OIR11" s="767"/>
      <c r="OIS11" s="767"/>
      <c r="OIT11" s="767"/>
      <c r="OIU11" s="767"/>
      <c r="OIV11" s="767"/>
      <c r="OIW11" s="767"/>
      <c r="OIX11" s="767"/>
      <c r="OIY11" s="767"/>
      <c r="OIZ11" s="767"/>
      <c r="OJA11" s="767"/>
      <c r="OJB11" s="767"/>
      <c r="OJC11" s="767"/>
      <c r="OJD11" s="767"/>
      <c r="OJE11" s="767"/>
      <c r="OJF11" s="767"/>
      <c r="OJG11" s="767"/>
      <c r="OJH11" s="767"/>
      <c r="OJI11" s="767"/>
      <c r="OJJ11" s="767"/>
      <c r="OJK11" s="767"/>
      <c r="OJL11" s="767"/>
      <c r="OJM11" s="767"/>
      <c r="OJN11" s="767"/>
      <c r="OJO11" s="767"/>
      <c r="OJP11" s="767"/>
      <c r="OJQ11" s="767"/>
      <c r="OJR11" s="767"/>
      <c r="OJS11" s="767"/>
      <c r="OJT11" s="767"/>
      <c r="OJU11" s="767"/>
      <c r="OJV11" s="767"/>
      <c r="OJW11" s="767"/>
      <c r="OJX11" s="767"/>
      <c r="OJY11" s="767"/>
      <c r="OJZ11" s="767"/>
      <c r="OKA11" s="767"/>
      <c r="OKB11" s="767"/>
      <c r="OKC11" s="767"/>
      <c r="OKD11" s="767"/>
      <c r="OKE11" s="767"/>
      <c r="OKF11" s="767"/>
      <c r="OKG11" s="767"/>
      <c r="OKH11" s="767"/>
      <c r="OKI11" s="767"/>
      <c r="OKJ11" s="767"/>
      <c r="OKK11" s="767"/>
      <c r="OKL11" s="767"/>
      <c r="OKM11" s="767"/>
      <c r="OKN11" s="767"/>
      <c r="OKO11" s="767"/>
      <c r="OKP11" s="767"/>
      <c r="OKQ11" s="767"/>
      <c r="OKR11" s="767"/>
      <c r="OKS11" s="767"/>
      <c r="OKT11" s="767"/>
      <c r="OKU11" s="767"/>
      <c r="OKV11" s="767"/>
      <c r="OKW11" s="767"/>
      <c r="OKX11" s="767"/>
      <c r="OKY11" s="767"/>
      <c r="OKZ11" s="767"/>
      <c r="OLA11" s="767"/>
      <c r="OLB11" s="767"/>
      <c r="OLC11" s="767"/>
      <c r="OLD11" s="767"/>
      <c r="OLE11" s="767"/>
      <c r="OLF11" s="767"/>
      <c r="OLG11" s="767"/>
      <c r="OLH11" s="767"/>
      <c r="OLI11" s="767"/>
      <c r="OLJ11" s="767"/>
      <c r="OLK11" s="767"/>
      <c r="OLL11" s="767"/>
      <c r="OLM11" s="767"/>
      <c r="OLN11" s="767"/>
      <c r="OLO11" s="767"/>
      <c r="OLP11" s="767"/>
      <c r="OLQ11" s="767"/>
      <c r="OLR11" s="767"/>
      <c r="OLS11" s="767"/>
      <c r="OLT11" s="767"/>
      <c r="OLU11" s="767"/>
      <c r="OLV11" s="767"/>
      <c r="OLW11" s="767"/>
      <c r="OLX11" s="767"/>
      <c r="OLY11" s="767"/>
      <c r="OLZ11" s="767"/>
      <c r="OMA11" s="767"/>
      <c r="OMB11" s="767"/>
      <c r="OMC11" s="767"/>
      <c r="OMD11" s="767"/>
      <c r="OME11" s="767"/>
      <c r="OMF11" s="767"/>
      <c r="OMG11" s="767"/>
      <c r="OMH11" s="767"/>
      <c r="OMI11" s="767"/>
      <c r="OMJ11" s="767"/>
      <c r="OMK11" s="767"/>
      <c r="OML11" s="767"/>
      <c r="OMM11" s="767"/>
      <c r="OMN11" s="767"/>
      <c r="OMO11" s="767"/>
      <c r="OMP11" s="767"/>
      <c r="OMQ11" s="767"/>
      <c r="OMR11" s="767"/>
      <c r="OMS11" s="767"/>
      <c r="OMT11" s="767"/>
      <c r="OMU11" s="767"/>
      <c r="OMV11" s="767"/>
      <c r="OMW11" s="767"/>
      <c r="OMX11" s="767"/>
      <c r="OMY11" s="767"/>
      <c r="OMZ11" s="767"/>
      <c r="ONA11" s="767"/>
      <c r="ONB11" s="767"/>
      <c r="ONC11" s="767"/>
      <c r="OND11" s="767"/>
      <c r="ONE11" s="767"/>
      <c r="ONF11" s="767"/>
      <c r="ONG11" s="767"/>
      <c r="ONH11" s="767"/>
      <c r="ONI11" s="767"/>
      <c r="ONJ11" s="767"/>
      <c r="ONK11" s="767"/>
      <c r="ONL11" s="767"/>
      <c r="ONM11" s="767"/>
      <c r="ONN11" s="767"/>
      <c r="ONO11" s="767"/>
      <c r="ONP11" s="767"/>
      <c r="ONQ11" s="767"/>
      <c r="ONR11" s="767"/>
      <c r="ONS11" s="767"/>
      <c r="ONT11" s="767"/>
      <c r="ONU11" s="767"/>
      <c r="ONV11" s="767"/>
      <c r="ONW11" s="767"/>
      <c r="ONX11" s="767"/>
      <c r="ONY11" s="767"/>
      <c r="ONZ11" s="767"/>
      <c r="OOA11" s="767"/>
      <c r="OOB11" s="767"/>
      <c r="OOC11" s="767"/>
      <c r="OOD11" s="767"/>
      <c r="OOE11" s="767"/>
      <c r="OOF11" s="767"/>
      <c r="OOG11" s="767"/>
      <c r="OOH11" s="767"/>
      <c r="OOI11" s="767"/>
      <c r="OOJ11" s="767"/>
      <c r="OOK11" s="767"/>
      <c r="OOL11" s="767"/>
      <c r="OOM11" s="767"/>
      <c r="OON11" s="767"/>
      <c r="OOO11" s="767"/>
      <c r="OOP11" s="767"/>
      <c r="OOQ11" s="767"/>
      <c r="OOR11" s="767"/>
      <c r="OOS11" s="767"/>
      <c r="OOT11" s="767"/>
      <c r="OOU11" s="767"/>
      <c r="OOV11" s="767"/>
      <c r="OOW11" s="767"/>
      <c r="OOX11" s="767"/>
      <c r="OOY11" s="767"/>
      <c r="OOZ11" s="767"/>
      <c r="OPA11" s="767"/>
      <c r="OPB11" s="767"/>
      <c r="OPC11" s="767"/>
      <c r="OPD11" s="767"/>
      <c r="OPE11" s="767"/>
      <c r="OPF11" s="767"/>
      <c r="OPG11" s="767"/>
      <c r="OPH11" s="767"/>
      <c r="OPI11" s="767"/>
      <c r="OPJ11" s="767"/>
      <c r="OPK11" s="767"/>
      <c r="OPL11" s="767"/>
      <c r="OPM11" s="767"/>
      <c r="OPN11" s="767"/>
      <c r="OPO11" s="767"/>
      <c r="OPP11" s="767"/>
      <c r="OPQ11" s="767"/>
      <c r="OPR11" s="767"/>
      <c r="OPS11" s="767"/>
      <c r="OPT11" s="767"/>
      <c r="OPU11" s="767"/>
      <c r="OPV11" s="767"/>
      <c r="OPW11" s="767"/>
      <c r="OPX11" s="767"/>
      <c r="OPY11" s="767"/>
      <c r="OPZ11" s="767"/>
      <c r="OQA11" s="767"/>
      <c r="OQB11" s="767"/>
      <c r="OQC11" s="767"/>
      <c r="OQD11" s="767"/>
      <c r="OQE11" s="767"/>
      <c r="OQF11" s="767"/>
      <c r="OQG11" s="767"/>
      <c r="OQH11" s="767"/>
      <c r="OQI11" s="767"/>
      <c r="OQJ11" s="767"/>
      <c r="OQK11" s="767"/>
      <c r="OQL11" s="767"/>
      <c r="OQM11" s="767"/>
      <c r="OQN11" s="767"/>
      <c r="OQO11" s="767"/>
      <c r="OQP11" s="767"/>
      <c r="OQQ11" s="767"/>
      <c r="OQR11" s="767"/>
      <c r="OQS11" s="767"/>
      <c r="OQT11" s="767"/>
      <c r="OQU11" s="767"/>
      <c r="OQV11" s="767"/>
      <c r="OQW11" s="767"/>
      <c r="OQX11" s="767"/>
      <c r="OQY11" s="767"/>
      <c r="OQZ11" s="767"/>
      <c r="ORA11" s="767"/>
      <c r="ORB11" s="767"/>
      <c r="ORC11" s="767"/>
      <c r="ORD11" s="767"/>
      <c r="ORE11" s="767"/>
      <c r="ORF11" s="767"/>
      <c r="ORG11" s="767"/>
      <c r="ORH11" s="767"/>
      <c r="ORI11" s="767"/>
      <c r="ORJ11" s="767"/>
      <c r="ORK11" s="767"/>
      <c r="ORL11" s="767"/>
      <c r="ORM11" s="767"/>
      <c r="ORN11" s="767"/>
      <c r="ORO11" s="767"/>
      <c r="ORP11" s="767"/>
      <c r="ORQ11" s="767"/>
      <c r="ORR11" s="767"/>
      <c r="ORS11" s="767"/>
      <c r="ORT11" s="767"/>
      <c r="ORU11" s="767"/>
      <c r="ORV11" s="767"/>
      <c r="ORW11" s="767"/>
      <c r="ORX11" s="767"/>
      <c r="ORY11" s="767"/>
      <c r="ORZ11" s="767"/>
      <c r="OSA11" s="767"/>
      <c r="OSB11" s="767"/>
      <c r="OSC11" s="767"/>
      <c r="OSD11" s="767"/>
      <c r="OSE11" s="767"/>
      <c r="OSF11" s="767"/>
      <c r="OSG11" s="767"/>
      <c r="OSH11" s="767"/>
      <c r="OSI11" s="767"/>
      <c r="OSJ11" s="767"/>
      <c r="OSK11" s="767"/>
      <c r="OSL11" s="767"/>
      <c r="OSM11" s="767"/>
      <c r="OSN11" s="767"/>
      <c r="OSO11" s="767"/>
      <c r="OSP11" s="767"/>
      <c r="OSQ11" s="767"/>
      <c r="OSR11" s="767"/>
      <c r="OSS11" s="767"/>
      <c r="OST11" s="767"/>
      <c r="OSU11" s="767"/>
      <c r="OSV11" s="767"/>
      <c r="OSW11" s="767"/>
      <c r="OSX11" s="767"/>
      <c r="OSY11" s="767"/>
      <c r="OSZ11" s="767"/>
      <c r="OTA11" s="767"/>
      <c r="OTB11" s="767"/>
      <c r="OTC11" s="767"/>
      <c r="OTD11" s="767"/>
      <c r="OTE11" s="767"/>
      <c r="OTF11" s="767"/>
      <c r="OTG11" s="767"/>
      <c r="OTH11" s="767"/>
      <c r="OTI11" s="767"/>
      <c r="OTJ11" s="767"/>
      <c r="OTK11" s="767"/>
      <c r="OTL11" s="767"/>
      <c r="OTM11" s="767"/>
      <c r="OTN11" s="767"/>
      <c r="OTO11" s="767"/>
      <c r="OTP11" s="767"/>
      <c r="OTQ11" s="767"/>
      <c r="OTR11" s="767"/>
      <c r="OTS11" s="767"/>
      <c r="OTT11" s="767"/>
      <c r="OTU11" s="767"/>
      <c r="OTV11" s="767"/>
      <c r="OTW11" s="767"/>
      <c r="OTX11" s="767"/>
      <c r="OTY11" s="767"/>
      <c r="OTZ11" s="767"/>
      <c r="OUA11" s="767"/>
      <c r="OUB11" s="767"/>
      <c r="OUC11" s="767"/>
      <c r="OUD11" s="767"/>
      <c r="OUE11" s="767"/>
      <c r="OUF11" s="767"/>
      <c r="OUG11" s="767"/>
      <c r="OUH11" s="767"/>
      <c r="OUI11" s="767"/>
      <c r="OUJ11" s="767"/>
      <c r="OUK11" s="767"/>
      <c r="OUL11" s="767"/>
      <c r="OUM11" s="767"/>
      <c r="OUN11" s="767"/>
      <c r="OUO11" s="767"/>
      <c r="OUP11" s="767"/>
      <c r="OUQ11" s="767"/>
      <c r="OUR11" s="767"/>
      <c r="OUS11" s="767"/>
      <c r="OUT11" s="767"/>
      <c r="OUU11" s="767"/>
      <c r="OUV11" s="767"/>
      <c r="OUW11" s="767"/>
      <c r="OUX11" s="767"/>
      <c r="OUY11" s="767"/>
      <c r="OUZ11" s="767"/>
      <c r="OVA11" s="767"/>
      <c r="OVB11" s="767"/>
      <c r="OVC11" s="767"/>
      <c r="OVD11" s="767"/>
      <c r="OVE11" s="767"/>
      <c r="OVF11" s="767"/>
      <c r="OVG11" s="767"/>
      <c r="OVH11" s="767"/>
      <c r="OVI11" s="767"/>
      <c r="OVJ11" s="767"/>
      <c r="OVK11" s="767"/>
      <c r="OVL11" s="767"/>
      <c r="OVM11" s="767"/>
      <c r="OVN11" s="767"/>
      <c r="OVO11" s="767"/>
      <c r="OVP11" s="767"/>
      <c r="OVQ11" s="767"/>
      <c r="OVR11" s="767"/>
      <c r="OVS11" s="767"/>
      <c r="OVT11" s="767"/>
      <c r="OVU11" s="767"/>
      <c r="OVV11" s="767"/>
      <c r="OVW11" s="767"/>
      <c r="OVX11" s="767"/>
      <c r="OVY11" s="767"/>
      <c r="OVZ11" s="767"/>
      <c r="OWA11" s="767"/>
      <c r="OWB11" s="767"/>
      <c r="OWC11" s="767"/>
      <c r="OWD11" s="767"/>
      <c r="OWE11" s="767"/>
      <c r="OWF11" s="767"/>
      <c r="OWG11" s="767"/>
      <c r="OWH11" s="767"/>
      <c r="OWI11" s="767"/>
      <c r="OWJ11" s="767"/>
      <c r="OWK11" s="767"/>
      <c r="OWL11" s="767"/>
      <c r="OWM11" s="767"/>
      <c r="OWN11" s="767"/>
      <c r="OWO11" s="767"/>
      <c r="OWP11" s="767"/>
      <c r="OWQ11" s="767"/>
      <c r="OWR11" s="767"/>
      <c r="OWS11" s="767"/>
      <c r="OWT11" s="767"/>
      <c r="OWU11" s="767"/>
      <c r="OWV11" s="767"/>
      <c r="OWW11" s="767"/>
      <c r="OWX11" s="767"/>
      <c r="OWY11" s="767"/>
      <c r="OWZ11" s="767"/>
      <c r="OXA11" s="767"/>
      <c r="OXB11" s="767"/>
      <c r="OXC11" s="767"/>
      <c r="OXD11" s="767"/>
      <c r="OXE11" s="767"/>
      <c r="OXF11" s="767"/>
      <c r="OXG11" s="767"/>
      <c r="OXH11" s="767"/>
      <c r="OXI11" s="767"/>
      <c r="OXJ11" s="767"/>
      <c r="OXK11" s="767"/>
      <c r="OXL11" s="767"/>
      <c r="OXM11" s="767"/>
      <c r="OXN11" s="767"/>
      <c r="OXO11" s="767"/>
      <c r="OXP11" s="767"/>
      <c r="OXQ11" s="767"/>
      <c r="OXR11" s="767"/>
      <c r="OXS11" s="767"/>
      <c r="OXT11" s="767"/>
      <c r="OXU11" s="767"/>
      <c r="OXV11" s="767"/>
      <c r="OXW11" s="767"/>
      <c r="OXX11" s="767"/>
      <c r="OXY11" s="767"/>
      <c r="OXZ11" s="767"/>
      <c r="OYA11" s="767"/>
      <c r="OYB11" s="767"/>
      <c r="OYC11" s="767"/>
      <c r="OYD11" s="767"/>
      <c r="OYE11" s="767"/>
      <c r="OYF11" s="767"/>
      <c r="OYG11" s="767"/>
      <c r="OYH11" s="767"/>
      <c r="OYI11" s="767"/>
      <c r="OYJ11" s="767"/>
      <c r="OYK11" s="767"/>
      <c r="OYL11" s="767"/>
      <c r="OYM11" s="767"/>
      <c r="OYN11" s="767"/>
      <c r="OYO11" s="767"/>
      <c r="OYP11" s="767"/>
      <c r="OYQ11" s="767"/>
      <c r="OYR11" s="767"/>
      <c r="OYS11" s="767"/>
      <c r="OYT11" s="767"/>
      <c r="OYU11" s="767"/>
      <c r="OYV11" s="767"/>
      <c r="OYW11" s="767"/>
      <c r="OYX11" s="767"/>
      <c r="OYY11" s="767"/>
      <c r="OYZ11" s="767"/>
      <c r="OZA11" s="767"/>
      <c r="OZB11" s="767"/>
      <c r="OZC11" s="767"/>
      <c r="OZD11" s="767"/>
      <c r="OZE11" s="767"/>
      <c r="OZF11" s="767"/>
      <c r="OZG11" s="767"/>
      <c r="OZH11" s="767"/>
      <c r="OZI11" s="767"/>
      <c r="OZJ11" s="767"/>
      <c r="OZK11" s="767"/>
      <c r="OZL11" s="767"/>
      <c r="OZM11" s="767"/>
      <c r="OZN11" s="767"/>
      <c r="OZO11" s="767"/>
      <c r="OZP11" s="767"/>
      <c r="OZQ11" s="767"/>
      <c r="OZR11" s="767"/>
      <c r="OZS11" s="767"/>
      <c r="OZT11" s="767"/>
      <c r="OZU11" s="767"/>
      <c r="OZV11" s="767"/>
      <c r="OZW11" s="767"/>
      <c r="OZX11" s="767"/>
      <c r="OZY11" s="767"/>
      <c r="OZZ11" s="767"/>
      <c r="PAA11" s="767"/>
      <c r="PAB11" s="767"/>
      <c r="PAC11" s="767"/>
      <c r="PAD11" s="767"/>
      <c r="PAE11" s="767"/>
      <c r="PAF11" s="767"/>
      <c r="PAG11" s="767"/>
      <c r="PAH11" s="767"/>
      <c r="PAI11" s="767"/>
      <c r="PAJ11" s="767"/>
      <c r="PAK11" s="767"/>
      <c r="PAL11" s="767"/>
      <c r="PAM11" s="767"/>
      <c r="PAN11" s="767"/>
      <c r="PAO11" s="767"/>
      <c r="PAP11" s="767"/>
      <c r="PAQ11" s="767"/>
      <c r="PAR11" s="767"/>
      <c r="PAS11" s="767"/>
      <c r="PAT11" s="767"/>
      <c r="PAU11" s="767"/>
      <c r="PAV11" s="767"/>
      <c r="PAW11" s="767"/>
      <c r="PAX11" s="767"/>
      <c r="PAY11" s="767"/>
      <c r="PAZ11" s="767"/>
      <c r="PBA11" s="767"/>
      <c r="PBB11" s="767"/>
      <c r="PBC11" s="767"/>
      <c r="PBD11" s="767"/>
      <c r="PBE11" s="767"/>
      <c r="PBF11" s="767"/>
      <c r="PBG11" s="767"/>
      <c r="PBH11" s="767"/>
      <c r="PBI11" s="767"/>
      <c r="PBJ11" s="767"/>
      <c r="PBK11" s="767"/>
      <c r="PBL11" s="767"/>
      <c r="PBM11" s="767"/>
      <c r="PBN11" s="767"/>
      <c r="PBO11" s="767"/>
      <c r="PBP11" s="767"/>
      <c r="PBQ11" s="767"/>
      <c r="PBR11" s="767"/>
      <c r="PBS11" s="767"/>
      <c r="PBT11" s="767"/>
      <c r="PBU11" s="767"/>
      <c r="PBV11" s="767"/>
      <c r="PBW11" s="767"/>
      <c r="PBX11" s="767"/>
      <c r="PBY11" s="767"/>
      <c r="PBZ11" s="767"/>
      <c r="PCA11" s="767"/>
      <c r="PCB11" s="767"/>
      <c r="PCC11" s="767"/>
      <c r="PCD11" s="767"/>
      <c r="PCE11" s="767"/>
      <c r="PCF11" s="767"/>
      <c r="PCG11" s="767"/>
      <c r="PCH11" s="767"/>
      <c r="PCI11" s="767"/>
      <c r="PCJ11" s="767"/>
      <c r="PCK11" s="767"/>
      <c r="PCL11" s="767"/>
      <c r="PCM11" s="767"/>
      <c r="PCN11" s="767"/>
      <c r="PCO11" s="767"/>
      <c r="PCP11" s="767"/>
      <c r="PCQ11" s="767"/>
      <c r="PCR11" s="767"/>
      <c r="PCS11" s="767"/>
      <c r="PCT11" s="767"/>
      <c r="PCU11" s="767"/>
      <c r="PCV11" s="767"/>
      <c r="PCW11" s="767"/>
      <c r="PCX11" s="767"/>
      <c r="PCY11" s="767"/>
      <c r="PCZ11" s="767"/>
      <c r="PDA11" s="767"/>
      <c r="PDB11" s="767"/>
      <c r="PDC11" s="767"/>
      <c r="PDD11" s="767"/>
      <c r="PDE11" s="767"/>
      <c r="PDF11" s="767"/>
      <c r="PDG11" s="767"/>
      <c r="PDH11" s="767"/>
      <c r="PDI11" s="767"/>
      <c r="PDJ11" s="767"/>
      <c r="PDK11" s="767"/>
      <c r="PDL11" s="767"/>
      <c r="PDM11" s="767"/>
      <c r="PDN11" s="767"/>
      <c r="PDO11" s="767"/>
      <c r="PDP11" s="767"/>
      <c r="PDQ11" s="767"/>
      <c r="PDR11" s="767"/>
      <c r="PDS11" s="767"/>
      <c r="PDT11" s="767"/>
      <c r="PDU11" s="767"/>
      <c r="PDV11" s="767"/>
      <c r="PDW11" s="767"/>
      <c r="PDX11" s="767"/>
      <c r="PDY11" s="767"/>
      <c r="PDZ11" s="767"/>
      <c r="PEA11" s="767"/>
      <c r="PEB11" s="767"/>
      <c r="PEC11" s="767"/>
      <c r="PED11" s="767"/>
      <c r="PEE11" s="767"/>
      <c r="PEF11" s="767"/>
      <c r="PEG11" s="767"/>
      <c r="PEH11" s="767"/>
      <c r="PEI11" s="767"/>
      <c r="PEJ11" s="767"/>
      <c r="PEK11" s="767"/>
      <c r="PEL11" s="767"/>
      <c r="PEM11" s="767"/>
      <c r="PEN11" s="767"/>
      <c r="PEO11" s="767"/>
      <c r="PEP11" s="767"/>
      <c r="PEQ11" s="767"/>
      <c r="PER11" s="767"/>
      <c r="PES11" s="767"/>
      <c r="PET11" s="767"/>
      <c r="PEU11" s="767"/>
      <c r="PEV11" s="767"/>
      <c r="PEW11" s="767"/>
      <c r="PEX11" s="767"/>
      <c r="PEY11" s="767"/>
      <c r="PEZ11" s="767"/>
      <c r="PFA11" s="767"/>
      <c r="PFB11" s="767"/>
      <c r="PFC11" s="767"/>
      <c r="PFD11" s="767"/>
      <c r="PFE11" s="767"/>
      <c r="PFF11" s="767"/>
      <c r="PFG11" s="767"/>
      <c r="PFH11" s="767"/>
      <c r="PFI11" s="767"/>
      <c r="PFJ11" s="767"/>
      <c r="PFK11" s="767"/>
      <c r="PFL11" s="767"/>
      <c r="PFM11" s="767"/>
      <c r="PFN11" s="767"/>
      <c r="PFO11" s="767"/>
      <c r="PFP11" s="767"/>
      <c r="PFQ11" s="767"/>
      <c r="PFR11" s="767"/>
      <c r="PFS11" s="767"/>
      <c r="PFT11" s="767"/>
      <c r="PFU11" s="767"/>
      <c r="PFV11" s="767"/>
      <c r="PFW11" s="767"/>
      <c r="PFX11" s="767"/>
      <c r="PFY11" s="767"/>
      <c r="PFZ11" s="767"/>
      <c r="PGA11" s="767"/>
      <c r="PGB11" s="767"/>
      <c r="PGC11" s="767"/>
      <c r="PGD11" s="767"/>
      <c r="PGE11" s="767"/>
      <c r="PGF11" s="767"/>
      <c r="PGG11" s="767"/>
      <c r="PGH11" s="767"/>
      <c r="PGI11" s="767"/>
      <c r="PGJ11" s="767"/>
      <c r="PGK11" s="767"/>
      <c r="PGL11" s="767"/>
      <c r="PGM11" s="767"/>
      <c r="PGN11" s="767"/>
      <c r="PGO11" s="767"/>
      <c r="PGP11" s="767"/>
      <c r="PGQ11" s="767"/>
      <c r="PGR11" s="767"/>
      <c r="PGS11" s="767"/>
      <c r="PGT11" s="767"/>
      <c r="PGU11" s="767"/>
      <c r="PGV11" s="767"/>
      <c r="PGW11" s="767"/>
      <c r="PGX11" s="767"/>
      <c r="PGY11" s="767"/>
      <c r="PGZ11" s="767"/>
      <c r="PHA11" s="767"/>
      <c r="PHB11" s="767"/>
      <c r="PHC11" s="767"/>
      <c r="PHD11" s="767"/>
      <c r="PHE11" s="767"/>
      <c r="PHF11" s="767"/>
      <c r="PHG11" s="767"/>
      <c r="PHH11" s="767"/>
      <c r="PHI11" s="767"/>
      <c r="PHJ11" s="767"/>
      <c r="PHK11" s="767"/>
      <c r="PHL11" s="767"/>
      <c r="PHM11" s="767"/>
      <c r="PHN11" s="767"/>
      <c r="PHO11" s="767"/>
      <c r="PHP11" s="767"/>
      <c r="PHQ11" s="767"/>
      <c r="PHR11" s="767"/>
      <c r="PHS11" s="767"/>
      <c r="PHT11" s="767"/>
      <c r="PHU11" s="767"/>
      <c r="PHV11" s="767"/>
      <c r="PHW11" s="767"/>
      <c r="PHX11" s="767"/>
      <c r="PHY11" s="767"/>
      <c r="PHZ11" s="767"/>
      <c r="PIA11" s="767"/>
      <c r="PIB11" s="767"/>
      <c r="PIC11" s="767"/>
      <c r="PID11" s="767"/>
      <c r="PIE11" s="767"/>
      <c r="PIF11" s="767"/>
      <c r="PIG11" s="767"/>
      <c r="PIH11" s="767"/>
      <c r="PII11" s="767"/>
      <c r="PIJ11" s="767"/>
      <c r="PIK11" s="767"/>
      <c r="PIL11" s="767"/>
      <c r="PIM11" s="767"/>
      <c r="PIN11" s="767"/>
      <c r="PIO11" s="767"/>
      <c r="PIP11" s="767"/>
      <c r="PIQ11" s="767"/>
      <c r="PIR11" s="767"/>
      <c r="PIS11" s="767"/>
      <c r="PIT11" s="767"/>
      <c r="PIU11" s="767"/>
      <c r="PIV11" s="767"/>
      <c r="PIW11" s="767"/>
      <c r="PIX11" s="767"/>
      <c r="PIY11" s="767"/>
      <c r="PIZ11" s="767"/>
      <c r="PJA11" s="767"/>
      <c r="PJB11" s="767"/>
      <c r="PJC11" s="767"/>
      <c r="PJD11" s="767"/>
      <c r="PJE11" s="767"/>
      <c r="PJF11" s="767"/>
      <c r="PJG11" s="767"/>
      <c r="PJH11" s="767"/>
      <c r="PJI11" s="767"/>
      <c r="PJJ11" s="767"/>
      <c r="PJK11" s="767"/>
      <c r="PJL11" s="767"/>
      <c r="PJM11" s="767"/>
      <c r="PJN11" s="767"/>
      <c r="PJO11" s="767"/>
      <c r="PJP11" s="767"/>
      <c r="PJQ11" s="767"/>
      <c r="PJR11" s="767"/>
      <c r="PJS11" s="767"/>
      <c r="PJT11" s="767"/>
      <c r="PJU11" s="767"/>
      <c r="PJV11" s="767"/>
      <c r="PJW11" s="767"/>
      <c r="PJX11" s="767"/>
      <c r="PJY11" s="767"/>
      <c r="PJZ11" s="767"/>
      <c r="PKA11" s="767"/>
      <c r="PKB11" s="767"/>
      <c r="PKC11" s="767"/>
      <c r="PKD11" s="767"/>
      <c r="PKE11" s="767"/>
      <c r="PKF11" s="767"/>
      <c r="PKG11" s="767"/>
      <c r="PKH11" s="767"/>
      <c r="PKI11" s="767"/>
      <c r="PKJ11" s="767"/>
      <c r="PKK11" s="767"/>
      <c r="PKL11" s="767"/>
      <c r="PKM11" s="767"/>
      <c r="PKN11" s="767"/>
      <c r="PKO11" s="767"/>
      <c r="PKP11" s="767"/>
      <c r="PKQ11" s="767"/>
      <c r="PKR11" s="767"/>
      <c r="PKS11" s="767"/>
      <c r="PKT11" s="767"/>
      <c r="PKU11" s="767"/>
      <c r="PKV11" s="767"/>
      <c r="PKW11" s="767"/>
      <c r="PKX11" s="767"/>
      <c r="PKY11" s="767"/>
      <c r="PKZ11" s="767"/>
      <c r="PLA11" s="767"/>
      <c r="PLB11" s="767"/>
      <c r="PLC11" s="767"/>
      <c r="PLD11" s="767"/>
      <c r="PLE11" s="767"/>
      <c r="PLF11" s="767"/>
      <c r="PLG11" s="767"/>
      <c r="PLH11" s="767"/>
      <c r="PLI11" s="767"/>
      <c r="PLJ11" s="767"/>
      <c r="PLK11" s="767"/>
      <c r="PLL11" s="767"/>
      <c r="PLM11" s="767"/>
      <c r="PLN11" s="767"/>
      <c r="PLO11" s="767"/>
      <c r="PLP11" s="767"/>
      <c r="PLQ11" s="767"/>
      <c r="PLR11" s="767"/>
      <c r="PLS11" s="767"/>
      <c r="PLT11" s="767"/>
      <c r="PLU11" s="767"/>
      <c r="PLV11" s="767"/>
      <c r="PLW11" s="767"/>
      <c r="PLX11" s="767"/>
      <c r="PLY11" s="767"/>
      <c r="PLZ11" s="767"/>
      <c r="PMA11" s="767"/>
      <c r="PMB11" s="767"/>
      <c r="PMC11" s="767"/>
      <c r="PMD11" s="767"/>
      <c r="PME11" s="767"/>
      <c r="PMF11" s="767"/>
      <c r="PMG11" s="767"/>
      <c r="PMH11" s="767"/>
      <c r="PMI11" s="767"/>
      <c r="PMJ11" s="767"/>
      <c r="PMK11" s="767"/>
      <c r="PML11" s="767"/>
      <c r="PMM11" s="767"/>
      <c r="PMN11" s="767"/>
      <c r="PMO11" s="767"/>
      <c r="PMP11" s="767"/>
      <c r="PMQ11" s="767"/>
      <c r="PMR11" s="767"/>
      <c r="PMS11" s="767"/>
      <c r="PMT11" s="767"/>
      <c r="PMU11" s="767"/>
      <c r="PMV11" s="767"/>
      <c r="PMW11" s="767"/>
      <c r="PMX11" s="767"/>
      <c r="PMY11" s="767"/>
      <c r="PMZ11" s="767"/>
      <c r="PNA11" s="767"/>
      <c r="PNB11" s="767"/>
      <c r="PNC11" s="767"/>
      <c r="PND11" s="767"/>
      <c r="PNE11" s="767"/>
      <c r="PNF11" s="767"/>
      <c r="PNG11" s="767"/>
      <c r="PNH11" s="767"/>
      <c r="PNI11" s="767"/>
      <c r="PNJ11" s="767"/>
      <c r="PNK11" s="767"/>
      <c r="PNL11" s="767"/>
      <c r="PNM11" s="767"/>
      <c r="PNN11" s="767"/>
      <c r="PNO11" s="767"/>
      <c r="PNP11" s="767"/>
      <c r="PNQ11" s="767"/>
      <c r="PNR11" s="767"/>
      <c r="PNS11" s="767"/>
      <c r="PNT11" s="767"/>
      <c r="PNU11" s="767"/>
      <c r="PNV11" s="767"/>
      <c r="PNW11" s="767"/>
      <c r="PNX11" s="767"/>
      <c r="PNY11" s="767"/>
      <c r="PNZ11" s="767"/>
      <c r="POA11" s="767"/>
      <c r="POB11" s="767"/>
      <c r="POC11" s="767"/>
      <c r="POD11" s="767"/>
      <c r="POE11" s="767"/>
      <c r="POF11" s="767"/>
      <c r="POG11" s="767"/>
      <c r="POH11" s="767"/>
      <c r="POI11" s="767"/>
      <c r="POJ11" s="767"/>
      <c r="POK11" s="767"/>
      <c r="POL11" s="767"/>
      <c r="POM11" s="767"/>
      <c r="PON11" s="767"/>
      <c r="POO11" s="767"/>
      <c r="POP11" s="767"/>
      <c r="POQ11" s="767"/>
      <c r="POR11" s="767"/>
      <c r="POS11" s="767"/>
      <c r="POT11" s="767"/>
      <c r="POU11" s="767"/>
      <c r="POV11" s="767"/>
      <c r="POW11" s="767"/>
      <c r="POX11" s="767"/>
      <c r="POY11" s="767"/>
      <c r="POZ11" s="767"/>
      <c r="PPA11" s="767"/>
      <c r="PPB11" s="767"/>
      <c r="PPC11" s="767"/>
      <c r="PPD11" s="767"/>
      <c r="PPE11" s="767"/>
      <c r="PPF11" s="767"/>
      <c r="PPG11" s="767"/>
      <c r="PPH11" s="767"/>
      <c r="PPI11" s="767"/>
      <c r="PPJ11" s="767"/>
      <c r="PPK11" s="767"/>
      <c r="PPL11" s="767"/>
      <c r="PPM11" s="767"/>
      <c r="PPN11" s="767"/>
      <c r="PPO11" s="767"/>
      <c r="PPP11" s="767"/>
      <c r="PPQ11" s="767"/>
      <c r="PPR11" s="767"/>
      <c r="PPS11" s="767"/>
      <c r="PPT11" s="767"/>
      <c r="PPU11" s="767"/>
      <c r="PPV11" s="767"/>
      <c r="PPW11" s="767"/>
      <c r="PPX11" s="767"/>
      <c r="PPY11" s="767"/>
      <c r="PPZ11" s="767"/>
      <c r="PQA11" s="767"/>
      <c r="PQB11" s="767"/>
      <c r="PQC11" s="767"/>
      <c r="PQD11" s="767"/>
      <c r="PQE11" s="767"/>
      <c r="PQF11" s="767"/>
      <c r="PQG11" s="767"/>
      <c r="PQH11" s="767"/>
      <c r="PQI11" s="767"/>
      <c r="PQJ11" s="767"/>
      <c r="PQK11" s="767"/>
      <c r="PQL11" s="767"/>
      <c r="PQM11" s="767"/>
      <c r="PQN11" s="767"/>
      <c r="PQO11" s="767"/>
      <c r="PQP11" s="767"/>
      <c r="PQQ11" s="767"/>
      <c r="PQR11" s="767"/>
      <c r="PQS11" s="767"/>
      <c r="PQT11" s="767"/>
      <c r="PQU11" s="767"/>
      <c r="PQV11" s="767"/>
      <c r="PQW11" s="767"/>
      <c r="PQX11" s="767"/>
      <c r="PQY11" s="767"/>
      <c r="PQZ11" s="767"/>
      <c r="PRA11" s="767"/>
      <c r="PRB11" s="767"/>
      <c r="PRC11" s="767"/>
      <c r="PRD11" s="767"/>
      <c r="PRE11" s="767"/>
      <c r="PRF11" s="767"/>
      <c r="PRG11" s="767"/>
      <c r="PRH11" s="767"/>
      <c r="PRI11" s="767"/>
      <c r="PRJ11" s="767"/>
      <c r="PRK11" s="767"/>
      <c r="PRL11" s="767"/>
      <c r="PRM11" s="767"/>
      <c r="PRN11" s="767"/>
      <c r="PRO11" s="767"/>
      <c r="PRP11" s="767"/>
      <c r="PRQ11" s="767"/>
      <c r="PRR11" s="767"/>
      <c r="PRS11" s="767"/>
      <c r="PRT11" s="767"/>
      <c r="PRU11" s="767"/>
      <c r="PRV11" s="767"/>
      <c r="PRW11" s="767"/>
      <c r="PRX11" s="767"/>
      <c r="PRY11" s="767"/>
      <c r="PRZ11" s="767"/>
      <c r="PSA11" s="767"/>
      <c r="PSB11" s="767"/>
      <c r="PSC11" s="767"/>
      <c r="PSD11" s="767"/>
      <c r="PSE11" s="767"/>
      <c r="PSF11" s="767"/>
      <c r="PSG11" s="767"/>
      <c r="PSH11" s="767"/>
      <c r="PSI11" s="767"/>
      <c r="PSJ11" s="767"/>
      <c r="PSK11" s="767"/>
      <c r="PSL11" s="767"/>
      <c r="PSM11" s="767"/>
      <c r="PSN11" s="767"/>
      <c r="PSO11" s="767"/>
      <c r="PSP11" s="767"/>
      <c r="PSQ11" s="767"/>
      <c r="PSR11" s="767"/>
      <c r="PSS11" s="767"/>
      <c r="PST11" s="767"/>
      <c r="PSU11" s="767"/>
      <c r="PSV11" s="767"/>
      <c r="PSW11" s="767"/>
      <c r="PSX11" s="767"/>
      <c r="PSY11" s="767"/>
      <c r="PSZ11" s="767"/>
      <c r="PTA11" s="767"/>
      <c r="PTB11" s="767"/>
      <c r="PTC11" s="767"/>
      <c r="PTD11" s="767"/>
      <c r="PTE11" s="767"/>
      <c r="PTF11" s="767"/>
      <c r="PTG11" s="767"/>
      <c r="PTH11" s="767"/>
      <c r="PTI11" s="767"/>
      <c r="PTJ11" s="767"/>
      <c r="PTK11" s="767"/>
      <c r="PTL11" s="767"/>
      <c r="PTM11" s="767"/>
      <c r="PTN11" s="767"/>
      <c r="PTO11" s="767"/>
      <c r="PTP11" s="767"/>
      <c r="PTQ11" s="767"/>
      <c r="PTR11" s="767"/>
      <c r="PTS11" s="767"/>
      <c r="PTT11" s="767"/>
      <c r="PTU11" s="767"/>
      <c r="PTV11" s="767"/>
      <c r="PTW11" s="767"/>
      <c r="PTX11" s="767"/>
      <c r="PTY11" s="767"/>
      <c r="PTZ11" s="767"/>
      <c r="PUA11" s="767"/>
      <c r="PUB11" s="767"/>
      <c r="PUC11" s="767"/>
      <c r="PUD11" s="767"/>
      <c r="PUE11" s="767"/>
      <c r="PUF11" s="767"/>
      <c r="PUG11" s="767"/>
      <c r="PUH11" s="767"/>
      <c r="PUI11" s="767"/>
      <c r="PUJ11" s="767"/>
      <c r="PUK11" s="767"/>
      <c r="PUL11" s="767"/>
      <c r="PUM11" s="767"/>
      <c r="PUN11" s="767"/>
      <c r="PUO11" s="767"/>
      <c r="PUP11" s="767"/>
      <c r="PUQ11" s="767"/>
      <c r="PUR11" s="767"/>
      <c r="PUS11" s="767"/>
      <c r="PUT11" s="767"/>
      <c r="PUU11" s="767"/>
      <c r="PUV11" s="767"/>
      <c r="PUW11" s="767"/>
      <c r="PUX11" s="767"/>
      <c r="PUY11" s="767"/>
      <c r="PUZ11" s="767"/>
      <c r="PVA11" s="767"/>
      <c r="PVB11" s="767"/>
      <c r="PVC11" s="767"/>
      <c r="PVD11" s="767"/>
      <c r="PVE11" s="767"/>
      <c r="PVF11" s="767"/>
      <c r="PVG11" s="767"/>
      <c r="PVH11" s="767"/>
      <c r="PVI11" s="767"/>
      <c r="PVJ11" s="767"/>
      <c r="PVK11" s="767"/>
      <c r="PVL11" s="767"/>
      <c r="PVM11" s="767"/>
      <c r="PVN11" s="767"/>
      <c r="PVO11" s="767"/>
      <c r="PVP11" s="767"/>
      <c r="PVQ11" s="767"/>
      <c r="PVR11" s="767"/>
      <c r="PVS11" s="767"/>
      <c r="PVT11" s="767"/>
      <c r="PVU11" s="767"/>
      <c r="PVV11" s="767"/>
      <c r="PVW11" s="767"/>
      <c r="PVX11" s="767"/>
      <c r="PVY11" s="767"/>
      <c r="PVZ11" s="767"/>
      <c r="PWA11" s="767"/>
      <c r="PWB11" s="767"/>
      <c r="PWC11" s="767"/>
      <c r="PWD11" s="767"/>
      <c r="PWE11" s="767"/>
      <c r="PWF11" s="767"/>
      <c r="PWG11" s="767"/>
      <c r="PWH11" s="767"/>
      <c r="PWI11" s="767"/>
      <c r="PWJ11" s="767"/>
      <c r="PWK11" s="767"/>
      <c r="PWL11" s="767"/>
      <c r="PWM11" s="767"/>
      <c r="PWN11" s="767"/>
      <c r="PWO11" s="767"/>
      <c r="PWP11" s="767"/>
      <c r="PWQ11" s="767"/>
      <c r="PWR11" s="767"/>
      <c r="PWS11" s="767"/>
      <c r="PWT11" s="767"/>
      <c r="PWU11" s="767"/>
      <c r="PWV11" s="767"/>
      <c r="PWW11" s="767"/>
      <c r="PWX11" s="767"/>
      <c r="PWY11" s="767"/>
      <c r="PWZ11" s="767"/>
      <c r="PXA11" s="767"/>
      <c r="PXB11" s="767"/>
      <c r="PXC11" s="767"/>
      <c r="PXD11" s="767"/>
      <c r="PXE11" s="767"/>
      <c r="PXF11" s="767"/>
      <c r="PXG11" s="767"/>
      <c r="PXH11" s="767"/>
      <c r="PXI11" s="767"/>
      <c r="PXJ11" s="767"/>
      <c r="PXK11" s="767"/>
      <c r="PXL11" s="767"/>
      <c r="PXM11" s="767"/>
      <c r="PXN11" s="767"/>
      <c r="PXO11" s="767"/>
      <c r="PXP11" s="767"/>
      <c r="PXQ11" s="767"/>
      <c r="PXR11" s="767"/>
      <c r="PXS11" s="767"/>
      <c r="PXT11" s="767"/>
      <c r="PXU11" s="767"/>
      <c r="PXV11" s="767"/>
      <c r="PXW11" s="767"/>
      <c r="PXX11" s="767"/>
      <c r="PXY11" s="767"/>
      <c r="PXZ11" s="767"/>
      <c r="PYA11" s="767"/>
      <c r="PYB11" s="767"/>
      <c r="PYC11" s="767"/>
      <c r="PYD11" s="767"/>
      <c r="PYE11" s="767"/>
      <c r="PYF11" s="767"/>
      <c r="PYG11" s="767"/>
      <c r="PYH11" s="767"/>
      <c r="PYI11" s="767"/>
      <c r="PYJ11" s="767"/>
      <c r="PYK11" s="767"/>
      <c r="PYL11" s="767"/>
      <c r="PYM11" s="767"/>
      <c r="PYN11" s="767"/>
      <c r="PYO11" s="767"/>
      <c r="PYP11" s="767"/>
      <c r="PYQ11" s="767"/>
      <c r="PYR11" s="767"/>
      <c r="PYS11" s="767"/>
      <c r="PYT11" s="767"/>
      <c r="PYU11" s="767"/>
      <c r="PYV11" s="767"/>
      <c r="PYW11" s="767"/>
      <c r="PYX11" s="767"/>
      <c r="PYY11" s="767"/>
      <c r="PYZ11" s="767"/>
      <c r="PZA11" s="767"/>
      <c r="PZB11" s="767"/>
      <c r="PZC11" s="767"/>
      <c r="PZD11" s="767"/>
      <c r="PZE11" s="767"/>
      <c r="PZF11" s="767"/>
      <c r="PZG11" s="767"/>
      <c r="PZH11" s="767"/>
      <c r="PZI11" s="767"/>
      <c r="PZJ11" s="767"/>
      <c r="PZK11" s="767"/>
      <c r="PZL11" s="767"/>
      <c r="PZM11" s="767"/>
      <c r="PZN11" s="767"/>
      <c r="PZO11" s="767"/>
      <c r="PZP11" s="767"/>
      <c r="PZQ11" s="767"/>
      <c r="PZR11" s="767"/>
      <c r="PZS11" s="767"/>
      <c r="PZT11" s="767"/>
      <c r="PZU11" s="767"/>
      <c r="PZV11" s="767"/>
      <c r="PZW11" s="767"/>
      <c r="PZX11" s="767"/>
      <c r="PZY11" s="767"/>
      <c r="PZZ11" s="767"/>
      <c r="QAA11" s="767"/>
      <c r="QAB11" s="767"/>
      <c r="QAC11" s="767"/>
      <c r="QAD11" s="767"/>
      <c r="QAE11" s="767"/>
      <c r="QAF11" s="767"/>
      <c r="QAG11" s="767"/>
      <c r="QAH11" s="767"/>
      <c r="QAI11" s="767"/>
      <c r="QAJ11" s="767"/>
      <c r="QAK11" s="767"/>
      <c r="QAL11" s="767"/>
      <c r="QAM11" s="767"/>
      <c r="QAN11" s="767"/>
      <c r="QAO11" s="767"/>
      <c r="QAP11" s="767"/>
      <c r="QAQ11" s="767"/>
      <c r="QAR11" s="767"/>
      <c r="QAS11" s="767"/>
      <c r="QAT11" s="767"/>
      <c r="QAU11" s="767"/>
      <c r="QAV11" s="767"/>
      <c r="QAW11" s="767"/>
      <c r="QAX11" s="767"/>
      <c r="QAY11" s="767"/>
      <c r="QAZ11" s="767"/>
      <c r="QBA11" s="767"/>
      <c r="QBB11" s="767"/>
      <c r="QBC11" s="767"/>
      <c r="QBD11" s="767"/>
      <c r="QBE11" s="767"/>
      <c r="QBF11" s="767"/>
      <c r="QBG11" s="767"/>
      <c r="QBH11" s="767"/>
      <c r="QBI11" s="767"/>
      <c r="QBJ11" s="767"/>
      <c r="QBK11" s="767"/>
      <c r="QBL11" s="767"/>
      <c r="QBM11" s="767"/>
      <c r="QBN11" s="767"/>
      <c r="QBO11" s="767"/>
      <c r="QBP11" s="767"/>
      <c r="QBQ11" s="767"/>
      <c r="QBR11" s="767"/>
      <c r="QBS11" s="767"/>
      <c r="QBT11" s="767"/>
      <c r="QBU11" s="767"/>
      <c r="QBV11" s="767"/>
      <c r="QBW11" s="767"/>
      <c r="QBX11" s="767"/>
      <c r="QBY11" s="767"/>
      <c r="QBZ11" s="767"/>
      <c r="QCA11" s="767"/>
      <c r="QCB11" s="767"/>
      <c r="QCC11" s="767"/>
      <c r="QCD11" s="767"/>
      <c r="QCE11" s="767"/>
      <c r="QCF11" s="767"/>
      <c r="QCG11" s="767"/>
      <c r="QCH11" s="767"/>
      <c r="QCI11" s="767"/>
      <c r="QCJ11" s="767"/>
      <c r="QCK11" s="767"/>
      <c r="QCL11" s="767"/>
      <c r="QCM11" s="767"/>
      <c r="QCN11" s="767"/>
      <c r="QCO11" s="767"/>
      <c r="QCP11" s="767"/>
      <c r="QCQ11" s="767"/>
      <c r="QCR11" s="767"/>
      <c r="QCS11" s="767"/>
      <c r="QCT11" s="767"/>
      <c r="QCU11" s="767"/>
      <c r="QCV11" s="767"/>
      <c r="QCW11" s="767"/>
      <c r="QCX11" s="767"/>
      <c r="QCY11" s="767"/>
      <c r="QCZ11" s="767"/>
      <c r="QDA11" s="767"/>
      <c r="QDB11" s="767"/>
      <c r="QDC11" s="767"/>
      <c r="QDD11" s="767"/>
      <c r="QDE11" s="767"/>
      <c r="QDF11" s="767"/>
      <c r="QDG11" s="767"/>
      <c r="QDH11" s="767"/>
      <c r="QDI11" s="767"/>
      <c r="QDJ11" s="767"/>
      <c r="QDK11" s="767"/>
      <c r="QDL11" s="767"/>
      <c r="QDM11" s="767"/>
      <c r="QDN11" s="767"/>
      <c r="QDO11" s="767"/>
      <c r="QDP11" s="767"/>
      <c r="QDQ11" s="767"/>
      <c r="QDR11" s="767"/>
      <c r="QDS11" s="767"/>
      <c r="QDT11" s="767"/>
      <c r="QDU11" s="767"/>
      <c r="QDV11" s="767"/>
      <c r="QDW11" s="767"/>
      <c r="QDX11" s="767"/>
      <c r="QDY11" s="767"/>
      <c r="QDZ11" s="767"/>
      <c r="QEA11" s="767"/>
      <c r="QEB11" s="767"/>
      <c r="QEC11" s="767"/>
      <c r="QED11" s="767"/>
      <c r="QEE11" s="767"/>
      <c r="QEF11" s="767"/>
      <c r="QEG11" s="767"/>
      <c r="QEH11" s="767"/>
      <c r="QEI11" s="767"/>
      <c r="QEJ11" s="767"/>
      <c r="QEK11" s="767"/>
      <c r="QEL11" s="767"/>
      <c r="QEM11" s="767"/>
      <c r="QEN11" s="767"/>
      <c r="QEO11" s="767"/>
      <c r="QEP11" s="767"/>
      <c r="QEQ11" s="767"/>
      <c r="QER11" s="767"/>
      <c r="QES11" s="767"/>
      <c r="QET11" s="767"/>
      <c r="QEU11" s="767"/>
      <c r="QEV11" s="767"/>
      <c r="QEW11" s="767"/>
      <c r="QEX11" s="767"/>
      <c r="QEY11" s="767"/>
      <c r="QEZ11" s="767"/>
      <c r="QFA11" s="767"/>
      <c r="QFB11" s="767"/>
      <c r="QFC11" s="767"/>
      <c r="QFD11" s="767"/>
      <c r="QFE11" s="767"/>
      <c r="QFF11" s="767"/>
      <c r="QFG11" s="767"/>
      <c r="QFH11" s="767"/>
      <c r="QFI11" s="767"/>
      <c r="QFJ11" s="767"/>
      <c r="QFK11" s="767"/>
      <c r="QFL11" s="767"/>
      <c r="QFM11" s="767"/>
      <c r="QFN11" s="767"/>
      <c r="QFO11" s="767"/>
      <c r="QFP11" s="767"/>
      <c r="QFQ11" s="767"/>
      <c r="QFR11" s="767"/>
      <c r="QFS11" s="767"/>
      <c r="QFT11" s="767"/>
      <c r="QFU11" s="767"/>
      <c r="QFV11" s="767"/>
      <c r="QFW11" s="767"/>
      <c r="QFX11" s="767"/>
      <c r="QFY11" s="767"/>
      <c r="QFZ11" s="767"/>
      <c r="QGA11" s="767"/>
      <c r="QGB11" s="767"/>
      <c r="QGC11" s="767"/>
      <c r="QGD11" s="767"/>
      <c r="QGE11" s="767"/>
      <c r="QGF11" s="767"/>
      <c r="QGG11" s="767"/>
      <c r="QGH11" s="767"/>
      <c r="QGI11" s="767"/>
      <c r="QGJ11" s="767"/>
      <c r="QGK11" s="767"/>
      <c r="QGL11" s="767"/>
      <c r="QGM11" s="767"/>
      <c r="QGN11" s="767"/>
      <c r="QGO11" s="767"/>
      <c r="QGP11" s="767"/>
      <c r="QGQ11" s="767"/>
      <c r="QGR11" s="767"/>
      <c r="QGS11" s="767"/>
      <c r="QGT11" s="767"/>
      <c r="QGU11" s="767"/>
      <c r="QGV11" s="767"/>
      <c r="QGW11" s="767"/>
      <c r="QGX11" s="767"/>
      <c r="QGY11" s="767"/>
      <c r="QGZ11" s="767"/>
      <c r="QHA11" s="767"/>
      <c r="QHB11" s="767"/>
      <c r="QHC11" s="767"/>
      <c r="QHD11" s="767"/>
      <c r="QHE11" s="767"/>
      <c r="QHF11" s="767"/>
      <c r="QHG11" s="767"/>
      <c r="QHH11" s="767"/>
      <c r="QHI11" s="767"/>
      <c r="QHJ11" s="767"/>
      <c r="QHK11" s="767"/>
      <c r="QHL11" s="767"/>
      <c r="QHM11" s="767"/>
      <c r="QHN11" s="767"/>
      <c r="QHO11" s="767"/>
      <c r="QHP11" s="767"/>
      <c r="QHQ11" s="767"/>
      <c r="QHR11" s="767"/>
      <c r="QHS11" s="767"/>
      <c r="QHT11" s="767"/>
      <c r="QHU11" s="767"/>
      <c r="QHV11" s="767"/>
      <c r="QHW11" s="767"/>
      <c r="QHX11" s="767"/>
      <c r="QHY11" s="767"/>
      <c r="QHZ11" s="767"/>
      <c r="QIA11" s="767"/>
      <c r="QIB11" s="767"/>
      <c r="QIC11" s="767"/>
      <c r="QID11" s="767"/>
      <c r="QIE11" s="767"/>
      <c r="QIF11" s="767"/>
      <c r="QIG11" s="767"/>
      <c r="QIH11" s="767"/>
      <c r="QII11" s="767"/>
      <c r="QIJ11" s="767"/>
      <c r="QIK11" s="767"/>
      <c r="QIL11" s="767"/>
      <c r="QIM11" s="767"/>
      <c r="QIN11" s="767"/>
      <c r="QIO11" s="767"/>
      <c r="QIP11" s="767"/>
      <c r="QIQ11" s="767"/>
      <c r="QIR11" s="767"/>
      <c r="QIS11" s="767"/>
      <c r="QIT11" s="767"/>
      <c r="QIU11" s="767"/>
      <c r="QIV11" s="767"/>
      <c r="QIW11" s="767"/>
      <c r="QIX11" s="767"/>
      <c r="QIY11" s="767"/>
      <c r="QIZ11" s="767"/>
      <c r="QJA11" s="767"/>
      <c r="QJB11" s="767"/>
      <c r="QJC11" s="767"/>
      <c r="QJD11" s="767"/>
      <c r="QJE11" s="767"/>
      <c r="QJF11" s="767"/>
      <c r="QJG11" s="767"/>
      <c r="QJH11" s="767"/>
      <c r="QJI11" s="767"/>
      <c r="QJJ11" s="767"/>
      <c r="QJK11" s="767"/>
      <c r="QJL11" s="767"/>
      <c r="QJM11" s="767"/>
      <c r="QJN11" s="767"/>
      <c r="QJO11" s="767"/>
      <c r="QJP11" s="767"/>
      <c r="QJQ11" s="767"/>
      <c r="QJR11" s="767"/>
      <c r="QJS11" s="767"/>
      <c r="QJT11" s="767"/>
      <c r="QJU11" s="767"/>
      <c r="QJV11" s="767"/>
      <c r="QJW11" s="767"/>
      <c r="QJX11" s="767"/>
      <c r="QJY11" s="767"/>
      <c r="QJZ11" s="767"/>
      <c r="QKA11" s="767"/>
      <c r="QKB11" s="767"/>
      <c r="QKC11" s="767"/>
      <c r="QKD11" s="767"/>
      <c r="QKE11" s="767"/>
      <c r="QKF11" s="767"/>
      <c r="QKG11" s="767"/>
      <c r="QKH11" s="767"/>
      <c r="QKI11" s="767"/>
      <c r="QKJ11" s="767"/>
      <c r="QKK11" s="767"/>
      <c r="QKL11" s="767"/>
      <c r="QKM11" s="767"/>
      <c r="QKN11" s="767"/>
      <c r="QKO11" s="767"/>
      <c r="QKP11" s="767"/>
      <c r="QKQ11" s="767"/>
      <c r="QKR11" s="767"/>
      <c r="QKS11" s="767"/>
      <c r="QKT11" s="767"/>
      <c r="QKU11" s="767"/>
      <c r="QKV11" s="767"/>
      <c r="QKW11" s="767"/>
      <c r="QKX11" s="767"/>
      <c r="QKY11" s="767"/>
      <c r="QKZ11" s="767"/>
      <c r="QLA11" s="767"/>
      <c r="QLB11" s="767"/>
      <c r="QLC11" s="767"/>
      <c r="QLD11" s="767"/>
      <c r="QLE11" s="767"/>
      <c r="QLF11" s="767"/>
      <c r="QLG11" s="767"/>
      <c r="QLH11" s="767"/>
      <c r="QLI11" s="767"/>
      <c r="QLJ11" s="767"/>
      <c r="QLK11" s="767"/>
      <c r="QLL11" s="767"/>
      <c r="QLM11" s="767"/>
      <c r="QLN11" s="767"/>
      <c r="QLO11" s="767"/>
      <c r="QLP11" s="767"/>
      <c r="QLQ11" s="767"/>
      <c r="QLR11" s="767"/>
      <c r="QLS11" s="767"/>
      <c r="QLT11" s="767"/>
      <c r="QLU11" s="767"/>
      <c r="QLV11" s="767"/>
      <c r="QLW11" s="767"/>
      <c r="QLX11" s="767"/>
      <c r="QLY11" s="767"/>
      <c r="QLZ11" s="767"/>
      <c r="QMA11" s="767"/>
      <c r="QMB11" s="767"/>
      <c r="QMC11" s="767"/>
      <c r="QMD11" s="767"/>
      <c r="QME11" s="767"/>
      <c r="QMF11" s="767"/>
      <c r="QMG11" s="767"/>
      <c r="QMH11" s="767"/>
      <c r="QMI11" s="767"/>
      <c r="QMJ11" s="767"/>
      <c r="QMK11" s="767"/>
      <c r="QML11" s="767"/>
      <c r="QMM11" s="767"/>
      <c r="QMN11" s="767"/>
      <c r="QMO11" s="767"/>
      <c r="QMP11" s="767"/>
      <c r="QMQ11" s="767"/>
      <c r="QMR11" s="767"/>
      <c r="QMS11" s="767"/>
      <c r="QMT11" s="767"/>
      <c r="QMU11" s="767"/>
      <c r="QMV11" s="767"/>
      <c r="QMW11" s="767"/>
      <c r="QMX11" s="767"/>
      <c r="QMY11" s="767"/>
      <c r="QMZ11" s="767"/>
      <c r="QNA11" s="767"/>
      <c r="QNB11" s="767"/>
      <c r="QNC11" s="767"/>
      <c r="QND11" s="767"/>
      <c r="QNE11" s="767"/>
      <c r="QNF11" s="767"/>
      <c r="QNG11" s="767"/>
      <c r="QNH11" s="767"/>
      <c r="QNI11" s="767"/>
      <c r="QNJ11" s="767"/>
      <c r="QNK11" s="767"/>
      <c r="QNL11" s="767"/>
      <c r="QNM11" s="767"/>
      <c r="QNN11" s="767"/>
      <c r="QNO11" s="767"/>
      <c r="QNP11" s="767"/>
      <c r="QNQ11" s="767"/>
      <c r="QNR11" s="767"/>
      <c r="QNS11" s="767"/>
      <c r="QNT11" s="767"/>
      <c r="QNU11" s="767"/>
      <c r="QNV11" s="767"/>
      <c r="QNW11" s="767"/>
      <c r="QNX11" s="767"/>
      <c r="QNY11" s="767"/>
      <c r="QNZ11" s="767"/>
      <c r="QOA11" s="767"/>
      <c r="QOB11" s="767"/>
      <c r="QOC11" s="767"/>
      <c r="QOD11" s="767"/>
      <c r="QOE11" s="767"/>
      <c r="QOF11" s="767"/>
      <c r="QOG11" s="767"/>
      <c r="QOH11" s="767"/>
      <c r="QOI11" s="767"/>
      <c r="QOJ11" s="767"/>
      <c r="QOK11" s="767"/>
      <c r="QOL11" s="767"/>
      <c r="QOM11" s="767"/>
      <c r="QON11" s="767"/>
      <c r="QOO11" s="767"/>
      <c r="QOP11" s="767"/>
      <c r="QOQ11" s="767"/>
      <c r="QOR11" s="767"/>
      <c r="QOS11" s="767"/>
      <c r="QOT11" s="767"/>
      <c r="QOU11" s="767"/>
      <c r="QOV11" s="767"/>
      <c r="QOW11" s="767"/>
      <c r="QOX11" s="767"/>
      <c r="QOY11" s="767"/>
      <c r="QOZ11" s="767"/>
      <c r="QPA11" s="767"/>
      <c r="QPB11" s="767"/>
      <c r="QPC11" s="767"/>
      <c r="QPD11" s="767"/>
      <c r="QPE11" s="767"/>
      <c r="QPF11" s="767"/>
      <c r="QPG11" s="767"/>
      <c r="QPH11" s="767"/>
      <c r="QPI11" s="767"/>
      <c r="QPJ11" s="767"/>
      <c r="QPK11" s="767"/>
      <c r="QPL11" s="767"/>
      <c r="QPM11" s="767"/>
      <c r="QPN11" s="767"/>
      <c r="QPO11" s="767"/>
      <c r="QPP11" s="767"/>
      <c r="QPQ11" s="767"/>
      <c r="QPR11" s="767"/>
      <c r="QPS11" s="767"/>
      <c r="QPT11" s="767"/>
      <c r="QPU11" s="767"/>
      <c r="QPV11" s="767"/>
      <c r="QPW11" s="767"/>
      <c r="QPX11" s="767"/>
      <c r="QPY11" s="767"/>
      <c r="QPZ11" s="767"/>
      <c r="QQA11" s="767"/>
      <c r="QQB11" s="767"/>
      <c r="QQC11" s="767"/>
      <c r="QQD11" s="767"/>
      <c r="QQE11" s="767"/>
      <c r="QQF11" s="767"/>
      <c r="QQG11" s="767"/>
      <c r="QQH11" s="767"/>
      <c r="QQI11" s="767"/>
      <c r="QQJ11" s="767"/>
      <c r="QQK11" s="767"/>
      <c r="QQL11" s="767"/>
      <c r="QQM11" s="767"/>
      <c r="QQN11" s="767"/>
      <c r="QQO11" s="767"/>
      <c r="QQP11" s="767"/>
      <c r="QQQ11" s="767"/>
      <c r="QQR11" s="767"/>
      <c r="QQS11" s="767"/>
      <c r="QQT11" s="767"/>
      <c r="QQU11" s="767"/>
      <c r="QQV11" s="767"/>
      <c r="QQW11" s="767"/>
      <c r="QQX11" s="767"/>
      <c r="QQY11" s="767"/>
      <c r="QQZ11" s="767"/>
      <c r="QRA11" s="767"/>
      <c r="QRB11" s="767"/>
      <c r="QRC11" s="767"/>
      <c r="QRD11" s="767"/>
      <c r="QRE11" s="767"/>
      <c r="QRF11" s="767"/>
      <c r="QRG11" s="767"/>
      <c r="QRH11" s="767"/>
      <c r="QRI11" s="767"/>
      <c r="QRJ11" s="767"/>
      <c r="QRK11" s="767"/>
      <c r="QRL11" s="767"/>
      <c r="QRM11" s="767"/>
      <c r="QRN11" s="767"/>
      <c r="QRO11" s="767"/>
      <c r="QRP11" s="767"/>
      <c r="QRQ11" s="767"/>
      <c r="QRR11" s="767"/>
      <c r="QRS11" s="767"/>
      <c r="QRT11" s="767"/>
      <c r="QRU11" s="767"/>
      <c r="QRV11" s="767"/>
      <c r="QRW11" s="767"/>
      <c r="QRX11" s="767"/>
      <c r="QRY11" s="767"/>
      <c r="QRZ11" s="767"/>
      <c r="QSA11" s="767"/>
      <c r="QSB11" s="767"/>
      <c r="QSC11" s="767"/>
      <c r="QSD11" s="767"/>
      <c r="QSE11" s="767"/>
      <c r="QSF11" s="767"/>
      <c r="QSG11" s="767"/>
      <c r="QSH11" s="767"/>
      <c r="QSI11" s="767"/>
      <c r="QSJ11" s="767"/>
      <c r="QSK11" s="767"/>
      <c r="QSL11" s="767"/>
      <c r="QSM11" s="767"/>
      <c r="QSN11" s="767"/>
      <c r="QSO11" s="767"/>
      <c r="QSP11" s="767"/>
      <c r="QSQ11" s="767"/>
      <c r="QSR11" s="767"/>
      <c r="QSS11" s="767"/>
      <c r="QST11" s="767"/>
      <c r="QSU11" s="767"/>
      <c r="QSV11" s="767"/>
      <c r="QSW11" s="767"/>
      <c r="QSX11" s="767"/>
      <c r="QSY11" s="767"/>
      <c r="QSZ11" s="767"/>
      <c r="QTA11" s="767"/>
      <c r="QTB11" s="767"/>
      <c r="QTC11" s="767"/>
      <c r="QTD11" s="767"/>
      <c r="QTE11" s="767"/>
      <c r="QTF11" s="767"/>
      <c r="QTG11" s="767"/>
      <c r="QTH11" s="767"/>
      <c r="QTI11" s="767"/>
      <c r="QTJ11" s="767"/>
      <c r="QTK11" s="767"/>
      <c r="QTL11" s="767"/>
      <c r="QTM11" s="767"/>
      <c r="QTN11" s="767"/>
      <c r="QTO11" s="767"/>
      <c r="QTP11" s="767"/>
      <c r="QTQ11" s="767"/>
      <c r="QTR11" s="767"/>
      <c r="QTS11" s="767"/>
      <c r="QTT11" s="767"/>
      <c r="QTU11" s="767"/>
      <c r="QTV11" s="767"/>
      <c r="QTW11" s="767"/>
      <c r="QTX11" s="767"/>
      <c r="QTY11" s="767"/>
      <c r="QTZ11" s="767"/>
      <c r="QUA11" s="767"/>
      <c r="QUB11" s="767"/>
      <c r="QUC11" s="767"/>
      <c r="QUD11" s="767"/>
      <c r="QUE11" s="767"/>
      <c r="QUF11" s="767"/>
      <c r="QUG11" s="767"/>
      <c r="QUH11" s="767"/>
      <c r="QUI11" s="767"/>
      <c r="QUJ11" s="767"/>
      <c r="QUK11" s="767"/>
      <c r="QUL11" s="767"/>
      <c r="QUM11" s="767"/>
      <c r="QUN11" s="767"/>
      <c r="QUO11" s="767"/>
      <c r="QUP11" s="767"/>
      <c r="QUQ11" s="767"/>
      <c r="QUR11" s="767"/>
      <c r="QUS11" s="767"/>
      <c r="QUT11" s="767"/>
      <c r="QUU11" s="767"/>
      <c r="QUV11" s="767"/>
      <c r="QUW11" s="767"/>
      <c r="QUX11" s="767"/>
      <c r="QUY11" s="767"/>
      <c r="QUZ11" s="767"/>
      <c r="QVA11" s="767"/>
      <c r="QVB11" s="767"/>
      <c r="QVC11" s="767"/>
      <c r="QVD11" s="767"/>
      <c r="QVE11" s="767"/>
      <c r="QVF11" s="767"/>
      <c r="QVG11" s="767"/>
      <c r="QVH11" s="767"/>
      <c r="QVI11" s="767"/>
      <c r="QVJ11" s="767"/>
      <c r="QVK11" s="767"/>
      <c r="QVL11" s="767"/>
      <c r="QVM11" s="767"/>
      <c r="QVN11" s="767"/>
      <c r="QVO11" s="767"/>
      <c r="QVP11" s="767"/>
      <c r="QVQ11" s="767"/>
      <c r="QVR11" s="767"/>
      <c r="QVS11" s="767"/>
      <c r="QVT11" s="767"/>
      <c r="QVU11" s="767"/>
      <c r="QVV11" s="767"/>
      <c r="QVW11" s="767"/>
      <c r="QVX11" s="767"/>
      <c r="QVY11" s="767"/>
      <c r="QVZ11" s="767"/>
      <c r="QWA11" s="767"/>
      <c r="QWB11" s="767"/>
      <c r="QWC11" s="767"/>
      <c r="QWD11" s="767"/>
      <c r="QWE11" s="767"/>
      <c r="QWF11" s="767"/>
      <c r="QWG11" s="767"/>
      <c r="QWH11" s="767"/>
      <c r="QWI11" s="767"/>
      <c r="QWJ11" s="767"/>
      <c r="QWK11" s="767"/>
      <c r="QWL11" s="767"/>
      <c r="QWM11" s="767"/>
      <c r="QWN11" s="767"/>
      <c r="QWO11" s="767"/>
      <c r="QWP11" s="767"/>
      <c r="QWQ11" s="767"/>
      <c r="QWR11" s="767"/>
      <c r="QWS11" s="767"/>
      <c r="QWT11" s="767"/>
      <c r="QWU11" s="767"/>
      <c r="QWV11" s="767"/>
      <c r="QWW11" s="767"/>
      <c r="QWX11" s="767"/>
      <c r="QWY11" s="767"/>
      <c r="QWZ11" s="767"/>
      <c r="QXA11" s="767"/>
      <c r="QXB11" s="767"/>
      <c r="QXC11" s="767"/>
      <c r="QXD11" s="767"/>
      <c r="QXE11" s="767"/>
      <c r="QXF11" s="767"/>
      <c r="QXG11" s="767"/>
      <c r="QXH11" s="767"/>
      <c r="QXI11" s="767"/>
      <c r="QXJ11" s="767"/>
      <c r="QXK11" s="767"/>
      <c r="QXL11" s="767"/>
      <c r="QXM11" s="767"/>
      <c r="QXN11" s="767"/>
      <c r="QXO11" s="767"/>
      <c r="QXP11" s="767"/>
      <c r="QXQ11" s="767"/>
      <c r="QXR11" s="767"/>
      <c r="QXS11" s="767"/>
      <c r="QXT11" s="767"/>
      <c r="QXU11" s="767"/>
      <c r="QXV11" s="767"/>
      <c r="QXW11" s="767"/>
      <c r="QXX11" s="767"/>
      <c r="QXY11" s="767"/>
      <c r="QXZ11" s="767"/>
      <c r="QYA11" s="767"/>
      <c r="QYB11" s="767"/>
      <c r="QYC11" s="767"/>
      <c r="QYD11" s="767"/>
      <c r="QYE11" s="767"/>
      <c r="QYF11" s="767"/>
      <c r="QYG11" s="767"/>
      <c r="QYH11" s="767"/>
      <c r="QYI11" s="767"/>
      <c r="QYJ11" s="767"/>
      <c r="QYK11" s="767"/>
      <c r="QYL11" s="767"/>
      <c r="QYM11" s="767"/>
      <c r="QYN11" s="767"/>
      <c r="QYO11" s="767"/>
      <c r="QYP11" s="767"/>
      <c r="QYQ11" s="767"/>
      <c r="QYR11" s="767"/>
      <c r="QYS11" s="767"/>
      <c r="QYT11" s="767"/>
      <c r="QYU11" s="767"/>
      <c r="QYV11" s="767"/>
      <c r="QYW11" s="767"/>
      <c r="QYX11" s="767"/>
      <c r="QYY11" s="767"/>
      <c r="QYZ11" s="767"/>
      <c r="QZA11" s="767"/>
      <c r="QZB11" s="767"/>
      <c r="QZC11" s="767"/>
      <c r="QZD11" s="767"/>
      <c r="QZE11" s="767"/>
      <c r="QZF11" s="767"/>
      <c r="QZG11" s="767"/>
      <c r="QZH11" s="767"/>
      <c r="QZI11" s="767"/>
      <c r="QZJ11" s="767"/>
      <c r="QZK11" s="767"/>
      <c r="QZL11" s="767"/>
      <c r="QZM11" s="767"/>
      <c r="QZN11" s="767"/>
      <c r="QZO11" s="767"/>
      <c r="QZP11" s="767"/>
      <c r="QZQ11" s="767"/>
      <c r="QZR11" s="767"/>
      <c r="QZS11" s="767"/>
      <c r="QZT11" s="767"/>
      <c r="QZU11" s="767"/>
      <c r="QZV11" s="767"/>
      <c r="QZW11" s="767"/>
      <c r="QZX11" s="767"/>
      <c r="QZY11" s="767"/>
      <c r="QZZ11" s="767"/>
      <c r="RAA11" s="767"/>
      <c r="RAB11" s="767"/>
      <c r="RAC11" s="767"/>
      <c r="RAD11" s="767"/>
      <c r="RAE11" s="767"/>
      <c r="RAF11" s="767"/>
      <c r="RAG11" s="767"/>
      <c r="RAH11" s="767"/>
      <c r="RAI11" s="767"/>
      <c r="RAJ11" s="767"/>
      <c r="RAK11" s="767"/>
      <c r="RAL11" s="767"/>
      <c r="RAM11" s="767"/>
      <c r="RAN11" s="767"/>
      <c r="RAO11" s="767"/>
      <c r="RAP11" s="767"/>
      <c r="RAQ11" s="767"/>
      <c r="RAR11" s="767"/>
      <c r="RAS11" s="767"/>
      <c r="RAT11" s="767"/>
      <c r="RAU11" s="767"/>
      <c r="RAV11" s="767"/>
      <c r="RAW11" s="767"/>
      <c r="RAX11" s="767"/>
      <c r="RAY11" s="767"/>
      <c r="RAZ11" s="767"/>
      <c r="RBA11" s="767"/>
      <c r="RBB11" s="767"/>
      <c r="RBC11" s="767"/>
      <c r="RBD11" s="767"/>
      <c r="RBE11" s="767"/>
      <c r="RBF11" s="767"/>
      <c r="RBG11" s="767"/>
      <c r="RBH11" s="767"/>
      <c r="RBI11" s="767"/>
      <c r="RBJ11" s="767"/>
      <c r="RBK11" s="767"/>
      <c r="RBL11" s="767"/>
      <c r="RBM11" s="767"/>
      <c r="RBN11" s="767"/>
      <c r="RBO11" s="767"/>
      <c r="RBP11" s="767"/>
      <c r="RBQ11" s="767"/>
      <c r="RBR11" s="767"/>
      <c r="RBS11" s="767"/>
      <c r="RBT11" s="767"/>
      <c r="RBU11" s="767"/>
      <c r="RBV11" s="767"/>
      <c r="RBW11" s="767"/>
      <c r="RBX11" s="767"/>
      <c r="RBY11" s="767"/>
      <c r="RBZ11" s="767"/>
      <c r="RCA11" s="767"/>
      <c r="RCB11" s="767"/>
      <c r="RCC11" s="767"/>
      <c r="RCD11" s="767"/>
      <c r="RCE11" s="767"/>
      <c r="RCF11" s="767"/>
      <c r="RCG11" s="767"/>
      <c r="RCH11" s="767"/>
      <c r="RCI11" s="767"/>
      <c r="RCJ11" s="767"/>
      <c r="RCK11" s="767"/>
      <c r="RCL11" s="767"/>
      <c r="RCM11" s="767"/>
      <c r="RCN11" s="767"/>
      <c r="RCO11" s="767"/>
      <c r="RCP11" s="767"/>
      <c r="RCQ11" s="767"/>
      <c r="RCR11" s="767"/>
      <c r="RCS11" s="767"/>
      <c r="RCT11" s="767"/>
      <c r="RCU11" s="767"/>
      <c r="RCV11" s="767"/>
      <c r="RCW11" s="767"/>
      <c r="RCX11" s="767"/>
      <c r="RCY11" s="767"/>
      <c r="RCZ11" s="767"/>
      <c r="RDA11" s="767"/>
      <c r="RDB11" s="767"/>
      <c r="RDC11" s="767"/>
      <c r="RDD11" s="767"/>
      <c r="RDE11" s="767"/>
      <c r="RDF11" s="767"/>
      <c r="RDG11" s="767"/>
      <c r="RDH11" s="767"/>
      <c r="RDI11" s="767"/>
      <c r="RDJ11" s="767"/>
      <c r="RDK11" s="767"/>
      <c r="RDL11" s="767"/>
      <c r="RDM11" s="767"/>
      <c r="RDN11" s="767"/>
      <c r="RDO11" s="767"/>
      <c r="RDP11" s="767"/>
      <c r="RDQ11" s="767"/>
      <c r="RDR11" s="767"/>
      <c r="RDS11" s="767"/>
      <c r="RDT11" s="767"/>
      <c r="RDU11" s="767"/>
      <c r="RDV11" s="767"/>
      <c r="RDW11" s="767"/>
      <c r="RDX11" s="767"/>
      <c r="RDY11" s="767"/>
      <c r="RDZ11" s="767"/>
      <c r="REA11" s="767"/>
      <c r="REB11" s="767"/>
      <c r="REC11" s="767"/>
      <c r="RED11" s="767"/>
      <c r="REE11" s="767"/>
      <c r="REF11" s="767"/>
      <c r="REG11" s="767"/>
      <c r="REH11" s="767"/>
      <c r="REI11" s="767"/>
      <c r="REJ11" s="767"/>
      <c r="REK11" s="767"/>
      <c r="REL11" s="767"/>
      <c r="REM11" s="767"/>
      <c r="REN11" s="767"/>
      <c r="REO11" s="767"/>
      <c r="REP11" s="767"/>
      <c r="REQ11" s="767"/>
      <c r="RER11" s="767"/>
      <c r="RES11" s="767"/>
      <c r="RET11" s="767"/>
      <c r="REU11" s="767"/>
      <c r="REV11" s="767"/>
      <c r="REW11" s="767"/>
      <c r="REX11" s="767"/>
      <c r="REY11" s="767"/>
      <c r="REZ11" s="767"/>
      <c r="RFA11" s="767"/>
      <c r="RFB11" s="767"/>
      <c r="RFC11" s="767"/>
      <c r="RFD11" s="767"/>
      <c r="RFE11" s="767"/>
      <c r="RFF11" s="767"/>
      <c r="RFG11" s="767"/>
      <c r="RFH11" s="767"/>
      <c r="RFI11" s="767"/>
      <c r="RFJ11" s="767"/>
      <c r="RFK11" s="767"/>
      <c r="RFL11" s="767"/>
      <c r="RFM11" s="767"/>
      <c r="RFN11" s="767"/>
      <c r="RFO11" s="767"/>
      <c r="RFP11" s="767"/>
      <c r="RFQ11" s="767"/>
      <c r="RFR11" s="767"/>
      <c r="RFS11" s="767"/>
      <c r="RFT11" s="767"/>
      <c r="RFU11" s="767"/>
      <c r="RFV11" s="767"/>
      <c r="RFW11" s="767"/>
      <c r="RFX11" s="767"/>
      <c r="RFY11" s="767"/>
      <c r="RFZ11" s="767"/>
      <c r="RGA11" s="767"/>
      <c r="RGB11" s="767"/>
      <c r="RGC11" s="767"/>
      <c r="RGD11" s="767"/>
      <c r="RGE11" s="767"/>
      <c r="RGF11" s="767"/>
      <c r="RGG11" s="767"/>
      <c r="RGH11" s="767"/>
      <c r="RGI11" s="767"/>
      <c r="RGJ11" s="767"/>
      <c r="RGK11" s="767"/>
      <c r="RGL11" s="767"/>
      <c r="RGM11" s="767"/>
      <c r="RGN11" s="767"/>
      <c r="RGO11" s="767"/>
      <c r="RGP11" s="767"/>
      <c r="RGQ11" s="767"/>
      <c r="RGR11" s="767"/>
      <c r="RGS11" s="767"/>
      <c r="RGT11" s="767"/>
      <c r="RGU11" s="767"/>
      <c r="RGV11" s="767"/>
      <c r="RGW11" s="767"/>
      <c r="RGX11" s="767"/>
      <c r="RGY11" s="767"/>
      <c r="RGZ11" s="767"/>
      <c r="RHA11" s="767"/>
      <c r="RHB11" s="767"/>
      <c r="RHC11" s="767"/>
      <c r="RHD11" s="767"/>
      <c r="RHE11" s="767"/>
      <c r="RHF11" s="767"/>
      <c r="RHG11" s="767"/>
      <c r="RHH11" s="767"/>
      <c r="RHI11" s="767"/>
      <c r="RHJ11" s="767"/>
      <c r="RHK11" s="767"/>
      <c r="RHL11" s="767"/>
      <c r="RHM11" s="767"/>
      <c r="RHN11" s="767"/>
      <c r="RHO11" s="767"/>
      <c r="RHP11" s="767"/>
      <c r="RHQ11" s="767"/>
      <c r="RHR11" s="767"/>
      <c r="RHS11" s="767"/>
      <c r="RHT11" s="767"/>
      <c r="RHU11" s="767"/>
      <c r="RHV11" s="767"/>
      <c r="RHW11" s="767"/>
      <c r="RHX11" s="767"/>
      <c r="RHY11" s="767"/>
      <c r="RHZ11" s="767"/>
      <c r="RIA11" s="767"/>
      <c r="RIB11" s="767"/>
      <c r="RIC11" s="767"/>
      <c r="RID11" s="767"/>
      <c r="RIE11" s="767"/>
      <c r="RIF11" s="767"/>
      <c r="RIG11" s="767"/>
      <c r="RIH11" s="767"/>
      <c r="RII11" s="767"/>
      <c r="RIJ11" s="767"/>
      <c r="RIK11" s="767"/>
      <c r="RIL11" s="767"/>
      <c r="RIM11" s="767"/>
      <c r="RIN11" s="767"/>
      <c r="RIO11" s="767"/>
      <c r="RIP11" s="767"/>
      <c r="RIQ11" s="767"/>
      <c r="RIR11" s="767"/>
      <c r="RIS11" s="767"/>
      <c r="RIT11" s="767"/>
      <c r="RIU11" s="767"/>
      <c r="RIV11" s="767"/>
      <c r="RIW11" s="767"/>
      <c r="RIX11" s="767"/>
      <c r="RIY11" s="767"/>
      <c r="RIZ11" s="767"/>
      <c r="RJA11" s="767"/>
      <c r="RJB11" s="767"/>
      <c r="RJC11" s="767"/>
      <c r="RJD11" s="767"/>
      <c r="RJE11" s="767"/>
      <c r="RJF11" s="767"/>
      <c r="RJG11" s="767"/>
      <c r="RJH11" s="767"/>
      <c r="RJI11" s="767"/>
      <c r="RJJ11" s="767"/>
      <c r="RJK11" s="767"/>
      <c r="RJL11" s="767"/>
      <c r="RJM11" s="767"/>
      <c r="RJN11" s="767"/>
      <c r="RJO11" s="767"/>
      <c r="RJP11" s="767"/>
      <c r="RJQ11" s="767"/>
      <c r="RJR11" s="767"/>
      <c r="RJS11" s="767"/>
      <c r="RJT11" s="767"/>
      <c r="RJU11" s="767"/>
      <c r="RJV11" s="767"/>
      <c r="RJW11" s="767"/>
      <c r="RJX11" s="767"/>
      <c r="RJY11" s="767"/>
      <c r="RJZ11" s="767"/>
      <c r="RKA11" s="767"/>
      <c r="RKB11" s="767"/>
      <c r="RKC11" s="767"/>
      <c r="RKD11" s="767"/>
      <c r="RKE11" s="767"/>
      <c r="RKF11" s="767"/>
      <c r="RKG11" s="767"/>
      <c r="RKH11" s="767"/>
      <c r="RKI11" s="767"/>
      <c r="RKJ11" s="767"/>
      <c r="RKK11" s="767"/>
      <c r="RKL11" s="767"/>
      <c r="RKM11" s="767"/>
      <c r="RKN11" s="767"/>
      <c r="RKO11" s="767"/>
      <c r="RKP11" s="767"/>
      <c r="RKQ11" s="767"/>
      <c r="RKR11" s="767"/>
      <c r="RKS11" s="767"/>
      <c r="RKT11" s="767"/>
      <c r="RKU11" s="767"/>
      <c r="RKV11" s="767"/>
      <c r="RKW11" s="767"/>
      <c r="RKX11" s="767"/>
      <c r="RKY11" s="767"/>
      <c r="RKZ11" s="767"/>
      <c r="RLA11" s="767"/>
      <c r="RLB11" s="767"/>
      <c r="RLC11" s="767"/>
      <c r="RLD11" s="767"/>
      <c r="RLE11" s="767"/>
      <c r="RLF11" s="767"/>
      <c r="RLG11" s="767"/>
      <c r="RLH11" s="767"/>
      <c r="RLI11" s="767"/>
      <c r="RLJ11" s="767"/>
      <c r="RLK11" s="767"/>
      <c r="RLL11" s="767"/>
      <c r="RLM11" s="767"/>
      <c r="RLN11" s="767"/>
      <c r="RLO11" s="767"/>
      <c r="RLP11" s="767"/>
      <c r="RLQ11" s="767"/>
      <c r="RLR11" s="767"/>
      <c r="RLS11" s="767"/>
      <c r="RLT11" s="767"/>
      <c r="RLU11" s="767"/>
      <c r="RLV11" s="767"/>
      <c r="RLW11" s="767"/>
      <c r="RLX11" s="767"/>
      <c r="RLY11" s="767"/>
      <c r="RLZ11" s="767"/>
      <c r="RMA11" s="767"/>
      <c r="RMB11" s="767"/>
      <c r="RMC11" s="767"/>
      <c r="RMD11" s="767"/>
      <c r="RME11" s="767"/>
      <c r="RMF11" s="767"/>
      <c r="RMG11" s="767"/>
      <c r="RMH11" s="767"/>
      <c r="RMI11" s="767"/>
      <c r="RMJ11" s="767"/>
      <c r="RMK11" s="767"/>
      <c r="RML11" s="767"/>
      <c r="RMM11" s="767"/>
      <c r="RMN11" s="767"/>
      <c r="RMO11" s="767"/>
      <c r="RMP11" s="767"/>
      <c r="RMQ11" s="767"/>
      <c r="RMR11" s="767"/>
      <c r="RMS11" s="767"/>
      <c r="RMT11" s="767"/>
      <c r="RMU11" s="767"/>
      <c r="RMV11" s="767"/>
      <c r="RMW11" s="767"/>
      <c r="RMX11" s="767"/>
      <c r="RMY11" s="767"/>
      <c r="RMZ11" s="767"/>
      <c r="RNA11" s="767"/>
      <c r="RNB11" s="767"/>
      <c r="RNC11" s="767"/>
      <c r="RND11" s="767"/>
      <c r="RNE11" s="767"/>
      <c r="RNF11" s="767"/>
      <c r="RNG11" s="767"/>
      <c r="RNH11" s="767"/>
      <c r="RNI11" s="767"/>
      <c r="RNJ11" s="767"/>
      <c r="RNK11" s="767"/>
      <c r="RNL11" s="767"/>
      <c r="RNM11" s="767"/>
      <c r="RNN11" s="767"/>
      <c r="RNO11" s="767"/>
      <c r="RNP11" s="767"/>
      <c r="RNQ11" s="767"/>
      <c r="RNR11" s="767"/>
      <c r="RNS11" s="767"/>
      <c r="RNT11" s="767"/>
      <c r="RNU11" s="767"/>
      <c r="RNV11" s="767"/>
      <c r="RNW11" s="767"/>
      <c r="RNX11" s="767"/>
      <c r="RNY11" s="767"/>
      <c r="RNZ11" s="767"/>
      <c r="ROA11" s="767"/>
      <c r="ROB11" s="767"/>
      <c r="ROC11" s="767"/>
      <c r="ROD11" s="767"/>
      <c r="ROE11" s="767"/>
      <c r="ROF11" s="767"/>
      <c r="ROG11" s="767"/>
      <c r="ROH11" s="767"/>
      <c r="ROI11" s="767"/>
      <c r="ROJ11" s="767"/>
      <c r="ROK11" s="767"/>
      <c r="ROL11" s="767"/>
      <c r="ROM11" s="767"/>
      <c r="RON11" s="767"/>
      <c r="ROO11" s="767"/>
      <c r="ROP11" s="767"/>
      <c r="ROQ11" s="767"/>
      <c r="ROR11" s="767"/>
      <c r="ROS11" s="767"/>
      <c r="ROT11" s="767"/>
      <c r="ROU11" s="767"/>
      <c r="ROV11" s="767"/>
      <c r="ROW11" s="767"/>
      <c r="ROX11" s="767"/>
      <c r="ROY11" s="767"/>
      <c r="ROZ11" s="767"/>
      <c r="RPA11" s="767"/>
      <c r="RPB11" s="767"/>
      <c r="RPC11" s="767"/>
      <c r="RPD11" s="767"/>
      <c r="RPE11" s="767"/>
      <c r="RPF11" s="767"/>
      <c r="RPG11" s="767"/>
      <c r="RPH11" s="767"/>
      <c r="RPI11" s="767"/>
      <c r="RPJ11" s="767"/>
      <c r="RPK11" s="767"/>
      <c r="RPL11" s="767"/>
      <c r="RPM11" s="767"/>
      <c r="RPN11" s="767"/>
      <c r="RPO11" s="767"/>
      <c r="RPP11" s="767"/>
      <c r="RPQ11" s="767"/>
      <c r="RPR11" s="767"/>
      <c r="RPS11" s="767"/>
      <c r="RPT11" s="767"/>
      <c r="RPU11" s="767"/>
      <c r="RPV11" s="767"/>
      <c r="RPW11" s="767"/>
      <c r="RPX11" s="767"/>
      <c r="RPY11" s="767"/>
      <c r="RPZ11" s="767"/>
      <c r="RQA11" s="767"/>
      <c r="RQB11" s="767"/>
      <c r="RQC11" s="767"/>
      <c r="RQD11" s="767"/>
      <c r="RQE11" s="767"/>
      <c r="RQF11" s="767"/>
      <c r="RQG11" s="767"/>
      <c r="RQH11" s="767"/>
      <c r="RQI11" s="767"/>
      <c r="RQJ11" s="767"/>
      <c r="RQK11" s="767"/>
      <c r="RQL11" s="767"/>
      <c r="RQM11" s="767"/>
      <c r="RQN11" s="767"/>
      <c r="RQO11" s="767"/>
      <c r="RQP11" s="767"/>
      <c r="RQQ11" s="767"/>
      <c r="RQR11" s="767"/>
      <c r="RQS11" s="767"/>
      <c r="RQT11" s="767"/>
      <c r="RQU11" s="767"/>
      <c r="RQV11" s="767"/>
      <c r="RQW11" s="767"/>
      <c r="RQX11" s="767"/>
      <c r="RQY11" s="767"/>
      <c r="RQZ11" s="767"/>
      <c r="RRA11" s="767"/>
      <c r="RRB11" s="767"/>
      <c r="RRC11" s="767"/>
      <c r="RRD11" s="767"/>
      <c r="RRE11" s="767"/>
      <c r="RRF11" s="767"/>
      <c r="RRG11" s="767"/>
      <c r="RRH11" s="767"/>
      <c r="RRI11" s="767"/>
      <c r="RRJ11" s="767"/>
      <c r="RRK11" s="767"/>
      <c r="RRL11" s="767"/>
      <c r="RRM11" s="767"/>
      <c r="RRN11" s="767"/>
      <c r="RRO11" s="767"/>
      <c r="RRP11" s="767"/>
      <c r="RRQ11" s="767"/>
      <c r="RRR11" s="767"/>
      <c r="RRS11" s="767"/>
      <c r="RRT11" s="767"/>
      <c r="RRU11" s="767"/>
      <c r="RRV11" s="767"/>
      <c r="RRW11" s="767"/>
      <c r="RRX11" s="767"/>
      <c r="RRY11" s="767"/>
      <c r="RRZ11" s="767"/>
      <c r="RSA11" s="767"/>
      <c r="RSB11" s="767"/>
      <c r="RSC11" s="767"/>
      <c r="RSD11" s="767"/>
      <c r="RSE11" s="767"/>
      <c r="RSF11" s="767"/>
      <c r="RSG11" s="767"/>
      <c r="RSH11" s="767"/>
      <c r="RSI11" s="767"/>
      <c r="RSJ11" s="767"/>
      <c r="RSK11" s="767"/>
      <c r="RSL11" s="767"/>
      <c r="RSM11" s="767"/>
      <c r="RSN11" s="767"/>
      <c r="RSO11" s="767"/>
      <c r="RSP11" s="767"/>
      <c r="RSQ11" s="767"/>
      <c r="RSR11" s="767"/>
      <c r="RSS11" s="767"/>
      <c r="RST11" s="767"/>
      <c r="RSU11" s="767"/>
      <c r="RSV11" s="767"/>
      <c r="RSW11" s="767"/>
      <c r="RSX11" s="767"/>
      <c r="RSY11" s="767"/>
      <c r="RSZ11" s="767"/>
      <c r="RTA11" s="767"/>
      <c r="RTB11" s="767"/>
      <c r="RTC11" s="767"/>
      <c r="RTD11" s="767"/>
      <c r="RTE11" s="767"/>
      <c r="RTF11" s="767"/>
      <c r="RTG11" s="767"/>
      <c r="RTH11" s="767"/>
      <c r="RTI11" s="767"/>
      <c r="RTJ11" s="767"/>
      <c r="RTK11" s="767"/>
      <c r="RTL11" s="767"/>
      <c r="RTM11" s="767"/>
      <c r="RTN11" s="767"/>
      <c r="RTO11" s="767"/>
      <c r="RTP11" s="767"/>
      <c r="RTQ11" s="767"/>
      <c r="RTR11" s="767"/>
      <c r="RTS11" s="767"/>
      <c r="RTT11" s="767"/>
      <c r="RTU11" s="767"/>
      <c r="RTV11" s="767"/>
      <c r="RTW11" s="767"/>
      <c r="RTX11" s="767"/>
      <c r="RTY11" s="767"/>
      <c r="RTZ11" s="767"/>
      <c r="RUA11" s="767"/>
      <c r="RUB11" s="767"/>
      <c r="RUC11" s="767"/>
      <c r="RUD11" s="767"/>
      <c r="RUE11" s="767"/>
      <c r="RUF11" s="767"/>
      <c r="RUG11" s="767"/>
      <c r="RUH11" s="767"/>
      <c r="RUI11" s="767"/>
      <c r="RUJ11" s="767"/>
      <c r="RUK11" s="767"/>
      <c r="RUL11" s="767"/>
      <c r="RUM11" s="767"/>
      <c r="RUN11" s="767"/>
      <c r="RUO11" s="767"/>
      <c r="RUP11" s="767"/>
      <c r="RUQ11" s="767"/>
      <c r="RUR11" s="767"/>
      <c r="RUS11" s="767"/>
      <c r="RUT11" s="767"/>
      <c r="RUU11" s="767"/>
      <c r="RUV11" s="767"/>
      <c r="RUW11" s="767"/>
      <c r="RUX11" s="767"/>
      <c r="RUY11" s="767"/>
      <c r="RUZ11" s="767"/>
      <c r="RVA11" s="767"/>
      <c r="RVB11" s="767"/>
      <c r="RVC11" s="767"/>
      <c r="RVD11" s="767"/>
      <c r="RVE11" s="767"/>
      <c r="RVF11" s="767"/>
      <c r="RVG11" s="767"/>
      <c r="RVH11" s="767"/>
      <c r="RVI11" s="767"/>
      <c r="RVJ11" s="767"/>
      <c r="RVK11" s="767"/>
      <c r="RVL11" s="767"/>
      <c r="RVM11" s="767"/>
      <c r="RVN11" s="767"/>
      <c r="RVO11" s="767"/>
      <c r="RVP11" s="767"/>
      <c r="RVQ11" s="767"/>
      <c r="RVR11" s="767"/>
      <c r="RVS11" s="767"/>
      <c r="RVT11" s="767"/>
      <c r="RVU11" s="767"/>
      <c r="RVV11" s="767"/>
      <c r="RVW11" s="767"/>
      <c r="RVX11" s="767"/>
      <c r="RVY11" s="767"/>
      <c r="RVZ11" s="767"/>
      <c r="RWA11" s="767"/>
      <c r="RWB11" s="767"/>
      <c r="RWC11" s="767"/>
      <c r="RWD11" s="767"/>
      <c r="RWE11" s="767"/>
      <c r="RWF11" s="767"/>
      <c r="RWG11" s="767"/>
      <c r="RWH11" s="767"/>
      <c r="RWI11" s="767"/>
      <c r="RWJ11" s="767"/>
      <c r="RWK11" s="767"/>
      <c r="RWL11" s="767"/>
      <c r="RWM11" s="767"/>
      <c r="RWN11" s="767"/>
      <c r="RWO11" s="767"/>
      <c r="RWP11" s="767"/>
      <c r="RWQ11" s="767"/>
      <c r="RWR11" s="767"/>
      <c r="RWS11" s="767"/>
      <c r="RWT11" s="767"/>
      <c r="RWU11" s="767"/>
      <c r="RWV11" s="767"/>
      <c r="RWW11" s="767"/>
      <c r="RWX11" s="767"/>
      <c r="RWY11" s="767"/>
      <c r="RWZ11" s="767"/>
      <c r="RXA11" s="767"/>
      <c r="RXB11" s="767"/>
      <c r="RXC11" s="767"/>
      <c r="RXD11" s="767"/>
      <c r="RXE11" s="767"/>
      <c r="RXF11" s="767"/>
      <c r="RXG11" s="767"/>
      <c r="RXH11" s="767"/>
      <c r="RXI11" s="767"/>
      <c r="RXJ11" s="767"/>
      <c r="RXK11" s="767"/>
      <c r="RXL11" s="767"/>
      <c r="RXM11" s="767"/>
      <c r="RXN11" s="767"/>
      <c r="RXO11" s="767"/>
      <c r="RXP11" s="767"/>
      <c r="RXQ11" s="767"/>
      <c r="RXR11" s="767"/>
      <c r="RXS11" s="767"/>
      <c r="RXT11" s="767"/>
      <c r="RXU11" s="767"/>
      <c r="RXV11" s="767"/>
      <c r="RXW11" s="767"/>
      <c r="RXX11" s="767"/>
      <c r="RXY11" s="767"/>
      <c r="RXZ11" s="767"/>
      <c r="RYA11" s="767"/>
      <c r="RYB11" s="767"/>
      <c r="RYC11" s="767"/>
      <c r="RYD11" s="767"/>
      <c r="RYE11" s="767"/>
      <c r="RYF11" s="767"/>
      <c r="RYG11" s="767"/>
      <c r="RYH11" s="767"/>
      <c r="RYI11" s="767"/>
      <c r="RYJ11" s="767"/>
      <c r="RYK11" s="767"/>
      <c r="RYL11" s="767"/>
      <c r="RYM11" s="767"/>
      <c r="RYN11" s="767"/>
      <c r="RYO11" s="767"/>
      <c r="RYP11" s="767"/>
      <c r="RYQ11" s="767"/>
      <c r="RYR11" s="767"/>
      <c r="RYS11" s="767"/>
      <c r="RYT11" s="767"/>
      <c r="RYU11" s="767"/>
      <c r="RYV11" s="767"/>
      <c r="RYW11" s="767"/>
      <c r="RYX11" s="767"/>
      <c r="RYY11" s="767"/>
      <c r="RYZ11" s="767"/>
      <c r="RZA11" s="767"/>
      <c r="RZB11" s="767"/>
      <c r="RZC11" s="767"/>
      <c r="RZD11" s="767"/>
      <c r="RZE11" s="767"/>
      <c r="RZF11" s="767"/>
      <c r="RZG11" s="767"/>
      <c r="RZH11" s="767"/>
      <c r="RZI11" s="767"/>
      <c r="RZJ11" s="767"/>
      <c r="RZK11" s="767"/>
      <c r="RZL11" s="767"/>
      <c r="RZM11" s="767"/>
      <c r="RZN11" s="767"/>
      <c r="RZO11" s="767"/>
      <c r="RZP11" s="767"/>
      <c r="RZQ11" s="767"/>
      <c r="RZR11" s="767"/>
      <c r="RZS11" s="767"/>
      <c r="RZT11" s="767"/>
      <c r="RZU11" s="767"/>
      <c r="RZV11" s="767"/>
      <c r="RZW11" s="767"/>
      <c r="RZX11" s="767"/>
      <c r="RZY11" s="767"/>
      <c r="RZZ11" s="767"/>
      <c r="SAA11" s="767"/>
      <c r="SAB11" s="767"/>
      <c r="SAC11" s="767"/>
      <c r="SAD11" s="767"/>
      <c r="SAE11" s="767"/>
      <c r="SAF11" s="767"/>
      <c r="SAG11" s="767"/>
      <c r="SAH11" s="767"/>
      <c r="SAI11" s="767"/>
      <c r="SAJ11" s="767"/>
      <c r="SAK11" s="767"/>
      <c r="SAL11" s="767"/>
      <c r="SAM11" s="767"/>
      <c r="SAN11" s="767"/>
      <c r="SAO11" s="767"/>
      <c r="SAP11" s="767"/>
      <c r="SAQ11" s="767"/>
      <c r="SAR11" s="767"/>
      <c r="SAS11" s="767"/>
      <c r="SAT11" s="767"/>
      <c r="SAU11" s="767"/>
      <c r="SAV11" s="767"/>
      <c r="SAW11" s="767"/>
      <c r="SAX11" s="767"/>
      <c r="SAY11" s="767"/>
      <c r="SAZ11" s="767"/>
      <c r="SBA11" s="767"/>
      <c r="SBB11" s="767"/>
      <c r="SBC11" s="767"/>
      <c r="SBD11" s="767"/>
      <c r="SBE11" s="767"/>
      <c r="SBF11" s="767"/>
      <c r="SBG11" s="767"/>
      <c r="SBH11" s="767"/>
      <c r="SBI11" s="767"/>
      <c r="SBJ11" s="767"/>
      <c r="SBK11" s="767"/>
      <c r="SBL11" s="767"/>
      <c r="SBM11" s="767"/>
      <c r="SBN11" s="767"/>
      <c r="SBO11" s="767"/>
      <c r="SBP11" s="767"/>
      <c r="SBQ11" s="767"/>
      <c r="SBR11" s="767"/>
      <c r="SBS11" s="767"/>
      <c r="SBT11" s="767"/>
      <c r="SBU11" s="767"/>
      <c r="SBV11" s="767"/>
      <c r="SBW11" s="767"/>
      <c r="SBX11" s="767"/>
      <c r="SBY11" s="767"/>
      <c r="SBZ11" s="767"/>
      <c r="SCA11" s="767"/>
      <c r="SCB11" s="767"/>
      <c r="SCC11" s="767"/>
      <c r="SCD11" s="767"/>
      <c r="SCE11" s="767"/>
      <c r="SCF11" s="767"/>
      <c r="SCG11" s="767"/>
      <c r="SCH11" s="767"/>
      <c r="SCI11" s="767"/>
      <c r="SCJ11" s="767"/>
      <c r="SCK11" s="767"/>
      <c r="SCL11" s="767"/>
      <c r="SCM11" s="767"/>
      <c r="SCN11" s="767"/>
      <c r="SCO11" s="767"/>
      <c r="SCP11" s="767"/>
      <c r="SCQ11" s="767"/>
      <c r="SCR11" s="767"/>
      <c r="SCS11" s="767"/>
      <c r="SCT11" s="767"/>
      <c r="SCU11" s="767"/>
      <c r="SCV11" s="767"/>
      <c r="SCW11" s="767"/>
      <c r="SCX11" s="767"/>
      <c r="SCY11" s="767"/>
      <c r="SCZ11" s="767"/>
      <c r="SDA11" s="767"/>
      <c r="SDB11" s="767"/>
      <c r="SDC11" s="767"/>
      <c r="SDD11" s="767"/>
      <c r="SDE11" s="767"/>
      <c r="SDF11" s="767"/>
      <c r="SDG11" s="767"/>
      <c r="SDH11" s="767"/>
      <c r="SDI11" s="767"/>
      <c r="SDJ11" s="767"/>
      <c r="SDK11" s="767"/>
      <c r="SDL11" s="767"/>
      <c r="SDM11" s="767"/>
      <c r="SDN11" s="767"/>
      <c r="SDO11" s="767"/>
      <c r="SDP11" s="767"/>
      <c r="SDQ11" s="767"/>
      <c r="SDR11" s="767"/>
      <c r="SDS11" s="767"/>
      <c r="SDT11" s="767"/>
      <c r="SDU11" s="767"/>
      <c r="SDV11" s="767"/>
      <c r="SDW11" s="767"/>
      <c r="SDX11" s="767"/>
      <c r="SDY11" s="767"/>
      <c r="SDZ11" s="767"/>
      <c r="SEA11" s="767"/>
      <c r="SEB11" s="767"/>
      <c r="SEC11" s="767"/>
      <c r="SED11" s="767"/>
      <c r="SEE11" s="767"/>
      <c r="SEF11" s="767"/>
      <c r="SEG11" s="767"/>
      <c r="SEH11" s="767"/>
      <c r="SEI11" s="767"/>
      <c r="SEJ11" s="767"/>
      <c r="SEK11" s="767"/>
      <c r="SEL11" s="767"/>
      <c r="SEM11" s="767"/>
      <c r="SEN11" s="767"/>
      <c r="SEO11" s="767"/>
      <c r="SEP11" s="767"/>
      <c r="SEQ11" s="767"/>
      <c r="SER11" s="767"/>
      <c r="SES11" s="767"/>
      <c r="SET11" s="767"/>
      <c r="SEU11" s="767"/>
      <c r="SEV11" s="767"/>
      <c r="SEW11" s="767"/>
      <c r="SEX11" s="767"/>
      <c r="SEY11" s="767"/>
      <c r="SEZ11" s="767"/>
      <c r="SFA11" s="767"/>
      <c r="SFB11" s="767"/>
      <c r="SFC11" s="767"/>
      <c r="SFD11" s="767"/>
      <c r="SFE11" s="767"/>
      <c r="SFF11" s="767"/>
      <c r="SFG11" s="767"/>
      <c r="SFH11" s="767"/>
      <c r="SFI11" s="767"/>
      <c r="SFJ11" s="767"/>
      <c r="SFK11" s="767"/>
      <c r="SFL11" s="767"/>
      <c r="SFM11" s="767"/>
      <c r="SFN11" s="767"/>
      <c r="SFO11" s="767"/>
      <c r="SFP11" s="767"/>
      <c r="SFQ11" s="767"/>
      <c r="SFR11" s="767"/>
      <c r="SFS11" s="767"/>
      <c r="SFT11" s="767"/>
      <c r="SFU11" s="767"/>
      <c r="SFV11" s="767"/>
      <c r="SFW11" s="767"/>
      <c r="SFX11" s="767"/>
      <c r="SFY11" s="767"/>
      <c r="SFZ11" s="767"/>
      <c r="SGA11" s="767"/>
      <c r="SGB11" s="767"/>
      <c r="SGC11" s="767"/>
      <c r="SGD11" s="767"/>
      <c r="SGE11" s="767"/>
      <c r="SGF11" s="767"/>
      <c r="SGG11" s="767"/>
      <c r="SGH11" s="767"/>
      <c r="SGI11" s="767"/>
      <c r="SGJ11" s="767"/>
      <c r="SGK11" s="767"/>
      <c r="SGL11" s="767"/>
      <c r="SGM11" s="767"/>
      <c r="SGN11" s="767"/>
      <c r="SGO11" s="767"/>
      <c r="SGP11" s="767"/>
      <c r="SGQ11" s="767"/>
      <c r="SGR11" s="767"/>
      <c r="SGS11" s="767"/>
      <c r="SGT11" s="767"/>
      <c r="SGU11" s="767"/>
      <c r="SGV11" s="767"/>
      <c r="SGW11" s="767"/>
      <c r="SGX11" s="767"/>
      <c r="SGY11" s="767"/>
      <c r="SGZ11" s="767"/>
      <c r="SHA11" s="767"/>
      <c r="SHB11" s="767"/>
      <c r="SHC11" s="767"/>
      <c r="SHD11" s="767"/>
      <c r="SHE11" s="767"/>
      <c r="SHF11" s="767"/>
      <c r="SHG11" s="767"/>
      <c r="SHH11" s="767"/>
      <c r="SHI11" s="767"/>
      <c r="SHJ11" s="767"/>
      <c r="SHK11" s="767"/>
      <c r="SHL11" s="767"/>
      <c r="SHM11" s="767"/>
      <c r="SHN11" s="767"/>
      <c r="SHO11" s="767"/>
      <c r="SHP11" s="767"/>
      <c r="SHQ11" s="767"/>
      <c r="SHR11" s="767"/>
      <c r="SHS11" s="767"/>
      <c r="SHT11" s="767"/>
      <c r="SHU11" s="767"/>
      <c r="SHV11" s="767"/>
      <c r="SHW11" s="767"/>
      <c r="SHX11" s="767"/>
      <c r="SHY11" s="767"/>
      <c r="SHZ11" s="767"/>
      <c r="SIA11" s="767"/>
      <c r="SIB11" s="767"/>
      <c r="SIC11" s="767"/>
      <c r="SID11" s="767"/>
      <c r="SIE11" s="767"/>
      <c r="SIF11" s="767"/>
      <c r="SIG11" s="767"/>
      <c r="SIH11" s="767"/>
      <c r="SII11" s="767"/>
      <c r="SIJ11" s="767"/>
      <c r="SIK11" s="767"/>
      <c r="SIL11" s="767"/>
      <c r="SIM11" s="767"/>
      <c r="SIN11" s="767"/>
      <c r="SIO11" s="767"/>
      <c r="SIP11" s="767"/>
      <c r="SIQ11" s="767"/>
      <c r="SIR11" s="767"/>
      <c r="SIS11" s="767"/>
      <c r="SIT11" s="767"/>
      <c r="SIU11" s="767"/>
      <c r="SIV11" s="767"/>
      <c r="SIW11" s="767"/>
      <c r="SIX11" s="767"/>
      <c r="SIY11" s="767"/>
      <c r="SIZ11" s="767"/>
      <c r="SJA11" s="767"/>
      <c r="SJB11" s="767"/>
      <c r="SJC11" s="767"/>
      <c r="SJD11" s="767"/>
      <c r="SJE11" s="767"/>
      <c r="SJF11" s="767"/>
      <c r="SJG11" s="767"/>
      <c r="SJH11" s="767"/>
      <c r="SJI11" s="767"/>
      <c r="SJJ11" s="767"/>
      <c r="SJK11" s="767"/>
      <c r="SJL11" s="767"/>
      <c r="SJM11" s="767"/>
      <c r="SJN11" s="767"/>
      <c r="SJO11" s="767"/>
      <c r="SJP11" s="767"/>
      <c r="SJQ11" s="767"/>
      <c r="SJR11" s="767"/>
      <c r="SJS11" s="767"/>
      <c r="SJT11" s="767"/>
      <c r="SJU11" s="767"/>
      <c r="SJV11" s="767"/>
      <c r="SJW11" s="767"/>
      <c r="SJX11" s="767"/>
      <c r="SJY11" s="767"/>
      <c r="SJZ11" s="767"/>
      <c r="SKA11" s="767"/>
      <c r="SKB11" s="767"/>
      <c r="SKC11" s="767"/>
      <c r="SKD11" s="767"/>
      <c r="SKE11" s="767"/>
      <c r="SKF11" s="767"/>
      <c r="SKG11" s="767"/>
      <c r="SKH11" s="767"/>
      <c r="SKI11" s="767"/>
      <c r="SKJ11" s="767"/>
      <c r="SKK11" s="767"/>
      <c r="SKL11" s="767"/>
      <c r="SKM11" s="767"/>
      <c r="SKN11" s="767"/>
      <c r="SKO11" s="767"/>
      <c r="SKP11" s="767"/>
      <c r="SKQ11" s="767"/>
      <c r="SKR11" s="767"/>
      <c r="SKS11" s="767"/>
      <c r="SKT11" s="767"/>
      <c r="SKU11" s="767"/>
      <c r="SKV11" s="767"/>
      <c r="SKW11" s="767"/>
      <c r="SKX11" s="767"/>
      <c r="SKY11" s="767"/>
      <c r="SKZ11" s="767"/>
      <c r="SLA11" s="767"/>
      <c r="SLB11" s="767"/>
      <c r="SLC11" s="767"/>
      <c r="SLD11" s="767"/>
      <c r="SLE11" s="767"/>
      <c r="SLF11" s="767"/>
      <c r="SLG11" s="767"/>
      <c r="SLH11" s="767"/>
      <c r="SLI11" s="767"/>
      <c r="SLJ11" s="767"/>
      <c r="SLK11" s="767"/>
      <c r="SLL11" s="767"/>
      <c r="SLM11" s="767"/>
      <c r="SLN11" s="767"/>
      <c r="SLO11" s="767"/>
      <c r="SLP11" s="767"/>
      <c r="SLQ11" s="767"/>
      <c r="SLR11" s="767"/>
      <c r="SLS11" s="767"/>
      <c r="SLT11" s="767"/>
      <c r="SLU11" s="767"/>
      <c r="SLV11" s="767"/>
      <c r="SLW11" s="767"/>
      <c r="SLX11" s="767"/>
      <c r="SLY11" s="767"/>
      <c r="SLZ11" s="767"/>
      <c r="SMA11" s="767"/>
      <c r="SMB11" s="767"/>
      <c r="SMC11" s="767"/>
      <c r="SMD11" s="767"/>
      <c r="SME11" s="767"/>
      <c r="SMF11" s="767"/>
      <c r="SMG11" s="767"/>
      <c r="SMH11" s="767"/>
      <c r="SMI11" s="767"/>
      <c r="SMJ11" s="767"/>
      <c r="SMK11" s="767"/>
      <c r="SML11" s="767"/>
      <c r="SMM11" s="767"/>
      <c r="SMN11" s="767"/>
      <c r="SMO11" s="767"/>
      <c r="SMP11" s="767"/>
      <c r="SMQ11" s="767"/>
      <c r="SMR11" s="767"/>
      <c r="SMS11" s="767"/>
      <c r="SMT11" s="767"/>
      <c r="SMU11" s="767"/>
      <c r="SMV11" s="767"/>
      <c r="SMW11" s="767"/>
      <c r="SMX11" s="767"/>
      <c r="SMY11" s="767"/>
      <c r="SMZ11" s="767"/>
      <c r="SNA11" s="767"/>
      <c r="SNB11" s="767"/>
      <c r="SNC11" s="767"/>
      <c r="SND11" s="767"/>
      <c r="SNE11" s="767"/>
      <c r="SNF11" s="767"/>
      <c r="SNG11" s="767"/>
      <c r="SNH11" s="767"/>
      <c r="SNI11" s="767"/>
      <c r="SNJ11" s="767"/>
      <c r="SNK11" s="767"/>
      <c r="SNL11" s="767"/>
      <c r="SNM11" s="767"/>
      <c r="SNN11" s="767"/>
      <c r="SNO11" s="767"/>
      <c r="SNP11" s="767"/>
      <c r="SNQ11" s="767"/>
      <c r="SNR11" s="767"/>
      <c r="SNS11" s="767"/>
      <c r="SNT11" s="767"/>
      <c r="SNU11" s="767"/>
      <c r="SNV11" s="767"/>
      <c r="SNW11" s="767"/>
      <c r="SNX11" s="767"/>
      <c r="SNY11" s="767"/>
      <c r="SNZ11" s="767"/>
      <c r="SOA11" s="767"/>
      <c r="SOB11" s="767"/>
      <c r="SOC11" s="767"/>
      <c r="SOD11" s="767"/>
      <c r="SOE11" s="767"/>
      <c r="SOF11" s="767"/>
      <c r="SOG11" s="767"/>
      <c r="SOH11" s="767"/>
      <c r="SOI11" s="767"/>
      <c r="SOJ11" s="767"/>
      <c r="SOK11" s="767"/>
      <c r="SOL11" s="767"/>
      <c r="SOM11" s="767"/>
      <c r="SON11" s="767"/>
      <c r="SOO11" s="767"/>
      <c r="SOP11" s="767"/>
      <c r="SOQ11" s="767"/>
      <c r="SOR11" s="767"/>
      <c r="SOS11" s="767"/>
      <c r="SOT11" s="767"/>
      <c r="SOU11" s="767"/>
      <c r="SOV11" s="767"/>
      <c r="SOW11" s="767"/>
      <c r="SOX11" s="767"/>
      <c r="SOY11" s="767"/>
      <c r="SOZ11" s="767"/>
      <c r="SPA11" s="767"/>
      <c r="SPB11" s="767"/>
      <c r="SPC11" s="767"/>
      <c r="SPD11" s="767"/>
      <c r="SPE11" s="767"/>
      <c r="SPF11" s="767"/>
      <c r="SPG11" s="767"/>
      <c r="SPH11" s="767"/>
      <c r="SPI11" s="767"/>
      <c r="SPJ11" s="767"/>
      <c r="SPK11" s="767"/>
      <c r="SPL11" s="767"/>
      <c r="SPM11" s="767"/>
      <c r="SPN11" s="767"/>
      <c r="SPO11" s="767"/>
      <c r="SPP11" s="767"/>
      <c r="SPQ11" s="767"/>
      <c r="SPR11" s="767"/>
      <c r="SPS11" s="767"/>
      <c r="SPT11" s="767"/>
      <c r="SPU11" s="767"/>
      <c r="SPV11" s="767"/>
      <c r="SPW11" s="767"/>
      <c r="SPX11" s="767"/>
      <c r="SPY11" s="767"/>
      <c r="SPZ11" s="767"/>
      <c r="SQA11" s="767"/>
      <c r="SQB11" s="767"/>
      <c r="SQC11" s="767"/>
      <c r="SQD11" s="767"/>
      <c r="SQE11" s="767"/>
      <c r="SQF11" s="767"/>
      <c r="SQG11" s="767"/>
      <c r="SQH11" s="767"/>
      <c r="SQI11" s="767"/>
      <c r="SQJ11" s="767"/>
      <c r="SQK11" s="767"/>
      <c r="SQL11" s="767"/>
      <c r="SQM11" s="767"/>
      <c r="SQN11" s="767"/>
      <c r="SQO11" s="767"/>
      <c r="SQP11" s="767"/>
      <c r="SQQ11" s="767"/>
      <c r="SQR11" s="767"/>
      <c r="SQS11" s="767"/>
      <c r="SQT11" s="767"/>
      <c r="SQU11" s="767"/>
      <c r="SQV11" s="767"/>
      <c r="SQW11" s="767"/>
      <c r="SQX11" s="767"/>
      <c r="SQY11" s="767"/>
      <c r="SQZ11" s="767"/>
      <c r="SRA11" s="767"/>
      <c r="SRB11" s="767"/>
      <c r="SRC11" s="767"/>
      <c r="SRD11" s="767"/>
      <c r="SRE11" s="767"/>
      <c r="SRF11" s="767"/>
      <c r="SRG11" s="767"/>
      <c r="SRH11" s="767"/>
      <c r="SRI11" s="767"/>
      <c r="SRJ11" s="767"/>
      <c r="SRK11" s="767"/>
      <c r="SRL11" s="767"/>
      <c r="SRM11" s="767"/>
      <c r="SRN11" s="767"/>
      <c r="SRO11" s="767"/>
      <c r="SRP11" s="767"/>
      <c r="SRQ11" s="767"/>
      <c r="SRR11" s="767"/>
      <c r="SRS11" s="767"/>
      <c r="SRT11" s="767"/>
      <c r="SRU11" s="767"/>
      <c r="SRV11" s="767"/>
      <c r="SRW11" s="767"/>
      <c r="SRX11" s="767"/>
      <c r="SRY11" s="767"/>
      <c r="SRZ11" s="767"/>
      <c r="SSA11" s="767"/>
      <c r="SSB11" s="767"/>
      <c r="SSC11" s="767"/>
      <c r="SSD11" s="767"/>
      <c r="SSE11" s="767"/>
      <c r="SSF11" s="767"/>
      <c r="SSG11" s="767"/>
      <c r="SSH11" s="767"/>
      <c r="SSI11" s="767"/>
      <c r="SSJ11" s="767"/>
      <c r="SSK11" s="767"/>
      <c r="SSL11" s="767"/>
      <c r="SSM11" s="767"/>
      <c r="SSN11" s="767"/>
      <c r="SSO11" s="767"/>
      <c r="SSP11" s="767"/>
      <c r="SSQ11" s="767"/>
      <c r="SSR11" s="767"/>
      <c r="SSS11" s="767"/>
      <c r="SST11" s="767"/>
      <c r="SSU11" s="767"/>
      <c r="SSV11" s="767"/>
      <c r="SSW11" s="767"/>
      <c r="SSX11" s="767"/>
      <c r="SSY11" s="767"/>
      <c r="SSZ11" s="767"/>
      <c r="STA11" s="767"/>
      <c r="STB11" s="767"/>
      <c r="STC11" s="767"/>
      <c r="STD11" s="767"/>
      <c r="STE11" s="767"/>
      <c r="STF11" s="767"/>
      <c r="STG11" s="767"/>
      <c r="STH11" s="767"/>
      <c r="STI11" s="767"/>
      <c r="STJ11" s="767"/>
      <c r="STK11" s="767"/>
      <c r="STL11" s="767"/>
      <c r="STM11" s="767"/>
      <c r="STN11" s="767"/>
      <c r="STO11" s="767"/>
      <c r="STP11" s="767"/>
      <c r="STQ11" s="767"/>
      <c r="STR11" s="767"/>
      <c r="STS11" s="767"/>
      <c r="STT11" s="767"/>
      <c r="STU11" s="767"/>
      <c r="STV11" s="767"/>
      <c r="STW11" s="767"/>
      <c r="STX11" s="767"/>
      <c r="STY11" s="767"/>
      <c r="STZ11" s="767"/>
      <c r="SUA11" s="767"/>
      <c r="SUB11" s="767"/>
      <c r="SUC11" s="767"/>
      <c r="SUD11" s="767"/>
      <c r="SUE11" s="767"/>
      <c r="SUF11" s="767"/>
      <c r="SUG11" s="767"/>
      <c r="SUH11" s="767"/>
      <c r="SUI11" s="767"/>
      <c r="SUJ11" s="767"/>
      <c r="SUK11" s="767"/>
      <c r="SUL11" s="767"/>
      <c r="SUM11" s="767"/>
      <c r="SUN11" s="767"/>
      <c r="SUO11" s="767"/>
      <c r="SUP11" s="767"/>
      <c r="SUQ11" s="767"/>
      <c r="SUR11" s="767"/>
      <c r="SUS11" s="767"/>
      <c r="SUT11" s="767"/>
      <c r="SUU11" s="767"/>
      <c r="SUV11" s="767"/>
      <c r="SUW11" s="767"/>
      <c r="SUX11" s="767"/>
      <c r="SUY11" s="767"/>
      <c r="SUZ11" s="767"/>
      <c r="SVA11" s="767"/>
      <c r="SVB11" s="767"/>
      <c r="SVC11" s="767"/>
      <c r="SVD11" s="767"/>
      <c r="SVE11" s="767"/>
      <c r="SVF11" s="767"/>
      <c r="SVG11" s="767"/>
      <c r="SVH11" s="767"/>
      <c r="SVI11" s="767"/>
      <c r="SVJ11" s="767"/>
      <c r="SVK11" s="767"/>
      <c r="SVL11" s="767"/>
      <c r="SVM11" s="767"/>
      <c r="SVN11" s="767"/>
      <c r="SVO11" s="767"/>
      <c r="SVP11" s="767"/>
      <c r="SVQ11" s="767"/>
      <c r="SVR11" s="767"/>
      <c r="SVS11" s="767"/>
      <c r="SVT11" s="767"/>
      <c r="SVU11" s="767"/>
      <c r="SVV11" s="767"/>
      <c r="SVW11" s="767"/>
      <c r="SVX11" s="767"/>
      <c r="SVY11" s="767"/>
      <c r="SVZ11" s="767"/>
      <c r="SWA11" s="767"/>
      <c r="SWB11" s="767"/>
      <c r="SWC11" s="767"/>
      <c r="SWD11" s="767"/>
      <c r="SWE11" s="767"/>
      <c r="SWF11" s="767"/>
      <c r="SWG11" s="767"/>
      <c r="SWH11" s="767"/>
      <c r="SWI11" s="767"/>
      <c r="SWJ11" s="767"/>
      <c r="SWK11" s="767"/>
      <c r="SWL11" s="767"/>
      <c r="SWM11" s="767"/>
      <c r="SWN11" s="767"/>
      <c r="SWO11" s="767"/>
      <c r="SWP11" s="767"/>
      <c r="SWQ11" s="767"/>
      <c r="SWR11" s="767"/>
      <c r="SWS11" s="767"/>
      <c r="SWT11" s="767"/>
      <c r="SWU11" s="767"/>
      <c r="SWV11" s="767"/>
      <c r="SWW11" s="767"/>
      <c r="SWX11" s="767"/>
      <c r="SWY11" s="767"/>
      <c r="SWZ11" s="767"/>
      <c r="SXA11" s="767"/>
      <c r="SXB11" s="767"/>
      <c r="SXC11" s="767"/>
      <c r="SXD11" s="767"/>
      <c r="SXE11" s="767"/>
      <c r="SXF11" s="767"/>
      <c r="SXG11" s="767"/>
      <c r="SXH11" s="767"/>
      <c r="SXI11" s="767"/>
      <c r="SXJ11" s="767"/>
      <c r="SXK11" s="767"/>
      <c r="SXL11" s="767"/>
      <c r="SXM11" s="767"/>
      <c r="SXN11" s="767"/>
      <c r="SXO11" s="767"/>
      <c r="SXP11" s="767"/>
      <c r="SXQ11" s="767"/>
      <c r="SXR11" s="767"/>
      <c r="SXS11" s="767"/>
      <c r="SXT11" s="767"/>
      <c r="SXU11" s="767"/>
      <c r="SXV11" s="767"/>
      <c r="SXW11" s="767"/>
      <c r="SXX11" s="767"/>
      <c r="SXY11" s="767"/>
      <c r="SXZ11" s="767"/>
      <c r="SYA11" s="767"/>
      <c r="SYB11" s="767"/>
      <c r="SYC11" s="767"/>
      <c r="SYD11" s="767"/>
      <c r="SYE11" s="767"/>
      <c r="SYF11" s="767"/>
      <c r="SYG11" s="767"/>
      <c r="SYH11" s="767"/>
      <c r="SYI11" s="767"/>
      <c r="SYJ11" s="767"/>
      <c r="SYK11" s="767"/>
      <c r="SYL11" s="767"/>
      <c r="SYM11" s="767"/>
      <c r="SYN11" s="767"/>
      <c r="SYO11" s="767"/>
      <c r="SYP11" s="767"/>
      <c r="SYQ11" s="767"/>
      <c r="SYR11" s="767"/>
      <c r="SYS11" s="767"/>
      <c r="SYT11" s="767"/>
      <c r="SYU11" s="767"/>
      <c r="SYV11" s="767"/>
      <c r="SYW11" s="767"/>
      <c r="SYX11" s="767"/>
      <c r="SYY11" s="767"/>
      <c r="SYZ11" s="767"/>
      <c r="SZA11" s="767"/>
      <c r="SZB11" s="767"/>
      <c r="SZC11" s="767"/>
      <c r="SZD11" s="767"/>
      <c r="SZE11" s="767"/>
      <c r="SZF11" s="767"/>
      <c r="SZG11" s="767"/>
      <c r="SZH11" s="767"/>
      <c r="SZI11" s="767"/>
      <c r="SZJ11" s="767"/>
      <c r="SZK11" s="767"/>
      <c r="SZL11" s="767"/>
      <c r="SZM11" s="767"/>
      <c r="SZN11" s="767"/>
      <c r="SZO11" s="767"/>
      <c r="SZP11" s="767"/>
      <c r="SZQ11" s="767"/>
      <c r="SZR11" s="767"/>
      <c r="SZS11" s="767"/>
      <c r="SZT11" s="767"/>
      <c r="SZU11" s="767"/>
      <c r="SZV11" s="767"/>
      <c r="SZW11" s="767"/>
      <c r="SZX11" s="767"/>
      <c r="SZY11" s="767"/>
      <c r="SZZ11" s="767"/>
      <c r="TAA11" s="767"/>
      <c r="TAB11" s="767"/>
      <c r="TAC11" s="767"/>
      <c r="TAD11" s="767"/>
      <c r="TAE11" s="767"/>
      <c r="TAF11" s="767"/>
      <c r="TAG11" s="767"/>
      <c r="TAH11" s="767"/>
      <c r="TAI11" s="767"/>
      <c r="TAJ11" s="767"/>
      <c r="TAK11" s="767"/>
      <c r="TAL11" s="767"/>
      <c r="TAM11" s="767"/>
      <c r="TAN11" s="767"/>
      <c r="TAO11" s="767"/>
      <c r="TAP11" s="767"/>
      <c r="TAQ11" s="767"/>
      <c r="TAR11" s="767"/>
      <c r="TAS11" s="767"/>
      <c r="TAT11" s="767"/>
      <c r="TAU11" s="767"/>
      <c r="TAV11" s="767"/>
      <c r="TAW11" s="767"/>
      <c r="TAX11" s="767"/>
      <c r="TAY11" s="767"/>
      <c r="TAZ11" s="767"/>
      <c r="TBA11" s="767"/>
      <c r="TBB11" s="767"/>
      <c r="TBC11" s="767"/>
      <c r="TBD11" s="767"/>
      <c r="TBE11" s="767"/>
      <c r="TBF11" s="767"/>
      <c r="TBG11" s="767"/>
      <c r="TBH11" s="767"/>
      <c r="TBI11" s="767"/>
      <c r="TBJ11" s="767"/>
      <c r="TBK11" s="767"/>
      <c r="TBL11" s="767"/>
      <c r="TBM11" s="767"/>
      <c r="TBN11" s="767"/>
      <c r="TBO11" s="767"/>
      <c r="TBP11" s="767"/>
      <c r="TBQ11" s="767"/>
      <c r="TBR11" s="767"/>
      <c r="TBS11" s="767"/>
      <c r="TBT11" s="767"/>
      <c r="TBU11" s="767"/>
      <c r="TBV11" s="767"/>
      <c r="TBW11" s="767"/>
      <c r="TBX11" s="767"/>
      <c r="TBY11" s="767"/>
      <c r="TBZ11" s="767"/>
      <c r="TCA11" s="767"/>
      <c r="TCB11" s="767"/>
      <c r="TCC11" s="767"/>
      <c r="TCD11" s="767"/>
      <c r="TCE11" s="767"/>
      <c r="TCF11" s="767"/>
      <c r="TCG11" s="767"/>
      <c r="TCH11" s="767"/>
      <c r="TCI11" s="767"/>
      <c r="TCJ11" s="767"/>
      <c r="TCK11" s="767"/>
      <c r="TCL11" s="767"/>
      <c r="TCM11" s="767"/>
      <c r="TCN11" s="767"/>
      <c r="TCO11" s="767"/>
      <c r="TCP11" s="767"/>
      <c r="TCQ11" s="767"/>
      <c r="TCR11" s="767"/>
      <c r="TCS11" s="767"/>
      <c r="TCT11" s="767"/>
      <c r="TCU11" s="767"/>
      <c r="TCV11" s="767"/>
      <c r="TCW11" s="767"/>
      <c r="TCX11" s="767"/>
      <c r="TCY11" s="767"/>
      <c r="TCZ11" s="767"/>
      <c r="TDA11" s="767"/>
      <c r="TDB11" s="767"/>
      <c r="TDC11" s="767"/>
      <c r="TDD11" s="767"/>
      <c r="TDE11" s="767"/>
      <c r="TDF11" s="767"/>
      <c r="TDG11" s="767"/>
      <c r="TDH11" s="767"/>
      <c r="TDI11" s="767"/>
      <c r="TDJ11" s="767"/>
      <c r="TDK11" s="767"/>
      <c r="TDL11" s="767"/>
      <c r="TDM11" s="767"/>
      <c r="TDN11" s="767"/>
      <c r="TDO11" s="767"/>
      <c r="TDP11" s="767"/>
      <c r="TDQ11" s="767"/>
      <c r="TDR11" s="767"/>
      <c r="TDS11" s="767"/>
      <c r="TDT11" s="767"/>
      <c r="TDU11" s="767"/>
      <c r="TDV11" s="767"/>
      <c r="TDW11" s="767"/>
      <c r="TDX11" s="767"/>
      <c r="TDY11" s="767"/>
      <c r="TDZ11" s="767"/>
      <c r="TEA11" s="767"/>
      <c r="TEB11" s="767"/>
      <c r="TEC11" s="767"/>
      <c r="TED11" s="767"/>
      <c r="TEE11" s="767"/>
      <c r="TEF11" s="767"/>
      <c r="TEG11" s="767"/>
      <c r="TEH11" s="767"/>
      <c r="TEI11" s="767"/>
      <c r="TEJ11" s="767"/>
      <c r="TEK11" s="767"/>
      <c r="TEL11" s="767"/>
      <c r="TEM11" s="767"/>
      <c r="TEN11" s="767"/>
      <c r="TEO11" s="767"/>
      <c r="TEP11" s="767"/>
      <c r="TEQ11" s="767"/>
      <c r="TER11" s="767"/>
      <c r="TES11" s="767"/>
      <c r="TET11" s="767"/>
      <c r="TEU11" s="767"/>
      <c r="TEV11" s="767"/>
      <c r="TEW11" s="767"/>
      <c r="TEX11" s="767"/>
      <c r="TEY11" s="767"/>
      <c r="TEZ11" s="767"/>
      <c r="TFA11" s="767"/>
      <c r="TFB11" s="767"/>
      <c r="TFC11" s="767"/>
      <c r="TFD11" s="767"/>
      <c r="TFE11" s="767"/>
      <c r="TFF11" s="767"/>
      <c r="TFG11" s="767"/>
      <c r="TFH11" s="767"/>
      <c r="TFI11" s="767"/>
      <c r="TFJ11" s="767"/>
      <c r="TFK11" s="767"/>
      <c r="TFL11" s="767"/>
      <c r="TFM11" s="767"/>
      <c r="TFN11" s="767"/>
      <c r="TFO11" s="767"/>
      <c r="TFP11" s="767"/>
      <c r="TFQ11" s="767"/>
      <c r="TFR11" s="767"/>
      <c r="TFS11" s="767"/>
      <c r="TFT11" s="767"/>
      <c r="TFU11" s="767"/>
      <c r="TFV11" s="767"/>
      <c r="TFW11" s="767"/>
      <c r="TFX11" s="767"/>
      <c r="TFY11" s="767"/>
      <c r="TFZ11" s="767"/>
      <c r="TGA11" s="767"/>
      <c r="TGB11" s="767"/>
      <c r="TGC11" s="767"/>
      <c r="TGD11" s="767"/>
      <c r="TGE11" s="767"/>
      <c r="TGF11" s="767"/>
      <c r="TGG11" s="767"/>
      <c r="TGH11" s="767"/>
      <c r="TGI11" s="767"/>
      <c r="TGJ11" s="767"/>
      <c r="TGK11" s="767"/>
      <c r="TGL11" s="767"/>
      <c r="TGM11" s="767"/>
      <c r="TGN11" s="767"/>
      <c r="TGO11" s="767"/>
      <c r="TGP11" s="767"/>
      <c r="TGQ11" s="767"/>
      <c r="TGR11" s="767"/>
      <c r="TGS11" s="767"/>
      <c r="TGT11" s="767"/>
      <c r="TGU11" s="767"/>
      <c r="TGV11" s="767"/>
      <c r="TGW11" s="767"/>
      <c r="TGX11" s="767"/>
      <c r="TGY11" s="767"/>
      <c r="TGZ11" s="767"/>
      <c r="THA11" s="767"/>
      <c r="THB11" s="767"/>
      <c r="THC11" s="767"/>
      <c r="THD11" s="767"/>
      <c r="THE11" s="767"/>
      <c r="THF11" s="767"/>
      <c r="THG11" s="767"/>
      <c r="THH11" s="767"/>
      <c r="THI11" s="767"/>
      <c r="THJ11" s="767"/>
      <c r="THK11" s="767"/>
      <c r="THL11" s="767"/>
      <c r="THM11" s="767"/>
      <c r="THN11" s="767"/>
      <c r="THO11" s="767"/>
      <c r="THP11" s="767"/>
      <c r="THQ11" s="767"/>
      <c r="THR11" s="767"/>
      <c r="THS11" s="767"/>
      <c r="THT11" s="767"/>
      <c r="THU11" s="767"/>
      <c r="THV11" s="767"/>
      <c r="THW11" s="767"/>
      <c r="THX11" s="767"/>
      <c r="THY11" s="767"/>
      <c r="THZ11" s="767"/>
      <c r="TIA11" s="767"/>
      <c r="TIB11" s="767"/>
      <c r="TIC11" s="767"/>
      <c r="TID11" s="767"/>
      <c r="TIE11" s="767"/>
      <c r="TIF11" s="767"/>
      <c r="TIG11" s="767"/>
      <c r="TIH11" s="767"/>
      <c r="TII11" s="767"/>
      <c r="TIJ11" s="767"/>
      <c r="TIK11" s="767"/>
      <c r="TIL11" s="767"/>
      <c r="TIM11" s="767"/>
      <c r="TIN11" s="767"/>
      <c r="TIO11" s="767"/>
      <c r="TIP11" s="767"/>
      <c r="TIQ11" s="767"/>
      <c r="TIR11" s="767"/>
      <c r="TIS11" s="767"/>
      <c r="TIT11" s="767"/>
      <c r="TIU11" s="767"/>
      <c r="TIV11" s="767"/>
      <c r="TIW11" s="767"/>
      <c r="TIX11" s="767"/>
      <c r="TIY11" s="767"/>
      <c r="TIZ11" s="767"/>
      <c r="TJA11" s="767"/>
      <c r="TJB11" s="767"/>
      <c r="TJC11" s="767"/>
      <c r="TJD11" s="767"/>
      <c r="TJE11" s="767"/>
      <c r="TJF11" s="767"/>
      <c r="TJG11" s="767"/>
      <c r="TJH11" s="767"/>
      <c r="TJI11" s="767"/>
      <c r="TJJ11" s="767"/>
      <c r="TJK11" s="767"/>
      <c r="TJL11" s="767"/>
      <c r="TJM11" s="767"/>
      <c r="TJN11" s="767"/>
      <c r="TJO11" s="767"/>
      <c r="TJP11" s="767"/>
      <c r="TJQ11" s="767"/>
      <c r="TJR11" s="767"/>
      <c r="TJS11" s="767"/>
      <c r="TJT11" s="767"/>
      <c r="TJU11" s="767"/>
      <c r="TJV11" s="767"/>
      <c r="TJW11" s="767"/>
      <c r="TJX11" s="767"/>
      <c r="TJY11" s="767"/>
      <c r="TJZ11" s="767"/>
      <c r="TKA11" s="767"/>
      <c r="TKB11" s="767"/>
      <c r="TKC11" s="767"/>
      <c r="TKD11" s="767"/>
      <c r="TKE11" s="767"/>
      <c r="TKF11" s="767"/>
      <c r="TKG11" s="767"/>
      <c r="TKH11" s="767"/>
      <c r="TKI11" s="767"/>
      <c r="TKJ11" s="767"/>
      <c r="TKK11" s="767"/>
      <c r="TKL11" s="767"/>
      <c r="TKM11" s="767"/>
      <c r="TKN11" s="767"/>
      <c r="TKO11" s="767"/>
      <c r="TKP11" s="767"/>
      <c r="TKQ11" s="767"/>
      <c r="TKR11" s="767"/>
      <c r="TKS11" s="767"/>
      <c r="TKT11" s="767"/>
      <c r="TKU11" s="767"/>
      <c r="TKV11" s="767"/>
      <c r="TKW11" s="767"/>
      <c r="TKX11" s="767"/>
      <c r="TKY11" s="767"/>
      <c r="TKZ11" s="767"/>
      <c r="TLA11" s="767"/>
      <c r="TLB11" s="767"/>
      <c r="TLC11" s="767"/>
      <c r="TLD11" s="767"/>
      <c r="TLE11" s="767"/>
      <c r="TLF11" s="767"/>
      <c r="TLG11" s="767"/>
      <c r="TLH11" s="767"/>
      <c r="TLI11" s="767"/>
      <c r="TLJ11" s="767"/>
      <c r="TLK11" s="767"/>
      <c r="TLL11" s="767"/>
      <c r="TLM11" s="767"/>
      <c r="TLN11" s="767"/>
      <c r="TLO11" s="767"/>
      <c r="TLP11" s="767"/>
      <c r="TLQ11" s="767"/>
      <c r="TLR11" s="767"/>
      <c r="TLS11" s="767"/>
      <c r="TLT11" s="767"/>
      <c r="TLU11" s="767"/>
      <c r="TLV11" s="767"/>
      <c r="TLW11" s="767"/>
      <c r="TLX11" s="767"/>
      <c r="TLY11" s="767"/>
      <c r="TLZ11" s="767"/>
      <c r="TMA11" s="767"/>
      <c r="TMB11" s="767"/>
      <c r="TMC11" s="767"/>
      <c r="TMD11" s="767"/>
      <c r="TME11" s="767"/>
      <c r="TMF11" s="767"/>
      <c r="TMG11" s="767"/>
      <c r="TMH11" s="767"/>
      <c r="TMI11" s="767"/>
      <c r="TMJ11" s="767"/>
      <c r="TMK11" s="767"/>
      <c r="TML11" s="767"/>
      <c r="TMM11" s="767"/>
      <c r="TMN11" s="767"/>
      <c r="TMO11" s="767"/>
      <c r="TMP11" s="767"/>
      <c r="TMQ11" s="767"/>
      <c r="TMR11" s="767"/>
      <c r="TMS11" s="767"/>
      <c r="TMT11" s="767"/>
      <c r="TMU11" s="767"/>
      <c r="TMV11" s="767"/>
      <c r="TMW11" s="767"/>
      <c r="TMX11" s="767"/>
      <c r="TMY11" s="767"/>
      <c r="TMZ11" s="767"/>
      <c r="TNA11" s="767"/>
      <c r="TNB11" s="767"/>
      <c r="TNC11" s="767"/>
      <c r="TND11" s="767"/>
      <c r="TNE11" s="767"/>
      <c r="TNF11" s="767"/>
      <c r="TNG11" s="767"/>
      <c r="TNH11" s="767"/>
      <c r="TNI11" s="767"/>
      <c r="TNJ11" s="767"/>
      <c r="TNK11" s="767"/>
      <c r="TNL11" s="767"/>
      <c r="TNM11" s="767"/>
      <c r="TNN11" s="767"/>
      <c r="TNO11" s="767"/>
      <c r="TNP11" s="767"/>
      <c r="TNQ11" s="767"/>
      <c r="TNR11" s="767"/>
      <c r="TNS11" s="767"/>
      <c r="TNT11" s="767"/>
      <c r="TNU11" s="767"/>
      <c r="TNV11" s="767"/>
      <c r="TNW11" s="767"/>
      <c r="TNX11" s="767"/>
      <c r="TNY11" s="767"/>
      <c r="TNZ11" s="767"/>
      <c r="TOA11" s="767"/>
      <c r="TOB11" s="767"/>
      <c r="TOC11" s="767"/>
      <c r="TOD11" s="767"/>
      <c r="TOE11" s="767"/>
      <c r="TOF11" s="767"/>
      <c r="TOG11" s="767"/>
      <c r="TOH11" s="767"/>
      <c r="TOI11" s="767"/>
      <c r="TOJ11" s="767"/>
      <c r="TOK11" s="767"/>
      <c r="TOL11" s="767"/>
      <c r="TOM11" s="767"/>
      <c r="TON11" s="767"/>
      <c r="TOO11" s="767"/>
      <c r="TOP11" s="767"/>
      <c r="TOQ11" s="767"/>
      <c r="TOR11" s="767"/>
      <c r="TOS11" s="767"/>
      <c r="TOT11" s="767"/>
      <c r="TOU11" s="767"/>
      <c r="TOV11" s="767"/>
      <c r="TOW11" s="767"/>
      <c r="TOX11" s="767"/>
      <c r="TOY11" s="767"/>
      <c r="TOZ11" s="767"/>
      <c r="TPA11" s="767"/>
      <c r="TPB11" s="767"/>
      <c r="TPC11" s="767"/>
      <c r="TPD11" s="767"/>
      <c r="TPE11" s="767"/>
      <c r="TPF11" s="767"/>
      <c r="TPG11" s="767"/>
      <c r="TPH11" s="767"/>
      <c r="TPI11" s="767"/>
      <c r="TPJ11" s="767"/>
      <c r="TPK11" s="767"/>
      <c r="TPL11" s="767"/>
      <c r="TPM11" s="767"/>
      <c r="TPN11" s="767"/>
      <c r="TPO11" s="767"/>
      <c r="TPP11" s="767"/>
      <c r="TPQ11" s="767"/>
      <c r="TPR11" s="767"/>
      <c r="TPS11" s="767"/>
      <c r="TPT11" s="767"/>
      <c r="TPU11" s="767"/>
      <c r="TPV11" s="767"/>
      <c r="TPW11" s="767"/>
      <c r="TPX11" s="767"/>
      <c r="TPY11" s="767"/>
      <c r="TPZ11" s="767"/>
      <c r="TQA11" s="767"/>
      <c r="TQB11" s="767"/>
      <c r="TQC11" s="767"/>
      <c r="TQD11" s="767"/>
      <c r="TQE11" s="767"/>
      <c r="TQF11" s="767"/>
      <c r="TQG11" s="767"/>
      <c r="TQH11" s="767"/>
      <c r="TQI11" s="767"/>
      <c r="TQJ11" s="767"/>
      <c r="TQK11" s="767"/>
      <c r="TQL11" s="767"/>
      <c r="TQM11" s="767"/>
      <c r="TQN11" s="767"/>
      <c r="TQO11" s="767"/>
      <c r="TQP11" s="767"/>
      <c r="TQQ11" s="767"/>
      <c r="TQR11" s="767"/>
      <c r="TQS11" s="767"/>
      <c r="TQT11" s="767"/>
      <c r="TQU11" s="767"/>
      <c r="TQV11" s="767"/>
      <c r="TQW11" s="767"/>
      <c r="TQX11" s="767"/>
      <c r="TQY11" s="767"/>
      <c r="TQZ11" s="767"/>
      <c r="TRA11" s="767"/>
      <c r="TRB11" s="767"/>
      <c r="TRC11" s="767"/>
      <c r="TRD11" s="767"/>
      <c r="TRE11" s="767"/>
      <c r="TRF11" s="767"/>
      <c r="TRG11" s="767"/>
      <c r="TRH11" s="767"/>
      <c r="TRI11" s="767"/>
      <c r="TRJ11" s="767"/>
      <c r="TRK11" s="767"/>
      <c r="TRL11" s="767"/>
      <c r="TRM11" s="767"/>
      <c r="TRN11" s="767"/>
      <c r="TRO11" s="767"/>
      <c r="TRP11" s="767"/>
      <c r="TRQ11" s="767"/>
      <c r="TRR11" s="767"/>
      <c r="TRS11" s="767"/>
      <c r="TRT11" s="767"/>
      <c r="TRU11" s="767"/>
      <c r="TRV11" s="767"/>
      <c r="TRW11" s="767"/>
      <c r="TRX11" s="767"/>
      <c r="TRY11" s="767"/>
      <c r="TRZ11" s="767"/>
      <c r="TSA11" s="767"/>
      <c r="TSB11" s="767"/>
      <c r="TSC11" s="767"/>
      <c r="TSD11" s="767"/>
      <c r="TSE11" s="767"/>
      <c r="TSF11" s="767"/>
      <c r="TSG11" s="767"/>
      <c r="TSH11" s="767"/>
      <c r="TSI11" s="767"/>
      <c r="TSJ11" s="767"/>
      <c r="TSK11" s="767"/>
      <c r="TSL11" s="767"/>
      <c r="TSM11" s="767"/>
      <c r="TSN11" s="767"/>
      <c r="TSO11" s="767"/>
      <c r="TSP11" s="767"/>
      <c r="TSQ11" s="767"/>
      <c r="TSR11" s="767"/>
      <c r="TSS11" s="767"/>
      <c r="TST11" s="767"/>
      <c r="TSU11" s="767"/>
      <c r="TSV11" s="767"/>
      <c r="TSW11" s="767"/>
      <c r="TSX11" s="767"/>
      <c r="TSY11" s="767"/>
      <c r="TSZ11" s="767"/>
      <c r="TTA11" s="767"/>
      <c r="TTB11" s="767"/>
      <c r="TTC11" s="767"/>
      <c r="TTD11" s="767"/>
      <c r="TTE11" s="767"/>
      <c r="TTF11" s="767"/>
      <c r="TTG11" s="767"/>
      <c r="TTH11" s="767"/>
      <c r="TTI11" s="767"/>
      <c r="TTJ11" s="767"/>
      <c r="TTK11" s="767"/>
      <c r="TTL11" s="767"/>
      <c r="TTM11" s="767"/>
      <c r="TTN11" s="767"/>
      <c r="TTO11" s="767"/>
      <c r="TTP11" s="767"/>
      <c r="TTQ11" s="767"/>
      <c r="TTR11" s="767"/>
      <c r="TTS11" s="767"/>
      <c r="TTT11" s="767"/>
      <c r="TTU11" s="767"/>
      <c r="TTV11" s="767"/>
      <c r="TTW11" s="767"/>
      <c r="TTX11" s="767"/>
      <c r="TTY11" s="767"/>
      <c r="TTZ11" s="767"/>
      <c r="TUA11" s="767"/>
      <c r="TUB11" s="767"/>
      <c r="TUC11" s="767"/>
      <c r="TUD11" s="767"/>
      <c r="TUE11" s="767"/>
      <c r="TUF11" s="767"/>
      <c r="TUG11" s="767"/>
      <c r="TUH11" s="767"/>
      <c r="TUI11" s="767"/>
      <c r="TUJ11" s="767"/>
      <c r="TUK11" s="767"/>
      <c r="TUL11" s="767"/>
      <c r="TUM11" s="767"/>
      <c r="TUN11" s="767"/>
      <c r="TUO11" s="767"/>
      <c r="TUP11" s="767"/>
      <c r="TUQ11" s="767"/>
      <c r="TUR11" s="767"/>
      <c r="TUS11" s="767"/>
      <c r="TUT11" s="767"/>
      <c r="TUU11" s="767"/>
      <c r="TUV11" s="767"/>
      <c r="TUW11" s="767"/>
      <c r="TUX11" s="767"/>
      <c r="TUY11" s="767"/>
      <c r="TUZ11" s="767"/>
      <c r="TVA11" s="767"/>
      <c r="TVB11" s="767"/>
      <c r="TVC11" s="767"/>
      <c r="TVD11" s="767"/>
      <c r="TVE11" s="767"/>
      <c r="TVF11" s="767"/>
      <c r="TVG11" s="767"/>
      <c r="TVH11" s="767"/>
      <c r="TVI11" s="767"/>
      <c r="TVJ11" s="767"/>
      <c r="TVK11" s="767"/>
      <c r="TVL11" s="767"/>
      <c r="TVM11" s="767"/>
      <c r="TVN11" s="767"/>
      <c r="TVO11" s="767"/>
      <c r="TVP11" s="767"/>
      <c r="TVQ11" s="767"/>
      <c r="TVR11" s="767"/>
      <c r="TVS11" s="767"/>
      <c r="TVT11" s="767"/>
      <c r="TVU11" s="767"/>
      <c r="TVV11" s="767"/>
      <c r="TVW11" s="767"/>
      <c r="TVX11" s="767"/>
      <c r="TVY11" s="767"/>
      <c r="TVZ11" s="767"/>
      <c r="TWA11" s="767"/>
      <c r="TWB11" s="767"/>
      <c r="TWC11" s="767"/>
      <c r="TWD11" s="767"/>
      <c r="TWE11" s="767"/>
      <c r="TWF11" s="767"/>
      <c r="TWG11" s="767"/>
      <c r="TWH11" s="767"/>
      <c r="TWI11" s="767"/>
      <c r="TWJ11" s="767"/>
      <c r="TWK11" s="767"/>
      <c r="TWL11" s="767"/>
      <c r="TWM11" s="767"/>
      <c r="TWN11" s="767"/>
      <c r="TWO11" s="767"/>
      <c r="TWP11" s="767"/>
      <c r="TWQ11" s="767"/>
      <c r="TWR11" s="767"/>
      <c r="TWS11" s="767"/>
      <c r="TWT11" s="767"/>
      <c r="TWU11" s="767"/>
      <c r="TWV11" s="767"/>
      <c r="TWW11" s="767"/>
      <c r="TWX11" s="767"/>
      <c r="TWY11" s="767"/>
      <c r="TWZ11" s="767"/>
      <c r="TXA11" s="767"/>
      <c r="TXB11" s="767"/>
      <c r="TXC11" s="767"/>
      <c r="TXD11" s="767"/>
      <c r="TXE11" s="767"/>
      <c r="TXF11" s="767"/>
      <c r="TXG11" s="767"/>
      <c r="TXH11" s="767"/>
      <c r="TXI11" s="767"/>
      <c r="TXJ11" s="767"/>
      <c r="TXK11" s="767"/>
      <c r="TXL11" s="767"/>
      <c r="TXM11" s="767"/>
      <c r="TXN11" s="767"/>
      <c r="TXO11" s="767"/>
      <c r="TXP11" s="767"/>
      <c r="TXQ11" s="767"/>
      <c r="TXR11" s="767"/>
      <c r="TXS11" s="767"/>
      <c r="TXT11" s="767"/>
      <c r="TXU11" s="767"/>
      <c r="TXV11" s="767"/>
      <c r="TXW11" s="767"/>
      <c r="TXX11" s="767"/>
      <c r="TXY11" s="767"/>
      <c r="TXZ11" s="767"/>
      <c r="TYA11" s="767"/>
      <c r="TYB11" s="767"/>
      <c r="TYC11" s="767"/>
      <c r="TYD11" s="767"/>
      <c r="TYE11" s="767"/>
      <c r="TYF11" s="767"/>
      <c r="TYG11" s="767"/>
      <c r="TYH11" s="767"/>
      <c r="TYI11" s="767"/>
      <c r="TYJ11" s="767"/>
      <c r="TYK11" s="767"/>
      <c r="TYL11" s="767"/>
      <c r="TYM11" s="767"/>
      <c r="TYN11" s="767"/>
      <c r="TYO11" s="767"/>
      <c r="TYP11" s="767"/>
      <c r="TYQ11" s="767"/>
      <c r="TYR11" s="767"/>
      <c r="TYS11" s="767"/>
      <c r="TYT11" s="767"/>
      <c r="TYU11" s="767"/>
      <c r="TYV11" s="767"/>
      <c r="TYW11" s="767"/>
      <c r="TYX11" s="767"/>
      <c r="TYY11" s="767"/>
      <c r="TYZ11" s="767"/>
      <c r="TZA11" s="767"/>
      <c r="TZB11" s="767"/>
      <c r="TZC11" s="767"/>
      <c r="TZD11" s="767"/>
      <c r="TZE11" s="767"/>
      <c r="TZF11" s="767"/>
      <c r="TZG11" s="767"/>
      <c r="TZH11" s="767"/>
      <c r="TZI11" s="767"/>
      <c r="TZJ11" s="767"/>
      <c r="TZK11" s="767"/>
      <c r="TZL11" s="767"/>
      <c r="TZM11" s="767"/>
      <c r="TZN11" s="767"/>
      <c r="TZO11" s="767"/>
      <c r="TZP11" s="767"/>
      <c r="TZQ11" s="767"/>
      <c r="TZR11" s="767"/>
      <c r="TZS11" s="767"/>
      <c r="TZT11" s="767"/>
      <c r="TZU11" s="767"/>
      <c r="TZV11" s="767"/>
      <c r="TZW11" s="767"/>
      <c r="TZX11" s="767"/>
      <c r="TZY11" s="767"/>
      <c r="TZZ11" s="767"/>
      <c r="UAA11" s="767"/>
      <c r="UAB11" s="767"/>
      <c r="UAC11" s="767"/>
      <c r="UAD11" s="767"/>
      <c r="UAE11" s="767"/>
      <c r="UAF11" s="767"/>
      <c r="UAG11" s="767"/>
      <c r="UAH11" s="767"/>
      <c r="UAI11" s="767"/>
      <c r="UAJ11" s="767"/>
      <c r="UAK11" s="767"/>
      <c r="UAL11" s="767"/>
      <c r="UAM11" s="767"/>
      <c r="UAN11" s="767"/>
      <c r="UAO11" s="767"/>
      <c r="UAP11" s="767"/>
      <c r="UAQ11" s="767"/>
      <c r="UAR11" s="767"/>
      <c r="UAS11" s="767"/>
      <c r="UAT11" s="767"/>
      <c r="UAU11" s="767"/>
      <c r="UAV11" s="767"/>
      <c r="UAW11" s="767"/>
      <c r="UAX11" s="767"/>
      <c r="UAY11" s="767"/>
      <c r="UAZ11" s="767"/>
      <c r="UBA11" s="767"/>
      <c r="UBB11" s="767"/>
      <c r="UBC11" s="767"/>
      <c r="UBD11" s="767"/>
      <c r="UBE11" s="767"/>
      <c r="UBF11" s="767"/>
      <c r="UBG11" s="767"/>
      <c r="UBH11" s="767"/>
      <c r="UBI11" s="767"/>
      <c r="UBJ11" s="767"/>
      <c r="UBK11" s="767"/>
      <c r="UBL11" s="767"/>
      <c r="UBM11" s="767"/>
      <c r="UBN11" s="767"/>
      <c r="UBO11" s="767"/>
      <c r="UBP11" s="767"/>
      <c r="UBQ11" s="767"/>
      <c r="UBR11" s="767"/>
      <c r="UBS11" s="767"/>
      <c r="UBT11" s="767"/>
      <c r="UBU11" s="767"/>
      <c r="UBV11" s="767"/>
      <c r="UBW11" s="767"/>
      <c r="UBX11" s="767"/>
      <c r="UBY11" s="767"/>
      <c r="UBZ11" s="767"/>
      <c r="UCA11" s="767"/>
      <c r="UCB11" s="767"/>
      <c r="UCC11" s="767"/>
      <c r="UCD11" s="767"/>
      <c r="UCE11" s="767"/>
      <c r="UCF11" s="767"/>
      <c r="UCG11" s="767"/>
      <c r="UCH11" s="767"/>
      <c r="UCI11" s="767"/>
      <c r="UCJ11" s="767"/>
      <c r="UCK11" s="767"/>
      <c r="UCL11" s="767"/>
      <c r="UCM11" s="767"/>
      <c r="UCN11" s="767"/>
      <c r="UCO11" s="767"/>
      <c r="UCP11" s="767"/>
      <c r="UCQ11" s="767"/>
      <c r="UCR11" s="767"/>
      <c r="UCS11" s="767"/>
      <c r="UCT11" s="767"/>
      <c r="UCU11" s="767"/>
      <c r="UCV11" s="767"/>
      <c r="UCW11" s="767"/>
      <c r="UCX11" s="767"/>
      <c r="UCY11" s="767"/>
      <c r="UCZ11" s="767"/>
      <c r="UDA11" s="767"/>
      <c r="UDB11" s="767"/>
      <c r="UDC11" s="767"/>
      <c r="UDD11" s="767"/>
      <c r="UDE11" s="767"/>
      <c r="UDF11" s="767"/>
      <c r="UDG11" s="767"/>
      <c r="UDH11" s="767"/>
      <c r="UDI11" s="767"/>
      <c r="UDJ11" s="767"/>
      <c r="UDK11" s="767"/>
      <c r="UDL11" s="767"/>
      <c r="UDM11" s="767"/>
      <c r="UDN11" s="767"/>
      <c r="UDO11" s="767"/>
      <c r="UDP11" s="767"/>
      <c r="UDQ11" s="767"/>
      <c r="UDR11" s="767"/>
      <c r="UDS11" s="767"/>
      <c r="UDT11" s="767"/>
      <c r="UDU11" s="767"/>
      <c r="UDV11" s="767"/>
      <c r="UDW11" s="767"/>
      <c r="UDX11" s="767"/>
      <c r="UDY11" s="767"/>
      <c r="UDZ11" s="767"/>
      <c r="UEA11" s="767"/>
      <c r="UEB11" s="767"/>
      <c r="UEC11" s="767"/>
      <c r="UED11" s="767"/>
      <c r="UEE11" s="767"/>
      <c r="UEF11" s="767"/>
      <c r="UEG11" s="767"/>
      <c r="UEH11" s="767"/>
      <c r="UEI11" s="767"/>
      <c r="UEJ11" s="767"/>
      <c r="UEK11" s="767"/>
      <c r="UEL11" s="767"/>
      <c r="UEM11" s="767"/>
      <c r="UEN11" s="767"/>
      <c r="UEO11" s="767"/>
      <c r="UEP11" s="767"/>
      <c r="UEQ11" s="767"/>
      <c r="UER11" s="767"/>
      <c r="UES11" s="767"/>
      <c r="UET11" s="767"/>
      <c r="UEU11" s="767"/>
      <c r="UEV11" s="767"/>
      <c r="UEW11" s="767"/>
      <c r="UEX11" s="767"/>
      <c r="UEY11" s="767"/>
      <c r="UEZ11" s="767"/>
      <c r="UFA11" s="767"/>
      <c r="UFB11" s="767"/>
      <c r="UFC11" s="767"/>
      <c r="UFD11" s="767"/>
      <c r="UFE11" s="767"/>
      <c r="UFF11" s="767"/>
      <c r="UFG11" s="767"/>
      <c r="UFH11" s="767"/>
      <c r="UFI11" s="767"/>
      <c r="UFJ11" s="767"/>
      <c r="UFK11" s="767"/>
      <c r="UFL11" s="767"/>
      <c r="UFM11" s="767"/>
      <c r="UFN11" s="767"/>
      <c r="UFO11" s="767"/>
      <c r="UFP11" s="767"/>
      <c r="UFQ11" s="767"/>
      <c r="UFR11" s="767"/>
      <c r="UFS11" s="767"/>
      <c r="UFT11" s="767"/>
      <c r="UFU11" s="767"/>
      <c r="UFV11" s="767"/>
      <c r="UFW11" s="767"/>
      <c r="UFX11" s="767"/>
      <c r="UFY11" s="767"/>
      <c r="UFZ11" s="767"/>
      <c r="UGA11" s="767"/>
      <c r="UGB11" s="767"/>
      <c r="UGC11" s="767"/>
      <c r="UGD11" s="767"/>
      <c r="UGE11" s="767"/>
      <c r="UGF11" s="767"/>
      <c r="UGG11" s="767"/>
      <c r="UGH11" s="767"/>
      <c r="UGI11" s="767"/>
      <c r="UGJ11" s="767"/>
      <c r="UGK11" s="767"/>
      <c r="UGL11" s="767"/>
      <c r="UGM11" s="767"/>
      <c r="UGN11" s="767"/>
      <c r="UGO11" s="767"/>
      <c r="UGP11" s="767"/>
      <c r="UGQ11" s="767"/>
      <c r="UGR11" s="767"/>
      <c r="UGS11" s="767"/>
      <c r="UGT11" s="767"/>
      <c r="UGU11" s="767"/>
      <c r="UGV11" s="767"/>
      <c r="UGW11" s="767"/>
      <c r="UGX11" s="767"/>
      <c r="UGY11" s="767"/>
      <c r="UGZ11" s="767"/>
      <c r="UHA11" s="767"/>
      <c r="UHB11" s="767"/>
      <c r="UHC11" s="767"/>
      <c r="UHD11" s="767"/>
      <c r="UHE11" s="767"/>
      <c r="UHF11" s="767"/>
      <c r="UHG11" s="767"/>
      <c r="UHH11" s="767"/>
      <c r="UHI11" s="767"/>
      <c r="UHJ11" s="767"/>
      <c r="UHK11" s="767"/>
      <c r="UHL11" s="767"/>
      <c r="UHM11" s="767"/>
      <c r="UHN11" s="767"/>
      <c r="UHO11" s="767"/>
      <c r="UHP11" s="767"/>
      <c r="UHQ11" s="767"/>
      <c r="UHR11" s="767"/>
      <c r="UHS11" s="767"/>
      <c r="UHT11" s="767"/>
      <c r="UHU11" s="767"/>
      <c r="UHV11" s="767"/>
      <c r="UHW11" s="767"/>
      <c r="UHX11" s="767"/>
      <c r="UHY11" s="767"/>
      <c r="UHZ11" s="767"/>
      <c r="UIA11" s="767"/>
      <c r="UIB11" s="767"/>
      <c r="UIC11" s="767"/>
      <c r="UID11" s="767"/>
      <c r="UIE11" s="767"/>
      <c r="UIF11" s="767"/>
      <c r="UIG11" s="767"/>
      <c r="UIH11" s="767"/>
      <c r="UII11" s="767"/>
      <c r="UIJ11" s="767"/>
      <c r="UIK11" s="767"/>
      <c r="UIL11" s="767"/>
      <c r="UIM11" s="767"/>
      <c r="UIN11" s="767"/>
      <c r="UIO11" s="767"/>
      <c r="UIP11" s="767"/>
      <c r="UIQ11" s="767"/>
      <c r="UIR11" s="767"/>
      <c r="UIS11" s="767"/>
      <c r="UIT11" s="767"/>
      <c r="UIU11" s="767"/>
      <c r="UIV11" s="767"/>
      <c r="UIW11" s="767"/>
      <c r="UIX11" s="767"/>
      <c r="UIY11" s="767"/>
      <c r="UIZ11" s="767"/>
      <c r="UJA11" s="767"/>
      <c r="UJB11" s="767"/>
      <c r="UJC11" s="767"/>
      <c r="UJD11" s="767"/>
      <c r="UJE11" s="767"/>
      <c r="UJF11" s="767"/>
      <c r="UJG11" s="767"/>
      <c r="UJH11" s="767"/>
      <c r="UJI11" s="767"/>
      <c r="UJJ11" s="767"/>
      <c r="UJK11" s="767"/>
      <c r="UJL11" s="767"/>
      <c r="UJM11" s="767"/>
      <c r="UJN11" s="767"/>
      <c r="UJO11" s="767"/>
      <c r="UJP11" s="767"/>
      <c r="UJQ11" s="767"/>
      <c r="UJR11" s="767"/>
      <c r="UJS11" s="767"/>
      <c r="UJT11" s="767"/>
      <c r="UJU11" s="767"/>
      <c r="UJV11" s="767"/>
      <c r="UJW11" s="767"/>
      <c r="UJX11" s="767"/>
      <c r="UJY11" s="767"/>
      <c r="UJZ11" s="767"/>
      <c r="UKA11" s="767"/>
      <c r="UKB11" s="767"/>
      <c r="UKC11" s="767"/>
      <c r="UKD11" s="767"/>
      <c r="UKE11" s="767"/>
      <c r="UKF11" s="767"/>
      <c r="UKG11" s="767"/>
      <c r="UKH11" s="767"/>
      <c r="UKI11" s="767"/>
      <c r="UKJ11" s="767"/>
      <c r="UKK11" s="767"/>
      <c r="UKL11" s="767"/>
      <c r="UKM11" s="767"/>
      <c r="UKN11" s="767"/>
      <c r="UKO11" s="767"/>
      <c r="UKP11" s="767"/>
      <c r="UKQ11" s="767"/>
      <c r="UKR11" s="767"/>
      <c r="UKS11" s="767"/>
      <c r="UKT11" s="767"/>
      <c r="UKU11" s="767"/>
      <c r="UKV11" s="767"/>
      <c r="UKW11" s="767"/>
      <c r="UKX11" s="767"/>
      <c r="UKY11" s="767"/>
      <c r="UKZ11" s="767"/>
      <c r="ULA11" s="767"/>
      <c r="ULB11" s="767"/>
      <c r="ULC11" s="767"/>
      <c r="ULD11" s="767"/>
      <c r="ULE11" s="767"/>
      <c r="ULF11" s="767"/>
      <c r="ULG11" s="767"/>
      <c r="ULH11" s="767"/>
      <c r="ULI11" s="767"/>
      <c r="ULJ11" s="767"/>
      <c r="ULK11" s="767"/>
      <c r="ULL11" s="767"/>
      <c r="ULM11" s="767"/>
      <c r="ULN11" s="767"/>
      <c r="ULO11" s="767"/>
      <c r="ULP11" s="767"/>
      <c r="ULQ11" s="767"/>
      <c r="ULR11" s="767"/>
      <c r="ULS11" s="767"/>
      <c r="ULT11" s="767"/>
      <c r="ULU11" s="767"/>
      <c r="ULV11" s="767"/>
      <c r="ULW11" s="767"/>
      <c r="ULX11" s="767"/>
      <c r="ULY11" s="767"/>
      <c r="ULZ11" s="767"/>
      <c r="UMA11" s="767"/>
      <c r="UMB11" s="767"/>
      <c r="UMC11" s="767"/>
      <c r="UMD11" s="767"/>
      <c r="UME11" s="767"/>
      <c r="UMF11" s="767"/>
      <c r="UMG11" s="767"/>
      <c r="UMH11" s="767"/>
      <c r="UMI11" s="767"/>
      <c r="UMJ11" s="767"/>
      <c r="UMK11" s="767"/>
      <c r="UML11" s="767"/>
      <c r="UMM11" s="767"/>
      <c r="UMN11" s="767"/>
      <c r="UMO11" s="767"/>
      <c r="UMP11" s="767"/>
      <c r="UMQ11" s="767"/>
      <c r="UMR11" s="767"/>
      <c r="UMS11" s="767"/>
      <c r="UMT11" s="767"/>
      <c r="UMU11" s="767"/>
      <c r="UMV11" s="767"/>
      <c r="UMW11" s="767"/>
      <c r="UMX11" s="767"/>
      <c r="UMY11" s="767"/>
      <c r="UMZ11" s="767"/>
      <c r="UNA11" s="767"/>
      <c r="UNB11" s="767"/>
      <c r="UNC11" s="767"/>
      <c r="UND11" s="767"/>
      <c r="UNE11" s="767"/>
      <c r="UNF11" s="767"/>
      <c r="UNG11" s="767"/>
      <c r="UNH11" s="767"/>
      <c r="UNI11" s="767"/>
      <c r="UNJ11" s="767"/>
      <c r="UNK11" s="767"/>
      <c r="UNL11" s="767"/>
      <c r="UNM11" s="767"/>
      <c r="UNN11" s="767"/>
      <c r="UNO11" s="767"/>
      <c r="UNP11" s="767"/>
      <c r="UNQ11" s="767"/>
      <c r="UNR11" s="767"/>
      <c r="UNS11" s="767"/>
      <c r="UNT11" s="767"/>
      <c r="UNU11" s="767"/>
      <c r="UNV11" s="767"/>
      <c r="UNW11" s="767"/>
      <c r="UNX11" s="767"/>
      <c r="UNY11" s="767"/>
      <c r="UNZ11" s="767"/>
      <c r="UOA11" s="767"/>
      <c r="UOB11" s="767"/>
      <c r="UOC11" s="767"/>
      <c r="UOD11" s="767"/>
      <c r="UOE11" s="767"/>
      <c r="UOF11" s="767"/>
      <c r="UOG11" s="767"/>
      <c r="UOH11" s="767"/>
      <c r="UOI11" s="767"/>
      <c r="UOJ11" s="767"/>
      <c r="UOK11" s="767"/>
      <c r="UOL11" s="767"/>
      <c r="UOM11" s="767"/>
      <c r="UON11" s="767"/>
      <c r="UOO11" s="767"/>
      <c r="UOP11" s="767"/>
      <c r="UOQ11" s="767"/>
      <c r="UOR11" s="767"/>
      <c r="UOS11" s="767"/>
      <c r="UOT11" s="767"/>
      <c r="UOU11" s="767"/>
      <c r="UOV11" s="767"/>
      <c r="UOW11" s="767"/>
      <c r="UOX11" s="767"/>
      <c r="UOY11" s="767"/>
      <c r="UOZ11" s="767"/>
      <c r="UPA11" s="767"/>
      <c r="UPB11" s="767"/>
      <c r="UPC11" s="767"/>
      <c r="UPD11" s="767"/>
      <c r="UPE11" s="767"/>
      <c r="UPF11" s="767"/>
      <c r="UPG11" s="767"/>
      <c r="UPH11" s="767"/>
      <c r="UPI11" s="767"/>
      <c r="UPJ11" s="767"/>
      <c r="UPK11" s="767"/>
      <c r="UPL11" s="767"/>
      <c r="UPM11" s="767"/>
      <c r="UPN11" s="767"/>
      <c r="UPO11" s="767"/>
      <c r="UPP11" s="767"/>
      <c r="UPQ11" s="767"/>
      <c r="UPR11" s="767"/>
      <c r="UPS11" s="767"/>
      <c r="UPT11" s="767"/>
      <c r="UPU11" s="767"/>
      <c r="UPV11" s="767"/>
      <c r="UPW11" s="767"/>
      <c r="UPX11" s="767"/>
      <c r="UPY11" s="767"/>
      <c r="UPZ11" s="767"/>
      <c r="UQA11" s="767"/>
      <c r="UQB11" s="767"/>
      <c r="UQC11" s="767"/>
      <c r="UQD11" s="767"/>
      <c r="UQE11" s="767"/>
      <c r="UQF11" s="767"/>
      <c r="UQG11" s="767"/>
      <c r="UQH11" s="767"/>
      <c r="UQI11" s="767"/>
      <c r="UQJ11" s="767"/>
      <c r="UQK11" s="767"/>
      <c r="UQL11" s="767"/>
      <c r="UQM11" s="767"/>
      <c r="UQN11" s="767"/>
      <c r="UQO11" s="767"/>
      <c r="UQP11" s="767"/>
      <c r="UQQ11" s="767"/>
      <c r="UQR11" s="767"/>
      <c r="UQS11" s="767"/>
      <c r="UQT11" s="767"/>
      <c r="UQU11" s="767"/>
      <c r="UQV11" s="767"/>
      <c r="UQW11" s="767"/>
      <c r="UQX11" s="767"/>
      <c r="UQY11" s="767"/>
      <c r="UQZ11" s="767"/>
      <c r="URA11" s="767"/>
      <c r="URB11" s="767"/>
      <c r="URC11" s="767"/>
      <c r="URD11" s="767"/>
      <c r="URE11" s="767"/>
      <c r="URF11" s="767"/>
      <c r="URG11" s="767"/>
      <c r="URH11" s="767"/>
      <c r="URI11" s="767"/>
      <c r="URJ11" s="767"/>
      <c r="URK11" s="767"/>
      <c r="URL11" s="767"/>
      <c r="URM11" s="767"/>
      <c r="URN11" s="767"/>
      <c r="URO11" s="767"/>
      <c r="URP11" s="767"/>
      <c r="URQ11" s="767"/>
      <c r="URR11" s="767"/>
      <c r="URS11" s="767"/>
      <c r="URT11" s="767"/>
      <c r="URU11" s="767"/>
      <c r="URV11" s="767"/>
      <c r="URW11" s="767"/>
      <c r="URX11" s="767"/>
      <c r="URY11" s="767"/>
      <c r="URZ11" s="767"/>
      <c r="USA11" s="767"/>
      <c r="USB11" s="767"/>
      <c r="USC11" s="767"/>
      <c r="USD11" s="767"/>
      <c r="USE11" s="767"/>
      <c r="USF11" s="767"/>
      <c r="USG11" s="767"/>
      <c r="USH11" s="767"/>
      <c r="USI11" s="767"/>
      <c r="USJ11" s="767"/>
      <c r="USK11" s="767"/>
      <c r="USL11" s="767"/>
      <c r="USM11" s="767"/>
      <c r="USN11" s="767"/>
      <c r="USO11" s="767"/>
      <c r="USP11" s="767"/>
      <c r="USQ11" s="767"/>
      <c r="USR11" s="767"/>
      <c r="USS11" s="767"/>
      <c r="UST11" s="767"/>
      <c r="USU11" s="767"/>
      <c r="USV11" s="767"/>
      <c r="USW11" s="767"/>
      <c r="USX11" s="767"/>
      <c r="USY11" s="767"/>
      <c r="USZ11" s="767"/>
      <c r="UTA11" s="767"/>
      <c r="UTB11" s="767"/>
      <c r="UTC11" s="767"/>
      <c r="UTD11" s="767"/>
      <c r="UTE11" s="767"/>
      <c r="UTF11" s="767"/>
      <c r="UTG11" s="767"/>
      <c r="UTH11" s="767"/>
      <c r="UTI11" s="767"/>
      <c r="UTJ11" s="767"/>
      <c r="UTK11" s="767"/>
      <c r="UTL11" s="767"/>
      <c r="UTM11" s="767"/>
      <c r="UTN11" s="767"/>
      <c r="UTO11" s="767"/>
      <c r="UTP11" s="767"/>
      <c r="UTQ11" s="767"/>
      <c r="UTR11" s="767"/>
      <c r="UTS11" s="767"/>
      <c r="UTT11" s="767"/>
      <c r="UTU11" s="767"/>
      <c r="UTV11" s="767"/>
      <c r="UTW11" s="767"/>
      <c r="UTX11" s="767"/>
      <c r="UTY11" s="767"/>
      <c r="UTZ11" s="767"/>
      <c r="UUA11" s="767"/>
      <c r="UUB11" s="767"/>
      <c r="UUC11" s="767"/>
      <c r="UUD11" s="767"/>
      <c r="UUE11" s="767"/>
      <c r="UUF11" s="767"/>
      <c r="UUG11" s="767"/>
      <c r="UUH11" s="767"/>
      <c r="UUI11" s="767"/>
      <c r="UUJ11" s="767"/>
      <c r="UUK11" s="767"/>
      <c r="UUL11" s="767"/>
      <c r="UUM11" s="767"/>
      <c r="UUN11" s="767"/>
      <c r="UUO11" s="767"/>
      <c r="UUP11" s="767"/>
      <c r="UUQ11" s="767"/>
      <c r="UUR11" s="767"/>
      <c r="UUS11" s="767"/>
      <c r="UUT11" s="767"/>
      <c r="UUU11" s="767"/>
      <c r="UUV11" s="767"/>
      <c r="UUW11" s="767"/>
      <c r="UUX11" s="767"/>
      <c r="UUY11" s="767"/>
      <c r="UUZ11" s="767"/>
      <c r="UVA11" s="767"/>
      <c r="UVB11" s="767"/>
      <c r="UVC11" s="767"/>
      <c r="UVD11" s="767"/>
      <c r="UVE11" s="767"/>
      <c r="UVF11" s="767"/>
      <c r="UVG11" s="767"/>
      <c r="UVH11" s="767"/>
      <c r="UVI11" s="767"/>
      <c r="UVJ11" s="767"/>
      <c r="UVK11" s="767"/>
      <c r="UVL11" s="767"/>
      <c r="UVM11" s="767"/>
      <c r="UVN11" s="767"/>
      <c r="UVO11" s="767"/>
      <c r="UVP11" s="767"/>
      <c r="UVQ11" s="767"/>
      <c r="UVR11" s="767"/>
      <c r="UVS11" s="767"/>
      <c r="UVT11" s="767"/>
      <c r="UVU11" s="767"/>
      <c r="UVV11" s="767"/>
      <c r="UVW11" s="767"/>
      <c r="UVX11" s="767"/>
      <c r="UVY11" s="767"/>
      <c r="UVZ11" s="767"/>
      <c r="UWA11" s="767"/>
      <c r="UWB11" s="767"/>
      <c r="UWC11" s="767"/>
      <c r="UWD11" s="767"/>
      <c r="UWE11" s="767"/>
      <c r="UWF11" s="767"/>
      <c r="UWG11" s="767"/>
      <c r="UWH11" s="767"/>
      <c r="UWI11" s="767"/>
      <c r="UWJ11" s="767"/>
      <c r="UWK11" s="767"/>
      <c r="UWL11" s="767"/>
      <c r="UWM11" s="767"/>
      <c r="UWN11" s="767"/>
      <c r="UWO11" s="767"/>
      <c r="UWP11" s="767"/>
      <c r="UWQ11" s="767"/>
      <c r="UWR11" s="767"/>
      <c r="UWS11" s="767"/>
      <c r="UWT11" s="767"/>
      <c r="UWU11" s="767"/>
      <c r="UWV11" s="767"/>
      <c r="UWW11" s="767"/>
      <c r="UWX11" s="767"/>
      <c r="UWY11" s="767"/>
      <c r="UWZ11" s="767"/>
      <c r="UXA11" s="767"/>
      <c r="UXB11" s="767"/>
      <c r="UXC11" s="767"/>
      <c r="UXD11" s="767"/>
      <c r="UXE11" s="767"/>
      <c r="UXF11" s="767"/>
      <c r="UXG11" s="767"/>
      <c r="UXH11" s="767"/>
      <c r="UXI11" s="767"/>
      <c r="UXJ11" s="767"/>
      <c r="UXK11" s="767"/>
      <c r="UXL11" s="767"/>
      <c r="UXM11" s="767"/>
      <c r="UXN11" s="767"/>
      <c r="UXO11" s="767"/>
      <c r="UXP11" s="767"/>
      <c r="UXQ11" s="767"/>
      <c r="UXR11" s="767"/>
      <c r="UXS11" s="767"/>
      <c r="UXT11" s="767"/>
      <c r="UXU11" s="767"/>
      <c r="UXV11" s="767"/>
      <c r="UXW11" s="767"/>
      <c r="UXX11" s="767"/>
      <c r="UXY11" s="767"/>
      <c r="UXZ11" s="767"/>
      <c r="UYA11" s="767"/>
      <c r="UYB11" s="767"/>
      <c r="UYC11" s="767"/>
      <c r="UYD11" s="767"/>
      <c r="UYE11" s="767"/>
      <c r="UYF11" s="767"/>
      <c r="UYG11" s="767"/>
      <c r="UYH11" s="767"/>
      <c r="UYI11" s="767"/>
      <c r="UYJ11" s="767"/>
      <c r="UYK11" s="767"/>
      <c r="UYL11" s="767"/>
      <c r="UYM11" s="767"/>
      <c r="UYN11" s="767"/>
      <c r="UYO11" s="767"/>
      <c r="UYP11" s="767"/>
      <c r="UYQ11" s="767"/>
      <c r="UYR11" s="767"/>
      <c r="UYS11" s="767"/>
      <c r="UYT11" s="767"/>
      <c r="UYU11" s="767"/>
      <c r="UYV11" s="767"/>
      <c r="UYW11" s="767"/>
      <c r="UYX11" s="767"/>
      <c r="UYY11" s="767"/>
      <c r="UYZ11" s="767"/>
      <c r="UZA11" s="767"/>
      <c r="UZB11" s="767"/>
      <c r="UZC11" s="767"/>
      <c r="UZD11" s="767"/>
      <c r="UZE11" s="767"/>
      <c r="UZF11" s="767"/>
      <c r="UZG11" s="767"/>
      <c r="UZH11" s="767"/>
      <c r="UZI11" s="767"/>
      <c r="UZJ11" s="767"/>
      <c r="UZK11" s="767"/>
      <c r="UZL11" s="767"/>
      <c r="UZM11" s="767"/>
      <c r="UZN11" s="767"/>
      <c r="UZO11" s="767"/>
      <c r="UZP11" s="767"/>
      <c r="UZQ11" s="767"/>
      <c r="UZR11" s="767"/>
      <c r="UZS11" s="767"/>
      <c r="UZT11" s="767"/>
      <c r="UZU11" s="767"/>
      <c r="UZV11" s="767"/>
      <c r="UZW11" s="767"/>
      <c r="UZX11" s="767"/>
      <c r="UZY11" s="767"/>
      <c r="UZZ11" s="767"/>
      <c r="VAA11" s="767"/>
      <c r="VAB11" s="767"/>
      <c r="VAC11" s="767"/>
      <c r="VAD11" s="767"/>
      <c r="VAE11" s="767"/>
      <c r="VAF11" s="767"/>
      <c r="VAG11" s="767"/>
      <c r="VAH11" s="767"/>
      <c r="VAI11" s="767"/>
      <c r="VAJ11" s="767"/>
      <c r="VAK11" s="767"/>
      <c r="VAL11" s="767"/>
      <c r="VAM11" s="767"/>
      <c r="VAN11" s="767"/>
      <c r="VAO11" s="767"/>
      <c r="VAP11" s="767"/>
      <c r="VAQ11" s="767"/>
      <c r="VAR11" s="767"/>
      <c r="VAS11" s="767"/>
      <c r="VAT11" s="767"/>
      <c r="VAU11" s="767"/>
      <c r="VAV11" s="767"/>
      <c r="VAW11" s="767"/>
      <c r="VAX11" s="767"/>
      <c r="VAY11" s="767"/>
      <c r="VAZ11" s="767"/>
      <c r="VBA11" s="767"/>
      <c r="VBB11" s="767"/>
      <c r="VBC11" s="767"/>
      <c r="VBD11" s="767"/>
      <c r="VBE11" s="767"/>
      <c r="VBF11" s="767"/>
      <c r="VBG11" s="767"/>
      <c r="VBH11" s="767"/>
      <c r="VBI11" s="767"/>
      <c r="VBJ11" s="767"/>
      <c r="VBK11" s="767"/>
      <c r="VBL11" s="767"/>
      <c r="VBM11" s="767"/>
      <c r="VBN11" s="767"/>
      <c r="VBO11" s="767"/>
      <c r="VBP11" s="767"/>
      <c r="VBQ11" s="767"/>
      <c r="VBR11" s="767"/>
      <c r="VBS11" s="767"/>
      <c r="VBT11" s="767"/>
      <c r="VBU11" s="767"/>
      <c r="VBV11" s="767"/>
      <c r="VBW11" s="767"/>
      <c r="VBX11" s="767"/>
      <c r="VBY11" s="767"/>
      <c r="VBZ11" s="767"/>
      <c r="VCA11" s="767"/>
      <c r="VCB11" s="767"/>
      <c r="VCC11" s="767"/>
      <c r="VCD11" s="767"/>
      <c r="VCE11" s="767"/>
      <c r="VCF11" s="767"/>
      <c r="VCG11" s="767"/>
      <c r="VCH11" s="767"/>
      <c r="VCI11" s="767"/>
      <c r="VCJ11" s="767"/>
      <c r="VCK11" s="767"/>
      <c r="VCL11" s="767"/>
      <c r="VCM11" s="767"/>
      <c r="VCN11" s="767"/>
      <c r="VCO11" s="767"/>
      <c r="VCP11" s="767"/>
      <c r="VCQ11" s="767"/>
      <c r="VCR11" s="767"/>
      <c r="VCS11" s="767"/>
      <c r="VCT11" s="767"/>
      <c r="VCU11" s="767"/>
      <c r="VCV11" s="767"/>
      <c r="VCW11" s="767"/>
      <c r="VCX11" s="767"/>
      <c r="VCY11" s="767"/>
      <c r="VCZ11" s="767"/>
      <c r="VDA11" s="767"/>
      <c r="VDB11" s="767"/>
      <c r="VDC11" s="767"/>
      <c r="VDD11" s="767"/>
      <c r="VDE11" s="767"/>
      <c r="VDF11" s="767"/>
      <c r="VDG11" s="767"/>
      <c r="VDH11" s="767"/>
      <c r="VDI11" s="767"/>
      <c r="VDJ11" s="767"/>
      <c r="VDK11" s="767"/>
      <c r="VDL11" s="767"/>
      <c r="VDM11" s="767"/>
      <c r="VDN11" s="767"/>
      <c r="VDO11" s="767"/>
      <c r="VDP11" s="767"/>
      <c r="VDQ11" s="767"/>
      <c r="VDR11" s="767"/>
      <c r="VDS11" s="767"/>
      <c r="VDT11" s="767"/>
      <c r="VDU11" s="767"/>
      <c r="VDV11" s="767"/>
      <c r="VDW11" s="767"/>
      <c r="VDX11" s="767"/>
      <c r="VDY11" s="767"/>
      <c r="VDZ11" s="767"/>
      <c r="VEA11" s="767"/>
      <c r="VEB11" s="767"/>
      <c r="VEC11" s="767"/>
      <c r="VED11" s="767"/>
      <c r="VEE11" s="767"/>
      <c r="VEF11" s="767"/>
      <c r="VEG11" s="767"/>
      <c r="VEH11" s="767"/>
      <c r="VEI11" s="767"/>
      <c r="VEJ11" s="767"/>
      <c r="VEK11" s="767"/>
      <c r="VEL11" s="767"/>
      <c r="VEM11" s="767"/>
      <c r="VEN11" s="767"/>
      <c r="VEO11" s="767"/>
      <c r="VEP11" s="767"/>
      <c r="VEQ11" s="767"/>
      <c r="VER11" s="767"/>
      <c r="VES11" s="767"/>
      <c r="VET11" s="767"/>
      <c r="VEU11" s="767"/>
      <c r="VEV11" s="767"/>
      <c r="VEW11" s="767"/>
      <c r="VEX11" s="767"/>
      <c r="VEY11" s="767"/>
      <c r="VEZ11" s="767"/>
      <c r="VFA11" s="767"/>
      <c r="VFB11" s="767"/>
      <c r="VFC11" s="767"/>
      <c r="VFD11" s="767"/>
      <c r="VFE11" s="767"/>
      <c r="VFF11" s="767"/>
      <c r="VFG11" s="767"/>
      <c r="VFH11" s="767"/>
      <c r="VFI11" s="767"/>
      <c r="VFJ11" s="767"/>
      <c r="VFK11" s="767"/>
      <c r="VFL11" s="767"/>
      <c r="VFM11" s="767"/>
      <c r="VFN11" s="767"/>
      <c r="VFO11" s="767"/>
      <c r="VFP11" s="767"/>
      <c r="VFQ11" s="767"/>
      <c r="VFR11" s="767"/>
      <c r="VFS11" s="767"/>
      <c r="VFT11" s="767"/>
      <c r="VFU11" s="767"/>
      <c r="VFV11" s="767"/>
      <c r="VFW11" s="767"/>
      <c r="VFX11" s="767"/>
      <c r="VFY11" s="767"/>
      <c r="VFZ11" s="767"/>
      <c r="VGA11" s="767"/>
      <c r="VGB11" s="767"/>
      <c r="VGC11" s="767"/>
      <c r="VGD11" s="767"/>
      <c r="VGE11" s="767"/>
      <c r="VGF11" s="767"/>
      <c r="VGG11" s="767"/>
      <c r="VGH11" s="767"/>
      <c r="VGI11" s="767"/>
      <c r="VGJ11" s="767"/>
      <c r="VGK11" s="767"/>
      <c r="VGL11" s="767"/>
      <c r="VGM11" s="767"/>
      <c r="VGN11" s="767"/>
      <c r="VGO11" s="767"/>
      <c r="VGP11" s="767"/>
      <c r="VGQ11" s="767"/>
      <c r="VGR11" s="767"/>
      <c r="VGS11" s="767"/>
      <c r="VGT11" s="767"/>
      <c r="VGU11" s="767"/>
      <c r="VGV11" s="767"/>
      <c r="VGW11" s="767"/>
      <c r="VGX11" s="767"/>
      <c r="VGY11" s="767"/>
      <c r="VGZ11" s="767"/>
      <c r="VHA11" s="767"/>
      <c r="VHB11" s="767"/>
      <c r="VHC11" s="767"/>
      <c r="VHD11" s="767"/>
      <c r="VHE11" s="767"/>
      <c r="VHF11" s="767"/>
      <c r="VHG11" s="767"/>
      <c r="VHH11" s="767"/>
      <c r="VHI11" s="767"/>
      <c r="VHJ11" s="767"/>
      <c r="VHK11" s="767"/>
      <c r="VHL11" s="767"/>
      <c r="VHM11" s="767"/>
      <c r="VHN11" s="767"/>
      <c r="VHO11" s="767"/>
      <c r="VHP11" s="767"/>
      <c r="VHQ11" s="767"/>
      <c r="VHR11" s="767"/>
      <c r="VHS11" s="767"/>
      <c r="VHT11" s="767"/>
      <c r="VHU11" s="767"/>
      <c r="VHV11" s="767"/>
      <c r="VHW11" s="767"/>
      <c r="VHX11" s="767"/>
      <c r="VHY11" s="767"/>
      <c r="VHZ11" s="767"/>
      <c r="VIA11" s="767"/>
      <c r="VIB11" s="767"/>
      <c r="VIC11" s="767"/>
      <c r="VID11" s="767"/>
      <c r="VIE11" s="767"/>
      <c r="VIF11" s="767"/>
      <c r="VIG11" s="767"/>
      <c r="VIH11" s="767"/>
      <c r="VII11" s="767"/>
      <c r="VIJ11" s="767"/>
      <c r="VIK11" s="767"/>
      <c r="VIL11" s="767"/>
      <c r="VIM11" s="767"/>
      <c r="VIN11" s="767"/>
      <c r="VIO11" s="767"/>
      <c r="VIP11" s="767"/>
      <c r="VIQ11" s="767"/>
      <c r="VIR11" s="767"/>
      <c r="VIS11" s="767"/>
      <c r="VIT11" s="767"/>
      <c r="VIU11" s="767"/>
      <c r="VIV11" s="767"/>
      <c r="VIW11" s="767"/>
      <c r="VIX11" s="767"/>
      <c r="VIY11" s="767"/>
      <c r="VIZ11" s="767"/>
      <c r="VJA11" s="767"/>
      <c r="VJB11" s="767"/>
      <c r="VJC11" s="767"/>
      <c r="VJD11" s="767"/>
      <c r="VJE11" s="767"/>
      <c r="VJF11" s="767"/>
      <c r="VJG11" s="767"/>
      <c r="VJH11" s="767"/>
      <c r="VJI11" s="767"/>
      <c r="VJJ11" s="767"/>
      <c r="VJK11" s="767"/>
      <c r="VJL11" s="767"/>
      <c r="VJM11" s="767"/>
      <c r="VJN11" s="767"/>
      <c r="VJO11" s="767"/>
      <c r="VJP11" s="767"/>
      <c r="VJQ11" s="767"/>
      <c r="VJR11" s="767"/>
      <c r="VJS11" s="767"/>
      <c r="VJT11" s="767"/>
      <c r="VJU11" s="767"/>
      <c r="VJV11" s="767"/>
      <c r="VJW11" s="767"/>
      <c r="VJX11" s="767"/>
      <c r="VJY11" s="767"/>
      <c r="VJZ11" s="767"/>
      <c r="VKA11" s="767"/>
      <c r="VKB11" s="767"/>
      <c r="VKC11" s="767"/>
      <c r="VKD11" s="767"/>
      <c r="VKE11" s="767"/>
      <c r="VKF11" s="767"/>
      <c r="VKG11" s="767"/>
      <c r="VKH11" s="767"/>
      <c r="VKI11" s="767"/>
      <c r="VKJ11" s="767"/>
      <c r="VKK11" s="767"/>
      <c r="VKL11" s="767"/>
      <c r="VKM11" s="767"/>
      <c r="VKN11" s="767"/>
      <c r="VKO11" s="767"/>
      <c r="VKP11" s="767"/>
      <c r="VKQ11" s="767"/>
      <c r="VKR11" s="767"/>
      <c r="VKS11" s="767"/>
      <c r="VKT11" s="767"/>
      <c r="VKU11" s="767"/>
      <c r="VKV11" s="767"/>
      <c r="VKW11" s="767"/>
      <c r="VKX11" s="767"/>
      <c r="VKY11" s="767"/>
      <c r="VKZ11" s="767"/>
      <c r="VLA11" s="767"/>
      <c r="VLB11" s="767"/>
      <c r="VLC11" s="767"/>
      <c r="VLD11" s="767"/>
      <c r="VLE11" s="767"/>
      <c r="VLF11" s="767"/>
      <c r="VLG11" s="767"/>
      <c r="VLH11" s="767"/>
      <c r="VLI11" s="767"/>
      <c r="VLJ11" s="767"/>
      <c r="VLK11" s="767"/>
      <c r="VLL11" s="767"/>
      <c r="VLM11" s="767"/>
      <c r="VLN11" s="767"/>
      <c r="VLO11" s="767"/>
      <c r="VLP11" s="767"/>
      <c r="VLQ11" s="767"/>
      <c r="VLR11" s="767"/>
      <c r="VLS11" s="767"/>
      <c r="VLT11" s="767"/>
      <c r="VLU11" s="767"/>
      <c r="VLV11" s="767"/>
      <c r="VLW11" s="767"/>
      <c r="VLX11" s="767"/>
      <c r="VLY11" s="767"/>
      <c r="VLZ11" s="767"/>
      <c r="VMA11" s="767"/>
      <c r="VMB11" s="767"/>
      <c r="VMC11" s="767"/>
      <c r="VMD11" s="767"/>
      <c r="VME11" s="767"/>
      <c r="VMF11" s="767"/>
      <c r="VMG11" s="767"/>
      <c r="VMH11" s="767"/>
      <c r="VMI11" s="767"/>
      <c r="VMJ11" s="767"/>
      <c r="VMK11" s="767"/>
      <c r="VML11" s="767"/>
      <c r="VMM11" s="767"/>
      <c r="VMN11" s="767"/>
      <c r="VMO11" s="767"/>
      <c r="VMP11" s="767"/>
      <c r="VMQ11" s="767"/>
      <c r="VMR11" s="767"/>
      <c r="VMS11" s="767"/>
      <c r="VMT11" s="767"/>
      <c r="VMU11" s="767"/>
      <c r="VMV11" s="767"/>
      <c r="VMW11" s="767"/>
      <c r="VMX11" s="767"/>
      <c r="VMY11" s="767"/>
      <c r="VMZ11" s="767"/>
      <c r="VNA11" s="767"/>
      <c r="VNB11" s="767"/>
      <c r="VNC11" s="767"/>
      <c r="VND11" s="767"/>
      <c r="VNE11" s="767"/>
      <c r="VNF11" s="767"/>
      <c r="VNG11" s="767"/>
      <c r="VNH11" s="767"/>
      <c r="VNI11" s="767"/>
      <c r="VNJ11" s="767"/>
      <c r="VNK11" s="767"/>
      <c r="VNL11" s="767"/>
      <c r="VNM11" s="767"/>
      <c r="VNN11" s="767"/>
      <c r="VNO11" s="767"/>
      <c r="VNP11" s="767"/>
      <c r="VNQ11" s="767"/>
      <c r="VNR11" s="767"/>
      <c r="VNS11" s="767"/>
      <c r="VNT11" s="767"/>
      <c r="VNU11" s="767"/>
      <c r="VNV11" s="767"/>
      <c r="VNW11" s="767"/>
      <c r="VNX11" s="767"/>
      <c r="VNY11" s="767"/>
      <c r="VNZ11" s="767"/>
      <c r="VOA11" s="767"/>
      <c r="VOB11" s="767"/>
      <c r="VOC11" s="767"/>
      <c r="VOD11" s="767"/>
      <c r="VOE11" s="767"/>
      <c r="VOF11" s="767"/>
      <c r="VOG11" s="767"/>
      <c r="VOH11" s="767"/>
      <c r="VOI11" s="767"/>
      <c r="VOJ11" s="767"/>
      <c r="VOK11" s="767"/>
      <c r="VOL11" s="767"/>
      <c r="VOM11" s="767"/>
      <c r="VON11" s="767"/>
      <c r="VOO11" s="767"/>
      <c r="VOP11" s="767"/>
      <c r="VOQ11" s="767"/>
      <c r="VOR11" s="767"/>
      <c r="VOS11" s="767"/>
      <c r="VOT11" s="767"/>
      <c r="VOU11" s="767"/>
      <c r="VOV11" s="767"/>
      <c r="VOW11" s="767"/>
      <c r="VOX11" s="767"/>
      <c r="VOY11" s="767"/>
      <c r="VOZ11" s="767"/>
      <c r="VPA11" s="767"/>
      <c r="VPB11" s="767"/>
      <c r="VPC11" s="767"/>
      <c r="VPD11" s="767"/>
      <c r="VPE11" s="767"/>
      <c r="VPF11" s="767"/>
      <c r="VPG11" s="767"/>
      <c r="VPH11" s="767"/>
      <c r="VPI11" s="767"/>
      <c r="VPJ11" s="767"/>
      <c r="VPK11" s="767"/>
      <c r="VPL11" s="767"/>
      <c r="VPM11" s="767"/>
      <c r="VPN11" s="767"/>
      <c r="VPO11" s="767"/>
      <c r="VPP11" s="767"/>
      <c r="VPQ11" s="767"/>
      <c r="VPR11" s="767"/>
      <c r="VPS11" s="767"/>
      <c r="VPT11" s="767"/>
      <c r="VPU11" s="767"/>
      <c r="VPV11" s="767"/>
      <c r="VPW11" s="767"/>
      <c r="VPX11" s="767"/>
      <c r="VPY11" s="767"/>
      <c r="VPZ11" s="767"/>
      <c r="VQA11" s="767"/>
      <c r="VQB11" s="767"/>
      <c r="VQC11" s="767"/>
      <c r="VQD11" s="767"/>
      <c r="VQE11" s="767"/>
      <c r="VQF11" s="767"/>
      <c r="VQG11" s="767"/>
      <c r="VQH11" s="767"/>
      <c r="VQI11" s="767"/>
      <c r="VQJ11" s="767"/>
      <c r="VQK11" s="767"/>
      <c r="VQL11" s="767"/>
      <c r="VQM11" s="767"/>
      <c r="VQN11" s="767"/>
      <c r="VQO11" s="767"/>
      <c r="VQP11" s="767"/>
      <c r="VQQ11" s="767"/>
      <c r="VQR11" s="767"/>
      <c r="VQS11" s="767"/>
      <c r="VQT11" s="767"/>
      <c r="VQU11" s="767"/>
      <c r="VQV11" s="767"/>
      <c r="VQW11" s="767"/>
      <c r="VQX11" s="767"/>
      <c r="VQY11" s="767"/>
      <c r="VQZ11" s="767"/>
      <c r="VRA11" s="767"/>
      <c r="VRB11" s="767"/>
      <c r="VRC11" s="767"/>
      <c r="VRD11" s="767"/>
      <c r="VRE11" s="767"/>
      <c r="VRF11" s="767"/>
      <c r="VRG11" s="767"/>
      <c r="VRH11" s="767"/>
      <c r="VRI11" s="767"/>
      <c r="VRJ11" s="767"/>
      <c r="VRK11" s="767"/>
      <c r="VRL11" s="767"/>
      <c r="VRM11" s="767"/>
      <c r="VRN11" s="767"/>
      <c r="VRO11" s="767"/>
      <c r="VRP11" s="767"/>
      <c r="VRQ11" s="767"/>
      <c r="VRR11" s="767"/>
      <c r="VRS11" s="767"/>
      <c r="VRT11" s="767"/>
      <c r="VRU11" s="767"/>
      <c r="VRV11" s="767"/>
      <c r="VRW11" s="767"/>
      <c r="VRX11" s="767"/>
      <c r="VRY11" s="767"/>
      <c r="VRZ11" s="767"/>
      <c r="VSA11" s="767"/>
      <c r="VSB11" s="767"/>
      <c r="VSC11" s="767"/>
      <c r="VSD11" s="767"/>
      <c r="VSE11" s="767"/>
      <c r="VSF11" s="767"/>
      <c r="VSG11" s="767"/>
      <c r="VSH11" s="767"/>
      <c r="VSI11" s="767"/>
      <c r="VSJ11" s="767"/>
      <c r="VSK11" s="767"/>
      <c r="VSL11" s="767"/>
      <c r="VSM11" s="767"/>
      <c r="VSN11" s="767"/>
      <c r="VSO11" s="767"/>
      <c r="VSP11" s="767"/>
      <c r="VSQ11" s="767"/>
      <c r="VSR11" s="767"/>
      <c r="VSS11" s="767"/>
      <c r="VST11" s="767"/>
      <c r="VSU11" s="767"/>
      <c r="VSV11" s="767"/>
      <c r="VSW11" s="767"/>
      <c r="VSX11" s="767"/>
      <c r="VSY11" s="767"/>
      <c r="VSZ11" s="767"/>
      <c r="VTA11" s="767"/>
      <c r="VTB11" s="767"/>
      <c r="VTC11" s="767"/>
      <c r="VTD11" s="767"/>
      <c r="VTE11" s="767"/>
      <c r="VTF11" s="767"/>
      <c r="VTG11" s="767"/>
      <c r="VTH11" s="767"/>
      <c r="VTI11" s="767"/>
      <c r="VTJ11" s="767"/>
      <c r="VTK11" s="767"/>
      <c r="VTL11" s="767"/>
      <c r="VTM11" s="767"/>
      <c r="VTN11" s="767"/>
      <c r="VTO11" s="767"/>
      <c r="VTP11" s="767"/>
      <c r="VTQ11" s="767"/>
      <c r="VTR11" s="767"/>
      <c r="VTS11" s="767"/>
      <c r="VTT11" s="767"/>
      <c r="VTU11" s="767"/>
      <c r="VTV11" s="767"/>
      <c r="VTW11" s="767"/>
      <c r="VTX11" s="767"/>
      <c r="VTY11" s="767"/>
      <c r="VTZ11" s="767"/>
      <c r="VUA11" s="767"/>
      <c r="VUB11" s="767"/>
      <c r="VUC11" s="767"/>
      <c r="VUD11" s="767"/>
      <c r="VUE11" s="767"/>
      <c r="VUF11" s="767"/>
      <c r="VUG11" s="767"/>
      <c r="VUH11" s="767"/>
      <c r="VUI11" s="767"/>
      <c r="VUJ11" s="767"/>
      <c r="VUK11" s="767"/>
      <c r="VUL11" s="767"/>
      <c r="VUM11" s="767"/>
      <c r="VUN11" s="767"/>
      <c r="VUO11" s="767"/>
      <c r="VUP11" s="767"/>
      <c r="VUQ11" s="767"/>
      <c r="VUR11" s="767"/>
      <c r="VUS11" s="767"/>
      <c r="VUT11" s="767"/>
      <c r="VUU11" s="767"/>
      <c r="VUV11" s="767"/>
      <c r="VUW11" s="767"/>
      <c r="VUX11" s="767"/>
      <c r="VUY11" s="767"/>
      <c r="VUZ11" s="767"/>
      <c r="VVA11" s="767"/>
      <c r="VVB11" s="767"/>
      <c r="VVC11" s="767"/>
      <c r="VVD11" s="767"/>
      <c r="VVE11" s="767"/>
      <c r="VVF11" s="767"/>
      <c r="VVG11" s="767"/>
      <c r="VVH11" s="767"/>
      <c r="VVI11" s="767"/>
      <c r="VVJ11" s="767"/>
      <c r="VVK11" s="767"/>
      <c r="VVL11" s="767"/>
      <c r="VVM11" s="767"/>
      <c r="VVN11" s="767"/>
      <c r="VVO11" s="767"/>
      <c r="VVP11" s="767"/>
      <c r="VVQ11" s="767"/>
      <c r="VVR11" s="767"/>
      <c r="VVS11" s="767"/>
      <c r="VVT11" s="767"/>
      <c r="VVU11" s="767"/>
      <c r="VVV11" s="767"/>
      <c r="VVW11" s="767"/>
      <c r="VVX11" s="767"/>
      <c r="VVY11" s="767"/>
      <c r="VVZ11" s="767"/>
      <c r="VWA11" s="767"/>
      <c r="VWB11" s="767"/>
      <c r="VWC11" s="767"/>
      <c r="VWD11" s="767"/>
      <c r="VWE11" s="767"/>
      <c r="VWF11" s="767"/>
      <c r="VWG11" s="767"/>
      <c r="VWH11" s="767"/>
      <c r="VWI11" s="767"/>
      <c r="VWJ11" s="767"/>
      <c r="VWK11" s="767"/>
      <c r="VWL11" s="767"/>
      <c r="VWM11" s="767"/>
      <c r="VWN11" s="767"/>
      <c r="VWO11" s="767"/>
      <c r="VWP11" s="767"/>
      <c r="VWQ11" s="767"/>
      <c r="VWR11" s="767"/>
      <c r="VWS11" s="767"/>
      <c r="VWT11" s="767"/>
      <c r="VWU11" s="767"/>
      <c r="VWV11" s="767"/>
      <c r="VWW11" s="767"/>
      <c r="VWX11" s="767"/>
      <c r="VWY11" s="767"/>
      <c r="VWZ11" s="767"/>
      <c r="VXA11" s="767"/>
      <c r="VXB11" s="767"/>
      <c r="VXC11" s="767"/>
      <c r="VXD11" s="767"/>
      <c r="VXE11" s="767"/>
      <c r="VXF11" s="767"/>
      <c r="VXG11" s="767"/>
      <c r="VXH11" s="767"/>
      <c r="VXI11" s="767"/>
      <c r="VXJ11" s="767"/>
      <c r="VXK11" s="767"/>
      <c r="VXL11" s="767"/>
      <c r="VXM11" s="767"/>
      <c r="VXN11" s="767"/>
      <c r="VXO11" s="767"/>
      <c r="VXP11" s="767"/>
      <c r="VXQ11" s="767"/>
      <c r="VXR11" s="767"/>
      <c r="VXS11" s="767"/>
      <c r="VXT11" s="767"/>
      <c r="VXU11" s="767"/>
      <c r="VXV11" s="767"/>
      <c r="VXW11" s="767"/>
      <c r="VXX11" s="767"/>
      <c r="VXY11" s="767"/>
      <c r="VXZ11" s="767"/>
      <c r="VYA11" s="767"/>
      <c r="VYB11" s="767"/>
      <c r="VYC11" s="767"/>
      <c r="VYD11" s="767"/>
      <c r="VYE11" s="767"/>
      <c r="VYF11" s="767"/>
      <c r="VYG11" s="767"/>
      <c r="VYH11" s="767"/>
      <c r="VYI11" s="767"/>
      <c r="VYJ11" s="767"/>
      <c r="VYK11" s="767"/>
      <c r="VYL11" s="767"/>
      <c r="VYM11" s="767"/>
      <c r="VYN11" s="767"/>
      <c r="VYO11" s="767"/>
      <c r="VYP11" s="767"/>
      <c r="VYQ11" s="767"/>
      <c r="VYR11" s="767"/>
      <c r="VYS11" s="767"/>
      <c r="VYT11" s="767"/>
      <c r="VYU11" s="767"/>
      <c r="VYV11" s="767"/>
      <c r="VYW11" s="767"/>
      <c r="VYX11" s="767"/>
      <c r="VYY11" s="767"/>
      <c r="VYZ11" s="767"/>
      <c r="VZA11" s="767"/>
      <c r="VZB11" s="767"/>
      <c r="VZC11" s="767"/>
      <c r="VZD11" s="767"/>
      <c r="VZE11" s="767"/>
      <c r="VZF11" s="767"/>
      <c r="VZG11" s="767"/>
      <c r="VZH11" s="767"/>
      <c r="VZI11" s="767"/>
      <c r="VZJ11" s="767"/>
      <c r="VZK11" s="767"/>
      <c r="VZL11" s="767"/>
      <c r="VZM11" s="767"/>
      <c r="VZN11" s="767"/>
      <c r="VZO11" s="767"/>
      <c r="VZP11" s="767"/>
      <c r="VZQ11" s="767"/>
      <c r="VZR11" s="767"/>
      <c r="VZS11" s="767"/>
      <c r="VZT11" s="767"/>
      <c r="VZU11" s="767"/>
      <c r="VZV11" s="767"/>
      <c r="VZW11" s="767"/>
      <c r="VZX11" s="767"/>
      <c r="VZY11" s="767"/>
      <c r="VZZ11" s="767"/>
      <c r="WAA11" s="767"/>
      <c r="WAB11" s="767"/>
      <c r="WAC11" s="767"/>
      <c r="WAD11" s="767"/>
      <c r="WAE11" s="767"/>
      <c r="WAF11" s="767"/>
      <c r="WAG11" s="767"/>
      <c r="WAH11" s="767"/>
      <c r="WAI11" s="767"/>
      <c r="WAJ11" s="767"/>
      <c r="WAK11" s="767"/>
      <c r="WAL11" s="767"/>
      <c r="WAM11" s="767"/>
      <c r="WAN11" s="767"/>
      <c r="WAO11" s="767"/>
      <c r="WAP11" s="767"/>
      <c r="WAQ11" s="767"/>
      <c r="WAR11" s="767"/>
      <c r="WAS11" s="767"/>
      <c r="WAT11" s="767"/>
      <c r="WAU11" s="767"/>
      <c r="WAV11" s="767"/>
      <c r="WAW11" s="767"/>
      <c r="WAX11" s="767"/>
      <c r="WAY11" s="767"/>
      <c r="WAZ11" s="767"/>
      <c r="WBA11" s="767"/>
      <c r="WBB11" s="767"/>
      <c r="WBC11" s="767"/>
      <c r="WBD11" s="767"/>
      <c r="WBE11" s="767"/>
      <c r="WBF11" s="767"/>
      <c r="WBG11" s="767"/>
      <c r="WBH11" s="767"/>
      <c r="WBI11" s="767"/>
      <c r="WBJ11" s="767"/>
      <c r="WBK11" s="767"/>
      <c r="WBL11" s="767"/>
      <c r="WBM11" s="767"/>
      <c r="WBN11" s="767"/>
      <c r="WBO11" s="767"/>
      <c r="WBP11" s="767"/>
      <c r="WBQ11" s="767"/>
      <c r="WBR11" s="767"/>
      <c r="WBS11" s="767"/>
      <c r="WBT11" s="767"/>
      <c r="WBU11" s="767"/>
      <c r="WBV11" s="767"/>
      <c r="WBW11" s="767"/>
      <c r="WBX11" s="767"/>
      <c r="WBY11" s="767"/>
      <c r="WBZ11" s="767"/>
      <c r="WCA11" s="767"/>
      <c r="WCB11" s="767"/>
      <c r="WCC11" s="767"/>
      <c r="WCD11" s="767"/>
      <c r="WCE11" s="767"/>
      <c r="WCF11" s="767"/>
      <c r="WCG11" s="767"/>
      <c r="WCH11" s="767"/>
      <c r="WCI11" s="767"/>
      <c r="WCJ11" s="767"/>
      <c r="WCK11" s="767"/>
      <c r="WCL11" s="767"/>
      <c r="WCM11" s="767"/>
      <c r="WCN11" s="767"/>
      <c r="WCO11" s="767"/>
      <c r="WCP11" s="767"/>
      <c r="WCQ11" s="767"/>
      <c r="WCR11" s="767"/>
      <c r="WCS11" s="767"/>
      <c r="WCT11" s="767"/>
      <c r="WCU11" s="767"/>
      <c r="WCV11" s="767"/>
      <c r="WCW11" s="767"/>
      <c r="WCX11" s="767"/>
      <c r="WCY11" s="767"/>
      <c r="WCZ11" s="767"/>
      <c r="WDA11" s="767"/>
      <c r="WDB11" s="767"/>
      <c r="WDC11" s="767"/>
      <c r="WDD11" s="767"/>
      <c r="WDE11" s="767"/>
      <c r="WDF11" s="767"/>
      <c r="WDG11" s="767"/>
      <c r="WDH11" s="767"/>
      <c r="WDI11" s="767"/>
      <c r="WDJ11" s="767"/>
      <c r="WDK11" s="767"/>
      <c r="WDL11" s="767"/>
      <c r="WDM11" s="767"/>
      <c r="WDN11" s="767"/>
      <c r="WDO11" s="767"/>
      <c r="WDP11" s="767"/>
      <c r="WDQ11" s="767"/>
      <c r="WDR11" s="767"/>
      <c r="WDS11" s="767"/>
      <c r="WDT11" s="767"/>
      <c r="WDU11" s="767"/>
      <c r="WDV11" s="767"/>
      <c r="WDW11" s="767"/>
      <c r="WDX11" s="767"/>
      <c r="WDY11" s="767"/>
      <c r="WDZ11" s="767"/>
      <c r="WEA11" s="767"/>
      <c r="WEB11" s="767"/>
      <c r="WEC11" s="767"/>
      <c r="WED11" s="767"/>
      <c r="WEE11" s="767"/>
      <c r="WEF11" s="767"/>
      <c r="WEG11" s="767"/>
      <c r="WEH11" s="767"/>
      <c r="WEI11" s="767"/>
      <c r="WEJ11" s="767"/>
      <c r="WEK11" s="767"/>
      <c r="WEL11" s="767"/>
      <c r="WEM11" s="767"/>
      <c r="WEN11" s="767"/>
      <c r="WEO11" s="767"/>
      <c r="WEP11" s="767"/>
      <c r="WEQ11" s="767"/>
      <c r="WER11" s="767"/>
      <c r="WES11" s="767"/>
      <c r="WET11" s="767"/>
      <c r="WEU11" s="767"/>
      <c r="WEV11" s="767"/>
      <c r="WEW11" s="767"/>
      <c r="WEX11" s="767"/>
      <c r="WEY11" s="767"/>
      <c r="WEZ11" s="767"/>
      <c r="WFA11" s="767"/>
      <c r="WFB11" s="767"/>
      <c r="WFC11" s="767"/>
      <c r="WFD11" s="767"/>
      <c r="WFE11" s="767"/>
      <c r="WFF11" s="767"/>
      <c r="WFG11" s="767"/>
      <c r="WFH11" s="767"/>
      <c r="WFI11" s="767"/>
      <c r="WFJ11" s="767"/>
      <c r="WFK11" s="767"/>
      <c r="WFL11" s="767"/>
      <c r="WFM11" s="767"/>
      <c r="WFN11" s="767"/>
      <c r="WFO11" s="767"/>
      <c r="WFP11" s="767"/>
      <c r="WFQ11" s="767"/>
      <c r="WFR11" s="767"/>
      <c r="WFS11" s="767"/>
      <c r="WFT11" s="767"/>
      <c r="WFU11" s="767"/>
      <c r="WFV11" s="767"/>
      <c r="WFW11" s="767"/>
      <c r="WFX11" s="767"/>
      <c r="WFY11" s="767"/>
      <c r="WFZ11" s="767"/>
      <c r="WGA11" s="767"/>
      <c r="WGB11" s="767"/>
      <c r="WGC11" s="767"/>
      <c r="WGD11" s="767"/>
      <c r="WGE11" s="767"/>
      <c r="WGF11" s="767"/>
      <c r="WGG11" s="767"/>
      <c r="WGH11" s="767"/>
      <c r="WGI11" s="767"/>
      <c r="WGJ11" s="767"/>
      <c r="WGK11" s="767"/>
      <c r="WGL11" s="767"/>
      <c r="WGM11" s="767"/>
      <c r="WGN11" s="767"/>
      <c r="WGO11" s="767"/>
      <c r="WGP11" s="767"/>
      <c r="WGQ11" s="767"/>
      <c r="WGR11" s="767"/>
      <c r="WGS11" s="767"/>
      <c r="WGT11" s="767"/>
      <c r="WGU11" s="767"/>
      <c r="WGV11" s="767"/>
      <c r="WGW11" s="767"/>
      <c r="WGX11" s="767"/>
      <c r="WGY11" s="767"/>
      <c r="WGZ11" s="767"/>
      <c r="WHA11" s="767"/>
      <c r="WHB11" s="767"/>
      <c r="WHC11" s="767"/>
      <c r="WHD11" s="767"/>
      <c r="WHE11" s="767"/>
      <c r="WHF11" s="767"/>
      <c r="WHG11" s="767"/>
      <c r="WHH11" s="767"/>
      <c r="WHI11" s="767"/>
      <c r="WHJ11" s="767"/>
      <c r="WHK11" s="767"/>
      <c r="WHL11" s="767"/>
      <c r="WHM11" s="767"/>
      <c r="WHN11" s="767"/>
      <c r="WHO11" s="767"/>
      <c r="WHP11" s="767"/>
      <c r="WHQ11" s="767"/>
      <c r="WHR11" s="767"/>
      <c r="WHS11" s="767"/>
      <c r="WHT11" s="767"/>
      <c r="WHU11" s="767"/>
      <c r="WHV11" s="767"/>
      <c r="WHW11" s="767"/>
      <c r="WHX11" s="767"/>
      <c r="WHY11" s="767"/>
      <c r="WHZ11" s="767"/>
      <c r="WIA11" s="767"/>
      <c r="WIB11" s="767"/>
      <c r="WIC11" s="767"/>
      <c r="WID11" s="767"/>
      <c r="WIE11" s="767"/>
      <c r="WIF11" s="767"/>
      <c r="WIG11" s="767"/>
      <c r="WIH11" s="767"/>
      <c r="WII11" s="767"/>
      <c r="WIJ11" s="767"/>
      <c r="WIK11" s="767"/>
      <c r="WIL11" s="767"/>
      <c r="WIM11" s="767"/>
      <c r="WIN11" s="767"/>
      <c r="WIO11" s="767"/>
      <c r="WIP11" s="767"/>
      <c r="WIQ11" s="767"/>
      <c r="WIR11" s="767"/>
      <c r="WIS11" s="767"/>
      <c r="WIT11" s="767"/>
      <c r="WIU11" s="767"/>
      <c r="WIV11" s="767"/>
      <c r="WIW11" s="767"/>
      <c r="WIX11" s="767"/>
      <c r="WIY11" s="767"/>
      <c r="WIZ11" s="767"/>
      <c r="WJA11" s="767"/>
      <c r="WJB11" s="767"/>
      <c r="WJC11" s="767"/>
      <c r="WJD11" s="767"/>
      <c r="WJE11" s="767"/>
      <c r="WJF11" s="767"/>
      <c r="WJG11" s="767"/>
      <c r="WJH11" s="767"/>
      <c r="WJI11" s="767"/>
      <c r="WJJ11" s="767"/>
      <c r="WJK11" s="767"/>
      <c r="WJL11" s="767"/>
      <c r="WJM11" s="767"/>
      <c r="WJN11" s="767"/>
      <c r="WJO11" s="767"/>
      <c r="WJP11" s="767"/>
      <c r="WJQ11" s="767"/>
      <c r="WJR11" s="767"/>
      <c r="WJS11" s="767"/>
      <c r="WJT11" s="767"/>
      <c r="WJU11" s="767"/>
      <c r="WJV11" s="767"/>
      <c r="WJW11" s="767"/>
      <c r="WJX11" s="767"/>
      <c r="WJY11" s="767"/>
      <c r="WJZ11" s="767"/>
      <c r="WKA11" s="767"/>
      <c r="WKB11" s="767"/>
      <c r="WKC11" s="767"/>
      <c r="WKD11" s="767"/>
      <c r="WKE11" s="767"/>
      <c r="WKF11" s="767"/>
      <c r="WKG11" s="767"/>
      <c r="WKH11" s="767"/>
      <c r="WKI11" s="767"/>
      <c r="WKJ11" s="767"/>
      <c r="WKK11" s="767"/>
      <c r="WKL11" s="767"/>
      <c r="WKM11" s="767"/>
      <c r="WKN11" s="767"/>
      <c r="WKO11" s="767"/>
      <c r="WKP11" s="767"/>
      <c r="WKQ11" s="767"/>
      <c r="WKR11" s="767"/>
      <c r="WKS11" s="767"/>
      <c r="WKT11" s="767"/>
      <c r="WKU11" s="767"/>
      <c r="WKV11" s="767"/>
      <c r="WKW11" s="767"/>
      <c r="WKX11" s="767"/>
      <c r="WKY11" s="767"/>
      <c r="WKZ11" s="767"/>
      <c r="WLA11" s="767"/>
      <c r="WLB11" s="767"/>
      <c r="WLC11" s="767"/>
      <c r="WLD11" s="767"/>
      <c r="WLE11" s="767"/>
      <c r="WLF11" s="767"/>
      <c r="WLG11" s="767"/>
      <c r="WLH11" s="767"/>
      <c r="WLI11" s="767"/>
      <c r="WLJ11" s="767"/>
      <c r="WLK11" s="767"/>
      <c r="WLL11" s="767"/>
      <c r="WLM11" s="767"/>
      <c r="WLN11" s="767"/>
      <c r="WLO11" s="767"/>
      <c r="WLP11" s="767"/>
      <c r="WLQ11" s="767"/>
      <c r="WLR11" s="767"/>
      <c r="WLS11" s="767"/>
      <c r="WLT11" s="767"/>
      <c r="WLU11" s="767"/>
      <c r="WLV11" s="767"/>
      <c r="WLW11" s="767"/>
      <c r="WLX11" s="767"/>
      <c r="WLY11" s="767"/>
      <c r="WLZ11" s="767"/>
      <c r="WMA11" s="767"/>
      <c r="WMB11" s="767"/>
      <c r="WMC11" s="767"/>
      <c r="WMD11" s="767"/>
      <c r="WME11" s="767"/>
      <c r="WMF11" s="767"/>
      <c r="WMG11" s="767"/>
      <c r="WMH11" s="767"/>
      <c r="WMI11" s="767"/>
      <c r="WMJ11" s="767"/>
      <c r="WMK11" s="767"/>
      <c r="WML11" s="767"/>
      <c r="WMM11" s="767"/>
      <c r="WMN11" s="767"/>
      <c r="WMO11" s="767"/>
      <c r="WMP11" s="767"/>
      <c r="WMQ11" s="767"/>
      <c r="WMR11" s="767"/>
      <c r="WMS11" s="767"/>
      <c r="WMT11" s="767"/>
      <c r="WMU11" s="767"/>
      <c r="WMV11" s="767"/>
      <c r="WMW11" s="767"/>
      <c r="WMX11" s="767"/>
      <c r="WMY11" s="767"/>
      <c r="WMZ11" s="767"/>
      <c r="WNA11" s="767"/>
      <c r="WNB11" s="767"/>
      <c r="WNC11" s="767"/>
      <c r="WND11" s="767"/>
      <c r="WNE11" s="767"/>
      <c r="WNF11" s="767"/>
      <c r="WNG11" s="767"/>
      <c r="WNH11" s="767"/>
      <c r="WNI11" s="767"/>
      <c r="WNJ11" s="767"/>
      <c r="WNK11" s="767"/>
      <c r="WNL11" s="767"/>
      <c r="WNM11" s="767"/>
      <c r="WNN11" s="767"/>
      <c r="WNO11" s="767"/>
      <c r="WNP11" s="767"/>
      <c r="WNQ11" s="767"/>
      <c r="WNR11" s="767"/>
      <c r="WNS11" s="767"/>
      <c r="WNT11" s="767"/>
      <c r="WNU11" s="767"/>
      <c r="WNV11" s="767"/>
      <c r="WNW11" s="767"/>
      <c r="WNX11" s="767"/>
      <c r="WNY11" s="767"/>
      <c r="WNZ11" s="767"/>
      <c r="WOA11" s="767"/>
      <c r="WOB11" s="767"/>
      <c r="WOC11" s="767"/>
      <c r="WOD11" s="767"/>
      <c r="WOE11" s="767"/>
      <c r="WOF11" s="767"/>
      <c r="WOG11" s="767"/>
      <c r="WOH11" s="767"/>
      <c r="WOI11" s="767"/>
      <c r="WOJ11" s="767"/>
      <c r="WOK11" s="767"/>
      <c r="WOL11" s="767"/>
      <c r="WOM11" s="767"/>
      <c r="WON11" s="767"/>
      <c r="WOO11" s="767"/>
      <c r="WOP11" s="767"/>
      <c r="WOQ11" s="767"/>
      <c r="WOR11" s="767"/>
      <c r="WOS11" s="767"/>
      <c r="WOT11" s="767"/>
      <c r="WOU11" s="767"/>
      <c r="WOV11" s="767"/>
      <c r="WOW11" s="767"/>
      <c r="WOX11" s="767"/>
      <c r="WOY11" s="767"/>
      <c r="WOZ11" s="767"/>
      <c r="WPA11" s="767"/>
      <c r="WPB11" s="767"/>
      <c r="WPC11" s="767"/>
      <c r="WPD11" s="767"/>
      <c r="WPE11" s="767"/>
      <c r="WPF11" s="767"/>
      <c r="WPG11" s="767"/>
      <c r="WPH11" s="767"/>
      <c r="WPI11" s="767"/>
      <c r="WPJ11" s="767"/>
      <c r="WPK11" s="767"/>
      <c r="WPL11" s="767"/>
      <c r="WPM11" s="767"/>
      <c r="WPN11" s="767"/>
      <c r="WPO11" s="767"/>
      <c r="WPP11" s="767"/>
      <c r="WPQ11" s="767"/>
      <c r="WPR11" s="767"/>
      <c r="WPS11" s="767"/>
      <c r="WPT11" s="767"/>
      <c r="WPU11" s="767"/>
      <c r="WPV11" s="767"/>
      <c r="WPW11" s="767"/>
      <c r="WPX11" s="767"/>
      <c r="WPY11" s="767"/>
      <c r="WPZ11" s="767"/>
      <c r="WQA11" s="767"/>
      <c r="WQB11" s="767"/>
      <c r="WQC11" s="767"/>
      <c r="WQD11" s="767"/>
      <c r="WQE11" s="767"/>
      <c r="WQF11" s="767"/>
      <c r="WQG11" s="767"/>
      <c r="WQH11" s="767"/>
      <c r="WQI11" s="767"/>
      <c r="WQJ11" s="767"/>
      <c r="WQK11" s="767"/>
      <c r="WQL11" s="767"/>
      <c r="WQM11" s="767"/>
      <c r="WQN11" s="767"/>
      <c r="WQO11" s="767"/>
      <c r="WQP11" s="767"/>
      <c r="WQQ11" s="767"/>
      <c r="WQR11" s="767"/>
      <c r="WQS11" s="767"/>
      <c r="WQT11" s="767"/>
      <c r="WQU11" s="767"/>
      <c r="WQV11" s="767"/>
      <c r="WQW11" s="767"/>
      <c r="WQX11" s="767"/>
      <c r="WQY11" s="767"/>
      <c r="WQZ11" s="767"/>
      <c r="WRA11" s="767"/>
      <c r="WRB11" s="767"/>
      <c r="WRC11" s="767"/>
      <c r="WRD11" s="767"/>
      <c r="WRE11" s="767"/>
      <c r="WRF11" s="767"/>
      <c r="WRG11" s="767"/>
      <c r="WRH11" s="767"/>
      <c r="WRI11" s="767"/>
      <c r="WRJ11" s="767"/>
      <c r="WRK11" s="767"/>
      <c r="WRL11" s="767"/>
      <c r="WRM11" s="767"/>
      <c r="WRN11" s="767"/>
      <c r="WRO11" s="767"/>
      <c r="WRP11" s="767"/>
      <c r="WRQ11" s="767"/>
      <c r="WRR11" s="767"/>
      <c r="WRS11" s="767"/>
      <c r="WRT11" s="767"/>
      <c r="WRU11" s="767"/>
      <c r="WRV11" s="767"/>
      <c r="WRW11" s="767"/>
      <c r="WRX11" s="767"/>
      <c r="WRY11" s="767"/>
      <c r="WRZ11" s="767"/>
      <c r="WSA11" s="767"/>
      <c r="WSB11" s="767"/>
      <c r="WSC11" s="767"/>
      <c r="WSD11" s="767"/>
      <c r="WSE11" s="767"/>
      <c r="WSF11" s="767"/>
      <c r="WSG11" s="767"/>
      <c r="WSH11" s="767"/>
      <c r="WSI11" s="767"/>
      <c r="WSJ11" s="767"/>
      <c r="WSK11" s="767"/>
      <c r="WSL11" s="767"/>
      <c r="WSM11" s="767"/>
      <c r="WSN11" s="767"/>
      <c r="WSO11" s="767"/>
      <c r="WSP11" s="767"/>
      <c r="WSQ11" s="767"/>
      <c r="WSR11" s="767"/>
      <c r="WSS11" s="767"/>
      <c r="WST11" s="767"/>
      <c r="WSU11" s="767"/>
      <c r="WSV11" s="767"/>
      <c r="WSW11" s="767"/>
      <c r="WSX11" s="767"/>
      <c r="WSY11" s="767"/>
      <c r="WSZ11" s="767"/>
      <c r="WTA11" s="767"/>
      <c r="WTB11" s="767"/>
      <c r="WTC11" s="767"/>
      <c r="WTD11" s="767"/>
      <c r="WTE11" s="767"/>
      <c r="WTF11" s="767"/>
      <c r="WTG11" s="767"/>
      <c r="WTH11" s="767"/>
      <c r="WTI11" s="767"/>
      <c r="WTJ11" s="767"/>
      <c r="WTK11" s="767"/>
      <c r="WTL11" s="767"/>
      <c r="WTM11" s="767"/>
      <c r="WTN11" s="767"/>
      <c r="WTO11" s="767"/>
      <c r="WTP11" s="767"/>
      <c r="WTQ11" s="767"/>
      <c r="WTR11" s="767"/>
      <c r="WTS11" s="767"/>
      <c r="WTT11" s="767"/>
      <c r="WTU11" s="767"/>
      <c r="WTV11" s="767"/>
      <c r="WTW11" s="767"/>
      <c r="WTX11" s="767"/>
      <c r="WTY11" s="767"/>
      <c r="WTZ11" s="767"/>
      <c r="WUA11" s="767"/>
      <c r="WUB11" s="767"/>
      <c r="WUC11" s="767"/>
      <c r="WUD11" s="767"/>
      <c r="WUE11" s="767"/>
      <c r="WUF11" s="767"/>
      <c r="WUG11" s="767"/>
      <c r="WUH11" s="767"/>
      <c r="WUI11" s="767"/>
      <c r="WUJ11" s="767"/>
      <c r="WUK11" s="767"/>
      <c r="WUL11" s="767"/>
      <c r="WUM11" s="767"/>
      <c r="WUN11" s="767"/>
      <c r="WUO11" s="767"/>
      <c r="WUP11" s="767"/>
      <c r="WUQ11" s="767"/>
      <c r="WUR11" s="767"/>
      <c r="WUS11" s="767"/>
      <c r="WUT11" s="767"/>
      <c r="WUU11" s="767"/>
      <c r="WUV11" s="767"/>
      <c r="WUW11" s="767"/>
      <c r="WUX11" s="767"/>
      <c r="WUY11" s="767"/>
      <c r="WUZ11" s="767"/>
      <c r="WVA11" s="767"/>
      <c r="WVB11" s="767"/>
      <c r="WVC11" s="767"/>
      <c r="WVD11" s="767"/>
      <c r="WVE11" s="767"/>
      <c r="WVF11" s="767"/>
      <c r="WVG11" s="767"/>
      <c r="WVH11" s="767"/>
      <c r="WVI11" s="767"/>
      <c r="WVJ11" s="767"/>
      <c r="WVK11" s="767"/>
      <c r="WVL11" s="767"/>
      <c r="WVM11" s="767"/>
      <c r="WVN11" s="767"/>
      <c r="WVO11" s="767"/>
      <c r="WVP11" s="767"/>
      <c r="WVQ11" s="767"/>
      <c r="WVR11" s="767"/>
      <c r="WVS11" s="767"/>
      <c r="WVT11" s="767"/>
      <c r="WVU11" s="767"/>
      <c r="WVV11" s="767"/>
      <c r="WVW11" s="767"/>
      <c r="WVX11" s="767"/>
      <c r="WVY11" s="767"/>
      <c r="WVZ11" s="767"/>
      <c r="WWA11" s="767"/>
      <c r="WWB11" s="767"/>
      <c r="WWC11" s="767"/>
      <c r="WWD11" s="767"/>
      <c r="WWE11" s="767"/>
      <c r="WWF11" s="767"/>
      <c r="WWG11" s="767"/>
      <c r="WWH11" s="767"/>
      <c r="WWI11" s="767"/>
      <c r="WWJ11" s="767"/>
      <c r="WWK11" s="767"/>
      <c r="WWL11" s="767"/>
      <c r="WWM11" s="767"/>
      <c r="WWN11" s="767"/>
      <c r="WWO11" s="767"/>
      <c r="WWP11" s="767"/>
      <c r="WWQ11" s="767"/>
      <c r="WWR11" s="767"/>
      <c r="WWS11" s="767"/>
      <c r="WWT11" s="767"/>
      <c r="WWU11" s="767"/>
      <c r="WWV11" s="767"/>
      <c r="WWW11" s="767"/>
      <c r="WWX11" s="767"/>
      <c r="WWY11" s="767"/>
      <c r="WWZ11" s="767"/>
      <c r="WXA11" s="767"/>
      <c r="WXB11" s="767"/>
      <c r="WXC11" s="767"/>
      <c r="WXD11" s="767"/>
      <c r="WXE11" s="767"/>
      <c r="WXF11" s="767"/>
      <c r="WXG11" s="767"/>
      <c r="WXH11" s="767"/>
      <c r="WXI11" s="767"/>
      <c r="WXJ11" s="767"/>
      <c r="WXK11" s="767"/>
      <c r="WXL11" s="767"/>
      <c r="WXM11" s="767"/>
      <c r="WXN11" s="767"/>
      <c r="WXO11" s="767"/>
      <c r="WXP11" s="767"/>
      <c r="WXQ11" s="767"/>
      <c r="WXR11" s="767"/>
      <c r="WXS11" s="767"/>
      <c r="WXT11" s="767"/>
      <c r="WXU11" s="767"/>
      <c r="WXV11" s="767"/>
      <c r="WXW11" s="767"/>
      <c r="WXX11" s="767"/>
      <c r="WXY11" s="767"/>
      <c r="WXZ11" s="767"/>
      <c r="WYA11" s="767"/>
      <c r="WYB11" s="767"/>
      <c r="WYC11" s="767"/>
      <c r="WYD11" s="767"/>
      <c r="WYE11" s="767"/>
      <c r="WYF11" s="767"/>
      <c r="WYG11" s="767"/>
      <c r="WYH11" s="767"/>
      <c r="WYI11" s="767"/>
      <c r="WYJ11" s="767"/>
      <c r="WYK11" s="767"/>
      <c r="WYL11" s="767"/>
      <c r="WYM11" s="767"/>
      <c r="WYN11" s="767"/>
      <c r="WYO11" s="767"/>
      <c r="WYP11" s="767"/>
      <c r="WYQ11" s="767"/>
      <c r="WYR11" s="767"/>
      <c r="WYS11" s="767"/>
      <c r="WYT11" s="767"/>
      <c r="WYU11" s="767"/>
      <c r="WYV11" s="767"/>
      <c r="WYW11" s="767"/>
      <c r="WYX11" s="767"/>
      <c r="WYY11" s="767"/>
      <c r="WYZ11" s="767"/>
      <c r="WZA11" s="767"/>
      <c r="WZB11" s="767"/>
      <c r="WZC11" s="767"/>
      <c r="WZD11" s="767"/>
      <c r="WZE11" s="767"/>
      <c r="WZF11" s="767"/>
      <c r="WZG11" s="767"/>
      <c r="WZH11" s="767"/>
      <c r="WZI11" s="767"/>
      <c r="WZJ11" s="767"/>
      <c r="WZK11" s="767"/>
      <c r="WZL11" s="767"/>
      <c r="WZM11" s="767"/>
      <c r="WZN11" s="767"/>
      <c r="WZO11" s="767"/>
      <c r="WZP11" s="767"/>
      <c r="WZQ11" s="767"/>
      <c r="WZR11" s="767"/>
      <c r="WZS11" s="767"/>
      <c r="WZT11" s="767"/>
      <c r="WZU11" s="767"/>
      <c r="WZV11" s="767"/>
      <c r="WZW11" s="767"/>
      <c r="WZX11" s="767"/>
      <c r="WZY11" s="767"/>
      <c r="WZZ11" s="767"/>
      <c r="XAA11" s="767"/>
      <c r="XAB11" s="767"/>
      <c r="XAC11" s="767"/>
      <c r="XAD11" s="767"/>
      <c r="XAE11" s="767"/>
      <c r="XAF11" s="767"/>
      <c r="XAG11" s="767"/>
      <c r="XAH11" s="767"/>
      <c r="XAI11" s="767"/>
      <c r="XAJ11" s="767"/>
      <c r="XAK11" s="767"/>
      <c r="XAL11" s="767"/>
      <c r="XAM11" s="767"/>
      <c r="XAN11" s="767"/>
      <c r="XAO11" s="767"/>
      <c r="XAP11" s="767"/>
      <c r="XAQ11" s="767"/>
      <c r="XAR11" s="767"/>
      <c r="XAS11" s="767"/>
      <c r="XAT11" s="767"/>
      <c r="XAU11" s="767"/>
      <c r="XAV11" s="767"/>
      <c r="XAW11" s="767"/>
      <c r="XAX11" s="767"/>
      <c r="XAY11" s="767"/>
      <c r="XAZ11" s="767"/>
      <c r="XBA11" s="767"/>
      <c r="XBB11" s="767"/>
      <c r="XBC11" s="767"/>
      <c r="XBD11" s="767"/>
      <c r="XBE11" s="767"/>
      <c r="XBF11" s="767"/>
      <c r="XBG11" s="767"/>
      <c r="XBH11" s="767"/>
      <c r="XBI11" s="767"/>
      <c r="XBJ11" s="767"/>
      <c r="XBK11" s="767"/>
      <c r="XBL11" s="767"/>
      <c r="XBM11" s="767"/>
      <c r="XBN11" s="767"/>
      <c r="XBO11" s="767"/>
      <c r="XBP11" s="767"/>
      <c r="XBQ11" s="767"/>
      <c r="XBR11" s="767"/>
      <c r="XBS11" s="767"/>
      <c r="XBT11" s="767"/>
      <c r="XBU11" s="767"/>
      <c r="XBV11" s="767"/>
      <c r="XBW11" s="767"/>
      <c r="XBX11" s="767"/>
      <c r="XBY11" s="767"/>
      <c r="XBZ11" s="767"/>
      <c r="XCA11" s="767"/>
      <c r="XCB11" s="767"/>
      <c r="XCC11" s="767"/>
      <c r="XCD11" s="767"/>
      <c r="XCE11" s="767"/>
      <c r="XCF11" s="767"/>
      <c r="XCG11" s="767"/>
      <c r="XCH11" s="767"/>
      <c r="XCI11" s="767"/>
      <c r="XCJ11" s="767"/>
      <c r="XCK11" s="767"/>
      <c r="XCL11" s="767"/>
      <c r="XCM11" s="767"/>
      <c r="XCN11" s="767"/>
      <c r="XCO11" s="767"/>
      <c r="XCP11" s="767"/>
      <c r="XCQ11" s="767"/>
      <c r="XCR11" s="767"/>
      <c r="XCS11" s="767"/>
      <c r="XCT11" s="767"/>
      <c r="XCU11" s="767"/>
      <c r="XCV11" s="767"/>
      <c r="XCW11" s="767"/>
      <c r="XCX11" s="767"/>
      <c r="XCY11" s="767"/>
      <c r="XCZ11" s="767"/>
      <c r="XDA11" s="767"/>
      <c r="XDB11" s="767"/>
      <c r="XDC11" s="767"/>
      <c r="XDD11" s="767"/>
      <c r="XDE11" s="767"/>
      <c r="XDF11" s="767"/>
      <c r="XDG11" s="767"/>
      <c r="XDH11" s="767"/>
      <c r="XDI11" s="767"/>
      <c r="XDJ11" s="767"/>
      <c r="XDK11" s="767"/>
      <c r="XDL11" s="767"/>
      <c r="XDM11" s="767"/>
      <c r="XDN11" s="767"/>
      <c r="XDO11" s="767"/>
      <c r="XDP11" s="767"/>
      <c r="XDQ11" s="767"/>
      <c r="XDR11" s="767"/>
      <c r="XDS11" s="767"/>
      <c r="XDT11" s="767"/>
      <c r="XDU11" s="767"/>
      <c r="XDV11" s="767"/>
      <c r="XDW11" s="767"/>
      <c r="XDX11" s="767"/>
      <c r="XDY11" s="767"/>
      <c r="XDZ11" s="767"/>
      <c r="XEA11" s="767"/>
      <c r="XEB11" s="767"/>
      <c r="XEC11" s="767"/>
      <c r="XED11" s="767"/>
      <c r="XEE11" s="767"/>
      <c r="XEF11" s="767"/>
      <c r="XEG11" s="767"/>
      <c r="XEH11" s="767"/>
      <c r="XEI11" s="767"/>
      <c r="XEJ11" s="767"/>
      <c r="XEK11" s="767"/>
      <c r="XEL11" s="767"/>
      <c r="XEM11" s="767"/>
      <c r="XEN11" s="767"/>
      <c r="XEO11" s="767"/>
      <c r="XEP11" s="767"/>
      <c r="XEQ11" s="767"/>
      <c r="XER11" s="767"/>
      <c r="XES11" s="767"/>
      <c r="XET11" s="767"/>
      <c r="XEU11" s="767"/>
      <c r="XEV11" s="767"/>
      <c r="XEW11" s="767"/>
      <c r="XEX11" s="767"/>
      <c r="XEY11" s="767"/>
      <c r="XEZ11" s="767"/>
      <c r="XFA11" s="767"/>
      <c r="XFB11" s="767"/>
      <c r="XFC11" s="767"/>
      <c r="XFD11" s="767"/>
    </row>
    <row r="12" spans="1:16384" ht="38.25" customHeight="1">
      <c r="A12" s="9" t="s">
        <v>183</v>
      </c>
      <c r="B12" s="5" t="s">
        <v>168</v>
      </c>
      <c r="C12" s="5" t="s">
        <v>165</v>
      </c>
      <c r="O12" s="767"/>
      <c r="P12" s="767"/>
      <c r="Q12" s="767"/>
      <c r="R12" s="767"/>
      <c r="S12" s="767"/>
      <c r="T12" s="767"/>
      <c r="U12" s="767"/>
      <c r="V12" s="767"/>
      <c r="W12" s="767"/>
      <c r="X12" s="767"/>
      <c r="Y12" s="767"/>
      <c r="Z12" s="767"/>
      <c r="AA12" s="767"/>
      <c r="AB12" s="767"/>
      <c r="AC12" s="767"/>
      <c r="AD12" s="767"/>
      <c r="AE12" s="767"/>
      <c r="AF12" s="767"/>
      <c r="AG12" s="767"/>
      <c r="AH12" s="767"/>
      <c r="AI12" s="767"/>
      <c r="AJ12" s="767"/>
      <c r="AK12" s="767"/>
      <c r="AL12" s="767"/>
      <c r="AM12" s="767"/>
      <c r="AN12" s="767"/>
      <c r="AO12" s="767"/>
      <c r="AP12" s="767"/>
      <c r="AQ12" s="767"/>
      <c r="AR12" s="767"/>
      <c r="AS12" s="767"/>
      <c r="AT12" s="767"/>
      <c r="AU12" s="767"/>
      <c r="AV12" s="767"/>
      <c r="AW12" s="767"/>
      <c r="AX12" s="767"/>
      <c r="AY12" s="767"/>
      <c r="AZ12" s="767"/>
      <c r="BA12" s="767"/>
      <c r="BB12" s="767"/>
      <c r="BC12" s="767"/>
      <c r="BD12" s="767"/>
      <c r="BE12" s="767"/>
      <c r="BF12" s="767"/>
      <c r="BG12" s="767"/>
      <c r="BH12" s="767"/>
      <c r="BI12" s="767"/>
      <c r="BJ12" s="767"/>
      <c r="BK12" s="767"/>
      <c r="BL12" s="767"/>
      <c r="BM12" s="767"/>
      <c r="BN12" s="767"/>
      <c r="BO12" s="767"/>
      <c r="BP12" s="767"/>
      <c r="BQ12" s="767"/>
      <c r="BR12" s="767"/>
      <c r="BS12" s="767"/>
      <c r="BT12" s="767"/>
      <c r="BU12" s="767"/>
      <c r="BV12" s="767"/>
      <c r="BW12" s="767"/>
      <c r="BX12" s="767"/>
      <c r="BY12" s="767"/>
      <c r="BZ12" s="767"/>
      <c r="CA12" s="767"/>
      <c r="CB12" s="767"/>
      <c r="CC12" s="767"/>
      <c r="CD12" s="767"/>
      <c r="CE12" s="767"/>
      <c r="CF12" s="767"/>
      <c r="CG12" s="767"/>
      <c r="CH12" s="767"/>
      <c r="CI12" s="767"/>
      <c r="CJ12" s="767"/>
      <c r="CK12" s="767"/>
      <c r="CL12" s="767"/>
      <c r="CM12" s="767"/>
      <c r="CN12" s="767"/>
      <c r="CO12" s="767"/>
      <c r="CP12" s="767"/>
      <c r="CQ12" s="767"/>
      <c r="CR12" s="767"/>
      <c r="CS12" s="767"/>
      <c r="CT12" s="767"/>
      <c r="CU12" s="767"/>
      <c r="CV12" s="767"/>
      <c r="CW12" s="767"/>
      <c r="CX12" s="767"/>
      <c r="CY12" s="767"/>
      <c r="CZ12" s="767"/>
      <c r="DA12" s="767"/>
      <c r="DB12" s="767"/>
      <c r="DC12" s="767"/>
      <c r="DD12" s="767"/>
      <c r="DE12" s="767"/>
      <c r="DF12" s="767"/>
      <c r="DG12" s="767"/>
      <c r="DH12" s="767"/>
      <c r="DI12" s="767"/>
      <c r="DJ12" s="767"/>
      <c r="DK12" s="767"/>
      <c r="DL12" s="767"/>
      <c r="DM12" s="767"/>
      <c r="DN12" s="767"/>
      <c r="DO12" s="767"/>
      <c r="DP12" s="767"/>
      <c r="DQ12" s="767"/>
      <c r="DR12" s="767"/>
      <c r="DS12" s="767"/>
      <c r="DT12" s="767"/>
      <c r="DU12" s="767"/>
      <c r="DV12" s="767"/>
      <c r="DW12" s="767"/>
      <c r="DX12" s="767"/>
      <c r="DY12" s="767"/>
      <c r="DZ12" s="767"/>
      <c r="EA12" s="767"/>
      <c r="EB12" s="767"/>
      <c r="EC12" s="767"/>
      <c r="ED12" s="767"/>
      <c r="EE12" s="767"/>
      <c r="EF12" s="767"/>
      <c r="EG12" s="767"/>
      <c r="EH12" s="767"/>
      <c r="EI12" s="767"/>
      <c r="EJ12" s="767"/>
      <c r="EK12" s="767"/>
      <c r="EL12" s="767"/>
      <c r="EM12" s="767"/>
      <c r="EN12" s="767"/>
      <c r="EO12" s="767"/>
      <c r="EP12" s="767"/>
      <c r="EQ12" s="767"/>
      <c r="ER12" s="767"/>
      <c r="ES12" s="767"/>
      <c r="ET12" s="767"/>
      <c r="EU12" s="767"/>
      <c r="EV12" s="767"/>
      <c r="EW12" s="767"/>
      <c r="EX12" s="767"/>
      <c r="EY12" s="767"/>
      <c r="EZ12" s="767"/>
      <c r="FA12" s="767"/>
      <c r="FB12" s="767"/>
      <c r="FC12" s="767"/>
      <c r="FD12" s="767"/>
      <c r="FE12" s="767"/>
      <c r="FF12" s="767"/>
      <c r="FG12" s="767"/>
      <c r="FH12" s="767"/>
      <c r="FI12" s="767"/>
      <c r="FJ12" s="767"/>
      <c r="FK12" s="767"/>
      <c r="FL12" s="767"/>
      <c r="FM12" s="767"/>
      <c r="FN12" s="767"/>
      <c r="FO12" s="767"/>
      <c r="FP12" s="767"/>
      <c r="FQ12" s="767"/>
      <c r="FR12" s="767"/>
      <c r="FS12" s="767"/>
      <c r="FT12" s="767"/>
      <c r="FU12" s="767"/>
      <c r="FV12" s="767"/>
      <c r="FW12" s="767"/>
      <c r="FX12" s="767"/>
      <c r="FY12" s="767"/>
      <c r="FZ12" s="767"/>
      <c r="GA12" s="767"/>
      <c r="GB12" s="767"/>
      <c r="GC12" s="767"/>
      <c r="GD12" s="767"/>
      <c r="GE12" s="767"/>
      <c r="GF12" s="767"/>
      <c r="GG12" s="767"/>
      <c r="GH12" s="767"/>
      <c r="GI12" s="767"/>
      <c r="GJ12" s="767"/>
      <c r="GK12" s="767"/>
      <c r="GL12" s="767"/>
      <c r="GM12" s="767"/>
      <c r="GN12" s="767"/>
      <c r="GO12" s="767"/>
      <c r="GP12" s="767"/>
      <c r="GQ12" s="767"/>
      <c r="GR12" s="767"/>
      <c r="GS12" s="767"/>
      <c r="GT12" s="767"/>
      <c r="GU12" s="767"/>
      <c r="GV12" s="767"/>
      <c r="GW12" s="767"/>
      <c r="GX12" s="767"/>
      <c r="GY12" s="767"/>
      <c r="GZ12" s="767"/>
      <c r="HA12" s="767"/>
      <c r="HB12" s="767"/>
      <c r="HC12" s="767"/>
      <c r="HD12" s="767"/>
      <c r="HE12" s="767"/>
      <c r="HF12" s="767"/>
      <c r="HG12" s="767"/>
      <c r="HH12" s="767"/>
      <c r="HI12" s="767"/>
      <c r="HJ12" s="767"/>
      <c r="HK12" s="767"/>
      <c r="HL12" s="767"/>
      <c r="HM12" s="767"/>
      <c r="HN12" s="767"/>
      <c r="HO12" s="767"/>
      <c r="HP12" s="767"/>
      <c r="HQ12" s="767"/>
      <c r="HR12" s="767"/>
      <c r="HS12" s="767"/>
      <c r="HT12" s="767"/>
      <c r="HU12" s="767"/>
      <c r="HV12" s="767"/>
      <c r="HW12" s="767"/>
      <c r="HX12" s="767"/>
      <c r="HY12" s="767"/>
      <c r="HZ12" s="767"/>
      <c r="IA12" s="767"/>
      <c r="IB12" s="767"/>
      <c r="IC12" s="767"/>
      <c r="ID12" s="767"/>
      <c r="IE12" s="767"/>
      <c r="IF12" s="767"/>
      <c r="IG12" s="767"/>
      <c r="IH12" s="767"/>
      <c r="II12" s="767"/>
      <c r="IJ12" s="767"/>
      <c r="IK12" s="767"/>
      <c r="IL12" s="767"/>
      <c r="IM12" s="767"/>
      <c r="IN12" s="767"/>
      <c r="IO12" s="767"/>
      <c r="IP12" s="767"/>
      <c r="IQ12" s="767"/>
      <c r="IR12" s="767"/>
      <c r="IS12" s="767"/>
      <c r="IT12" s="767"/>
      <c r="IU12" s="767"/>
      <c r="IV12" s="767"/>
      <c r="IW12" s="767"/>
      <c r="IX12" s="767"/>
      <c r="IY12" s="767"/>
      <c r="IZ12" s="767"/>
      <c r="JA12" s="767"/>
      <c r="JB12" s="767"/>
      <c r="JC12" s="767"/>
      <c r="JD12" s="767"/>
      <c r="JE12" s="767"/>
      <c r="JF12" s="767"/>
      <c r="JG12" s="767"/>
      <c r="JH12" s="767"/>
      <c r="JI12" s="767"/>
      <c r="JJ12" s="767"/>
      <c r="JK12" s="767"/>
      <c r="JL12" s="767"/>
      <c r="JM12" s="767"/>
      <c r="JN12" s="767"/>
      <c r="JO12" s="767"/>
      <c r="JP12" s="767"/>
      <c r="JQ12" s="767"/>
      <c r="JR12" s="767"/>
      <c r="JS12" s="767"/>
      <c r="JT12" s="767"/>
      <c r="JU12" s="767"/>
      <c r="JV12" s="767"/>
      <c r="JW12" s="767"/>
      <c r="JX12" s="767"/>
      <c r="JY12" s="767"/>
      <c r="JZ12" s="767"/>
      <c r="KA12" s="767"/>
      <c r="KB12" s="767"/>
      <c r="KC12" s="767"/>
      <c r="KD12" s="767"/>
      <c r="KE12" s="767"/>
      <c r="KF12" s="767"/>
      <c r="KG12" s="767"/>
      <c r="KH12" s="767"/>
      <c r="KI12" s="767"/>
      <c r="KJ12" s="767"/>
      <c r="KK12" s="767"/>
      <c r="KL12" s="767"/>
      <c r="KM12" s="767"/>
      <c r="KN12" s="767"/>
      <c r="KO12" s="767"/>
      <c r="KP12" s="767"/>
      <c r="KQ12" s="767"/>
      <c r="KR12" s="767"/>
      <c r="KS12" s="767"/>
      <c r="KT12" s="767"/>
      <c r="KU12" s="767"/>
      <c r="KV12" s="767"/>
      <c r="KW12" s="767"/>
      <c r="KX12" s="767"/>
      <c r="KY12" s="767"/>
      <c r="KZ12" s="767"/>
      <c r="LA12" s="767"/>
      <c r="LB12" s="767"/>
      <c r="LC12" s="767"/>
      <c r="LD12" s="767"/>
      <c r="LE12" s="767"/>
      <c r="LF12" s="767"/>
      <c r="LG12" s="767"/>
      <c r="LH12" s="767"/>
      <c r="LI12" s="767"/>
      <c r="LJ12" s="767"/>
      <c r="LK12" s="767"/>
      <c r="LL12" s="767"/>
      <c r="LM12" s="767"/>
      <c r="LN12" s="767"/>
      <c r="LO12" s="767"/>
      <c r="LP12" s="767"/>
      <c r="LQ12" s="767"/>
      <c r="LR12" s="767"/>
      <c r="LS12" s="767"/>
      <c r="LT12" s="767"/>
      <c r="LU12" s="767"/>
      <c r="LV12" s="767"/>
      <c r="LW12" s="767"/>
      <c r="LX12" s="767"/>
      <c r="LY12" s="767"/>
      <c r="LZ12" s="767"/>
      <c r="MA12" s="767"/>
      <c r="MB12" s="767"/>
      <c r="MC12" s="767"/>
      <c r="MD12" s="767"/>
      <c r="ME12" s="767"/>
      <c r="MF12" s="767"/>
      <c r="MG12" s="767"/>
      <c r="MH12" s="767"/>
      <c r="MI12" s="767"/>
      <c r="MJ12" s="767"/>
      <c r="MK12" s="767"/>
      <c r="ML12" s="767"/>
      <c r="MM12" s="767"/>
      <c r="MN12" s="767"/>
      <c r="MO12" s="767"/>
      <c r="MP12" s="767"/>
      <c r="MQ12" s="767"/>
      <c r="MR12" s="767"/>
      <c r="MS12" s="767"/>
      <c r="MT12" s="767"/>
      <c r="MU12" s="767"/>
      <c r="MV12" s="767"/>
      <c r="MW12" s="767"/>
      <c r="MX12" s="767"/>
      <c r="MY12" s="767"/>
      <c r="MZ12" s="767"/>
      <c r="NA12" s="767"/>
      <c r="NB12" s="767"/>
      <c r="NC12" s="767"/>
      <c r="ND12" s="767"/>
      <c r="NE12" s="767"/>
      <c r="NF12" s="767"/>
      <c r="NG12" s="767"/>
      <c r="NH12" s="767"/>
      <c r="NI12" s="767"/>
      <c r="NJ12" s="767"/>
      <c r="NK12" s="767"/>
      <c r="NL12" s="767"/>
      <c r="NM12" s="767"/>
      <c r="NN12" s="767"/>
      <c r="NO12" s="767"/>
      <c r="NP12" s="767"/>
      <c r="NQ12" s="767"/>
      <c r="NR12" s="767"/>
      <c r="NS12" s="767"/>
      <c r="NT12" s="767"/>
      <c r="NU12" s="767"/>
      <c r="NV12" s="767"/>
      <c r="NW12" s="767"/>
      <c r="NX12" s="767"/>
      <c r="NY12" s="767"/>
      <c r="NZ12" s="767"/>
      <c r="OA12" s="767"/>
      <c r="OB12" s="767"/>
      <c r="OC12" s="767"/>
      <c r="OD12" s="767"/>
      <c r="OE12" s="767"/>
      <c r="OF12" s="767"/>
      <c r="OG12" s="767"/>
      <c r="OH12" s="767"/>
      <c r="OI12" s="767"/>
      <c r="OJ12" s="767"/>
      <c r="OK12" s="767"/>
      <c r="OL12" s="767"/>
      <c r="OM12" s="767"/>
      <c r="ON12" s="767"/>
      <c r="OO12" s="767"/>
      <c r="OP12" s="767"/>
      <c r="OQ12" s="767"/>
      <c r="OR12" s="767"/>
      <c r="OS12" s="767"/>
      <c r="OT12" s="767"/>
      <c r="OU12" s="767"/>
      <c r="OV12" s="767"/>
      <c r="OW12" s="767"/>
      <c r="OX12" s="767"/>
      <c r="OY12" s="767"/>
      <c r="OZ12" s="767"/>
      <c r="PA12" s="767"/>
      <c r="PB12" s="767"/>
      <c r="PC12" s="767"/>
      <c r="PD12" s="767"/>
      <c r="PE12" s="767"/>
      <c r="PF12" s="767"/>
      <c r="PG12" s="767"/>
      <c r="PH12" s="767"/>
      <c r="PI12" s="767"/>
      <c r="PJ12" s="767"/>
      <c r="PK12" s="767"/>
      <c r="PL12" s="767"/>
      <c r="PM12" s="767"/>
      <c r="PN12" s="767"/>
      <c r="PO12" s="767"/>
      <c r="PP12" s="767"/>
      <c r="PQ12" s="767"/>
      <c r="PR12" s="767"/>
      <c r="PS12" s="767"/>
      <c r="PT12" s="767"/>
      <c r="PU12" s="767"/>
      <c r="PV12" s="767"/>
      <c r="PW12" s="767"/>
      <c r="PX12" s="767"/>
      <c r="PY12" s="767"/>
      <c r="PZ12" s="767"/>
      <c r="QA12" s="767"/>
      <c r="QB12" s="767"/>
      <c r="QC12" s="767"/>
      <c r="QD12" s="767"/>
      <c r="QE12" s="767"/>
      <c r="QF12" s="767"/>
      <c r="QG12" s="767"/>
      <c r="QH12" s="767"/>
      <c r="QI12" s="767"/>
      <c r="QJ12" s="767"/>
      <c r="QK12" s="767"/>
      <c r="QL12" s="767"/>
      <c r="QM12" s="767"/>
      <c r="QN12" s="767"/>
      <c r="QO12" s="767"/>
      <c r="QP12" s="767"/>
      <c r="QQ12" s="767"/>
      <c r="QR12" s="767"/>
      <c r="QS12" s="767"/>
      <c r="QT12" s="767"/>
      <c r="QU12" s="767"/>
      <c r="QV12" s="767"/>
      <c r="QW12" s="767"/>
      <c r="QX12" s="767"/>
      <c r="QY12" s="767"/>
      <c r="QZ12" s="767"/>
      <c r="RA12" s="767"/>
      <c r="RB12" s="767"/>
      <c r="RC12" s="767"/>
      <c r="RD12" s="767"/>
      <c r="RE12" s="767"/>
      <c r="RF12" s="767"/>
      <c r="RG12" s="767"/>
      <c r="RH12" s="767"/>
      <c r="RI12" s="767"/>
      <c r="RJ12" s="767"/>
      <c r="RK12" s="767"/>
      <c r="RL12" s="767"/>
      <c r="RM12" s="767"/>
      <c r="RN12" s="767"/>
      <c r="RO12" s="767"/>
      <c r="RP12" s="767"/>
      <c r="RQ12" s="767"/>
      <c r="RR12" s="767"/>
      <c r="RS12" s="767"/>
      <c r="RT12" s="767"/>
      <c r="RU12" s="767"/>
      <c r="RV12" s="767"/>
      <c r="RW12" s="767"/>
      <c r="RX12" s="767"/>
      <c r="RY12" s="767"/>
      <c r="RZ12" s="767"/>
      <c r="SA12" s="767"/>
      <c r="SB12" s="767"/>
      <c r="SC12" s="767"/>
      <c r="SD12" s="767"/>
      <c r="SE12" s="767"/>
      <c r="SF12" s="767"/>
      <c r="SG12" s="767"/>
      <c r="SH12" s="767"/>
      <c r="SI12" s="767"/>
      <c r="SJ12" s="767"/>
      <c r="SK12" s="767"/>
      <c r="SL12" s="767"/>
      <c r="SM12" s="767"/>
      <c r="SN12" s="767"/>
      <c r="SO12" s="767"/>
      <c r="SP12" s="767"/>
      <c r="SQ12" s="767"/>
      <c r="SR12" s="767"/>
      <c r="SS12" s="767"/>
      <c r="ST12" s="767"/>
      <c r="SU12" s="767"/>
      <c r="SV12" s="767"/>
      <c r="SW12" s="767"/>
      <c r="SX12" s="767"/>
      <c r="SY12" s="767"/>
      <c r="SZ12" s="767"/>
      <c r="TA12" s="767"/>
      <c r="TB12" s="767"/>
      <c r="TC12" s="767"/>
      <c r="TD12" s="767"/>
      <c r="TE12" s="767"/>
      <c r="TF12" s="767"/>
      <c r="TG12" s="767"/>
      <c r="TH12" s="767"/>
      <c r="TI12" s="767"/>
      <c r="TJ12" s="767"/>
      <c r="TK12" s="767"/>
      <c r="TL12" s="767"/>
      <c r="TM12" s="767"/>
      <c r="TN12" s="767"/>
      <c r="TO12" s="767"/>
      <c r="TP12" s="767"/>
      <c r="TQ12" s="767"/>
      <c r="TR12" s="767"/>
      <c r="TS12" s="767"/>
      <c r="TT12" s="767"/>
      <c r="TU12" s="767"/>
      <c r="TV12" s="767"/>
      <c r="TW12" s="767"/>
      <c r="TX12" s="767"/>
      <c r="TY12" s="767"/>
      <c r="TZ12" s="767"/>
      <c r="UA12" s="767"/>
      <c r="UB12" s="767"/>
      <c r="UC12" s="767"/>
      <c r="UD12" s="767"/>
      <c r="UE12" s="767"/>
      <c r="UF12" s="767"/>
      <c r="UG12" s="767"/>
      <c r="UH12" s="767"/>
      <c r="UI12" s="767"/>
      <c r="UJ12" s="767"/>
      <c r="UK12" s="767"/>
      <c r="UL12" s="767"/>
      <c r="UM12" s="767"/>
      <c r="UN12" s="767"/>
      <c r="UO12" s="767"/>
      <c r="UP12" s="767"/>
      <c r="UQ12" s="767"/>
      <c r="UR12" s="767"/>
      <c r="US12" s="767"/>
      <c r="UT12" s="767"/>
      <c r="UU12" s="767"/>
      <c r="UV12" s="767"/>
      <c r="UW12" s="767"/>
      <c r="UX12" s="767"/>
      <c r="UY12" s="767"/>
      <c r="UZ12" s="767"/>
      <c r="VA12" s="767"/>
      <c r="VB12" s="767"/>
      <c r="VC12" s="767"/>
      <c r="VD12" s="767"/>
      <c r="VE12" s="767"/>
      <c r="VF12" s="767"/>
      <c r="VG12" s="767"/>
      <c r="VH12" s="767"/>
      <c r="VI12" s="767"/>
      <c r="VJ12" s="767"/>
      <c r="VK12" s="767"/>
      <c r="VL12" s="767"/>
      <c r="VM12" s="767"/>
      <c r="VN12" s="767"/>
      <c r="VO12" s="767"/>
      <c r="VP12" s="767"/>
      <c r="VQ12" s="767"/>
      <c r="VR12" s="767"/>
      <c r="VS12" s="767"/>
      <c r="VT12" s="767"/>
      <c r="VU12" s="767"/>
      <c r="VV12" s="767"/>
      <c r="VW12" s="767"/>
      <c r="VX12" s="767"/>
      <c r="VY12" s="767"/>
      <c r="VZ12" s="767"/>
      <c r="WA12" s="767"/>
      <c r="WB12" s="767"/>
      <c r="WC12" s="767"/>
      <c r="WD12" s="767"/>
      <c r="WE12" s="767"/>
      <c r="WF12" s="767"/>
      <c r="WG12" s="767"/>
      <c r="WH12" s="767"/>
      <c r="WI12" s="767"/>
      <c r="WJ12" s="767"/>
      <c r="WK12" s="767"/>
      <c r="WL12" s="767"/>
      <c r="WM12" s="767"/>
      <c r="WN12" s="767"/>
      <c r="WO12" s="767"/>
      <c r="WP12" s="767"/>
      <c r="WQ12" s="767"/>
      <c r="WR12" s="767"/>
      <c r="WS12" s="767"/>
      <c r="WT12" s="767"/>
      <c r="WU12" s="767"/>
      <c r="WV12" s="767"/>
      <c r="WW12" s="767"/>
      <c r="WX12" s="767"/>
      <c r="WY12" s="767"/>
      <c r="WZ12" s="767"/>
      <c r="XA12" s="767"/>
      <c r="XB12" s="767"/>
      <c r="XC12" s="767"/>
      <c r="XD12" s="767"/>
      <c r="XE12" s="767"/>
      <c r="XF12" s="767"/>
      <c r="XG12" s="767"/>
      <c r="XH12" s="767"/>
      <c r="XI12" s="767"/>
      <c r="XJ12" s="767"/>
      <c r="XK12" s="767"/>
      <c r="XL12" s="767"/>
      <c r="XM12" s="767"/>
      <c r="XN12" s="767"/>
      <c r="XO12" s="767"/>
      <c r="XP12" s="767"/>
      <c r="XQ12" s="767"/>
      <c r="XR12" s="767"/>
      <c r="XS12" s="767"/>
      <c r="XT12" s="767"/>
      <c r="XU12" s="767"/>
      <c r="XV12" s="767"/>
      <c r="XW12" s="767"/>
      <c r="XX12" s="767"/>
      <c r="XY12" s="767"/>
      <c r="XZ12" s="767"/>
      <c r="YA12" s="767"/>
      <c r="YB12" s="767"/>
      <c r="YC12" s="767"/>
      <c r="YD12" s="767"/>
      <c r="YE12" s="767"/>
      <c r="YF12" s="767"/>
      <c r="YG12" s="767"/>
      <c r="YH12" s="767"/>
      <c r="YI12" s="767"/>
      <c r="YJ12" s="767"/>
      <c r="YK12" s="767"/>
      <c r="YL12" s="767"/>
      <c r="YM12" s="767"/>
      <c r="YN12" s="767"/>
      <c r="YO12" s="767"/>
      <c r="YP12" s="767"/>
      <c r="YQ12" s="767"/>
      <c r="YR12" s="767"/>
      <c r="YS12" s="767"/>
      <c r="YT12" s="767"/>
      <c r="YU12" s="767"/>
      <c r="YV12" s="767"/>
      <c r="YW12" s="767"/>
      <c r="YX12" s="767"/>
      <c r="YY12" s="767"/>
      <c r="YZ12" s="767"/>
      <c r="ZA12" s="767"/>
      <c r="ZB12" s="767"/>
      <c r="ZC12" s="767"/>
      <c r="ZD12" s="767"/>
      <c r="ZE12" s="767"/>
      <c r="ZF12" s="767"/>
      <c r="ZG12" s="767"/>
      <c r="ZH12" s="767"/>
      <c r="ZI12" s="767"/>
      <c r="ZJ12" s="767"/>
      <c r="ZK12" s="767"/>
      <c r="ZL12" s="767"/>
      <c r="ZM12" s="767"/>
      <c r="ZN12" s="767"/>
      <c r="ZO12" s="767"/>
      <c r="ZP12" s="767"/>
      <c r="ZQ12" s="767"/>
      <c r="ZR12" s="767"/>
      <c r="ZS12" s="767"/>
      <c r="ZT12" s="767"/>
      <c r="ZU12" s="767"/>
      <c r="ZV12" s="767"/>
      <c r="ZW12" s="767"/>
      <c r="ZX12" s="767"/>
      <c r="ZY12" s="767"/>
      <c r="ZZ12" s="767"/>
      <c r="AAA12" s="767"/>
      <c r="AAB12" s="767"/>
      <c r="AAC12" s="767"/>
      <c r="AAD12" s="767"/>
      <c r="AAE12" s="767"/>
      <c r="AAF12" s="767"/>
      <c r="AAG12" s="767"/>
      <c r="AAH12" s="767"/>
      <c r="AAI12" s="767"/>
      <c r="AAJ12" s="767"/>
      <c r="AAK12" s="767"/>
      <c r="AAL12" s="767"/>
      <c r="AAM12" s="767"/>
      <c r="AAN12" s="767"/>
      <c r="AAO12" s="767"/>
      <c r="AAP12" s="767"/>
      <c r="AAQ12" s="767"/>
      <c r="AAR12" s="767"/>
      <c r="AAS12" s="767"/>
      <c r="AAT12" s="767"/>
      <c r="AAU12" s="767"/>
      <c r="AAV12" s="767"/>
      <c r="AAW12" s="767"/>
      <c r="AAX12" s="767"/>
      <c r="AAY12" s="767"/>
      <c r="AAZ12" s="767"/>
      <c r="ABA12" s="767"/>
      <c r="ABB12" s="767"/>
      <c r="ABC12" s="767"/>
      <c r="ABD12" s="767"/>
      <c r="ABE12" s="767"/>
      <c r="ABF12" s="767"/>
      <c r="ABG12" s="767"/>
      <c r="ABH12" s="767"/>
      <c r="ABI12" s="767"/>
      <c r="ABJ12" s="767"/>
      <c r="ABK12" s="767"/>
      <c r="ABL12" s="767"/>
      <c r="ABM12" s="767"/>
      <c r="ABN12" s="767"/>
      <c r="ABO12" s="767"/>
      <c r="ABP12" s="767"/>
      <c r="ABQ12" s="767"/>
      <c r="ABR12" s="767"/>
      <c r="ABS12" s="767"/>
      <c r="ABT12" s="767"/>
      <c r="ABU12" s="767"/>
      <c r="ABV12" s="767"/>
      <c r="ABW12" s="767"/>
      <c r="ABX12" s="767"/>
      <c r="ABY12" s="767"/>
      <c r="ABZ12" s="767"/>
      <c r="ACA12" s="767"/>
      <c r="ACB12" s="767"/>
      <c r="ACC12" s="767"/>
      <c r="ACD12" s="767"/>
      <c r="ACE12" s="767"/>
      <c r="ACF12" s="767"/>
      <c r="ACG12" s="767"/>
      <c r="ACH12" s="767"/>
      <c r="ACI12" s="767"/>
      <c r="ACJ12" s="767"/>
      <c r="ACK12" s="767"/>
      <c r="ACL12" s="767"/>
      <c r="ACM12" s="767"/>
      <c r="ACN12" s="767"/>
      <c r="ACO12" s="767"/>
      <c r="ACP12" s="767"/>
      <c r="ACQ12" s="767"/>
      <c r="ACR12" s="767"/>
      <c r="ACS12" s="767"/>
      <c r="ACT12" s="767"/>
      <c r="ACU12" s="767"/>
      <c r="ACV12" s="767"/>
      <c r="ACW12" s="767"/>
      <c r="ACX12" s="767"/>
      <c r="ACY12" s="767"/>
      <c r="ACZ12" s="767"/>
      <c r="ADA12" s="767"/>
      <c r="ADB12" s="767"/>
      <c r="ADC12" s="767"/>
      <c r="ADD12" s="767"/>
      <c r="ADE12" s="767"/>
      <c r="ADF12" s="767"/>
      <c r="ADG12" s="767"/>
      <c r="ADH12" s="767"/>
      <c r="ADI12" s="767"/>
      <c r="ADJ12" s="767"/>
      <c r="ADK12" s="767"/>
      <c r="ADL12" s="767"/>
      <c r="ADM12" s="767"/>
      <c r="ADN12" s="767"/>
      <c r="ADO12" s="767"/>
      <c r="ADP12" s="767"/>
      <c r="ADQ12" s="767"/>
      <c r="ADR12" s="767"/>
      <c r="ADS12" s="767"/>
      <c r="ADT12" s="767"/>
      <c r="ADU12" s="767"/>
      <c r="ADV12" s="767"/>
      <c r="ADW12" s="767"/>
      <c r="ADX12" s="767"/>
      <c r="ADY12" s="767"/>
      <c r="ADZ12" s="767"/>
      <c r="AEA12" s="767"/>
      <c r="AEB12" s="767"/>
      <c r="AEC12" s="767"/>
      <c r="AED12" s="767"/>
      <c r="AEE12" s="767"/>
      <c r="AEF12" s="767"/>
      <c r="AEG12" s="767"/>
      <c r="AEH12" s="767"/>
      <c r="AEI12" s="767"/>
      <c r="AEJ12" s="767"/>
      <c r="AEK12" s="767"/>
      <c r="AEL12" s="767"/>
      <c r="AEM12" s="767"/>
      <c r="AEN12" s="767"/>
      <c r="AEO12" s="767"/>
      <c r="AEP12" s="767"/>
      <c r="AEQ12" s="767"/>
      <c r="AER12" s="767"/>
      <c r="AES12" s="767"/>
      <c r="AET12" s="767"/>
      <c r="AEU12" s="767"/>
      <c r="AEV12" s="767"/>
      <c r="AEW12" s="767"/>
      <c r="AEX12" s="767"/>
      <c r="AEY12" s="767"/>
      <c r="AEZ12" s="767"/>
      <c r="AFA12" s="767"/>
      <c r="AFB12" s="767"/>
      <c r="AFC12" s="767"/>
      <c r="AFD12" s="767"/>
      <c r="AFE12" s="767"/>
      <c r="AFF12" s="767"/>
      <c r="AFG12" s="767"/>
      <c r="AFH12" s="767"/>
      <c r="AFI12" s="767"/>
      <c r="AFJ12" s="767"/>
      <c r="AFK12" s="767"/>
      <c r="AFL12" s="767"/>
      <c r="AFM12" s="767"/>
      <c r="AFN12" s="767"/>
      <c r="AFO12" s="767"/>
      <c r="AFP12" s="767"/>
      <c r="AFQ12" s="767"/>
      <c r="AFR12" s="767"/>
      <c r="AFS12" s="767"/>
      <c r="AFT12" s="767"/>
      <c r="AFU12" s="767"/>
      <c r="AFV12" s="767"/>
      <c r="AFW12" s="767"/>
      <c r="AFX12" s="767"/>
      <c r="AFY12" s="767"/>
      <c r="AFZ12" s="767"/>
      <c r="AGA12" s="767"/>
      <c r="AGB12" s="767"/>
      <c r="AGC12" s="767"/>
      <c r="AGD12" s="767"/>
      <c r="AGE12" s="767"/>
      <c r="AGF12" s="767"/>
      <c r="AGG12" s="767"/>
      <c r="AGH12" s="767"/>
      <c r="AGI12" s="767"/>
      <c r="AGJ12" s="767"/>
      <c r="AGK12" s="767"/>
      <c r="AGL12" s="767"/>
      <c r="AGM12" s="767"/>
      <c r="AGN12" s="767"/>
      <c r="AGO12" s="767"/>
      <c r="AGP12" s="767"/>
      <c r="AGQ12" s="767"/>
      <c r="AGR12" s="767"/>
      <c r="AGS12" s="767"/>
      <c r="AGT12" s="767"/>
      <c r="AGU12" s="767"/>
      <c r="AGV12" s="767"/>
      <c r="AGW12" s="767"/>
      <c r="AGX12" s="767"/>
      <c r="AGY12" s="767"/>
      <c r="AGZ12" s="767"/>
      <c r="AHA12" s="767"/>
      <c r="AHB12" s="767"/>
      <c r="AHC12" s="767"/>
      <c r="AHD12" s="767"/>
      <c r="AHE12" s="767"/>
      <c r="AHF12" s="767"/>
      <c r="AHG12" s="767"/>
      <c r="AHH12" s="767"/>
      <c r="AHI12" s="767"/>
      <c r="AHJ12" s="767"/>
      <c r="AHK12" s="767"/>
      <c r="AHL12" s="767"/>
      <c r="AHM12" s="767"/>
      <c r="AHN12" s="767"/>
      <c r="AHO12" s="767"/>
      <c r="AHP12" s="767"/>
      <c r="AHQ12" s="767"/>
      <c r="AHR12" s="767"/>
      <c r="AHS12" s="767"/>
      <c r="AHT12" s="767"/>
      <c r="AHU12" s="767"/>
      <c r="AHV12" s="767"/>
      <c r="AHW12" s="767"/>
      <c r="AHX12" s="767"/>
      <c r="AHY12" s="767"/>
      <c r="AHZ12" s="767"/>
      <c r="AIA12" s="767"/>
      <c r="AIB12" s="767"/>
      <c r="AIC12" s="767"/>
      <c r="AID12" s="767"/>
      <c r="AIE12" s="767"/>
      <c r="AIF12" s="767"/>
      <c r="AIG12" s="767"/>
      <c r="AIH12" s="767"/>
      <c r="AII12" s="767"/>
      <c r="AIJ12" s="767"/>
      <c r="AIK12" s="767"/>
      <c r="AIL12" s="767"/>
      <c r="AIM12" s="767"/>
      <c r="AIN12" s="767"/>
      <c r="AIO12" s="767"/>
      <c r="AIP12" s="767"/>
      <c r="AIQ12" s="767"/>
      <c r="AIR12" s="767"/>
      <c r="AIS12" s="767"/>
      <c r="AIT12" s="767"/>
      <c r="AIU12" s="767"/>
      <c r="AIV12" s="767"/>
      <c r="AIW12" s="767"/>
      <c r="AIX12" s="767"/>
      <c r="AIY12" s="767"/>
      <c r="AIZ12" s="767"/>
      <c r="AJA12" s="767"/>
      <c r="AJB12" s="767"/>
      <c r="AJC12" s="767"/>
      <c r="AJD12" s="767"/>
      <c r="AJE12" s="767"/>
      <c r="AJF12" s="767"/>
      <c r="AJG12" s="767"/>
      <c r="AJH12" s="767"/>
      <c r="AJI12" s="767"/>
      <c r="AJJ12" s="767"/>
      <c r="AJK12" s="767"/>
      <c r="AJL12" s="767"/>
      <c r="AJM12" s="767"/>
      <c r="AJN12" s="767"/>
      <c r="AJO12" s="767"/>
      <c r="AJP12" s="767"/>
      <c r="AJQ12" s="767"/>
      <c r="AJR12" s="767"/>
      <c r="AJS12" s="767"/>
      <c r="AJT12" s="767"/>
      <c r="AJU12" s="767"/>
      <c r="AJV12" s="767"/>
      <c r="AJW12" s="767"/>
      <c r="AJX12" s="767"/>
      <c r="AJY12" s="767"/>
      <c r="AJZ12" s="767"/>
      <c r="AKA12" s="767"/>
      <c r="AKB12" s="767"/>
      <c r="AKC12" s="767"/>
      <c r="AKD12" s="767"/>
      <c r="AKE12" s="767"/>
      <c r="AKF12" s="767"/>
      <c r="AKG12" s="767"/>
      <c r="AKH12" s="767"/>
      <c r="AKI12" s="767"/>
      <c r="AKJ12" s="767"/>
      <c r="AKK12" s="767"/>
      <c r="AKL12" s="767"/>
      <c r="AKM12" s="767"/>
      <c r="AKN12" s="767"/>
      <c r="AKO12" s="767"/>
      <c r="AKP12" s="767"/>
      <c r="AKQ12" s="767"/>
      <c r="AKR12" s="767"/>
      <c r="AKS12" s="767"/>
      <c r="AKT12" s="767"/>
      <c r="AKU12" s="767"/>
      <c r="AKV12" s="767"/>
      <c r="AKW12" s="767"/>
      <c r="AKX12" s="767"/>
      <c r="AKY12" s="767"/>
      <c r="AKZ12" s="767"/>
      <c r="ALA12" s="767"/>
      <c r="ALB12" s="767"/>
      <c r="ALC12" s="767"/>
      <c r="ALD12" s="767"/>
      <c r="ALE12" s="767"/>
      <c r="ALF12" s="767"/>
      <c r="ALG12" s="767"/>
      <c r="ALH12" s="767"/>
      <c r="ALI12" s="767"/>
      <c r="ALJ12" s="767"/>
      <c r="ALK12" s="767"/>
      <c r="ALL12" s="767"/>
      <c r="ALM12" s="767"/>
      <c r="ALN12" s="767"/>
      <c r="ALO12" s="767"/>
      <c r="ALP12" s="767"/>
      <c r="ALQ12" s="767"/>
      <c r="ALR12" s="767"/>
      <c r="ALS12" s="767"/>
      <c r="ALT12" s="767"/>
      <c r="ALU12" s="767"/>
      <c r="ALV12" s="767"/>
      <c r="ALW12" s="767"/>
      <c r="ALX12" s="767"/>
      <c r="ALY12" s="767"/>
      <c r="ALZ12" s="767"/>
      <c r="AMA12" s="767"/>
      <c r="AMB12" s="767"/>
      <c r="AMC12" s="767"/>
      <c r="AMD12" s="767"/>
      <c r="AME12" s="767"/>
      <c r="AMF12" s="767"/>
      <c r="AMG12" s="767"/>
      <c r="AMH12" s="767"/>
      <c r="AMI12" s="767"/>
      <c r="AMJ12" s="767"/>
      <c r="AMK12" s="767"/>
      <c r="AML12" s="767"/>
      <c r="AMM12" s="767"/>
      <c r="AMN12" s="767"/>
      <c r="AMO12" s="767"/>
      <c r="AMP12" s="767"/>
      <c r="AMQ12" s="767"/>
      <c r="AMR12" s="767"/>
      <c r="AMS12" s="767"/>
      <c r="AMT12" s="767"/>
      <c r="AMU12" s="767"/>
      <c r="AMV12" s="767"/>
      <c r="AMW12" s="767"/>
      <c r="AMX12" s="767"/>
      <c r="AMY12" s="767"/>
      <c r="AMZ12" s="767"/>
      <c r="ANA12" s="767"/>
      <c r="ANB12" s="767"/>
      <c r="ANC12" s="767"/>
      <c r="AND12" s="767"/>
      <c r="ANE12" s="767"/>
      <c r="ANF12" s="767"/>
      <c r="ANG12" s="767"/>
      <c r="ANH12" s="767"/>
      <c r="ANI12" s="767"/>
      <c r="ANJ12" s="767"/>
      <c r="ANK12" s="767"/>
      <c r="ANL12" s="767"/>
      <c r="ANM12" s="767"/>
      <c r="ANN12" s="767"/>
      <c r="ANO12" s="767"/>
      <c r="ANP12" s="767"/>
      <c r="ANQ12" s="767"/>
      <c r="ANR12" s="767"/>
      <c r="ANS12" s="767"/>
      <c r="ANT12" s="767"/>
      <c r="ANU12" s="767"/>
      <c r="ANV12" s="767"/>
      <c r="ANW12" s="767"/>
      <c r="ANX12" s="767"/>
      <c r="ANY12" s="767"/>
      <c r="ANZ12" s="767"/>
      <c r="AOA12" s="767"/>
      <c r="AOB12" s="767"/>
      <c r="AOC12" s="767"/>
      <c r="AOD12" s="767"/>
      <c r="AOE12" s="767"/>
      <c r="AOF12" s="767"/>
      <c r="AOG12" s="767"/>
      <c r="AOH12" s="767"/>
      <c r="AOI12" s="767"/>
      <c r="AOJ12" s="767"/>
      <c r="AOK12" s="767"/>
      <c r="AOL12" s="767"/>
      <c r="AOM12" s="767"/>
      <c r="AON12" s="767"/>
      <c r="AOO12" s="767"/>
      <c r="AOP12" s="767"/>
      <c r="AOQ12" s="767"/>
      <c r="AOR12" s="767"/>
      <c r="AOS12" s="767"/>
      <c r="AOT12" s="767"/>
      <c r="AOU12" s="767"/>
      <c r="AOV12" s="767"/>
      <c r="AOW12" s="767"/>
      <c r="AOX12" s="767"/>
      <c r="AOY12" s="767"/>
      <c r="AOZ12" s="767"/>
      <c r="APA12" s="767"/>
      <c r="APB12" s="767"/>
      <c r="APC12" s="767"/>
      <c r="APD12" s="767"/>
      <c r="APE12" s="767"/>
      <c r="APF12" s="767"/>
      <c r="APG12" s="767"/>
      <c r="APH12" s="767"/>
      <c r="API12" s="767"/>
      <c r="APJ12" s="767"/>
      <c r="APK12" s="767"/>
      <c r="APL12" s="767"/>
      <c r="APM12" s="767"/>
      <c r="APN12" s="767"/>
      <c r="APO12" s="767"/>
      <c r="APP12" s="767"/>
      <c r="APQ12" s="767"/>
      <c r="APR12" s="767"/>
      <c r="APS12" s="767"/>
      <c r="APT12" s="767"/>
      <c r="APU12" s="767"/>
      <c r="APV12" s="767"/>
      <c r="APW12" s="767"/>
      <c r="APX12" s="767"/>
      <c r="APY12" s="767"/>
      <c r="APZ12" s="767"/>
      <c r="AQA12" s="767"/>
      <c r="AQB12" s="767"/>
      <c r="AQC12" s="767"/>
      <c r="AQD12" s="767"/>
      <c r="AQE12" s="767"/>
      <c r="AQF12" s="767"/>
      <c r="AQG12" s="767"/>
      <c r="AQH12" s="767"/>
      <c r="AQI12" s="767"/>
      <c r="AQJ12" s="767"/>
      <c r="AQK12" s="767"/>
      <c r="AQL12" s="767"/>
      <c r="AQM12" s="767"/>
      <c r="AQN12" s="767"/>
      <c r="AQO12" s="767"/>
      <c r="AQP12" s="767"/>
      <c r="AQQ12" s="767"/>
      <c r="AQR12" s="767"/>
      <c r="AQS12" s="767"/>
      <c r="AQT12" s="767"/>
      <c r="AQU12" s="767"/>
      <c r="AQV12" s="767"/>
      <c r="AQW12" s="767"/>
      <c r="AQX12" s="767"/>
      <c r="AQY12" s="767"/>
      <c r="AQZ12" s="767"/>
      <c r="ARA12" s="767"/>
      <c r="ARB12" s="767"/>
      <c r="ARC12" s="767"/>
      <c r="ARD12" s="767"/>
      <c r="ARE12" s="767"/>
      <c r="ARF12" s="767"/>
      <c r="ARG12" s="767"/>
      <c r="ARH12" s="767"/>
      <c r="ARI12" s="767"/>
      <c r="ARJ12" s="767"/>
      <c r="ARK12" s="767"/>
      <c r="ARL12" s="767"/>
      <c r="ARM12" s="767"/>
      <c r="ARN12" s="767"/>
      <c r="ARO12" s="767"/>
      <c r="ARP12" s="767"/>
      <c r="ARQ12" s="767"/>
      <c r="ARR12" s="767"/>
      <c r="ARS12" s="767"/>
      <c r="ART12" s="767"/>
      <c r="ARU12" s="767"/>
      <c r="ARV12" s="767"/>
      <c r="ARW12" s="767"/>
      <c r="ARX12" s="767"/>
      <c r="ARY12" s="767"/>
      <c r="ARZ12" s="767"/>
      <c r="ASA12" s="767"/>
      <c r="ASB12" s="767"/>
      <c r="ASC12" s="767"/>
      <c r="ASD12" s="767"/>
      <c r="ASE12" s="767"/>
      <c r="ASF12" s="767"/>
      <c r="ASG12" s="767"/>
      <c r="ASH12" s="767"/>
      <c r="ASI12" s="767"/>
      <c r="ASJ12" s="767"/>
      <c r="ASK12" s="767"/>
      <c r="ASL12" s="767"/>
      <c r="ASM12" s="767"/>
      <c r="ASN12" s="767"/>
      <c r="ASO12" s="767"/>
      <c r="ASP12" s="767"/>
      <c r="ASQ12" s="767"/>
      <c r="ASR12" s="767"/>
      <c r="ASS12" s="767"/>
      <c r="AST12" s="767"/>
      <c r="ASU12" s="767"/>
      <c r="ASV12" s="767"/>
      <c r="ASW12" s="767"/>
      <c r="ASX12" s="767"/>
      <c r="ASY12" s="767"/>
      <c r="ASZ12" s="767"/>
      <c r="ATA12" s="767"/>
      <c r="ATB12" s="767"/>
      <c r="ATC12" s="767"/>
      <c r="ATD12" s="767"/>
      <c r="ATE12" s="767"/>
      <c r="ATF12" s="767"/>
      <c r="ATG12" s="767"/>
      <c r="ATH12" s="767"/>
      <c r="ATI12" s="767"/>
      <c r="ATJ12" s="767"/>
      <c r="ATK12" s="767"/>
      <c r="ATL12" s="767"/>
      <c r="ATM12" s="767"/>
      <c r="ATN12" s="767"/>
      <c r="ATO12" s="767"/>
      <c r="ATP12" s="767"/>
      <c r="ATQ12" s="767"/>
      <c r="ATR12" s="767"/>
      <c r="ATS12" s="767"/>
      <c r="ATT12" s="767"/>
      <c r="ATU12" s="767"/>
      <c r="ATV12" s="767"/>
      <c r="ATW12" s="767"/>
      <c r="ATX12" s="767"/>
      <c r="ATY12" s="767"/>
      <c r="ATZ12" s="767"/>
      <c r="AUA12" s="767"/>
      <c r="AUB12" s="767"/>
      <c r="AUC12" s="767"/>
      <c r="AUD12" s="767"/>
      <c r="AUE12" s="767"/>
      <c r="AUF12" s="767"/>
      <c r="AUG12" s="767"/>
      <c r="AUH12" s="767"/>
      <c r="AUI12" s="767"/>
      <c r="AUJ12" s="767"/>
      <c r="AUK12" s="767"/>
      <c r="AUL12" s="767"/>
      <c r="AUM12" s="767"/>
      <c r="AUN12" s="767"/>
      <c r="AUO12" s="767"/>
      <c r="AUP12" s="767"/>
      <c r="AUQ12" s="767"/>
      <c r="AUR12" s="767"/>
      <c r="AUS12" s="767"/>
      <c r="AUT12" s="767"/>
      <c r="AUU12" s="767"/>
      <c r="AUV12" s="767"/>
      <c r="AUW12" s="767"/>
      <c r="AUX12" s="767"/>
      <c r="AUY12" s="767"/>
      <c r="AUZ12" s="767"/>
      <c r="AVA12" s="767"/>
      <c r="AVB12" s="767"/>
      <c r="AVC12" s="767"/>
      <c r="AVD12" s="767"/>
      <c r="AVE12" s="767"/>
      <c r="AVF12" s="767"/>
      <c r="AVG12" s="767"/>
      <c r="AVH12" s="767"/>
      <c r="AVI12" s="767"/>
      <c r="AVJ12" s="767"/>
      <c r="AVK12" s="767"/>
      <c r="AVL12" s="767"/>
      <c r="AVM12" s="767"/>
      <c r="AVN12" s="767"/>
      <c r="AVO12" s="767"/>
      <c r="AVP12" s="767"/>
      <c r="AVQ12" s="767"/>
      <c r="AVR12" s="767"/>
      <c r="AVS12" s="767"/>
      <c r="AVT12" s="767"/>
      <c r="AVU12" s="767"/>
      <c r="AVV12" s="767"/>
      <c r="AVW12" s="767"/>
      <c r="AVX12" s="767"/>
      <c r="AVY12" s="767"/>
      <c r="AVZ12" s="767"/>
      <c r="AWA12" s="767"/>
      <c r="AWB12" s="767"/>
      <c r="AWC12" s="767"/>
      <c r="AWD12" s="767"/>
      <c r="AWE12" s="767"/>
      <c r="AWF12" s="767"/>
      <c r="AWG12" s="767"/>
      <c r="AWH12" s="767"/>
      <c r="AWI12" s="767"/>
      <c r="AWJ12" s="767"/>
      <c r="AWK12" s="767"/>
      <c r="AWL12" s="767"/>
      <c r="AWM12" s="767"/>
      <c r="AWN12" s="767"/>
      <c r="AWO12" s="767"/>
      <c r="AWP12" s="767"/>
      <c r="AWQ12" s="767"/>
      <c r="AWR12" s="767"/>
      <c r="AWS12" s="767"/>
      <c r="AWT12" s="767"/>
      <c r="AWU12" s="767"/>
      <c r="AWV12" s="767"/>
      <c r="AWW12" s="767"/>
      <c r="AWX12" s="767"/>
      <c r="AWY12" s="767"/>
      <c r="AWZ12" s="767"/>
      <c r="AXA12" s="767"/>
      <c r="AXB12" s="767"/>
      <c r="AXC12" s="767"/>
      <c r="AXD12" s="767"/>
      <c r="AXE12" s="767"/>
      <c r="AXF12" s="767"/>
      <c r="AXG12" s="767"/>
      <c r="AXH12" s="767"/>
      <c r="AXI12" s="767"/>
      <c r="AXJ12" s="767"/>
      <c r="AXK12" s="767"/>
      <c r="AXL12" s="767"/>
      <c r="AXM12" s="767"/>
      <c r="AXN12" s="767"/>
      <c r="AXO12" s="767"/>
      <c r="AXP12" s="767"/>
      <c r="AXQ12" s="767"/>
      <c r="AXR12" s="767"/>
      <c r="AXS12" s="767"/>
      <c r="AXT12" s="767"/>
      <c r="AXU12" s="767"/>
      <c r="AXV12" s="767"/>
      <c r="AXW12" s="767"/>
      <c r="AXX12" s="767"/>
      <c r="AXY12" s="767"/>
      <c r="AXZ12" s="767"/>
      <c r="AYA12" s="767"/>
      <c r="AYB12" s="767"/>
      <c r="AYC12" s="767"/>
      <c r="AYD12" s="767"/>
      <c r="AYE12" s="767"/>
      <c r="AYF12" s="767"/>
      <c r="AYG12" s="767"/>
      <c r="AYH12" s="767"/>
      <c r="AYI12" s="767"/>
      <c r="AYJ12" s="767"/>
      <c r="AYK12" s="767"/>
      <c r="AYL12" s="767"/>
      <c r="AYM12" s="767"/>
      <c r="AYN12" s="767"/>
      <c r="AYO12" s="767"/>
      <c r="AYP12" s="767"/>
      <c r="AYQ12" s="767"/>
      <c r="AYR12" s="767"/>
      <c r="AYS12" s="767"/>
      <c r="AYT12" s="767"/>
      <c r="AYU12" s="767"/>
      <c r="AYV12" s="767"/>
      <c r="AYW12" s="767"/>
      <c r="AYX12" s="767"/>
      <c r="AYY12" s="767"/>
      <c r="AYZ12" s="767"/>
      <c r="AZA12" s="767"/>
      <c r="AZB12" s="767"/>
      <c r="AZC12" s="767"/>
      <c r="AZD12" s="767"/>
      <c r="AZE12" s="767"/>
      <c r="AZF12" s="767"/>
      <c r="AZG12" s="767"/>
      <c r="AZH12" s="767"/>
      <c r="AZI12" s="767"/>
      <c r="AZJ12" s="767"/>
      <c r="AZK12" s="767"/>
      <c r="AZL12" s="767"/>
      <c r="AZM12" s="767"/>
      <c r="AZN12" s="767"/>
      <c r="AZO12" s="767"/>
      <c r="AZP12" s="767"/>
      <c r="AZQ12" s="767"/>
      <c r="AZR12" s="767"/>
      <c r="AZS12" s="767"/>
      <c r="AZT12" s="767"/>
      <c r="AZU12" s="767"/>
      <c r="AZV12" s="767"/>
      <c r="AZW12" s="767"/>
      <c r="AZX12" s="767"/>
      <c r="AZY12" s="767"/>
      <c r="AZZ12" s="767"/>
      <c r="BAA12" s="767"/>
      <c r="BAB12" s="767"/>
      <c r="BAC12" s="767"/>
      <c r="BAD12" s="767"/>
      <c r="BAE12" s="767"/>
      <c r="BAF12" s="767"/>
      <c r="BAG12" s="767"/>
      <c r="BAH12" s="767"/>
      <c r="BAI12" s="767"/>
      <c r="BAJ12" s="767"/>
      <c r="BAK12" s="767"/>
      <c r="BAL12" s="767"/>
      <c r="BAM12" s="767"/>
      <c r="BAN12" s="767"/>
      <c r="BAO12" s="767"/>
      <c r="BAP12" s="767"/>
      <c r="BAQ12" s="767"/>
      <c r="BAR12" s="767"/>
      <c r="BAS12" s="767"/>
      <c r="BAT12" s="767"/>
      <c r="BAU12" s="767"/>
      <c r="BAV12" s="767"/>
      <c r="BAW12" s="767"/>
      <c r="BAX12" s="767"/>
      <c r="BAY12" s="767"/>
      <c r="BAZ12" s="767"/>
      <c r="BBA12" s="767"/>
      <c r="BBB12" s="767"/>
      <c r="BBC12" s="767"/>
      <c r="BBD12" s="767"/>
      <c r="BBE12" s="767"/>
      <c r="BBF12" s="767"/>
      <c r="BBG12" s="767"/>
      <c r="BBH12" s="767"/>
      <c r="BBI12" s="767"/>
      <c r="BBJ12" s="767"/>
      <c r="BBK12" s="767"/>
      <c r="BBL12" s="767"/>
      <c r="BBM12" s="767"/>
      <c r="BBN12" s="767"/>
      <c r="BBO12" s="767"/>
      <c r="BBP12" s="767"/>
      <c r="BBQ12" s="767"/>
      <c r="BBR12" s="767"/>
      <c r="BBS12" s="767"/>
      <c r="BBT12" s="767"/>
      <c r="BBU12" s="767"/>
      <c r="BBV12" s="767"/>
      <c r="BBW12" s="767"/>
      <c r="BBX12" s="767"/>
      <c r="BBY12" s="767"/>
      <c r="BBZ12" s="767"/>
      <c r="BCA12" s="767"/>
      <c r="BCB12" s="767"/>
      <c r="BCC12" s="767"/>
      <c r="BCD12" s="767"/>
      <c r="BCE12" s="767"/>
      <c r="BCF12" s="767"/>
      <c r="BCG12" s="767"/>
      <c r="BCH12" s="767"/>
      <c r="BCI12" s="767"/>
      <c r="BCJ12" s="767"/>
      <c r="BCK12" s="767"/>
      <c r="BCL12" s="767"/>
      <c r="BCM12" s="767"/>
      <c r="BCN12" s="767"/>
      <c r="BCO12" s="767"/>
      <c r="BCP12" s="767"/>
      <c r="BCQ12" s="767"/>
      <c r="BCR12" s="767"/>
      <c r="BCS12" s="767"/>
      <c r="BCT12" s="767"/>
      <c r="BCU12" s="767"/>
      <c r="BCV12" s="767"/>
      <c r="BCW12" s="767"/>
      <c r="BCX12" s="767"/>
      <c r="BCY12" s="767"/>
      <c r="BCZ12" s="767"/>
      <c r="BDA12" s="767"/>
      <c r="BDB12" s="767"/>
      <c r="BDC12" s="767"/>
      <c r="BDD12" s="767"/>
      <c r="BDE12" s="767"/>
      <c r="BDF12" s="767"/>
      <c r="BDG12" s="767"/>
      <c r="BDH12" s="767"/>
      <c r="BDI12" s="767"/>
      <c r="BDJ12" s="767"/>
      <c r="BDK12" s="767"/>
      <c r="BDL12" s="767"/>
      <c r="BDM12" s="767"/>
      <c r="BDN12" s="767"/>
      <c r="BDO12" s="767"/>
      <c r="BDP12" s="767"/>
      <c r="BDQ12" s="767"/>
      <c r="BDR12" s="767"/>
      <c r="BDS12" s="767"/>
      <c r="BDT12" s="767"/>
      <c r="BDU12" s="767"/>
      <c r="BDV12" s="767"/>
      <c r="BDW12" s="767"/>
      <c r="BDX12" s="767"/>
      <c r="BDY12" s="767"/>
      <c r="BDZ12" s="767"/>
      <c r="BEA12" s="767"/>
      <c r="BEB12" s="767"/>
      <c r="BEC12" s="767"/>
      <c r="BED12" s="767"/>
      <c r="BEE12" s="767"/>
      <c r="BEF12" s="767"/>
      <c r="BEG12" s="767"/>
      <c r="BEH12" s="767"/>
      <c r="BEI12" s="767"/>
      <c r="BEJ12" s="767"/>
      <c r="BEK12" s="767"/>
      <c r="BEL12" s="767"/>
      <c r="BEM12" s="767"/>
      <c r="BEN12" s="767"/>
      <c r="BEO12" s="767"/>
      <c r="BEP12" s="767"/>
      <c r="BEQ12" s="767"/>
      <c r="BER12" s="767"/>
      <c r="BES12" s="767"/>
      <c r="BET12" s="767"/>
      <c r="BEU12" s="767"/>
      <c r="BEV12" s="767"/>
      <c r="BEW12" s="767"/>
      <c r="BEX12" s="767"/>
      <c r="BEY12" s="767"/>
      <c r="BEZ12" s="767"/>
      <c r="BFA12" s="767"/>
      <c r="BFB12" s="767"/>
      <c r="BFC12" s="767"/>
      <c r="BFD12" s="767"/>
      <c r="BFE12" s="767"/>
      <c r="BFF12" s="767"/>
      <c r="BFG12" s="767"/>
      <c r="BFH12" s="767"/>
      <c r="BFI12" s="767"/>
      <c r="BFJ12" s="767"/>
      <c r="BFK12" s="767"/>
      <c r="BFL12" s="767"/>
      <c r="BFM12" s="767"/>
      <c r="BFN12" s="767"/>
      <c r="BFO12" s="767"/>
      <c r="BFP12" s="767"/>
      <c r="BFQ12" s="767"/>
      <c r="BFR12" s="767"/>
      <c r="BFS12" s="767"/>
      <c r="BFT12" s="767"/>
      <c r="BFU12" s="767"/>
      <c r="BFV12" s="767"/>
      <c r="BFW12" s="767"/>
      <c r="BFX12" s="767"/>
      <c r="BFY12" s="767"/>
      <c r="BFZ12" s="767"/>
      <c r="BGA12" s="767"/>
      <c r="BGB12" s="767"/>
      <c r="BGC12" s="767"/>
      <c r="BGD12" s="767"/>
      <c r="BGE12" s="767"/>
      <c r="BGF12" s="767"/>
      <c r="BGG12" s="767"/>
      <c r="BGH12" s="767"/>
      <c r="BGI12" s="767"/>
      <c r="BGJ12" s="767"/>
      <c r="BGK12" s="767"/>
      <c r="BGL12" s="767"/>
      <c r="BGM12" s="767"/>
      <c r="BGN12" s="767"/>
      <c r="BGO12" s="767"/>
      <c r="BGP12" s="767"/>
      <c r="BGQ12" s="767"/>
      <c r="BGR12" s="767"/>
      <c r="BGS12" s="767"/>
      <c r="BGT12" s="767"/>
      <c r="BGU12" s="767"/>
      <c r="BGV12" s="767"/>
      <c r="BGW12" s="767"/>
      <c r="BGX12" s="767"/>
      <c r="BGY12" s="767"/>
      <c r="BGZ12" s="767"/>
      <c r="BHA12" s="767"/>
      <c r="BHB12" s="767"/>
      <c r="BHC12" s="767"/>
      <c r="BHD12" s="767"/>
      <c r="BHE12" s="767"/>
      <c r="BHF12" s="767"/>
      <c r="BHG12" s="767"/>
      <c r="BHH12" s="767"/>
      <c r="BHI12" s="767"/>
      <c r="BHJ12" s="767"/>
      <c r="BHK12" s="767"/>
      <c r="BHL12" s="767"/>
      <c r="BHM12" s="767"/>
      <c r="BHN12" s="767"/>
      <c r="BHO12" s="767"/>
      <c r="BHP12" s="767"/>
      <c r="BHQ12" s="767"/>
      <c r="BHR12" s="767"/>
      <c r="BHS12" s="767"/>
      <c r="BHT12" s="767"/>
      <c r="BHU12" s="767"/>
      <c r="BHV12" s="767"/>
      <c r="BHW12" s="767"/>
      <c r="BHX12" s="767"/>
      <c r="BHY12" s="767"/>
      <c r="BHZ12" s="767"/>
      <c r="BIA12" s="767"/>
      <c r="BIB12" s="767"/>
      <c r="BIC12" s="767"/>
      <c r="BID12" s="767"/>
      <c r="BIE12" s="767"/>
      <c r="BIF12" s="767"/>
      <c r="BIG12" s="767"/>
      <c r="BIH12" s="767"/>
      <c r="BII12" s="767"/>
      <c r="BIJ12" s="767"/>
      <c r="BIK12" s="767"/>
      <c r="BIL12" s="767"/>
      <c r="BIM12" s="767"/>
      <c r="BIN12" s="767"/>
      <c r="BIO12" s="767"/>
      <c r="BIP12" s="767"/>
      <c r="BIQ12" s="767"/>
      <c r="BIR12" s="767"/>
      <c r="BIS12" s="767"/>
      <c r="BIT12" s="767"/>
      <c r="BIU12" s="767"/>
      <c r="BIV12" s="767"/>
      <c r="BIW12" s="767"/>
      <c r="BIX12" s="767"/>
      <c r="BIY12" s="767"/>
      <c r="BIZ12" s="767"/>
      <c r="BJA12" s="767"/>
      <c r="BJB12" s="767"/>
      <c r="BJC12" s="767"/>
      <c r="BJD12" s="767"/>
      <c r="BJE12" s="767"/>
      <c r="BJF12" s="767"/>
      <c r="BJG12" s="767"/>
      <c r="BJH12" s="767"/>
      <c r="BJI12" s="767"/>
      <c r="BJJ12" s="767"/>
      <c r="BJK12" s="767"/>
      <c r="BJL12" s="767"/>
      <c r="BJM12" s="767"/>
      <c r="BJN12" s="767"/>
      <c r="BJO12" s="767"/>
      <c r="BJP12" s="767"/>
      <c r="BJQ12" s="767"/>
      <c r="BJR12" s="767"/>
      <c r="BJS12" s="767"/>
      <c r="BJT12" s="767"/>
      <c r="BJU12" s="767"/>
      <c r="BJV12" s="767"/>
      <c r="BJW12" s="767"/>
      <c r="BJX12" s="767"/>
      <c r="BJY12" s="767"/>
      <c r="BJZ12" s="767"/>
      <c r="BKA12" s="767"/>
      <c r="BKB12" s="767"/>
      <c r="BKC12" s="767"/>
      <c r="BKD12" s="767"/>
      <c r="BKE12" s="767"/>
      <c r="BKF12" s="767"/>
      <c r="BKG12" s="767"/>
      <c r="BKH12" s="767"/>
      <c r="BKI12" s="767"/>
      <c r="BKJ12" s="767"/>
      <c r="BKK12" s="767"/>
      <c r="BKL12" s="767"/>
      <c r="BKM12" s="767"/>
      <c r="BKN12" s="767"/>
      <c r="BKO12" s="767"/>
      <c r="BKP12" s="767"/>
      <c r="BKQ12" s="767"/>
      <c r="BKR12" s="767"/>
      <c r="BKS12" s="767"/>
      <c r="BKT12" s="767"/>
      <c r="BKU12" s="767"/>
      <c r="BKV12" s="767"/>
      <c r="BKW12" s="767"/>
      <c r="BKX12" s="767"/>
      <c r="BKY12" s="767"/>
      <c r="BKZ12" s="767"/>
      <c r="BLA12" s="767"/>
      <c r="BLB12" s="767"/>
      <c r="BLC12" s="767"/>
      <c r="BLD12" s="767"/>
      <c r="BLE12" s="767"/>
      <c r="BLF12" s="767"/>
      <c r="BLG12" s="767"/>
      <c r="BLH12" s="767"/>
      <c r="BLI12" s="767"/>
      <c r="BLJ12" s="767"/>
      <c r="BLK12" s="767"/>
      <c r="BLL12" s="767"/>
      <c r="BLM12" s="767"/>
      <c r="BLN12" s="767"/>
      <c r="BLO12" s="767"/>
      <c r="BLP12" s="767"/>
      <c r="BLQ12" s="767"/>
      <c r="BLR12" s="767"/>
      <c r="BLS12" s="767"/>
      <c r="BLT12" s="767"/>
      <c r="BLU12" s="767"/>
      <c r="BLV12" s="767"/>
      <c r="BLW12" s="767"/>
      <c r="BLX12" s="767"/>
      <c r="BLY12" s="767"/>
      <c r="BLZ12" s="767"/>
      <c r="BMA12" s="767"/>
      <c r="BMB12" s="767"/>
      <c r="BMC12" s="767"/>
      <c r="BMD12" s="767"/>
      <c r="BME12" s="767"/>
      <c r="BMF12" s="767"/>
      <c r="BMG12" s="767"/>
      <c r="BMH12" s="767"/>
      <c r="BMI12" s="767"/>
      <c r="BMJ12" s="767"/>
      <c r="BMK12" s="767"/>
      <c r="BML12" s="767"/>
      <c r="BMM12" s="767"/>
      <c r="BMN12" s="767"/>
      <c r="BMO12" s="767"/>
      <c r="BMP12" s="767"/>
      <c r="BMQ12" s="767"/>
      <c r="BMR12" s="767"/>
      <c r="BMS12" s="767"/>
      <c r="BMT12" s="767"/>
      <c r="BMU12" s="767"/>
      <c r="BMV12" s="767"/>
      <c r="BMW12" s="767"/>
      <c r="BMX12" s="767"/>
      <c r="BMY12" s="767"/>
      <c r="BMZ12" s="767"/>
      <c r="BNA12" s="767"/>
      <c r="BNB12" s="767"/>
      <c r="BNC12" s="767"/>
      <c r="BND12" s="767"/>
      <c r="BNE12" s="767"/>
      <c r="BNF12" s="767"/>
      <c r="BNG12" s="767"/>
      <c r="BNH12" s="767"/>
      <c r="BNI12" s="767"/>
      <c r="BNJ12" s="767"/>
      <c r="BNK12" s="767"/>
      <c r="BNL12" s="767"/>
      <c r="BNM12" s="767"/>
      <c r="BNN12" s="767"/>
      <c r="BNO12" s="767"/>
      <c r="BNP12" s="767"/>
      <c r="BNQ12" s="767"/>
      <c r="BNR12" s="767"/>
      <c r="BNS12" s="767"/>
      <c r="BNT12" s="767"/>
      <c r="BNU12" s="767"/>
      <c r="BNV12" s="767"/>
      <c r="BNW12" s="767"/>
      <c r="BNX12" s="767"/>
      <c r="BNY12" s="767"/>
      <c r="BNZ12" s="767"/>
      <c r="BOA12" s="767"/>
      <c r="BOB12" s="767"/>
      <c r="BOC12" s="767"/>
      <c r="BOD12" s="767"/>
      <c r="BOE12" s="767"/>
      <c r="BOF12" s="767"/>
      <c r="BOG12" s="767"/>
      <c r="BOH12" s="767"/>
      <c r="BOI12" s="767"/>
      <c r="BOJ12" s="767"/>
      <c r="BOK12" s="767"/>
      <c r="BOL12" s="767"/>
      <c r="BOM12" s="767"/>
      <c r="BON12" s="767"/>
      <c r="BOO12" s="767"/>
      <c r="BOP12" s="767"/>
      <c r="BOQ12" s="767"/>
      <c r="BOR12" s="767"/>
      <c r="BOS12" s="767"/>
      <c r="BOT12" s="767"/>
      <c r="BOU12" s="767"/>
      <c r="BOV12" s="767"/>
      <c r="BOW12" s="767"/>
      <c r="BOX12" s="767"/>
      <c r="BOY12" s="767"/>
      <c r="BOZ12" s="767"/>
      <c r="BPA12" s="767"/>
      <c r="BPB12" s="767"/>
      <c r="BPC12" s="767"/>
      <c r="BPD12" s="767"/>
      <c r="BPE12" s="767"/>
      <c r="BPF12" s="767"/>
      <c r="BPG12" s="767"/>
      <c r="BPH12" s="767"/>
      <c r="BPI12" s="767"/>
      <c r="BPJ12" s="767"/>
      <c r="BPK12" s="767"/>
      <c r="BPL12" s="767"/>
      <c r="BPM12" s="767"/>
      <c r="BPN12" s="767"/>
      <c r="BPO12" s="767"/>
      <c r="BPP12" s="767"/>
      <c r="BPQ12" s="767"/>
      <c r="BPR12" s="767"/>
      <c r="BPS12" s="767"/>
      <c r="BPT12" s="767"/>
      <c r="BPU12" s="767"/>
      <c r="BPV12" s="767"/>
      <c r="BPW12" s="767"/>
      <c r="BPX12" s="767"/>
      <c r="BPY12" s="767"/>
      <c r="BPZ12" s="767"/>
      <c r="BQA12" s="767"/>
      <c r="BQB12" s="767"/>
      <c r="BQC12" s="767"/>
      <c r="BQD12" s="767"/>
      <c r="BQE12" s="767"/>
      <c r="BQF12" s="767"/>
      <c r="BQG12" s="767"/>
      <c r="BQH12" s="767"/>
      <c r="BQI12" s="767"/>
      <c r="BQJ12" s="767"/>
      <c r="BQK12" s="767"/>
      <c r="BQL12" s="767"/>
      <c r="BQM12" s="767"/>
      <c r="BQN12" s="767"/>
      <c r="BQO12" s="767"/>
      <c r="BQP12" s="767"/>
      <c r="BQQ12" s="767"/>
      <c r="BQR12" s="767"/>
      <c r="BQS12" s="767"/>
      <c r="BQT12" s="767"/>
      <c r="BQU12" s="767"/>
      <c r="BQV12" s="767"/>
      <c r="BQW12" s="767"/>
      <c r="BQX12" s="767"/>
      <c r="BQY12" s="767"/>
      <c r="BQZ12" s="767"/>
      <c r="BRA12" s="767"/>
      <c r="BRB12" s="767"/>
      <c r="BRC12" s="767"/>
      <c r="BRD12" s="767"/>
      <c r="BRE12" s="767"/>
      <c r="BRF12" s="767"/>
      <c r="BRG12" s="767"/>
      <c r="BRH12" s="767"/>
      <c r="BRI12" s="767"/>
      <c r="BRJ12" s="767"/>
      <c r="BRK12" s="767"/>
      <c r="BRL12" s="767"/>
      <c r="BRM12" s="767"/>
      <c r="BRN12" s="767"/>
      <c r="BRO12" s="767"/>
      <c r="BRP12" s="767"/>
      <c r="BRQ12" s="767"/>
      <c r="BRR12" s="767"/>
      <c r="BRS12" s="767"/>
      <c r="BRT12" s="767"/>
      <c r="BRU12" s="767"/>
      <c r="BRV12" s="767"/>
      <c r="BRW12" s="767"/>
      <c r="BRX12" s="767"/>
      <c r="BRY12" s="767"/>
      <c r="BRZ12" s="767"/>
      <c r="BSA12" s="767"/>
      <c r="BSB12" s="767"/>
      <c r="BSC12" s="767"/>
      <c r="BSD12" s="767"/>
      <c r="BSE12" s="767"/>
      <c r="BSF12" s="767"/>
      <c r="BSG12" s="767"/>
      <c r="BSH12" s="767"/>
      <c r="BSI12" s="767"/>
      <c r="BSJ12" s="767"/>
      <c r="BSK12" s="767"/>
      <c r="BSL12" s="767"/>
      <c r="BSM12" s="767"/>
      <c r="BSN12" s="767"/>
      <c r="BSO12" s="767"/>
      <c r="BSP12" s="767"/>
      <c r="BSQ12" s="767"/>
      <c r="BSR12" s="767"/>
      <c r="BSS12" s="767"/>
      <c r="BST12" s="767"/>
      <c r="BSU12" s="767"/>
      <c r="BSV12" s="767"/>
      <c r="BSW12" s="767"/>
      <c r="BSX12" s="767"/>
      <c r="BSY12" s="767"/>
      <c r="BSZ12" s="767"/>
      <c r="BTA12" s="767"/>
      <c r="BTB12" s="767"/>
      <c r="BTC12" s="767"/>
      <c r="BTD12" s="767"/>
      <c r="BTE12" s="767"/>
      <c r="BTF12" s="767"/>
      <c r="BTG12" s="767"/>
      <c r="BTH12" s="767"/>
      <c r="BTI12" s="767"/>
      <c r="BTJ12" s="767"/>
      <c r="BTK12" s="767"/>
      <c r="BTL12" s="767"/>
      <c r="BTM12" s="767"/>
      <c r="BTN12" s="767"/>
      <c r="BTO12" s="767"/>
      <c r="BTP12" s="767"/>
      <c r="BTQ12" s="767"/>
      <c r="BTR12" s="767"/>
      <c r="BTS12" s="767"/>
      <c r="BTT12" s="767"/>
      <c r="BTU12" s="767"/>
      <c r="BTV12" s="767"/>
      <c r="BTW12" s="767"/>
      <c r="BTX12" s="767"/>
      <c r="BTY12" s="767"/>
      <c r="BTZ12" s="767"/>
      <c r="BUA12" s="767"/>
      <c r="BUB12" s="767"/>
      <c r="BUC12" s="767"/>
      <c r="BUD12" s="767"/>
      <c r="BUE12" s="767"/>
      <c r="BUF12" s="767"/>
      <c r="BUG12" s="767"/>
      <c r="BUH12" s="767"/>
      <c r="BUI12" s="767"/>
      <c r="BUJ12" s="767"/>
      <c r="BUK12" s="767"/>
      <c r="BUL12" s="767"/>
      <c r="BUM12" s="767"/>
      <c r="BUN12" s="767"/>
      <c r="BUO12" s="767"/>
      <c r="BUP12" s="767"/>
      <c r="BUQ12" s="767"/>
      <c r="BUR12" s="767"/>
      <c r="BUS12" s="767"/>
      <c r="BUT12" s="767"/>
      <c r="BUU12" s="767"/>
      <c r="BUV12" s="767"/>
      <c r="BUW12" s="767"/>
      <c r="BUX12" s="767"/>
      <c r="BUY12" s="767"/>
      <c r="BUZ12" s="767"/>
      <c r="BVA12" s="767"/>
      <c r="BVB12" s="767"/>
      <c r="BVC12" s="767"/>
      <c r="BVD12" s="767"/>
      <c r="BVE12" s="767"/>
      <c r="BVF12" s="767"/>
      <c r="BVG12" s="767"/>
      <c r="BVH12" s="767"/>
      <c r="BVI12" s="767"/>
      <c r="BVJ12" s="767"/>
      <c r="BVK12" s="767"/>
      <c r="BVL12" s="767"/>
      <c r="BVM12" s="767"/>
      <c r="BVN12" s="767"/>
      <c r="BVO12" s="767"/>
      <c r="BVP12" s="767"/>
      <c r="BVQ12" s="767"/>
      <c r="BVR12" s="767"/>
      <c r="BVS12" s="767"/>
      <c r="BVT12" s="767"/>
      <c r="BVU12" s="767"/>
      <c r="BVV12" s="767"/>
      <c r="BVW12" s="767"/>
      <c r="BVX12" s="767"/>
      <c r="BVY12" s="767"/>
      <c r="BVZ12" s="767"/>
      <c r="BWA12" s="767"/>
      <c r="BWB12" s="767"/>
      <c r="BWC12" s="767"/>
      <c r="BWD12" s="767"/>
      <c r="BWE12" s="767"/>
      <c r="BWF12" s="767"/>
      <c r="BWG12" s="767"/>
      <c r="BWH12" s="767"/>
      <c r="BWI12" s="767"/>
      <c r="BWJ12" s="767"/>
      <c r="BWK12" s="767"/>
      <c r="BWL12" s="767"/>
      <c r="BWM12" s="767"/>
      <c r="BWN12" s="767"/>
      <c r="BWO12" s="767"/>
      <c r="BWP12" s="767"/>
      <c r="BWQ12" s="767"/>
      <c r="BWR12" s="767"/>
      <c r="BWS12" s="767"/>
      <c r="BWT12" s="767"/>
      <c r="BWU12" s="767"/>
      <c r="BWV12" s="767"/>
      <c r="BWW12" s="767"/>
      <c r="BWX12" s="767"/>
      <c r="BWY12" s="767"/>
      <c r="BWZ12" s="767"/>
      <c r="BXA12" s="767"/>
      <c r="BXB12" s="767"/>
      <c r="BXC12" s="767"/>
      <c r="BXD12" s="767"/>
      <c r="BXE12" s="767"/>
      <c r="BXF12" s="767"/>
      <c r="BXG12" s="767"/>
      <c r="BXH12" s="767"/>
      <c r="BXI12" s="767"/>
      <c r="BXJ12" s="767"/>
      <c r="BXK12" s="767"/>
      <c r="BXL12" s="767"/>
      <c r="BXM12" s="767"/>
      <c r="BXN12" s="767"/>
      <c r="BXO12" s="767"/>
      <c r="BXP12" s="767"/>
      <c r="BXQ12" s="767"/>
      <c r="BXR12" s="767"/>
      <c r="BXS12" s="767"/>
      <c r="BXT12" s="767"/>
      <c r="BXU12" s="767"/>
      <c r="BXV12" s="767"/>
      <c r="BXW12" s="767"/>
      <c r="BXX12" s="767"/>
      <c r="BXY12" s="767"/>
      <c r="BXZ12" s="767"/>
      <c r="BYA12" s="767"/>
      <c r="BYB12" s="767"/>
      <c r="BYC12" s="767"/>
      <c r="BYD12" s="767"/>
      <c r="BYE12" s="767"/>
      <c r="BYF12" s="767"/>
      <c r="BYG12" s="767"/>
      <c r="BYH12" s="767"/>
      <c r="BYI12" s="767"/>
      <c r="BYJ12" s="767"/>
      <c r="BYK12" s="767"/>
      <c r="BYL12" s="767"/>
      <c r="BYM12" s="767"/>
      <c r="BYN12" s="767"/>
      <c r="BYO12" s="767"/>
      <c r="BYP12" s="767"/>
      <c r="BYQ12" s="767"/>
      <c r="BYR12" s="767"/>
      <c r="BYS12" s="767"/>
      <c r="BYT12" s="767"/>
      <c r="BYU12" s="767"/>
      <c r="BYV12" s="767"/>
      <c r="BYW12" s="767"/>
      <c r="BYX12" s="767"/>
      <c r="BYY12" s="767"/>
      <c r="BYZ12" s="767"/>
      <c r="BZA12" s="767"/>
      <c r="BZB12" s="767"/>
      <c r="BZC12" s="767"/>
      <c r="BZD12" s="767"/>
      <c r="BZE12" s="767"/>
      <c r="BZF12" s="767"/>
      <c r="BZG12" s="767"/>
      <c r="BZH12" s="767"/>
      <c r="BZI12" s="767"/>
      <c r="BZJ12" s="767"/>
      <c r="BZK12" s="767"/>
      <c r="BZL12" s="767"/>
      <c r="BZM12" s="767"/>
      <c r="BZN12" s="767"/>
      <c r="BZO12" s="767"/>
      <c r="BZP12" s="767"/>
      <c r="BZQ12" s="767"/>
      <c r="BZR12" s="767"/>
      <c r="BZS12" s="767"/>
      <c r="BZT12" s="767"/>
      <c r="BZU12" s="767"/>
      <c r="BZV12" s="767"/>
      <c r="BZW12" s="767"/>
      <c r="BZX12" s="767"/>
      <c r="BZY12" s="767"/>
      <c r="BZZ12" s="767"/>
      <c r="CAA12" s="767"/>
      <c r="CAB12" s="767"/>
      <c r="CAC12" s="767"/>
      <c r="CAD12" s="767"/>
      <c r="CAE12" s="767"/>
      <c r="CAF12" s="767"/>
      <c r="CAG12" s="767"/>
      <c r="CAH12" s="767"/>
      <c r="CAI12" s="767"/>
      <c r="CAJ12" s="767"/>
      <c r="CAK12" s="767"/>
      <c r="CAL12" s="767"/>
      <c r="CAM12" s="767"/>
      <c r="CAN12" s="767"/>
      <c r="CAO12" s="767"/>
      <c r="CAP12" s="767"/>
      <c r="CAQ12" s="767"/>
      <c r="CAR12" s="767"/>
      <c r="CAS12" s="767"/>
      <c r="CAT12" s="767"/>
      <c r="CAU12" s="767"/>
      <c r="CAV12" s="767"/>
      <c r="CAW12" s="767"/>
      <c r="CAX12" s="767"/>
      <c r="CAY12" s="767"/>
      <c r="CAZ12" s="767"/>
      <c r="CBA12" s="767"/>
      <c r="CBB12" s="767"/>
      <c r="CBC12" s="767"/>
      <c r="CBD12" s="767"/>
      <c r="CBE12" s="767"/>
      <c r="CBF12" s="767"/>
      <c r="CBG12" s="767"/>
      <c r="CBH12" s="767"/>
      <c r="CBI12" s="767"/>
      <c r="CBJ12" s="767"/>
      <c r="CBK12" s="767"/>
      <c r="CBL12" s="767"/>
      <c r="CBM12" s="767"/>
      <c r="CBN12" s="767"/>
      <c r="CBO12" s="767"/>
      <c r="CBP12" s="767"/>
      <c r="CBQ12" s="767"/>
      <c r="CBR12" s="767"/>
      <c r="CBS12" s="767"/>
      <c r="CBT12" s="767"/>
      <c r="CBU12" s="767"/>
      <c r="CBV12" s="767"/>
      <c r="CBW12" s="767"/>
      <c r="CBX12" s="767"/>
      <c r="CBY12" s="767"/>
      <c r="CBZ12" s="767"/>
      <c r="CCA12" s="767"/>
      <c r="CCB12" s="767"/>
      <c r="CCC12" s="767"/>
      <c r="CCD12" s="767"/>
      <c r="CCE12" s="767"/>
      <c r="CCF12" s="767"/>
      <c r="CCG12" s="767"/>
      <c r="CCH12" s="767"/>
      <c r="CCI12" s="767"/>
      <c r="CCJ12" s="767"/>
      <c r="CCK12" s="767"/>
      <c r="CCL12" s="767"/>
      <c r="CCM12" s="767"/>
      <c r="CCN12" s="767"/>
      <c r="CCO12" s="767"/>
      <c r="CCP12" s="767"/>
      <c r="CCQ12" s="767"/>
      <c r="CCR12" s="767"/>
      <c r="CCS12" s="767"/>
      <c r="CCT12" s="767"/>
      <c r="CCU12" s="767"/>
      <c r="CCV12" s="767"/>
      <c r="CCW12" s="767"/>
      <c r="CCX12" s="767"/>
      <c r="CCY12" s="767"/>
      <c r="CCZ12" s="767"/>
      <c r="CDA12" s="767"/>
      <c r="CDB12" s="767"/>
      <c r="CDC12" s="767"/>
      <c r="CDD12" s="767"/>
      <c r="CDE12" s="767"/>
      <c r="CDF12" s="767"/>
      <c r="CDG12" s="767"/>
      <c r="CDH12" s="767"/>
      <c r="CDI12" s="767"/>
      <c r="CDJ12" s="767"/>
      <c r="CDK12" s="767"/>
      <c r="CDL12" s="767"/>
      <c r="CDM12" s="767"/>
      <c r="CDN12" s="767"/>
      <c r="CDO12" s="767"/>
      <c r="CDP12" s="767"/>
      <c r="CDQ12" s="767"/>
      <c r="CDR12" s="767"/>
      <c r="CDS12" s="767"/>
      <c r="CDT12" s="767"/>
      <c r="CDU12" s="767"/>
      <c r="CDV12" s="767"/>
      <c r="CDW12" s="767"/>
      <c r="CDX12" s="767"/>
      <c r="CDY12" s="767"/>
      <c r="CDZ12" s="767"/>
      <c r="CEA12" s="767"/>
      <c r="CEB12" s="767"/>
      <c r="CEC12" s="767"/>
      <c r="CED12" s="767"/>
      <c r="CEE12" s="767"/>
      <c r="CEF12" s="767"/>
      <c r="CEG12" s="767"/>
      <c r="CEH12" s="767"/>
      <c r="CEI12" s="767"/>
      <c r="CEJ12" s="767"/>
      <c r="CEK12" s="767"/>
      <c r="CEL12" s="767"/>
      <c r="CEM12" s="767"/>
      <c r="CEN12" s="767"/>
      <c r="CEO12" s="767"/>
      <c r="CEP12" s="767"/>
      <c r="CEQ12" s="767"/>
      <c r="CER12" s="767"/>
      <c r="CES12" s="767"/>
      <c r="CET12" s="767"/>
      <c r="CEU12" s="767"/>
      <c r="CEV12" s="767"/>
      <c r="CEW12" s="767"/>
      <c r="CEX12" s="767"/>
      <c r="CEY12" s="767"/>
      <c r="CEZ12" s="767"/>
      <c r="CFA12" s="767"/>
      <c r="CFB12" s="767"/>
      <c r="CFC12" s="767"/>
      <c r="CFD12" s="767"/>
      <c r="CFE12" s="767"/>
      <c r="CFF12" s="767"/>
      <c r="CFG12" s="767"/>
      <c r="CFH12" s="767"/>
      <c r="CFI12" s="767"/>
      <c r="CFJ12" s="767"/>
      <c r="CFK12" s="767"/>
      <c r="CFL12" s="767"/>
      <c r="CFM12" s="767"/>
      <c r="CFN12" s="767"/>
      <c r="CFO12" s="767"/>
      <c r="CFP12" s="767"/>
      <c r="CFQ12" s="767"/>
      <c r="CFR12" s="767"/>
      <c r="CFS12" s="767"/>
      <c r="CFT12" s="767"/>
      <c r="CFU12" s="767"/>
      <c r="CFV12" s="767"/>
      <c r="CFW12" s="767"/>
      <c r="CFX12" s="767"/>
      <c r="CFY12" s="767"/>
      <c r="CFZ12" s="767"/>
      <c r="CGA12" s="767"/>
      <c r="CGB12" s="767"/>
      <c r="CGC12" s="767"/>
      <c r="CGD12" s="767"/>
      <c r="CGE12" s="767"/>
      <c r="CGF12" s="767"/>
      <c r="CGG12" s="767"/>
      <c r="CGH12" s="767"/>
      <c r="CGI12" s="767"/>
      <c r="CGJ12" s="767"/>
      <c r="CGK12" s="767"/>
      <c r="CGL12" s="767"/>
      <c r="CGM12" s="767"/>
      <c r="CGN12" s="767"/>
      <c r="CGO12" s="767"/>
      <c r="CGP12" s="767"/>
      <c r="CGQ12" s="767"/>
      <c r="CGR12" s="767"/>
      <c r="CGS12" s="767"/>
      <c r="CGT12" s="767"/>
      <c r="CGU12" s="767"/>
      <c r="CGV12" s="767"/>
      <c r="CGW12" s="767"/>
      <c r="CGX12" s="767"/>
      <c r="CGY12" s="767"/>
      <c r="CGZ12" s="767"/>
      <c r="CHA12" s="767"/>
      <c r="CHB12" s="767"/>
      <c r="CHC12" s="767"/>
      <c r="CHD12" s="767"/>
      <c r="CHE12" s="767"/>
      <c r="CHF12" s="767"/>
      <c r="CHG12" s="767"/>
      <c r="CHH12" s="767"/>
      <c r="CHI12" s="767"/>
      <c r="CHJ12" s="767"/>
      <c r="CHK12" s="767"/>
      <c r="CHL12" s="767"/>
      <c r="CHM12" s="767"/>
      <c r="CHN12" s="767"/>
      <c r="CHO12" s="767"/>
      <c r="CHP12" s="767"/>
      <c r="CHQ12" s="767"/>
      <c r="CHR12" s="767"/>
      <c r="CHS12" s="767"/>
      <c r="CHT12" s="767"/>
      <c r="CHU12" s="767"/>
      <c r="CHV12" s="767"/>
      <c r="CHW12" s="767"/>
      <c r="CHX12" s="767"/>
      <c r="CHY12" s="767"/>
      <c r="CHZ12" s="767"/>
      <c r="CIA12" s="767"/>
      <c r="CIB12" s="767"/>
      <c r="CIC12" s="767"/>
      <c r="CID12" s="767"/>
      <c r="CIE12" s="767"/>
      <c r="CIF12" s="767"/>
      <c r="CIG12" s="767"/>
      <c r="CIH12" s="767"/>
      <c r="CII12" s="767"/>
      <c r="CIJ12" s="767"/>
      <c r="CIK12" s="767"/>
      <c r="CIL12" s="767"/>
      <c r="CIM12" s="767"/>
      <c r="CIN12" s="767"/>
      <c r="CIO12" s="767"/>
      <c r="CIP12" s="767"/>
      <c r="CIQ12" s="767"/>
      <c r="CIR12" s="767"/>
      <c r="CIS12" s="767"/>
      <c r="CIT12" s="767"/>
      <c r="CIU12" s="767"/>
      <c r="CIV12" s="767"/>
      <c r="CIW12" s="767"/>
      <c r="CIX12" s="767"/>
      <c r="CIY12" s="767"/>
      <c r="CIZ12" s="767"/>
      <c r="CJA12" s="767"/>
      <c r="CJB12" s="767"/>
      <c r="CJC12" s="767"/>
      <c r="CJD12" s="767"/>
      <c r="CJE12" s="767"/>
      <c r="CJF12" s="767"/>
      <c r="CJG12" s="767"/>
      <c r="CJH12" s="767"/>
      <c r="CJI12" s="767"/>
      <c r="CJJ12" s="767"/>
      <c r="CJK12" s="767"/>
      <c r="CJL12" s="767"/>
      <c r="CJM12" s="767"/>
      <c r="CJN12" s="767"/>
      <c r="CJO12" s="767"/>
      <c r="CJP12" s="767"/>
      <c r="CJQ12" s="767"/>
      <c r="CJR12" s="767"/>
      <c r="CJS12" s="767"/>
      <c r="CJT12" s="767"/>
      <c r="CJU12" s="767"/>
      <c r="CJV12" s="767"/>
      <c r="CJW12" s="767"/>
      <c r="CJX12" s="767"/>
      <c r="CJY12" s="767"/>
      <c r="CJZ12" s="767"/>
      <c r="CKA12" s="767"/>
      <c r="CKB12" s="767"/>
      <c r="CKC12" s="767"/>
      <c r="CKD12" s="767"/>
      <c r="CKE12" s="767"/>
      <c r="CKF12" s="767"/>
      <c r="CKG12" s="767"/>
      <c r="CKH12" s="767"/>
      <c r="CKI12" s="767"/>
      <c r="CKJ12" s="767"/>
      <c r="CKK12" s="767"/>
      <c r="CKL12" s="767"/>
      <c r="CKM12" s="767"/>
      <c r="CKN12" s="767"/>
      <c r="CKO12" s="767"/>
      <c r="CKP12" s="767"/>
      <c r="CKQ12" s="767"/>
      <c r="CKR12" s="767"/>
      <c r="CKS12" s="767"/>
      <c r="CKT12" s="767"/>
      <c r="CKU12" s="767"/>
      <c r="CKV12" s="767"/>
      <c r="CKW12" s="767"/>
      <c r="CKX12" s="767"/>
      <c r="CKY12" s="767"/>
      <c r="CKZ12" s="767"/>
      <c r="CLA12" s="767"/>
      <c r="CLB12" s="767"/>
      <c r="CLC12" s="767"/>
      <c r="CLD12" s="767"/>
      <c r="CLE12" s="767"/>
      <c r="CLF12" s="767"/>
      <c r="CLG12" s="767"/>
      <c r="CLH12" s="767"/>
      <c r="CLI12" s="767"/>
      <c r="CLJ12" s="767"/>
      <c r="CLK12" s="767"/>
      <c r="CLL12" s="767"/>
      <c r="CLM12" s="767"/>
      <c r="CLN12" s="767"/>
      <c r="CLO12" s="767"/>
      <c r="CLP12" s="767"/>
      <c r="CLQ12" s="767"/>
      <c r="CLR12" s="767"/>
      <c r="CLS12" s="767"/>
      <c r="CLT12" s="767"/>
      <c r="CLU12" s="767"/>
      <c r="CLV12" s="767"/>
      <c r="CLW12" s="767"/>
      <c r="CLX12" s="767"/>
      <c r="CLY12" s="767"/>
      <c r="CLZ12" s="767"/>
      <c r="CMA12" s="767"/>
      <c r="CMB12" s="767"/>
      <c r="CMC12" s="767"/>
      <c r="CMD12" s="767"/>
      <c r="CME12" s="767"/>
      <c r="CMF12" s="767"/>
      <c r="CMG12" s="767"/>
      <c r="CMH12" s="767"/>
      <c r="CMI12" s="767"/>
      <c r="CMJ12" s="767"/>
      <c r="CMK12" s="767"/>
      <c r="CML12" s="767"/>
      <c r="CMM12" s="767"/>
      <c r="CMN12" s="767"/>
      <c r="CMO12" s="767"/>
      <c r="CMP12" s="767"/>
      <c r="CMQ12" s="767"/>
      <c r="CMR12" s="767"/>
      <c r="CMS12" s="767"/>
      <c r="CMT12" s="767"/>
      <c r="CMU12" s="767"/>
      <c r="CMV12" s="767"/>
      <c r="CMW12" s="767"/>
      <c r="CMX12" s="767"/>
      <c r="CMY12" s="767"/>
      <c r="CMZ12" s="767"/>
      <c r="CNA12" s="767"/>
      <c r="CNB12" s="767"/>
      <c r="CNC12" s="767"/>
      <c r="CND12" s="767"/>
      <c r="CNE12" s="767"/>
      <c r="CNF12" s="767"/>
      <c r="CNG12" s="767"/>
      <c r="CNH12" s="767"/>
      <c r="CNI12" s="767"/>
      <c r="CNJ12" s="767"/>
      <c r="CNK12" s="767"/>
      <c r="CNL12" s="767"/>
      <c r="CNM12" s="767"/>
      <c r="CNN12" s="767"/>
      <c r="CNO12" s="767"/>
      <c r="CNP12" s="767"/>
      <c r="CNQ12" s="767"/>
      <c r="CNR12" s="767"/>
      <c r="CNS12" s="767"/>
      <c r="CNT12" s="767"/>
      <c r="CNU12" s="767"/>
      <c r="CNV12" s="767"/>
      <c r="CNW12" s="767"/>
      <c r="CNX12" s="767"/>
      <c r="CNY12" s="767"/>
      <c r="CNZ12" s="767"/>
      <c r="COA12" s="767"/>
      <c r="COB12" s="767"/>
      <c r="COC12" s="767"/>
      <c r="COD12" s="767"/>
      <c r="COE12" s="767"/>
      <c r="COF12" s="767"/>
      <c r="COG12" s="767"/>
      <c r="COH12" s="767"/>
      <c r="COI12" s="767"/>
      <c r="COJ12" s="767"/>
      <c r="COK12" s="767"/>
      <c r="COL12" s="767"/>
      <c r="COM12" s="767"/>
      <c r="CON12" s="767"/>
      <c r="COO12" s="767"/>
      <c r="COP12" s="767"/>
      <c r="COQ12" s="767"/>
      <c r="COR12" s="767"/>
      <c r="COS12" s="767"/>
      <c r="COT12" s="767"/>
      <c r="COU12" s="767"/>
      <c r="COV12" s="767"/>
      <c r="COW12" s="767"/>
      <c r="COX12" s="767"/>
      <c r="COY12" s="767"/>
      <c r="COZ12" s="767"/>
      <c r="CPA12" s="767"/>
      <c r="CPB12" s="767"/>
      <c r="CPC12" s="767"/>
      <c r="CPD12" s="767"/>
      <c r="CPE12" s="767"/>
      <c r="CPF12" s="767"/>
      <c r="CPG12" s="767"/>
      <c r="CPH12" s="767"/>
      <c r="CPI12" s="767"/>
      <c r="CPJ12" s="767"/>
      <c r="CPK12" s="767"/>
      <c r="CPL12" s="767"/>
      <c r="CPM12" s="767"/>
      <c r="CPN12" s="767"/>
      <c r="CPO12" s="767"/>
      <c r="CPP12" s="767"/>
      <c r="CPQ12" s="767"/>
      <c r="CPR12" s="767"/>
      <c r="CPS12" s="767"/>
      <c r="CPT12" s="767"/>
      <c r="CPU12" s="767"/>
      <c r="CPV12" s="767"/>
      <c r="CPW12" s="767"/>
      <c r="CPX12" s="767"/>
      <c r="CPY12" s="767"/>
      <c r="CPZ12" s="767"/>
      <c r="CQA12" s="767"/>
      <c r="CQB12" s="767"/>
      <c r="CQC12" s="767"/>
      <c r="CQD12" s="767"/>
      <c r="CQE12" s="767"/>
      <c r="CQF12" s="767"/>
      <c r="CQG12" s="767"/>
      <c r="CQH12" s="767"/>
      <c r="CQI12" s="767"/>
      <c r="CQJ12" s="767"/>
      <c r="CQK12" s="767"/>
      <c r="CQL12" s="767"/>
      <c r="CQM12" s="767"/>
      <c r="CQN12" s="767"/>
      <c r="CQO12" s="767"/>
      <c r="CQP12" s="767"/>
      <c r="CQQ12" s="767"/>
      <c r="CQR12" s="767"/>
      <c r="CQS12" s="767"/>
      <c r="CQT12" s="767"/>
      <c r="CQU12" s="767"/>
      <c r="CQV12" s="767"/>
      <c r="CQW12" s="767"/>
      <c r="CQX12" s="767"/>
      <c r="CQY12" s="767"/>
      <c r="CQZ12" s="767"/>
      <c r="CRA12" s="767"/>
      <c r="CRB12" s="767"/>
      <c r="CRC12" s="767"/>
      <c r="CRD12" s="767"/>
      <c r="CRE12" s="767"/>
      <c r="CRF12" s="767"/>
      <c r="CRG12" s="767"/>
      <c r="CRH12" s="767"/>
      <c r="CRI12" s="767"/>
      <c r="CRJ12" s="767"/>
      <c r="CRK12" s="767"/>
      <c r="CRL12" s="767"/>
      <c r="CRM12" s="767"/>
      <c r="CRN12" s="767"/>
      <c r="CRO12" s="767"/>
      <c r="CRP12" s="767"/>
      <c r="CRQ12" s="767"/>
      <c r="CRR12" s="767"/>
      <c r="CRS12" s="767"/>
      <c r="CRT12" s="767"/>
      <c r="CRU12" s="767"/>
      <c r="CRV12" s="767"/>
      <c r="CRW12" s="767"/>
      <c r="CRX12" s="767"/>
      <c r="CRY12" s="767"/>
      <c r="CRZ12" s="767"/>
      <c r="CSA12" s="767"/>
      <c r="CSB12" s="767"/>
      <c r="CSC12" s="767"/>
      <c r="CSD12" s="767"/>
      <c r="CSE12" s="767"/>
      <c r="CSF12" s="767"/>
      <c r="CSG12" s="767"/>
      <c r="CSH12" s="767"/>
      <c r="CSI12" s="767"/>
      <c r="CSJ12" s="767"/>
      <c r="CSK12" s="767"/>
      <c r="CSL12" s="767"/>
      <c r="CSM12" s="767"/>
      <c r="CSN12" s="767"/>
      <c r="CSO12" s="767"/>
      <c r="CSP12" s="767"/>
      <c r="CSQ12" s="767"/>
      <c r="CSR12" s="767"/>
      <c r="CSS12" s="767"/>
      <c r="CST12" s="767"/>
      <c r="CSU12" s="767"/>
      <c r="CSV12" s="767"/>
      <c r="CSW12" s="767"/>
      <c r="CSX12" s="767"/>
      <c r="CSY12" s="767"/>
      <c r="CSZ12" s="767"/>
      <c r="CTA12" s="767"/>
      <c r="CTB12" s="767"/>
      <c r="CTC12" s="767"/>
      <c r="CTD12" s="767"/>
      <c r="CTE12" s="767"/>
      <c r="CTF12" s="767"/>
      <c r="CTG12" s="767"/>
      <c r="CTH12" s="767"/>
      <c r="CTI12" s="767"/>
      <c r="CTJ12" s="767"/>
      <c r="CTK12" s="767"/>
      <c r="CTL12" s="767"/>
      <c r="CTM12" s="767"/>
      <c r="CTN12" s="767"/>
      <c r="CTO12" s="767"/>
      <c r="CTP12" s="767"/>
      <c r="CTQ12" s="767"/>
      <c r="CTR12" s="767"/>
      <c r="CTS12" s="767"/>
      <c r="CTT12" s="767"/>
      <c r="CTU12" s="767"/>
      <c r="CTV12" s="767"/>
      <c r="CTW12" s="767"/>
      <c r="CTX12" s="767"/>
      <c r="CTY12" s="767"/>
      <c r="CTZ12" s="767"/>
      <c r="CUA12" s="767"/>
      <c r="CUB12" s="767"/>
      <c r="CUC12" s="767"/>
      <c r="CUD12" s="767"/>
      <c r="CUE12" s="767"/>
      <c r="CUF12" s="767"/>
      <c r="CUG12" s="767"/>
      <c r="CUH12" s="767"/>
      <c r="CUI12" s="767"/>
      <c r="CUJ12" s="767"/>
      <c r="CUK12" s="767"/>
      <c r="CUL12" s="767"/>
      <c r="CUM12" s="767"/>
      <c r="CUN12" s="767"/>
      <c r="CUO12" s="767"/>
      <c r="CUP12" s="767"/>
      <c r="CUQ12" s="767"/>
      <c r="CUR12" s="767"/>
      <c r="CUS12" s="767"/>
      <c r="CUT12" s="767"/>
      <c r="CUU12" s="767"/>
      <c r="CUV12" s="767"/>
      <c r="CUW12" s="767"/>
      <c r="CUX12" s="767"/>
      <c r="CUY12" s="767"/>
      <c r="CUZ12" s="767"/>
      <c r="CVA12" s="767"/>
      <c r="CVB12" s="767"/>
      <c r="CVC12" s="767"/>
      <c r="CVD12" s="767"/>
      <c r="CVE12" s="767"/>
      <c r="CVF12" s="767"/>
      <c r="CVG12" s="767"/>
      <c r="CVH12" s="767"/>
      <c r="CVI12" s="767"/>
      <c r="CVJ12" s="767"/>
      <c r="CVK12" s="767"/>
      <c r="CVL12" s="767"/>
      <c r="CVM12" s="767"/>
      <c r="CVN12" s="767"/>
      <c r="CVO12" s="767"/>
      <c r="CVP12" s="767"/>
      <c r="CVQ12" s="767"/>
      <c r="CVR12" s="767"/>
      <c r="CVS12" s="767"/>
      <c r="CVT12" s="767"/>
      <c r="CVU12" s="767"/>
      <c r="CVV12" s="767"/>
      <c r="CVW12" s="767"/>
      <c r="CVX12" s="767"/>
      <c r="CVY12" s="767"/>
      <c r="CVZ12" s="767"/>
      <c r="CWA12" s="767"/>
      <c r="CWB12" s="767"/>
      <c r="CWC12" s="767"/>
      <c r="CWD12" s="767"/>
      <c r="CWE12" s="767"/>
      <c r="CWF12" s="767"/>
      <c r="CWG12" s="767"/>
      <c r="CWH12" s="767"/>
      <c r="CWI12" s="767"/>
      <c r="CWJ12" s="767"/>
      <c r="CWK12" s="767"/>
      <c r="CWL12" s="767"/>
      <c r="CWM12" s="767"/>
      <c r="CWN12" s="767"/>
      <c r="CWO12" s="767"/>
      <c r="CWP12" s="767"/>
      <c r="CWQ12" s="767"/>
      <c r="CWR12" s="767"/>
      <c r="CWS12" s="767"/>
      <c r="CWT12" s="767"/>
      <c r="CWU12" s="767"/>
      <c r="CWV12" s="767"/>
      <c r="CWW12" s="767"/>
      <c r="CWX12" s="767"/>
      <c r="CWY12" s="767"/>
      <c r="CWZ12" s="767"/>
      <c r="CXA12" s="767"/>
      <c r="CXB12" s="767"/>
      <c r="CXC12" s="767"/>
      <c r="CXD12" s="767"/>
      <c r="CXE12" s="767"/>
      <c r="CXF12" s="767"/>
      <c r="CXG12" s="767"/>
      <c r="CXH12" s="767"/>
      <c r="CXI12" s="767"/>
      <c r="CXJ12" s="767"/>
      <c r="CXK12" s="767"/>
      <c r="CXL12" s="767"/>
      <c r="CXM12" s="767"/>
      <c r="CXN12" s="767"/>
      <c r="CXO12" s="767"/>
      <c r="CXP12" s="767"/>
      <c r="CXQ12" s="767"/>
      <c r="CXR12" s="767"/>
      <c r="CXS12" s="767"/>
      <c r="CXT12" s="767"/>
      <c r="CXU12" s="767"/>
      <c r="CXV12" s="767"/>
      <c r="CXW12" s="767"/>
      <c r="CXX12" s="767"/>
      <c r="CXY12" s="767"/>
      <c r="CXZ12" s="767"/>
      <c r="CYA12" s="767"/>
      <c r="CYB12" s="767"/>
      <c r="CYC12" s="767"/>
      <c r="CYD12" s="767"/>
      <c r="CYE12" s="767"/>
      <c r="CYF12" s="767"/>
      <c r="CYG12" s="767"/>
      <c r="CYH12" s="767"/>
      <c r="CYI12" s="767"/>
      <c r="CYJ12" s="767"/>
      <c r="CYK12" s="767"/>
      <c r="CYL12" s="767"/>
      <c r="CYM12" s="767"/>
      <c r="CYN12" s="767"/>
      <c r="CYO12" s="767"/>
      <c r="CYP12" s="767"/>
      <c r="CYQ12" s="767"/>
      <c r="CYR12" s="767"/>
      <c r="CYS12" s="767"/>
      <c r="CYT12" s="767"/>
      <c r="CYU12" s="767"/>
      <c r="CYV12" s="767"/>
      <c r="CYW12" s="767"/>
      <c r="CYX12" s="767"/>
      <c r="CYY12" s="767"/>
      <c r="CYZ12" s="767"/>
      <c r="CZA12" s="767"/>
      <c r="CZB12" s="767"/>
      <c r="CZC12" s="767"/>
      <c r="CZD12" s="767"/>
      <c r="CZE12" s="767"/>
      <c r="CZF12" s="767"/>
      <c r="CZG12" s="767"/>
      <c r="CZH12" s="767"/>
      <c r="CZI12" s="767"/>
      <c r="CZJ12" s="767"/>
      <c r="CZK12" s="767"/>
      <c r="CZL12" s="767"/>
      <c r="CZM12" s="767"/>
      <c r="CZN12" s="767"/>
      <c r="CZO12" s="767"/>
      <c r="CZP12" s="767"/>
      <c r="CZQ12" s="767"/>
      <c r="CZR12" s="767"/>
      <c r="CZS12" s="767"/>
      <c r="CZT12" s="767"/>
      <c r="CZU12" s="767"/>
      <c r="CZV12" s="767"/>
      <c r="CZW12" s="767"/>
      <c r="CZX12" s="767"/>
      <c r="CZY12" s="767"/>
      <c r="CZZ12" s="767"/>
      <c r="DAA12" s="767"/>
      <c r="DAB12" s="767"/>
      <c r="DAC12" s="767"/>
      <c r="DAD12" s="767"/>
      <c r="DAE12" s="767"/>
      <c r="DAF12" s="767"/>
      <c r="DAG12" s="767"/>
      <c r="DAH12" s="767"/>
      <c r="DAI12" s="767"/>
      <c r="DAJ12" s="767"/>
      <c r="DAK12" s="767"/>
      <c r="DAL12" s="767"/>
      <c r="DAM12" s="767"/>
      <c r="DAN12" s="767"/>
      <c r="DAO12" s="767"/>
      <c r="DAP12" s="767"/>
      <c r="DAQ12" s="767"/>
      <c r="DAR12" s="767"/>
      <c r="DAS12" s="767"/>
      <c r="DAT12" s="767"/>
      <c r="DAU12" s="767"/>
      <c r="DAV12" s="767"/>
      <c r="DAW12" s="767"/>
      <c r="DAX12" s="767"/>
      <c r="DAY12" s="767"/>
      <c r="DAZ12" s="767"/>
      <c r="DBA12" s="767"/>
      <c r="DBB12" s="767"/>
      <c r="DBC12" s="767"/>
      <c r="DBD12" s="767"/>
      <c r="DBE12" s="767"/>
      <c r="DBF12" s="767"/>
      <c r="DBG12" s="767"/>
      <c r="DBH12" s="767"/>
      <c r="DBI12" s="767"/>
      <c r="DBJ12" s="767"/>
      <c r="DBK12" s="767"/>
      <c r="DBL12" s="767"/>
      <c r="DBM12" s="767"/>
      <c r="DBN12" s="767"/>
      <c r="DBO12" s="767"/>
      <c r="DBP12" s="767"/>
      <c r="DBQ12" s="767"/>
      <c r="DBR12" s="767"/>
      <c r="DBS12" s="767"/>
      <c r="DBT12" s="767"/>
      <c r="DBU12" s="767"/>
      <c r="DBV12" s="767"/>
      <c r="DBW12" s="767"/>
      <c r="DBX12" s="767"/>
      <c r="DBY12" s="767"/>
      <c r="DBZ12" s="767"/>
      <c r="DCA12" s="767"/>
      <c r="DCB12" s="767"/>
      <c r="DCC12" s="767"/>
      <c r="DCD12" s="767"/>
      <c r="DCE12" s="767"/>
      <c r="DCF12" s="767"/>
      <c r="DCG12" s="767"/>
      <c r="DCH12" s="767"/>
      <c r="DCI12" s="767"/>
      <c r="DCJ12" s="767"/>
      <c r="DCK12" s="767"/>
      <c r="DCL12" s="767"/>
      <c r="DCM12" s="767"/>
      <c r="DCN12" s="767"/>
      <c r="DCO12" s="767"/>
      <c r="DCP12" s="767"/>
      <c r="DCQ12" s="767"/>
      <c r="DCR12" s="767"/>
      <c r="DCS12" s="767"/>
      <c r="DCT12" s="767"/>
      <c r="DCU12" s="767"/>
      <c r="DCV12" s="767"/>
      <c r="DCW12" s="767"/>
      <c r="DCX12" s="767"/>
      <c r="DCY12" s="767"/>
      <c r="DCZ12" s="767"/>
      <c r="DDA12" s="767"/>
      <c r="DDB12" s="767"/>
      <c r="DDC12" s="767"/>
      <c r="DDD12" s="767"/>
      <c r="DDE12" s="767"/>
      <c r="DDF12" s="767"/>
      <c r="DDG12" s="767"/>
      <c r="DDH12" s="767"/>
      <c r="DDI12" s="767"/>
      <c r="DDJ12" s="767"/>
      <c r="DDK12" s="767"/>
      <c r="DDL12" s="767"/>
      <c r="DDM12" s="767"/>
      <c r="DDN12" s="767"/>
      <c r="DDO12" s="767"/>
      <c r="DDP12" s="767"/>
      <c r="DDQ12" s="767"/>
      <c r="DDR12" s="767"/>
      <c r="DDS12" s="767"/>
      <c r="DDT12" s="767"/>
      <c r="DDU12" s="767"/>
      <c r="DDV12" s="767"/>
      <c r="DDW12" s="767"/>
      <c r="DDX12" s="767"/>
      <c r="DDY12" s="767"/>
      <c r="DDZ12" s="767"/>
      <c r="DEA12" s="767"/>
      <c r="DEB12" s="767"/>
      <c r="DEC12" s="767"/>
      <c r="DED12" s="767"/>
      <c r="DEE12" s="767"/>
      <c r="DEF12" s="767"/>
      <c r="DEG12" s="767"/>
      <c r="DEH12" s="767"/>
      <c r="DEI12" s="767"/>
      <c r="DEJ12" s="767"/>
      <c r="DEK12" s="767"/>
      <c r="DEL12" s="767"/>
      <c r="DEM12" s="767"/>
      <c r="DEN12" s="767"/>
      <c r="DEO12" s="767"/>
      <c r="DEP12" s="767"/>
      <c r="DEQ12" s="767"/>
      <c r="DER12" s="767"/>
      <c r="DES12" s="767"/>
      <c r="DET12" s="767"/>
      <c r="DEU12" s="767"/>
      <c r="DEV12" s="767"/>
      <c r="DEW12" s="767"/>
      <c r="DEX12" s="767"/>
      <c r="DEY12" s="767"/>
      <c r="DEZ12" s="767"/>
      <c r="DFA12" s="767"/>
      <c r="DFB12" s="767"/>
      <c r="DFC12" s="767"/>
      <c r="DFD12" s="767"/>
      <c r="DFE12" s="767"/>
      <c r="DFF12" s="767"/>
      <c r="DFG12" s="767"/>
      <c r="DFH12" s="767"/>
      <c r="DFI12" s="767"/>
      <c r="DFJ12" s="767"/>
      <c r="DFK12" s="767"/>
      <c r="DFL12" s="767"/>
      <c r="DFM12" s="767"/>
      <c r="DFN12" s="767"/>
      <c r="DFO12" s="767"/>
      <c r="DFP12" s="767"/>
      <c r="DFQ12" s="767"/>
      <c r="DFR12" s="767"/>
      <c r="DFS12" s="767"/>
      <c r="DFT12" s="767"/>
      <c r="DFU12" s="767"/>
      <c r="DFV12" s="767"/>
      <c r="DFW12" s="767"/>
      <c r="DFX12" s="767"/>
      <c r="DFY12" s="767"/>
      <c r="DFZ12" s="767"/>
      <c r="DGA12" s="767"/>
      <c r="DGB12" s="767"/>
      <c r="DGC12" s="767"/>
      <c r="DGD12" s="767"/>
      <c r="DGE12" s="767"/>
      <c r="DGF12" s="767"/>
      <c r="DGG12" s="767"/>
      <c r="DGH12" s="767"/>
      <c r="DGI12" s="767"/>
      <c r="DGJ12" s="767"/>
      <c r="DGK12" s="767"/>
      <c r="DGL12" s="767"/>
      <c r="DGM12" s="767"/>
      <c r="DGN12" s="767"/>
      <c r="DGO12" s="767"/>
      <c r="DGP12" s="767"/>
      <c r="DGQ12" s="767"/>
      <c r="DGR12" s="767"/>
      <c r="DGS12" s="767"/>
      <c r="DGT12" s="767"/>
      <c r="DGU12" s="767"/>
      <c r="DGV12" s="767"/>
      <c r="DGW12" s="767"/>
      <c r="DGX12" s="767"/>
      <c r="DGY12" s="767"/>
      <c r="DGZ12" s="767"/>
      <c r="DHA12" s="767"/>
      <c r="DHB12" s="767"/>
      <c r="DHC12" s="767"/>
      <c r="DHD12" s="767"/>
      <c r="DHE12" s="767"/>
      <c r="DHF12" s="767"/>
      <c r="DHG12" s="767"/>
      <c r="DHH12" s="767"/>
      <c r="DHI12" s="767"/>
      <c r="DHJ12" s="767"/>
      <c r="DHK12" s="767"/>
      <c r="DHL12" s="767"/>
      <c r="DHM12" s="767"/>
      <c r="DHN12" s="767"/>
      <c r="DHO12" s="767"/>
      <c r="DHP12" s="767"/>
      <c r="DHQ12" s="767"/>
      <c r="DHR12" s="767"/>
      <c r="DHS12" s="767"/>
      <c r="DHT12" s="767"/>
      <c r="DHU12" s="767"/>
      <c r="DHV12" s="767"/>
      <c r="DHW12" s="767"/>
      <c r="DHX12" s="767"/>
      <c r="DHY12" s="767"/>
      <c r="DHZ12" s="767"/>
      <c r="DIA12" s="767"/>
      <c r="DIB12" s="767"/>
      <c r="DIC12" s="767"/>
      <c r="DID12" s="767"/>
      <c r="DIE12" s="767"/>
      <c r="DIF12" s="767"/>
      <c r="DIG12" s="767"/>
      <c r="DIH12" s="767"/>
      <c r="DII12" s="767"/>
      <c r="DIJ12" s="767"/>
      <c r="DIK12" s="767"/>
      <c r="DIL12" s="767"/>
      <c r="DIM12" s="767"/>
      <c r="DIN12" s="767"/>
      <c r="DIO12" s="767"/>
      <c r="DIP12" s="767"/>
      <c r="DIQ12" s="767"/>
      <c r="DIR12" s="767"/>
      <c r="DIS12" s="767"/>
      <c r="DIT12" s="767"/>
      <c r="DIU12" s="767"/>
      <c r="DIV12" s="767"/>
      <c r="DIW12" s="767"/>
      <c r="DIX12" s="767"/>
      <c r="DIY12" s="767"/>
      <c r="DIZ12" s="767"/>
      <c r="DJA12" s="767"/>
      <c r="DJB12" s="767"/>
      <c r="DJC12" s="767"/>
      <c r="DJD12" s="767"/>
      <c r="DJE12" s="767"/>
      <c r="DJF12" s="767"/>
      <c r="DJG12" s="767"/>
      <c r="DJH12" s="767"/>
      <c r="DJI12" s="767"/>
      <c r="DJJ12" s="767"/>
      <c r="DJK12" s="767"/>
      <c r="DJL12" s="767"/>
      <c r="DJM12" s="767"/>
      <c r="DJN12" s="767"/>
      <c r="DJO12" s="767"/>
      <c r="DJP12" s="767"/>
      <c r="DJQ12" s="767"/>
      <c r="DJR12" s="767"/>
      <c r="DJS12" s="767"/>
      <c r="DJT12" s="767"/>
      <c r="DJU12" s="767"/>
      <c r="DJV12" s="767"/>
      <c r="DJW12" s="767"/>
      <c r="DJX12" s="767"/>
      <c r="DJY12" s="767"/>
      <c r="DJZ12" s="767"/>
      <c r="DKA12" s="767"/>
      <c r="DKB12" s="767"/>
      <c r="DKC12" s="767"/>
      <c r="DKD12" s="767"/>
      <c r="DKE12" s="767"/>
      <c r="DKF12" s="767"/>
      <c r="DKG12" s="767"/>
      <c r="DKH12" s="767"/>
      <c r="DKI12" s="767"/>
      <c r="DKJ12" s="767"/>
      <c r="DKK12" s="767"/>
      <c r="DKL12" s="767"/>
      <c r="DKM12" s="767"/>
      <c r="DKN12" s="767"/>
      <c r="DKO12" s="767"/>
      <c r="DKP12" s="767"/>
      <c r="DKQ12" s="767"/>
      <c r="DKR12" s="767"/>
      <c r="DKS12" s="767"/>
      <c r="DKT12" s="767"/>
      <c r="DKU12" s="767"/>
      <c r="DKV12" s="767"/>
      <c r="DKW12" s="767"/>
      <c r="DKX12" s="767"/>
      <c r="DKY12" s="767"/>
      <c r="DKZ12" s="767"/>
      <c r="DLA12" s="767"/>
      <c r="DLB12" s="767"/>
      <c r="DLC12" s="767"/>
      <c r="DLD12" s="767"/>
      <c r="DLE12" s="767"/>
      <c r="DLF12" s="767"/>
      <c r="DLG12" s="767"/>
      <c r="DLH12" s="767"/>
      <c r="DLI12" s="767"/>
      <c r="DLJ12" s="767"/>
      <c r="DLK12" s="767"/>
      <c r="DLL12" s="767"/>
      <c r="DLM12" s="767"/>
      <c r="DLN12" s="767"/>
      <c r="DLO12" s="767"/>
      <c r="DLP12" s="767"/>
      <c r="DLQ12" s="767"/>
      <c r="DLR12" s="767"/>
      <c r="DLS12" s="767"/>
      <c r="DLT12" s="767"/>
      <c r="DLU12" s="767"/>
      <c r="DLV12" s="767"/>
      <c r="DLW12" s="767"/>
      <c r="DLX12" s="767"/>
      <c r="DLY12" s="767"/>
      <c r="DLZ12" s="767"/>
      <c r="DMA12" s="767"/>
      <c r="DMB12" s="767"/>
      <c r="DMC12" s="767"/>
      <c r="DMD12" s="767"/>
      <c r="DME12" s="767"/>
      <c r="DMF12" s="767"/>
      <c r="DMG12" s="767"/>
      <c r="DMH12" s="767"/>
      <c r="DMI12" s="767"/>
      <c r="DMJ12" s="767"/>
      <c r="DMK12" s="767"/>
      <c r="DML12" s="767"/>
      <c r="DMM12" s="767"/>
      <c r="DMN12" s="767"/>
      <c r="DMO12" s="767"/>
      <c r="DMP12" s="767"/>
      <c r="DMQ12" s="767"/>
      <c r="DMR12" s="767"/>
      <c r="DMS12" s="767"/>
      <c r="DMT12" s="767"/>
      <c r="DMU12" s="767"/>
      <c r="DMV12" s="767"/>
      <c r="DMW12" s="767"/>
      <c r="DMX12" s="767"/>
      <c r="DMY12" s="767"/>
      <c r="DMZ12" s="767"/>
      <c r="DNA12" s="767"/>
      <c r="DNB12" s="767"/>
      <c r="DNC12" s="767"/>
      <c r="DND12" s="767"/>
      <c r="DNE12" s="767"/>
      <c r="DNF12" s="767"/>
      <c r="DNG12" s="767"/>
      <c r="DNH12" s="767"/>
      <c r="DNI12" s="767"/>
      <c r="DNJ12" s="767"/>
      <c r="DNK12" s="767"/>
      <c r="DNL12" s="767"/>
      <c r="DNM12" s="767"/>
      <c r="DNN12" s="767"/>
      <c r="DNO12" s="767"/>
      <c r="DNP12" s="767"/>
      <c r="DNQ12" s="767"/>
      <c r="DNR12" s="767"/>
      <c r="DNS12" s="767"/>
      <c r="DNT12" s="767"/>
      <c r="DNU12" s="767"/>
      <c r="DNV12" s="767"/>
      <c r="DNW12" s="767"/>
      <c r="DNX12" s="767"/>
      <c r="DNY12" s="767"/>
      <c r="DNZ12" s="767"/>
      <c r="DOA12" s="767"/>
      <c r="DOB12" s="767"/>
      <c r="DOC12" s="767"/>
      <c r="DOD12" s="767"/>
      <c r="DOE12" s="767"/>
      <c r="DOF12" s="767"/>
      <c r="DOG12" s="767"/>
      <c r="DOH12" s="767"/>
      <c r="DOI12" s="767"/>
      <c r="DOJ12" s="767"/>
      <c r="DOK12" s="767"/>
      <c r="DOL12" s="767"/>
      <c r="DOM12" s="767"/>
      <c r="DON12" s="767"/>
      <c r="DOO12" s="767"/>
      <c r="DOP12" s="767"/>
      <c r="DOQ12" s="767"/>
      <c r="DOR12" s="767"/>
      <c r="DOS12" s="767"/>
      <c r="DOT12" s="767"/>
      <c r="DOU12" s="767"/>
      <c r="DOV12" s="767"/>
      <c r="DOW12" s="767"/>
      <c r="DOX12" s="767"/>
      <c r="DOY12" s="767"/>
      <c r="DOZ12" s="767"/>
      <c r="DPA12" s="767"/>
      <c r="DPB12" s="767"/>
      <c r="DPC12" s="767"/>
      <c r="DPD12" s="767"/>
      <c r="DPE12" s="767"/>
      <c r="DPF12" s="767"/>
      <c r="DPG12" s="767"/>
      <c r="DPH12" s="767"/>
      <c r="DPI12" s="767"/>
      <c r="DPJ12" s="767"/>
      <c r="DPK12" s="767"/>
      <c r="DPL12" s="767"/>
      <c r="DPM12" s="767"/>
      <c r="DPN12" s="767"/>
      <c r="DPO12" s="767"/>
      <c r="DPP12" s="767"/>
      <c r="DPQ12" s="767"/>
      <c r="DPR12" s="767"/>
      <c r="DPS12" s="767"/>
      <c r="DPT12" s="767"/>
      <c r="DPU12" s="767"/>
      <c r="DPV12" s="767"/>
      <c r="DPW12" s="767"/>
      <c r="DPX12" s="767"/>
      <c r="DPY12" s="767"/>
      <c r="DPZ12" s="767"/>
      <c r="DQA12" s="767"/>
      <c r="DQB12" s="767"/>
      <c r="DQC12" s="767"/>
      <c r="DQD12" s="767"/>
      <c r="DQE12" s="767"/>
      <c r="DQF12" s="767"/>
      <c r="DQG12" s="767"/>
      <c r="DQH12" s="767"/>
      <c r="DQI12" s="767"/>
      <c r="DQJ12" s="767"/>
      <c r="DQK12" s="767"/>
      <c r="DQL12" s="767"/>
      <c r="DQM12" s="767"/>
      <c r="DQN12" s="767"/>
      <c r="DQO12" s="767"/>
      <c r="DQP12" s="767"/>
      <c r="DQQ12" s="767"/>
      <c r="DQR12" s="767"/>
      <c r="DQS12" s="767"/>
      <c r="DQT12" s="767"/>
      <c r="DQU12" s="767"/>
      <c r="DQV12" s="767"/>
      <c r="DQW12" s="767"/>
      <c r="DQX12" s="767"/>
      <c r="DQY12" s="767"/>
      <c r="DQZ12" s="767"/>
      <c r="DRA12" s="767"/>
      <c r="DRB12" s="767"/>
      <c r="DRC12" s="767"/>
      <c r="DRD12" s="767"/>
      <c r="DRE12" s="767"/>
      <c r="DRF12" s="767"/>
      <c r="DRG12" s="767"/>
      <c r="DRH12" s="767"/>
      <c r="DRI12" s="767"/>
      <c r="DRJ12" s="767"/>
      <c r="DRK12" s="767"/>
      <c r="DRL12" s="767"/>
      <c r="DRM12" s="767"/>
      <c r="DRN12" s="767"/>
      <c r="DRO12" s="767"/>
      <c r="DRP12" s="767"/>
      <c r="DRQ12" s="767"/>
      <c r="DRR12" s="767"/>
      <c r="DRS12" s="767"/>
      <c r="DRT12" s="767"/>
      <c r="DRU12" s="767"/>
      <c r="DRV12" s="767"/>
      <c r="DRW12" s="767"/>
      <c r="DRX12" s="767"/>
      <c r="DRY12" s="767"/>
      <c r="DRZ12" s="767"/>
      <c r="DSA12" s="767"/>
      <c r="DSB12" s="767"/>
      <c r="DSC12" s="767"/>
      <c r="DSD12" s="767"/>
      <c r="DSE12" s="767"/>
      <c r="DSF12" s="767"/>
      <c r="DSG12" s="767"/>
      <c r="DSH12" s="767"/>
      <c r="DSI12" s="767"/>
      <c r="DSJ12" s="767"/>
      <c r="DSK12" s="767"/>
      <c r="DSL12" s="767"/>
      <c r="DSM12" s="767"/>
      <c r="DSN12" s="767"/>
      <c r="DSO12" s="767"/>
      <c r="DSP12" s="767"/>
      <c r="DSQ12" s="767"/>
      <c r="DSR12" s="767"/>
      <c r="DSS12" s="767"/>
      <c r="DST12" s="767"/>
      <c r="DSU12" s="767"/>
      <c r="DSV12" s="767"/>
      <c r="DSW12" s="767"/>
      <c r="DSX12" s="767"/>
      <c r="DSY12" s="767"/>
      <c r="DSZ12" s="767"/>
      <c r="DTA12" s="767"/>
      <c r="DTB12" s="767"/>
      <c r="DTC12" s="767"/>
      <c r="DTD12" s="767"/>
      <c r="DTE12" s="767"/>
      <c r="DTF12" s="767"/>
      <c r="DTG12" s="767"/>
      <c r="DTH12" s="767"/>
      <c r="DTI12" s="767"/>
      <c r="DTJ12" s="767"/>
      <c r="DTK12" s="767"/>
      <c r="DTL12" s="767"/>
      <c r="DTM12" s="767"/>
      <c r="DTN12" s="767"/>
      <c r="DTO12" s="767"/>
      <c r="DTP12" s="767"/>
      <c r="DTQ12" s="767"/>
      <c r="DTR12" s="767"/>
      <c r="DTS12" s="767"/>
      <c r="DTT12" s="767"/>
      <c r="DTU12" s="767"/>
      <c r="DTV12" s="767"/>
      <c r="DTW12" s="767"/>
      <c r="DTX12" s="767"/>
      <c r="DTY12" s="767"/>
      <c r="DTZ12" s="767"/>
      <c r="DUA12" s="767"/>
      <c r="DUB12" s="767"/>
      <c r="DUC12" s="767"/>
      <c r="DUD12" s="767"/>
      <c r="DUE12" s="767"/>
      <c r="DUF12" s="767"/>
      <c r="DUG12" s="767"/>
      <c r="DUH12" s="767"/>
      <c r="DUI12" s="767"/>
      <c r="DUJ12" s="767"/>
      <c r="DUK12" s="767"/>
      <c r="DUL12" s="767"/>
      <c r="DUM12" s="767"/>
      <c r="DUN12" s="767"/>
      <c r="DUO12" s="767"/>
      <c r="DUP12" s="767"/>
      <c r="DUQ12" s="767"/>
      <c r="DUR12" s="767"/>
      <c r="DUS12" s="767"/>
      <c r="DUT12" s="767"/>
      <c r="DUU12" s="767"/>
      <c r="DUV12" s="767"/>
      <c r="DUW12" s="767"/>
      <c r="DUX12" s="767"/>
      <c r="DUY12" s="767"/>
      <c r="DUZ12" s="767"/>
      <c r="DVA12" s="767"/>
      <c r="DVB12" s="767"/>
      <c r="DVC12" s="767"/>
      <c r="DVD12" s="767"/>
      <c r="DVE12" s="767"/>
      <c r="DVF12" s="767"/>
      <c r="DVG12" s="767"/>
      <c r="DVH12" s="767"/>
      <c r="DVI12" s="767"/>
      <c r="DVJ12" s="767"/>
      <c r="DVK12" s="767"/>
      <c r="DVL12" s="767"/>
      <c r="DVM12" s="767"/>
      <c r="DVN12" s="767"/>
      <c r="DVO12" s="767"/>
      <c r="DVP12" s="767"/>
      <c r="DVQ12" s="767"/>
      <c r="DVR12" s="767"/>
      <c r="DVS12" s="767"/>
      <c r="DVT12" s="767"/>
      <c r="DVU12" s="767"/>
      <c r="DVV12" s="767"/>
      <c r="DVW12" s="767"/>
      <c r="DVX12" s="767"/>
      <c r="DVY12" s="767"/>
      <c r="DVZ12" s="767"/>
      <c r="DWA12" s="767"/>
      <c r="DWB12" s="767"/>
      <c r="DWC12" s="767"/>
      <c r="DWD12" s="767"/>
      <c r="DWE12" s="767"/>
      <c r="DWF12" s="767"/>
      <c r="DWG12" s="767"/>
      <c r="DWH12" s="767"/>
      <c r="DWI12" s="767"/>
      <c r="DWJ12" s="767"/>
      <c r="DWK12" s="767"/>
      <c r="DWL12" s="767"/>
      <c r="DWM12" s="767"/>
      <c r="DWN12" s="767"/>
      <c r="DWO12" s="767"/>
      <c r="DWP12" s="767"/>
      <c r="DWQ12" s="767"/>
      <c r="DWR12" s="767"/>
      <c r="DWS12" s="767"/>
      <c r="DWT12" s="767"/>
      <c r="DWU12" s="767"/>
      <c r="DWV12" s="767"/>
      <c r="DWW12" s="767"/>
      <c r="DWX12" s="767"/>
      <c r="DWY12" s="767"/>
      <c r="DWZ12" s="767"/>
      <c r="DXA12" s="767"/>
      <c r="DXB12" s="767"/>
      <c r="DXC12" s="767"/>
      <c r="DXD12" s="767"/>
      <c r="DXE12" s="767"/>
      <c r="DXF12" s="767"/>
      <c r="DXG12" s="767"/>
      <c r="DXH12" s="767"/>
      <c r="DXI12" s="767"/>
      <c r="DXJ12" s="767"/>
      <c r="DXK12" s="767"/>
      <c r="DXL12" s="767"/>
      <c r="DXM12" s="767"/>
      <c r="DXN12" s="767"/>
      <c r="DXO12" s="767"/>
      <c r="DXP12" s="767"/>
      <c r="DXQ12" s="767"/>
      <c r="DXR12" s="767"/>
      <c r="DXS12" s="767"/>
      <c r="DXT12" s="767"/>
      <c r="DXU12" s="767"/>
      <c r="DXV12" s="767"/>
      <c r="DXW12" s="767"/>
      <c r="DXX12" s="767"/>
      <c r="DXY12" s="767"/>
      <c r="DXZ12" s="767"/>
      <c r="DYA12" s="767"/>
      <c r="DYB12" s="767"/>
      <c r="DYC12" s="767"/>
      <c r="DYD12" s="767"/>
      <c r="DYE12" s="767"/>
      <c r="DYF12" s="767"/>
      <c r="DYG12" s="767"/>
      <c r="DYH12" s="767"/>
      <c r="DYI12" s="767"/>
      <c r="DYJ12" s="767"/>
      <c r="DYK12" s="767"/>
      <c r="DYL12" s="767"/>
      <c r="DYM12" s="767"/>
      <c r="DYN12" s="767"/>
      <c r="DYO12" s="767"/>
      <c r="DYP12" s="767"/>
      <c r="DYQ12" s="767"/>
      <c r="DYR12" s="767"/>
      <c r="DYS12" s="767"/>
      <c r="DYT12" s="767"/>
      <c r="DYU12" s="767"/>
      <c r="DYV12" s="767"/>
      <c r="DYW12" s="767"/>
      <c r="DYX12" s="767"/>
      <c r="DYY12" s="767"/>
      <c r="DYZ12" s="767"/>
      <c r="DZA12" s="767"/>
      <c r="DZB12" s="767"/>
      <c r="DZC12" s="767"/>
      <c r="DZD12" s="767"/>
      <c r="DZE12" s="767"/>
      <c r="DZF12" s="767"/>
      <c r="DZG12" s="767"/>
      <c r="DZH12" s="767"/>
      <c r="DZI12" s="767"/>
      <c r="DZJ12" s="767"/>
      <c r="DZK12" s="767"/>
      <c r="DZL12" s="767"/>
      <c r="DZM12" s="767"/>
      <c r="DZN12" s="767"/>
      <c r="DZO12" s="767"/>
      <c r="DZP12" s="767"/>
      <c r="DZQ12" s="767"/>
      <c r="DZR12" s="767"/>
      <c r="DZS12" s="767"/>
      <c r="DZT12" s="767"/>
      <c r="DZU12" s="767"/>
      <c r="DZV12" s="767"/>
      <c r="DZW12" s="767"/>
      <c r="DZX12" s="767"/>
      <c r="DZY12" s="767"/>
      <c r="DZZ12" s="767"/>
      <c r="EAA12" s="767"/>
      <c r="EAB12" s="767"/>
      <c r="EAC12" s="767"/>
      <c r="EAD12" s="767"/>
      <c r="EAE12" s="767"/>
      <c r="EAF12" s="767"/>
      <c r="EAG12" s="767"/>
      <c r="EAH12" s="767"/>
      <c r="EAI12" s="767"/>
      <c r="EAJ12" s="767"/>
      <c r="EAK12" s="767"/>
      <c r="EAL12" s="767"/>
      <c r="EAM12" s="767"/>
      <c r="EAN12" s="767"/>
      <c r="EAO12" s="767"/>
      <c r="EAP12" s="767"/>
      <c r="EAQ12" s="767"/>
      <c r="EAR12" s="767"/>
      <c r="EAS12" s="767"/>
      <c r="EAT12" s="767"/>
      <c r="EAU12" s="767"/>
      <c r="EAV12" s="767"/>
      <c r="EAW12" s="767"/>
      <c r="EAX12" s="767"/>
      <c r="EAY12" s="767"/>
      <c r="EAZ12" s="767"/>
      <c r="EBA12" s="767"/>
      <c r="EBB12" s="767"/>
      <c r="EBC12" s="767"/>
      <c r="EBD12" s="767"/>
      <c r="EBE12" s="767"/>
      <c r="EBF12" s="767"/>
      <c r="EBG12" s="767"/>
      <c r="EBH12" s="767"/>
      <c r="EBI12" s="767"/>
      <c r="EBJ12" s="767"/>
      <c r="EBK12" s="767"/>
      <c r="EBL12" s="767"/>
      <c r="EBM12" s="767"/>
      <c r="EBN12" s="767"/>
      <c r="EBO12" s="767"/>
      <c r="EBP12" s="767"/>
      <c r="EBQ12" s="767"/>
      <c r="EBR12" s="767"/>
      <c r="EBS12" s="767"/>
      <c r="EBT12" s="767"/>
      <c r="EBU12" s="767"/>
      <c r="EBV12" s="767"/>
      <c r="EBW12" s="767"/>
      <c r="EBX12" s="767"/>
      <c r="EBY12" s="767"/>
      <c r="EBZ12" s="767"/>
      <c r="ECA12" s="767"/>
      <c r="ECB12" s="767"/>
      <c r="ECC12" s="767"/>
      <c r="ECD12" s="767"/>
      <c r="ECE12" s="767"/>
      <c r="ECF12" s="767"/>
      <c r="ECG12" s="767"/>
      <c r="ECH12" s="767"/>
      <c r="ECI12" s="767"/>
      <c r="ECJ12" s="767"/>
      <c r="ECK12" s="767"/>
      <c r="ECL12" s="767"/>
      <c r="ECM12" s="767"/>
      <c r="ECN12" s="767"/>
      <c r="ECO12" s="767"/>
      <c r="ECP12" s="767"/>
      <c r="ECQ12" s="767"/>
      <c r="ECR12" s="767"/>
      <c r="ECS12" s="767"/>
      <c r="ECT12" s="767"/>
      <c r="ECU12" s="767"/>
      <c r="ECV12" s="767"/>
      <c r="ECW12" s="767"/>
      <c r="ECX12" s="767"/>
      <c r="ECY12" s="767"/>
      <c r="ECZ12" s="767"/>
      <c r="EDA12" s="767"/>
      <c r="EDB12" s="767"/>
      <c r="EDC12" s="767"/>
      <c r="EDD12" s="767"/>
      <c r="EDE12" s="767"/>
      <c r="EDF12" s="767"/>
      <c r="EDG12" s="767"/>
      <c r="EDH12" s="767"/>
      <c r="EDI12" s="767"/>
      <c r="EDJ12" s="767"/>
      <c r="EDK12" s="767"/>
      <c r="EDL12" s="767"/>
      <c r="EDM12" s="767"/>
      <c r="EDN12" s="767"/>
      <c r="EDO12" s="767"/>
      <c r="EDP12" s="767"/>
      <c r="EDQ12" s="767"/>
      <c r="EDR12" s="767"/>
      <c r="EDS12" s="767"/>
      <c r="EDT12" s="767"/>
      <c r="EDU12" s="767"/>
      <c r="EDV12" s="767"/>
      <c r="EDW12" s="767"/>
      <c r="EDX12" s="767"/>
      <c r="EDY12" s="767"/>
      <c r="EDZ12" s="767"/>
      <c r="EEA12" s="767"/>
      <c r="EEB12" s="767"/>
      <c r="EEC12" s="767"/>
      <c r="EED12" s="767"/>
      <c r="EEE12" s="767"/>
      <c r="EEF12" s="767"/>
      <c r="EEG12" s="767"/>
      <c r="EEH12" s="767"/>
      <c r="EEI12" s="767"/>
      <c r="EEJ12" s="767"/>
      <c r="EEK12" s="767"/>
      <c r="EEL12" s="767"/>
      <c r="EEM12" s="767"/>
      <c r="EEN12" s="767"/>
      <c r="EEO12" s="767"/>
      <c r="EEP12" s="767"/>
      <c r="EEQ12" s="767"/>
      <c r="EER12" s="767"/>
      <c r="EES12" s="767"/>
      <c r="EET12" s="767"/>
      <c r="EEU12" s="767"/>
      <c r="EEV12" s="767"/>
      <c r="EEW12" s="767"/>
      <c r="EEX12" s="767"/>
      <c r="EEY12" s="767"/>
      <c r="EEZ12" s="767"/>
      <c r="EFA12" s="767"/>
      <c r="EFB12" s="767"/>
      <c r="EFC12" s="767"/>
      <c r="EFD12" s="767"/>
      <c r="EFE12" s="767"/>
      <c r="EFF12" s="767"/>
      <c r="EFG12" s="767"/>
      <c r="EFH12" s="767"/>
      <c r="EFI12" s="767"/>
      <c r="EFJ12" s="767"/>
      <c r="EFK12" s="767"/>
      <c r="EFL12" s="767"/>
      <c r="EFM12" s="767"/>
      <c r="EFN12" s="767"/>
      <c r="EFO12" s="767"/>
      <c r="EFP12" s="767"/>
      <c r="EFQ12" s="767"/>
      <c r="EFR12" s="767"/>
      <c r="EFS12" s="767"/>
      <c r="EFT12" s="767"/>
      <c r="EFU12" s="767"/>
      <c r="EFV12" s="767"/>
      <c r="EFW12" s="767"/>
      <c r="EFX12" s="767"/>
      <c r="EFY12" s="767"/>
      <c r="EFZ12" s="767"/>
      <c r="EGA12" s="767"/>
      <c r="EGB12" s="767"/>
      <c r="EGC12" s="767"/>
      <c r="EGD12" s="767"/>
      <c r="EGE12" s="767"/>
      <c r="EGF12" s="767"/>
      <c r="EGG12" s="767"/>
      <c r="EGH12" s="767"/>
      <c r="EGI12" s="767"/>
      <c r="EGJ12" s="767"/>
      <c r="EGK12" s="767"/>
      <c r="EGL12" s="767"/>
      <c r="EGM12" s="767"/>
      <c r="EGN12" s="767"/>
      <c r="EGO12" s="767"/>
      <c r="EGP12" s="767"/>
      <c r="EGQ12" s="767"/>
      <c r="EGR12" s="767"/>
      <c r="EGS12" s="767"/>
      <c r="EGT12" s="767"/>
      <c r="EGU12" s="767"/>
      <c r="EGV12" s="767"/>
      <c r="EGW12" s="767"/>
      <c r="EGX12" s="767"/>
      <c r="EGY12" s="767"/>
      <c r="EGZ12" s="767"/>
      <c r="EHA12" s="767"/>
      <c r="EHB12" s="767"/>
      <c r="EHC12" s="767"/>
      <c r="EHD12" s="767"/>
      <c r="EHE12" s="767"/>
      <c r="EHF12" s="767"/>
      <c r="EHG12" s="767"/>
      <c r="EHH12" s="767"/>
      <c r="EHI12" s="767"/>
      <c r="EHJ12" s="767"/>
      <c r="EHK12" s="767"/>
      <c r="EHL12" s="767"/>
      <c r="EHM12" s="767"/>
      <c r="EHN12" s="767"/>
      <c r="EHO12" s="767"/>
      <c r="EHP12" s="767"/>
      <c r="EHQ12" s="767"/>
      <c r="EHR12" s="767"/>
      <c r="EHS12" s="767"/>
      <c r="EHT12" s="767"/>
      <c r="EHU12" s="767"/>
      <c r="EHV12" s="767"/>
      <c r="EHW12" s="767"/>
      <c r="EHX12" s="767"/>
      <c r="EHY12" s="767"/>
      <c r="EHZ12" s="767"/>
      <c r="EIA12" s="767"/>
      <c r="EIB12" s="767"/>
      <c r="EIC12" s="767"/>
      <c r="EID12" s="767"/>
      <c r="EIE12" s="767"/>
      <c r="EIF12" s="767"/>
      <c r="EIG12" s="767"/>
      <c r="EIH12" s="767"/>
      <c r="EII12" s="767"/>
      <c r="EIJ12" s="767"/>
      <c r="EIK12" s="767"/>
      <c r="EIL12" s="767"/>
      <c r="EIM12" s="767"/>
      <c r="EIN12" s="767"/>
      <c r="EIO12" s="767"/>
      <c r="EIP12" s="767"/>
      <c r="EIQ12" s="767"/>
      <c r="EIR12" s="767"/>
      <c r="EIS12" s="767"/>
      <c r="EIT12" s="767"/>
      <c r="EIU12" s="767"/>
      <c r="EIV12" s="767"/>
      <c r="EIW12" s="767"/>
      <c r="EIX12" s="767"/>
      <c r="EIY12" s="767"/>
      <c r="EIZ12" s="767"/>
      <c r="EJA12" s="767"/>
      <c r="EJB12" s="767"/>
      <c r="EJC12" s="767"/>
      <c r="EJD12" s="767"/>
      <c r="EJE12" s="767"/>
      <c r="EJF12" s="767"/>
      <c r="EJG12" s="767"/>
      <c r="EJH12" s="767"/>
      <c r="EJI12" s="767"/>
      <c r="EJJ12" s="767"/>
      <c r="EJK12" s="767"/>
      <c r="EJL12" s="767"/>
      <c r="EJM12" s="767"/>
      <c r="EJN12" s="767"/>
      <c r="EJO12" s="767"/>
      <c r="EJP12" s="767"/>
      <c r="EJQ12" s="767"/>
      <c r="EJR12" s="767"/>
      <c r="EJS12" s="767"/>
      <c r="EJT12" s="767"/>
      <c r="EJU12" s="767"/>
      <c r="EJV12" s="767"/>
      <c r="EJW12" s="767"/>
      <c r="EJX12" s="767"/>
      <c r="EJY12" s="767"/>
      <c r="EJZ12" s="767"/>
      <c r="EKA12" s="767"/>
      <c r="EKB12" s="767"/>
      <c r="EKC12" s="767"/>
      <c r="EKD12" s="767"/>
      <c r="EKE12" s="767"/>
      <c r="EKF12" s="767"/>
      <c r="EKG12" s="767"/>
      <c r="EKH12" s="767"/>
      <c r="EKI12" s="767"/>
      <c r="EKJ12" s="767"/>
      <c r="EKK12" s="767"/>
      <c r="EKL12" s="767"/>
      <c r="EKM12" s="767"/>
      <c r="EKN12" s="767"/>
      <c r="EKO12" s="767"/>
      <c r="EKP12" s="767"/>
      <c r="EKQ12" s="767"/>
      <c r="EKR12" s="767"/>
      <c r="EKS12" s="767"/>
      <c r="EKT12" s="767"/>
      <c r="EKU12" s="767"/>
      <c r="EKV12" s="767"/>
      <c r="EKW12" s="767"/>
      <c r="EKX12" s="767"/>
      <c r="EKY12" s="767"/>
      <c r="EKZ12" s="767"/>
      <c r="ELA12" s="767"/>
      <c r="ELB12" s="767"/>
      <c r="ELC12" s="767"/>
      <c r="ELD12" s="767"/>
      <c r="ELE12" s="767"/>
      <c r="ELF12" s="767"/>
      <c r="ELG12" s="767"/>
      <c r="ELH12" s="767"/>
      <c r="ELI12" s="767"/>
      <c r="ELJ12" s="767"/>
      <c r="ELK12" s="767"/>
      <c r="ELL12" s="767"/>
      <c r="ELM12" s="767"/>
      <c r="ELN12" s="767"/>
      <c r="ELO12" s="767"/>
      <c r="ELP12" s="767"/>
      <c r="ELQ12" s="767"/>
      <c r="ELR12" s="767"/>
      <c r="ELS12" s="767"/>
      <c r="ELT12" s="767"/>
      <c r="ELU12" s="767"/>
      <c r="ELV12" s="767"/>
      <c r="ELW12" s="767"/>
      <c r="ELX12" s="767"/>
      <c r="ELY12" s="767"/>
      <c r="ELZ12" s="767"/>
      <c r="EMA12" s="767"/>
      <c r="EMB12" s="767"/>
      <c r="EMC12" s="767"/>
      <c r="EMD12" s="767"/>
      <c r="EME12" s="767"/>
      <c r="EMF12" s="767"/>
      <c r="EMG12" s="767"/>
      <c r="EMH12" s="767"/>
      <c r="EMI12" s="767"/>
      <c r="EMJ12" s="767"/>
      <c r="EMK12" s="767"/>
      <c r="EML12" s="767"/>
      <c r="EMM12" s="767"/>
      <c r="EMN12" s="767"/>
      <c r="EMO12" s="767"/>
      <c r="EMP12" s="767"/>
      <c r="EMQ12" s="767"/>
      <c r="EMR12" s="767"/>
      <c r="EMS12" s="767"/>
      <c r="EMT12" s="767"/>
      <c r="EMU12" s="767"/>
      <c r="EMV12" s="767"/>
      <c r="EMW12" s="767"/>
      <c r="EMX12" s="767"/>
      <c r="EMY12" s="767"/>
      <c r="EMZ12" s="767"/>
      <c r="ENA12" s="767"/>
      <c r="ENB12" s="767"/>
      <c r="ENC12" s="767"/>
      <c r="END12" s="767"/>
      <c r="ENE12" s="767"/>
      <c r="ENF12" s="767"/>
      <c r="ENG12" s="767"/>
      <c r="ENH12" s="767"/>
      <c r="ENI12" s="767"/>
      <c r="ENJ12" s="767"/>
      <c r="ENK12" s="767"/>
      <c r="ENL12" s="767"/>
      <c r="ENM12" s="767"/>
      <c r="ENN12" s="767"/>
      <c r="ENO12" s="767"/>
      <c r="ENP12" s="767"/>
      <c r="ENQ12" s="767"/>
      <c r="ENR12" s="767"/>
      <c r="ENS12" s="767"/>
      <c r="ENT12" s="767"/>
      <c r="ENU12" s="767"/>
      <c r="ENV12" s="767"/>
      <c r="ENW12" s="767"/>
      <c r="ENX12" s="767"/>
      <c r="ENY12" s="767"/>
      <c r="ENZ12" s="767"/>
      <c r="EOA12" s="767"/>
      <c r="EOB12" s="767"/>
      <c r="EOC12" s="767"/>
      <c r="EOD12" s="767"/>
      <c r="EOE12" s="767"/>
      <c r="EOF12" s="767"/>
      <c r="EOG12" s="767"/>
      <c r="EOH12" s="767"/>
      <c r="EOI12" s="767"/>
      <c r="EOJ12" s="767"/>
      <c r="EOK12" s="767"/>
      <c r="EOL12" s="767"/>
      <c r="EOM12" s="767"/>
      <c r="EON12" s="767"/>
      <c r="EOO12" s="767"/>
      <c r="EOP12" s="767"/>
      <c r="EOQ12" s="767"/>
      <c r="EOR12" s="767"/>
      <c r="EOS12" s="767"/>
      <c r="EOT12" s="767"/>
      <c r="EOU12" s="767"/>
      <c r="EOV12" s="767"/>
      <c r="EOW12" s="767"/>
      <c r="EOX12" s="767"/>
      <c r="EOY12" s="767"/>
      <c r="EOZ12" s="767"/>
      <c r="EPA12" s="767"/>
      <c r="EPB12" s="767"/>
      <c r="EPC12" s="767"/>
      <c r="EPD12" s="767"/>
      <c r="EPE12" s="767"/>
      <c r="EPF12" s="767"/>
      <c r="EPG12" s="767"/>
      <c r="EPH12" s="767"/>
      <c r="EPI12" s="767"/>
      <c r="EPJ12" s="767"/>
      <c r="EPK12" s="767"/>
      <c r="EPL12" s="767"/>
      <c r="EPM12" s="767"/>
      <c r="EPN12" s="767"/>
      <c r="EPO12" s="767"/>
      <c r="EPP12" s="767"/>
      <c r="EPQ12" s="767"/>
      <c r="EPR12" s="767"/>
      <c r="EPS12" s="767"/>
      <c r="EPT12" s="767"/>
      <c r="EPU12" s="767"/>
      <c r="EPV12" s="767"/>
      <c r="EPW12" s="767"/>
      <c r="EPX12" s="767"/>
      <c r="EPY12" s="767"/>
      <c r="EPZ12" s="767"/>
      <c r="EQA12" s="767"/>
      <c r="EQB12" s="767"/>
      <c r="EQC12" s="767"/>
      <c r="EQD12" s="767"/>
      <c r="EQE12" s="767"/>
      <c r="EQF12" s="767"/>
      <c r="EQG12" s="767"/>
      <c r="EQH12" s="767"/>
      <c r="EQI12" s="767"/>
      <c r="EQJ12" s="767"/>
      <c r="EQK12" s="767"/>
      <c r="EQL12" s="767"/>
      <c r="EQM12" s="767"/>
      <c r="EQN12" s="767"/>
      <c r="EQO12" s="767"/>
      <c r="EQP12" s="767"/>
      <c r="EQQ12" s="767"/>
      <c r="EQR12" s="767"/>
      <c r="EQS12" s="767"/>
      <c r="EQT12" s="767"/>
      <c r="EQU12" s="767"/>
      <c r="EQV12" s="767"/>
      <c r="EQW12" s="767"/>
      <c r="EQX12" s="767"/>
      <c r="EQY12" s="767"/>
      <c r="EQZ12" s="767"/>
      <c r="ERA12" s="767"/>
      <c r="ERB12" s="767"/>
      <c r="ERC12" s="767"/>
      <c r="ERD12" s="767"/>
      <c r="ERE12" s="767"/>
      <c r="ERF12" s="767"/>
      <c r="ERG12" s="767"/>
      <c r="ERH12" s="767"/>
      <c r="ERI12" s="767"/>
      <c r="ERJ12" s="767"/>
      <c r="ERK12" s="767"/>
      <c r="ERL12" s="767"/>
      <c r="ERM12" s="767"/>
      <c r="ERN12" s="767"/>
      <c r="ERO12" s="767"/>
      <c r="ERP12" s="767"/>
      <c r="ERQ12" s="767"/>
      <c r="ERR12" s="767"/>
      <c r="ERS12" s="767"/>
      <c r="ERT12" s="767"/>
      <c r="ERU12" s="767"/>
      <c r="ERV12" s="767"/>
      <c r="ERW12" s="767"/>
      <c r="ERX12" s="767"/>
      <c r="ERY12" s="767"/>
      <c r="ERZ12" s="767"/>
      <c r="ESA12" s="767"/>
      <c r="ESB12" s="767"/>
      <c r="ESC12" s="767"/>
      <c r="ESD12" s="767"/>
      <c r="ESE12" s="767"/>
      <c r="ESF12" s="767"/>
      <c r="ESG12" s="767"/>
      <c r="ESH12" s="767"/>
      <c r="ESI12" s="767"/>
      <c r="ESJ12" s="767"/>
      <c r="ESK12" s="767"/>
      <c r="ESL12" s="767"/>
      <c r="ESM12" s="767"/>
      <c r="ESN12" s="767"/>
      <c r="ESO12" s="767"/>
      <c r="ESP12" s="767"/>
      <c r="ESQ12" s="767"/>
      <c r="ESR12" s="767"/>
      <c r="ESS12" s="767"/>
      <c r="EST12" s="767"/>
      <c r="ESU12" s="767"/>
      <c r="ESV12" s="767"/>
      <c r="ESW12" s="767"/>
      <c r="ESX12" s="767"/>
      <c r="ESY12" s="767"/>
      <c r="ESZ12" s="767"/>
      <c r="ETA12" s="767"/>
      <c r="ETB12" s="767"/>
      <c r="ETC12" s="767"/>
      <c r="ETD12" s="767"/>
      <c r="ETE12" s="767"/>
      <c r="ETF12" s="767"/>
      <c r="ETG12" s="767"/>
      <c r="ETH12" s="767"/>
      <c r="ETI12" s="767"/>
      <c r="ETJ12" s="767"/>
      <c r="ETK12" s="767"/>
      <c r="ETL12" s="767"/>
      <c r="ETM12" s="767"/>
      <c r="ETN12" s="767"/>
      <c r="ETO12" s="767"/>
      <c r="ETP12" s="767"/>
      <c r="ETQ12" s="767"/>
      <c r="ETR12" s="767"/>
      <c r="ETS12" s="767"/>
      <c r="ETT12" s="767"/>
      <c r="ETU12" s="767"/>
      <c r="ETV12" s="767"/>
      <c r="ETW12" s="767"/>
      <c r="ETX12" s="767"/>
      <c r="ETY12" s="767"/>
      <c r="ETZ12" s="767"/>
      <c r="EUA12" s="767"/>
      <c r="EUB12" s="767"/>
      <c r="EUC12" s="767"/>
      <c r="EUD12" s="767"/>
      <c r="EUE12" s="767"/>
      <c r="EUF12" s="767"/>
      <c r="EUG12" s="767"/>
      <c r="EUH12" s="767"/>
      <c r="EUI12" s="767"/>
      <c r="EUJ12" s="767"/>
      <c r="EUK12" s="767"/>
      <c r="EUL12" s="767"/>
      <c r="EUM12" s="767"/>
      <c r="EUN12" s="767"/>
      <c r="EUO12" s="767"/>
      <c r="EUP12" s="767"/>
      <c r="EUQ12" s="767"/>
      <c r="EUR12" s="767"/>
      <c r="EUS12" s="767"/>
      <c r="EUT12" s="767"/>
      <c r="EUU12" s="767"/>
      <c r="EUV12" s="767"/>
      <c r="EUW12" s="767"/>
      <c r="EUX12" s="767"/>
      <c r="EUY12" s="767"/>
      <c r="EUZ12" s="767"/>
      <c r="EVA12" s="767"/>
      <c r="EVB12" s="767"/>
      <c r="EVC12" s="767"/>
      <c r="EVD12" s="767"/>
      <c r="EVE12" s="767"/>
      <c r="EVF12" s="767"/>
      <c r="EVG12" s="767"/>
      <c r="EVH12" s="767"/>
      <c r="EVI12" s="767"/>
      <c r="EVJ12" s="767"/>
      <c r="EVK12" s="767"/>
      <c r="EVL12" s="767"/>
      <c r="EVM12" s="767"/>
      <c r="EVN12" s="767"/>
      <c r="EVO12" s="767"/>
      <c r="EVP12" s="767"/>
      <c r="EVQ12" s="767"/>
      <c r="EVR12" s="767"/>
      <c r="EVS12" s="767"/>
      <c r="EVT12" s="767"/>
      <c r="EVU12" s="767"/>
      <c r="EVV12" s="767"/>
      <c r="EVW12" s="767"/>
      <c r="EVX12" s="767"/>
      <c r="EVY12" s="767"/>
      <c r="EVZ12" s="767"/>
      <c r="EWA12" s="767"/>
      <c r="EWB12" s="767"/>
      <c r="EWC12" s="767"/>
      <c r="EWD12" s="767"/>
      <c r="EWE12" s="767"/>
      <c r="EWF12" s="767"/>
      <c r="EWG12" s="767"/>
      <c r="EWH12" s="767"/>
      <c r="EWI12" s="767"/>
      <c r="EWJ12" s="767"/>
      <c r="EWK12" s="767"/>
      <c r="EWL12" s="767"/>
      <c r="EWM12" s="767"/>
      <c r="EWN12" s="767"/>
      <c r="EWO12" s="767"/>
      <c r="EWP12" s="767"/>
      <c r="EWQ12" s="767"/>
      <c r="EWR12" s="767"/>
      <c r="EWS12" s="767"/>
      <c r="EWT12" s="767"/>
      <c r="EWU12" s="767"/>
      <c r="EWV12" s="767"/>
      <c r="EWW12" s="767"/>
      <c r="EWX12" s="767"/>
      <c r="EWY12" s="767"/>
      <c r="EWZ12" s="767"/>
      <c r="EXA12" s="767"/>
      <c r="EXB12" s="767"/>
      <c r="EXC12" s="767"/>
      <c r="EXD12" s="767"/>
      <c r="EXE12" s="767"/>
      <c r="EXF12" s="767"/>
      <c r="EXG12" s="767"/>
      <c r="EXH12" s="767"/>
      <c r="EXI12" s="767"/>
      <c r="EXJ12" s="767"/>
      <c r="EXK12" s="767"/>
      <c r="EXL12" s="767"/>
      <c r="EXM12" s="767"/>
      <c r="EXN12" s="767"/>
      <c r="EXO12" s="767"/>
      <c r="EXP12" s="767"/>
      <c r="EXQ12" s="767"/>
      <c r="EXR12" s="767"/>
      <c r="EXS12" s="767"/>
      <c r="EXT12" s="767"/>
      <c r="EXU12" s="767"/>
      <c r="EXV12" s="767"/>
      <c r="EXW12" s="767"/>
      <c r="EXX12" s="767"/>
      <c r="EXY12" s="767"/>
      <c r="EXZ12" s="767"/>
      <c r="EYA12" s="767"/>
      <c r="EYB12" s="767"/>
      <c r="EYC12" s="767"/>
      <c r="EYD12" s="767"/>
      <c r="EYE12" s="767"/>
      <c r="EYF12" s="767"/>
      <c r="EYG12" s="767"/>
      <c r="EYH12" s="767"/>
      <c r="EYI12" s="767"/>
      <c r="EYJ12" s="767"/>
      <c r="EYK12" s="767"/>
      <c r="EYL12" s="767"/>
      <c r="EYM12" s="767"/>
      <c r="EYN12" s="767"/>
      <c r="EYO12" s="767"/>
      <c r="EYP12" s="767"/>
      <c r="EYQ12" s="767"/>
      <c r="EYR12" s="767"/>
      <c r="EYS12" s="767"/>
      <c r="EYT12" s="767"/>
      <c r="EYU12" s="767"/>
      <c r="EYV12" s="767"/>
      <c r="EYW12" s="767"/>
      <c r="EYX12" s="767"/>
      <c r="EYY12" s="767"/>
      <c r="EYZ12" s="767"/>
      <c r="EZA12" s="767"/>
      <c r="EZB12" s="767"/>
      <c r="EZC12" s="767"/>
      <c r="EZD12" s="767"/>
      <c r="EZE12" s="767"/>
      <c r="EZF12" s="767"/>
      <c r="EZG12" s="767"/>
      <c r="EZH12" s="767"/>
      <c r="EZI12" s="767"/>
      <c r="EZJ12" s="767"/>
      <c r="EZK12" s="767"/>
      <c r="EZL12" s="767"/>
      <c r="EZM12" s="767"/>
      <c r="EZN12" s="767"/>
      <c r="EZO12" s="767"/>
      <c r="EZP12" s="767"/>
      <c r="EZQ12" s="767"/>
      <c r="EZR12" s="767"/>
      <c r="EZS12" s="767"/>
      <c r="EZT12" s="767"/>
      <c r="EZU12" s="767"/>
      <c r="EZV12" s="767"/>
      <c r="EZW12" s="767"/>
      <c r="EZX12" s="767"/>
      <c r="EZY12" s="767"/>
      <c r="EZZ12" s="767"/>
      <c r="FAA12" s="767"/>
      <c r="FAB12" s="767"/>
      <c r="FAC12" s="767"/>
      <c r="FAD12" s="767"/>
      <c r="FAE12" s="767"/>
      <c r="FAF12" s="767"/>
      <c r="FAG12" s="767"/>
      <c r="FAH12" s="767"/>
      <c r="FAI12" s="767"/>
      <c r="FAJ12" s="767"/>
      <c r="FAK12" s="767"/>
      <c r="FAL12" s="767"/>
      <c r="FAM12" s="767"/>
      <c r="FAN12" s="767"/>
      <c r="FAO12" s="767"/>
      <c r="FAP12" s="767"/>
      <c r="FAQ12" s="767"/>
      <c r="FAR12" s="767"/>
      <c r="FAS12" s="767"/>
      <c r="FAT12" s="767"/>
      <c r="FAU12" s="767"/>
      <c r="FAV12" s="767"/>
      <c r="FAW12" s="767"/>
      <c r="FAX12" s="767"/>
      <c r="FAY12" s="767"/>
      <c r="FAZ12" s="767"/>
      <c r="FBA12" s="767"/>
      <c r="FBB12" s="767"/>
      <c r="FBC12" s="767"/>
      <c r="FBD12" s="767"/>
      <c r="FBE12" s="767"/>
      <c r="FBF12" s="767"/>
      <c r="FBG12" s="767"/>
      <c r="FBH12" s="767"/>
      <c r="FBI12" s="767"/>
      <c r="FBJ12" s="767"/>
      <c r="FBK12" s="767"/>
      <c r="FBL12" s="767"/>
      <c r="FBM12" s="767"/>
      <c r="FBN12" s="767"/>
      <c r="FBO12" s="767"/>
      <c r="FBP12" s="767"/>
      <c r="FBQ12" s="767"/>
      <c r="FBR12" s="767"/>
      <c r="FBS12" s="767"/>
      <c r="FBT12" s="767"/>
      <c r="FBU12" s="767"/>
      <c r="FBV12" s="767"/>
      <c r="FBW12" s="767"/>
      <c r="FBX12" s="767"/>
      <c r="FBY12" s="767"/>
      <c r="FBZ12" s="767"/>
      <c r="FCA12" s="767"/>
      <c r="FCB12" s="767"/>
      <c r="FCC12" s="767"/>
      <c r="FCD12" s="767"/>
      <c r="FCE12" s="767"/>
      <c r="FCF12" s="767"/>
      <c r="FCG12" s="767"/>
      <c r="FCH12" s="767"/>
      <c r="FCI12" s="767"/>
      <c r="FCJ12" s="767"/>
      <c r="FCK12" s="767"/>
      <c r="FCL12" s="767"/>
      <c r="FCM12" s="767"/>
      <c r="FCN12" s="767"/>
      <c r="FCO12" s="767"/>
      <c r="FCP12" s="767"/>
      <c r="FCQ12" s="767"/>
      <c r="FCR12" s="767"/>
      <c r="FCS12" s="767"/>
      <c r="FCT12" s="767"/>
      <c r="FCU12" s="767"/>
      <c r="FCV12" s="767"/>
      <c r="FCW12" s="767"/>
      <c r="FCX12" s="767"/>
      <c r="FCY12" s="767"/>
      <c r="FCZ12" s="767"/>
      <c r="FDA12" s="767"/>
      <c r="FDB12" s="767"/>
      <c r="FDC12" s="767"/>
      <c r="FDD12" s="767"/>
      <c r="FDE12" s="767"/>
      <c r="FDF12" s="767"/>
      <c r="FDG12" s="767"/>
      <c r="FDH12" s="767"/>
      <c r="FDI12" s="767"/>
      <c r="FDJ12" s="767"/>
      <c r="FDK12" s="767"/>
      <c r="FDL12" s="767"/>
      <c r="FDM12" s="767"/>
      <c r="FDN12" s="767"/>
      <c r="FDO12" s="767"/>
      <c r="FDP12" s="767"/>
      <c r="FDQ12" s="767"/>
      <c r="FDR12" s="767"/>
      <c r="FDS12" s="767"/>
      <c r="FDT12" s="767"/>
      <c r="FDU12" s="767"/>
      <c r="FDV12" s="767"/>
      <c r="FDW12" s="767"/>
      <c r="FDX12" s="767"/>
      <c r="FDY12" s="767"/>
      <c r="FDZ12" s="767"/>
      <c r="FEA12" s="767"/>
      <c r="FEB12" s="767"/>
      <c r="FEC12" s="767"/>
      <c r="FED12" s="767"/>
      <c r="FEE12" s="767"/>
      <c r="FEF12" s="767"/>
      <c r="FEG12" s="767"/>
      <c r="FEH12" s="767"/>
      <c r="FEI12" s="767"/>
      <c r="FEJ12" s="767"/>
      <c r="FEK12" s="767"/>
      <c r="FEL12" s="767"/>
      <c r="FEM12" s="767"/>
      <c r="FEN12" s="767"/>
      <c r="FEO12" s="767"/>
      <c r="FEP12" s="767"/>
      <c r="FEQ12" s="767"/>
      <c r="FER12" s="767"/>
      <c r="FES12" s="767"/>
      <c r="FET12" s="767"/>
      <c r="FEU12" s="767"/>
      <c r="FEV12" s="767"/>
      <c r="FEW12" s="767"/>
      <c r="FEX12" s="767"/>
      <c r="FEY12" s="767"/>
      <c r="FEZ12" s="767"/>
      <c r="FFA12" s="767"/>
      <c r="FFB12" s="767"/>
      <c r="FFC12" s="767"/>
      <c r="FFD12" s="767"/>
      <c r="FFE12" s="767"/>
      <c r="FFF12" s="767"/>
      <c r="FFG12" s="767"/>
      <c r="FFH12" s="767"/>
      <c r="FFI12" s="767"/>
      <c r="FFJ12" s="767"/>
      <c r="FFK12" s="767"/>
      <c r="FFL12" s="767"/>
      <c r="FFM12" s="767"/>
      <c r="FFN12" s="767"/>
      <c r="FFO12" s="767"/>
      <c r="FFP12" s="767"/>
      <c r="FFQ12" s="767"/>
      <c r="FFR12" s="767"/>
      <c r="FFS12" s="767"/>
      <c r="FFT12" s="767"/>
      <c r="FFU12" s="767"/>
      <c r="FFV12" s="767"/>
      <c r="FFW12" s="767"/>
      <c r="FFX12" s="767"/>
      <c r="FFY12" s="767"/>
      <c r="FFZ12" s="767"/>
      <c r="FGA12" s="767"/>
      <c r="FGB12" s="767"/>
      <c r="FGC12" s="767"/>
      <c r="FGD12" s="767"/>
      <c r="FGE12" s="767"/>
      <c r="FGF12" s="767"/>
      <c r="FGG12" s="767"/>
      <c r="FGH12" s="767"/>
      <c r="FGI12" s="767"/>
      <c r="FGJ12" s="767"/>
      <c r="FGK12" s="767"/>
      <c r="FGL12" s="767"/>
      <c r="FGM12" s="767"/>
      <c r="FGN12" s="767"/>
      <c r="FGO12" s="767"/>
      <c r="FGP12" s="767"/>
      <c r="FGQ12" s="767"/>
      <c r="FGR12" s="767"/>
      <c r="FGS12" s="767"/>
      <c r="FGT12" s="767"/>
      <c r="FGU12" s="767"/>
      <c r="FGV12" s="767"/>
      <c r="FGW12" s="767"/>
      <c r="FGX12" s="767"/>
      <c r="FGY12" s="767"/>
      <c r="FGZ12" s="767"/>
      <c r="FHA12" s="767"/>
      <c r="FHB12" s="767"/>
      <c r="FHC12" s="767"/>
      <c r="FHD12" s="767"/>
      <c r="FHE12" s="767"/>
      <c r="FHF12" s="767"/>
      <c r="FHG12" s="767"/>
      <c r="FHH12" s="767"/>
      <c r="FHI12" s="767"/>
      <c r="FHJ12" s="767"/>
      <c r="FHK12" s="767"/>
      <c r="FHL12" s="767"/>
      <c r="FHM12" s="767"/>
      <c r="FHN12" s="767"/>
      <c r="FHO12" s="767"/>
      <c r="FHP12" s="767"/>
      <c r="FHQ12" s="767"/>
      <c r="FHR12" s="767"/>
      <c r="FHS12" s="767"/>
      <c r="FHT12" s="767"/>
      <c r="FHU12" s="767"/>
      <c r="FHV12" s="767"/>
      <c r="FHW12" s="767"/>
      <c r="FHX12" s="767"/>
      <c r="FHY12" s="767"/>
      <c r="FHZ12" s="767"/>
      <c r="FIA12" s="767"/>
      <c r="FIB12" s="767"/>
      <c r="FIC12" s="767"/>
      <c r="FID12" s="767"/>
      <c r="FIE12" s="767"/>
      <c r="FIF12" s="767"/>
      <c r="FIG12" s="767"/>
      <c r="FIH12" s="767"/>
      <c r="FII12" s="767"/>
      <c r="FIJ12" s="767"/>
      <c r="FIK12" s="767"/>
      <c r="FIL12" s="767"/>
      <c r="FIM12" s="767"/>
      <c r="FIN12" s="767"/>
      <c r="FIO12" s="767"/>
      <c r="FIP12" s="767"/>
      <c r="FIQ12" s="767"/>
      <c r="FIR12" s="767"/>
      <c r="FIS12" s="767"/>
      <c r="FIT12" s="767"/>
      <c r="FIU12" s="767"/>
      <c r="FIV12" s="767"/>
      <c r="FIW12" s="767"/>
      <c r="FIX12" s="767"/>
      <c r="FIY12" s="767"/>
      <c r="FIZ12" s="767"/>
      <c r="FJA12" s="767"/>
      <c r="FJB12" s="767"/>
      <c r="FJC12" s="767"/>
      <c r="FJD12" s="767"/>
      <c r="FJE12" s="767"/>
      <c r="FJF12" s="767"/>
      <c r="FJG12" s="767"/>
      <c r="FJH12" s="767"/>
      <c r="FJI12" s="767"/>
      <c r="FJJ12" s="767"/>
      <c r="FJK12" s="767"/>
      <c r="FJL12" s="767"/>
      <c r="FJM12" s="767"/>
      <c r="FJN12" s="767"/>
      <c r="FJO12" s="767"/>
      <c r="FJP12" s="767"/>
      <c r="FJQ12" s="767"/>
      <c r="FJR12" s="767"/>
      <c r="FJS12" s="767"/>
      <c r="FJT12" s="767"/>
      <c r="FJU12" s="767"/>
      <c r="FJV12" s="767"/>
      <c r="FJW12" s="767"/>
      <c r="FJX12" s="767"/>
      <c r="FJY12" s="767"/>
      <c r="FJZ12" s="767"/>
      <c r="FKA12" s="767"/>
      <c r="FKB12" s="767"/>
      <c r="FKC12" s="767"/>
      <c r="FKD12" s="767"/>
      <c r="FKE12" s="767"/>
      <c r="FKF12" s="767"/>
      <c r="FKG12" s="767"/>
      <c r="FKH12" s="767"/>
      <c r="FKI12" s="767"/>
      <c r="FKJ12" s="767"/>
      <c r="FKK12" s="767"/>
      <c r="FKL12" s="767"/>
      <c r="FKM12" s="767"/>
      <c r="FKN12" s="767"/>
      <c r="FKO12" s="767"/>
      <c r="FKP12" s="767"/>
      <c r="FKQ12" s="767"/>
      <c r="FKR12" s="767"/>
      <c r="FKS12" s="767"/>
      <c r="FKT12" s="767"/>
      <c r="FKU12" s="767"/>
      <c r="FKV12" s="767"/>
      <c r="FKW12" s="767"/>
      <c r="FKX12" s="767"/>
      <c r="FKY12" s="767"/>
      <c r="FKZ12" s="767"/>
      <c r="FLA12" s="767"/>
      <c r="FLB12" s="767"/>
      <c r="FLC12" s="767"/>
      <c r="FLD12" s="767"/>
      <c r="FLE12" s="767"/>
      <c r="FLF12" s="767"/>
      <c r="FLG12" s="767"/>
      <c r="FLH12" s="767"/>
      <c r="FLI12" s="767"/>
      <c r="FLJ12" s="767"/>
      <c r="FLK12" s="767"/>
      <c r="FLL12" s="767"/>
      <c r="FLM12" s="767"/>
      <c r="FLN12" s="767"/>
      <c r="FLO12" s="767"/>
      <c r="FLP12" s="767"/>
      <c r="FLQ12" s="767"/>
      <c r="FLR12" s="767"/>
      <c r="FLS12" s="767"/>
      <c r="FLT12" s="767"/>
      <c r="FLU12" s="767"/>
      <c r="FLV12" s="767"/>
      <c r="FLW12" s="767"/>
      <c r="FLX12" s="767"/>
      <c r="FLY12" s="767"/>
      <c r="FLZ12" s="767"/>
      <c r="FMA12" s="767"/>
      <c r="FMB12" s="767"/>
      <c r="FMC12" s="767"/>
      <c r="FMD12" s="767"/>
      <c r="FME12" s="767"/>
      <c r="FMF12" s="767"/>
      <c r="FMG12" s="767"/>
      <c r="FMH12" s="767"/>
      <c r="FMI12" s="767"/>
      <c r="FMJ12" s="767"/>
      <c r="FMK12" s="767"/>
      <c r="FML12" s="767"/>
      <c r="FMM12" s="767"/>
      <c r="FMN12" s="767"/>
      <c r="FMO12" s="767"/>
      <c r="FMP12" s="767"/>
      <c r="FMQ12" s="767"/>
      <c r="FMR12" s="767"/>
      <c r="FMS12" s="767"/>
      <c r="FMT12" s="767"/>
      <c r="FMU12" s="767"/>
      <c r="FMV12" s="767"/>
      <c r="FMW12" s="767"/>
      <c r="FMX12" s="767"/>
      <c r="FMY12" s="767"/>
      <c r="FMZ12" s="767"/>
      <c r="FNA12" s="767"/>
      <c r="FNB12" s="767"/>
      <c r="FNC12" s="767"/>
      <c r="FND12" s="767"/>
      <c r="FNE12" s="767"/>
      <c r="FNF12" s="767"/>
      <c r="FNG12" s="767"/>
      <c r="FNH12" s="767"/>
      <c r="FNI12" s="767"/>
      <c r="FNJ12" s="767"/>
      <c r="FNK12" s="767"/>
      <c r="FNL12" s="767"/>
      <c r="FNM12" s="767"/>
      <c r="FNN12" s="767"/>
      <c r="FNO12" s="767"/>
      <c r="FNP12" s="767"/>
      <c r="FNQ12" s="767"/>
      <c r="FNR12" s="767"/>
      <c r="FNS12" s="767"/>
      <c r="FNT12" s="767"/>
      <c r="FNU12" s="767"/>
      <c r="FNV12" s="767"/>
      <c r="FNW12" s="767"/>
      <c r="FNX12" s="767"/>
      <c r="FNY12" s="767"/>
      <c r="FNZ12" s="767"/>
      <c r="FOA12" s="767"/>
      <c r="FOB12" s="767"/>
      <c r="FOC12" s="767"/>
      <c r="FOD12" s="767"/>
      <c r="FOE12" s="767"/>
      <c r="FOF12" s="767"/>
      <c r="FOG12" s="767"/>
      <c r="FOH12" s="767"/>
      <c r="FOI12" s="767"/>
      <c r="FOJ12" s="767"/>
      <c r="FOK12" s="767"/>
      <c r="FOL12" s="767"/>
      <c r="FOM12" s="767"/>
      <c r="FON12" s="767"/>
      <c r="FOO12" s="767"/>
      <c r="FOP12" s="767"/>
      <c r="FOQ12" s="767"/>
      <c r="FOR12" s="767"/>
      <c r="FOS12" s="767"/>
      <c r="FOT12" s="767"/>
      <c r="FOU12" s="767"/>
      <c r="FOV12" s="767"/>
      <c r="FOW12" s="767"/>
      <c r="FOX12" s="767"/>
      <c r="FOY12" s="767"/>
      <c r="FOZ12" s="767"/>
      <c r="FPA12" s="767"/>
      <c r="FPB12" s="767"/>
      <c r="FPC12" s="767"/>
      <c r="FPD12" s="767"/>
      <c r="FPE12" s="767"/>
      <c r="FPF12" s="767"/>
      <c r="FPG12" s="767"/>
      <c r="FPH12" s="767"/>
      <c r="FPI12" s="767"/>
      <c r="FPJ12" s="767"/>
      <c r="FPK12" s="767"/>
      <c r="FPL12" s="767"/>
      <c r="FPM12" s="767"/>
      <c r="FPN12" s="767"/>
      <c r="FPO12" s="767"/>
      <c r="FPP12" s="767"/>
      <c r="FPQ12" s="767"/>
      <c r="FPR12" s="767"/>
      <c r="FPS12" s="767"/>
      <c r="FPT12" s="767"/>
      <c r="FPU12" s="767"/>
      <c r="FPV12" s="767"/>
      <c r="FPW12" s="767"/>
      <c r="FPX12" s="767"/>
      <c r="FPY12" s="767"/>
      <c r="FPZ12" s="767"/>
      <c r="FQA12" s="767"/>
      <c r="FQB12" s="767"/>
      <c r="FQC12" s="767"/>
      <c r="FQD12" s="767"/>
      <c r="FQE12" s="767"/>
      <c r="FQF12" s="767"/>
      <c r="FQG12" s="767"/>
      <c r="FQH12" s="767"/>
      <c r="FQI12" s="767"/>
      <c r="FQJ12" s="767"/>
      <c r="FQK12" s="767"/>
      <c r="FQL12" s="767"/>
      <c r="FQM12" s="767"/>
      <c r="FQN12" s="767"/>
      <c r="FQO12" s="767"/>
      <c r="FQP12" s="767"/>
      <c r="FQQ12" s="767"/>
      <c r="FQR12" s="767"/>
      <c r="FQS12" s="767"/>
      <c r="FQT12" s="767"/>
      <c r="FQU12" s="767"/>
      <c r="FQV12" s="767"/>
      <c r="FQW12" s="767"/>
      <c r="FQX12" s="767"/>
      <c r="FQY12" s="767"/>
      <c r="FQZ12" s="767"/>
      <c r="FRA12" s="767"/>
      <c r="FRB12" s="767"/>
      <c r="FRC12" s="767"/>
      <c r="FRD12" s="767"/>
      <c r="FRE12" s="767"/>
      <c r="FRF12" s="767"/>
      <c r="FRG12" s="767"/>
      <c r="FRH12" s="767"/>
      <c r="FRI12" s="767"/>
      <c r="FRJ12" s="767"/>
      <c r="FRK12" s="767"/>
      <c r="FRL12" s="767"/>
      <c r="FRM12" s="767"/>
      <c r="FRN12" s="767"/>
      <c r="FRO12" s="767"/>
      <c r="FRP12" s="767"/>
      <c r="FRQ12" s="767"/>
      <c r="FRR12" s="767"/>
      <c r="FRS12" s="767"/>
      <c r="FRT12" s="767"/>
      <c r="FRU12" s="767"/>
      <c r="FRV12" s="767"/>
      <c r="FRW12" s="767"/>
      <c r="FRX12" s="767"/>
      <c r="FRY12" s="767"/>
      <c r="FRZ12" s="767"/>
      <c r="FSA12" s="767"/>
      <c r="FSB12" s="767"/>
      <c r="FSC12" s="767"/>
      <c r="FSD12" s="767"/>
      <c r="FSE12" s="767"/>
      <c r="FSF12" s="767"/>
      <c r="FSG12" s="767"/>
      <c r="FSH12" s="767"/>
      <c r="FSI12" s="767"/>
      <c r="FSJ12" s="767"/>
      <c r="FSK12" s="767"/>
      <c r="FSL12" s="767"/>
      <c r="FSM12" s="767"/>
      <c r="FSN12" s="767"/>
      <c r="FSO12" s="767"/>
      <c r="FSP12" s="767"/>
      <c r="FSQ12" s="767"/>
      <c r="FSR12" s="767"/>
      <c r="FSS12" s="767"/>
      <c r="FST12" s="767"/>
      <c r="FSU12" s="767"/>
      <c r="FSV12" s="767"/>
      <c r="FSW12" s="767"/>
      <c r="FSX12" s="767"/>
      <c r="FSY12" s="767"/>
      <c r="FSZ12" s="767"/>
      <c r="FTA12" s="767"/>
      <c r="FTB12" s="767"/>
      <c r="FTC12" s="767"/>
      <c r="FTD12" s="767"/>
      <c r="FTE12" s="767"/>
      <c r="FTF12" s="767"/>
      <c r="FTG12" s="767"/>
      <c r="FTH12" s="767"/>
      <c r="FTI12" s="767"/>
      <c r="FTJ12" s="767"/>
      <c r="FTK12" s="767"/>
      <c r="FTL12" s="767"/>
      <c r="FTM12" s="767"/>
      <c r="FTN12" s="767"/>
      <c r="FTO12" s="767"/>
      <c r="FTP12" s="767"/>
      <c r="FTQ12" s="767"/>
      <c r="FTR12" s="767"/>
      <c r="FTS12" s="767"/>
      <c r="FTT12" s="767"/>
      <c r="FTU12" s="767"/>
      <c r="FTV12" s="767"/>
      <c r="FTW12" s="767"/>
      <c r="FTX12" s="767"/>
      <c r="FTY12" s="767"/>
      <c r="FTZ12" s="767"/>
      <c r="FUA12" s="767"/>
      <c r="FUB12" s="767"/>
      <c r="FUC12" s="767"/>
      <c r="FUD12" s="767"/>
      <c r="FUE12" s="767"/>
      <c r="FUF12" s="767"/>
      <c r="FUG12" s="767"/>
      <c r="FUH12" s="767"/>
      <c r="FUI12" s="767"/>
      <c r="FUJ12" s="767"/>
      <c r="FUK12" s="767"/>
      <c r="FUL12" s="767"/>
      <c r="FUM12" s="767"/>
      <c r="FUN12" s="767"/>
      <c r="FUO12" s="767"/>
      <c r="FUP12" s="767"/>
      <c r="FUQ12" s="767"/>
      <c r="FUR12" s="767"/>
      <c r="FUS12" s="767"/>
      <c r="FUT12" s="767"/>
      <c r="FUU12" s="767"/>
      <c r="FUV12" s="767"/>
      <c r="FUW12" s="767"/>
      <c r="FUX12" s="767"/>
      <c r="FUY12" s="767"/>
      <c r="FUZ12" s="767"/>
      <c r="FVA12" s="767"/>
      <c r="FVB12" s="767"/>
      <c r="FVC12" s="767"/>
      <c r="FVD12" s="767"/>
      <c r="FVE12" s="767"/>
      <c r="FVF12" s="767"/>
      <c r="FVG12" s="767"/>
      <c r="FVH12" s="767"/>
      <c r="FVI12" s="767"/>
      <c r="FVJ12" s="767"/>
      <c r="FVK12" s="767"/>
      <c r="FVL12" s="767"/>
      <c r="FVM12" s="767"/>
      <c r="FVN12" s="767"/>
      <c r="FVO12" s="767"/>
      <c r="FVP12" s="767"/>
      <c r="FVQ12" s="767"/>
      <c r="FVR12" s="767"/>
      <c r="FVS12" s="767"/>
      <c r="FVT12" s="767"/>
      <c r="FVU12" s="767"/>
      <c r="FVV12" s="767"/>
      <c r="FVW12" s="767"/>
      <c r="FVX12" s="767"/>
      <c r="FVY12" s="767"/>
      <c r="FVZ12" s="767"/>
      <c r="FWA12" s="767"/>
      <c r="FWB12" s="767"/>
      <c r="FWC12" s="767"/>
      <c r="FWD12" s="767"/>
      <c r="FWE12" s="767"/>
      <c r="FWF12" s="767"/>
      <c r="FWG12" s="767"/>
      <c r="FWH12" s="767"/>
      <c r="FWI12" s="767"/>
      <c r="FWJ12" s="767"/>
      <c r="FWK12" s="767"/>
      <c r="FWL12" s="767"/>
      <c r="FWM12" s="767"/>
      <c r="FWN12" s="767"/>
      <c r="FWO12" s="767"/>
      <c r="FWP12" s="767"/>
      <c r="FWQ12" s="767"/>
      <c r="FWR12" s="767"/>
      <c r="FWS12" s="767"/>
      <c r="FWT12" s="767"/>
      <c r="FWU12" s="767"/>
      <c r="FWV12" s="767"/>
      <c r="FWW12" s="767"/>
      <c r="FWX12" s="767"/>
      <c r="FWY12" s="767"/>
      <c r="FWZ12" s="767"/>
      <c r="FXA12" s="767"/>
      <c r="FXB12" s="767"/>
      <c r="FXC12" s="767"/>
      <c r="FXD12" s="767"/>
      <c r="FXE12" s="767"/>
      <c r="FXF12" s="767"/>
      <c r="FXG12" s="767"/>
      <c r="FXH12" s="767"/>
      <c r="FXI12" s="767"/>
      <c r="FXJ12" s="767"/>
      <c r="FXK12" s="767"/>
      <c r="FXL12" s="767"/>
      <c r="FXM12" s="767"/>
      <c r="FXN12" s="767"/>
      <c r="FXO12" s="767"/>
      <c r="FXP12" s="767"/>
      <c r="FXQ12" s="767"/>
      <c r="FXR12" s="767"/>
      <c r="FXS12" s="767"/>
      <c r="FXT12" s="767"/>
      <c r="FXU12" s="767"/>
      <c r="FXV12" s="767"/>
      <c r="FXW12" s="767"/>
      <c r="FXX12" s="767"/>
      <c r="FXY12" s="767"/>
      <c r="FXZ12" s="767"/>
      <c r="FYA12" s="767"/>
      <c r="FYB12" s="767"/>
      <c r="FYC12" s="767"/>
      <c r="FYD12" s="767"/>
      <c r="FYE12" s="767"/>
      <c r="FYF12" s="767"/>
      <c r="FYG12" s="767"/>
      <c r="FYH12" s="767"/>
      <c r="FYI12" s="767"/>
      <c r="FYJ12" s="767"/>
      <c r="FYK12" s="767"/>
      <c r="FYL12" s="767"/>
      <c r="FYM12" s="767"/>
      <c r="FYN12" s="767"/>
      <c r="FYO12" s="767"/>
      <c r="FYP12" s="767"/>
      <c r="FYQ12" s="767"/>
      <c r="FYR12" s="767"/>
      <c r="FYS12" s="767"/>
      <c r="FYT12" s="767"/>
      <c r="FYU12" s="767"/>
      <c r="FYV12" s="767"/>
      <c r="FYW12" s="767"/>
      <c r="FYX12" s="767"/>
      <c r="FYY12" s="767"/>
      <c r="FYZ12" s="767"/>
      <c r="FZA12" s="767"/>
      <c r="FZB12" s="767"/>
      <c r="FZC12" s="767"/>
      <c r="FZD12" s="767"/>
      <c r="FZE12" s="767"/>
      <c r="FZF12" s="767"/>
      <c r="FZG12" s="767"/>
      <c r="FZH12" s="767"/>
      <c r="FZI12" s="767"/>
      <c r="FZJ12" s="767"/>
      <c r="FZK12" s="767"/>
      <c r="FZL12" s="767"/>
      <c r="FZM12" s="767"/>
      <c r="FZN12" s="767"/>
      <c r="FZO12" s="767"/>
      <c r="FZP12" s="767"/>
      <c r="FZQ12" s="767"/>
      <c r="FZR12" s="767"/>
      <c r="FZS12" s="767"/>
      <c r="FZT12" s="767"/>
      <c r="FZU12" s="767"/>
      <c r="FZV12" s="767"/>
      <c r="FZW12" s="767"/>
      <c r="FZX12" s="767"/>
      <c r="FZY12" s="767"/>
      <c r="FZZ12" s="767"/>
      <c r="GAA12" s="767"/>
      <c r="GAB12" s="767"/>
      <c r="GAC12" s="767"/>
      <c r="GAD12" s="767"/>
      <c r="GAE12" s="767"/>
      <c r="GAF12" s="767"/>
      <c r="GAG12" s="767"/>
      <c r="GAH12" s="767"/>
      <c r="GAI12" s="767"/>
      <c r="GAJ12" s="767"/>
      <c r="GAK12" s="767"/>
      <c r="GAL12" s="767"/>
      <c r="GAM12" s="767"/>
      <c r="GAN12" s="767"/>
      <c r="GAO12" s="767"/>
      <c r="GAP12" s="767"/>
      <c r="GAQ12" s="767"/>
      <c r="GAR12" s="767"/>
      <c r="GAS12" s="767"/>
      <c r="GAT12" s="767"/>
      <c r="GAU12" s="767"/>
      <c r="GAV12" s="767"/>
      <c r="GAW12" s="767"/>
      <c r="GAX12" s="767"/>
      <c r="GAY12" s="767"/>
      <c r="GAZ12" s="767"/>
      <c r="GBA12" s="767"/>
      <c r="GBB12" s="767"/>
      <c r="GBC12" s="767"/>
      <c r="GBD12" s="767"/>
      <c r="GBE12" s="767"/>
      <c r="GBF12" s="767"/>
      <c r="GBG12" s="767"/>
      <c r="GBH12" s="767"/>
      <c r="GBI12" s="767"/>
      <c r="GBJ12" s="767"/>
      <c r="GBK12" s="767"/>
      <c r="GBL12" s="767"/>
      <c r="GBM12" s="767"/>
      <c r="GBN12" s="767"/>
      <c r="GBO12" s="767"/>
      <c r="GBP12" s="767"/>
      <c r="GBQ12" s="767"/>
      <c r="GBR12" s="767"/>
      <c r="GBS12" s="767"/>
      <c r="GBT12" s="767"/>
      <c r="GBU12" s="767"/>
      <c r="GBV12" s="767"/>
      <c r="GBW12" s="767"/>
      <c r="GBX12" s="767"/>
      <c r="GBY12" s="767"/>
      <c r="GBZ12" s="767"/>
      <c r="GCA12" s="767"/>
      <c r="GCB12" s="767"/>
      <c r="GCC12" s="767"/>
      <c r="GCD12" s="767"/>
      <c r="GCE12" s="767"/>
      <c r="GCF12" s="767"/>
      <c r="GCG12" s="767"/>
      <c r="GCH12" s="767"/>
      <c r="GCI12" s="767"/>
      <c r="GCJ12" s="767"/>
      <c r="GCK12" s="767"/>
      <c r="GCL12" s="767"/>
      <c r="GCM12" s="767"/>
      <c r="GCN12" s="767"/>
      <c r="GCO12" s="767"/>
      <c r="GCP12" s="767"/>
      <c r="GCQ12" s="767"/>
      <c r="GCR12" s="767"/>
      <c r="GCS12" s="767"/>
      <c r="GCT12" s="767"/>
      <c r="GCU12" s="767"/>
      <c r="GCV12" s="767"/>
      <c r="GCW12" s="767"/>
      <c r="GCX12" s="767"/>
      <c r="GCY12" s="767"/>
      <c r="GCZ12" s="767"/>
      <c r="GDA12" s="767"/>
      <c r="GDB12" s="767"/>
      <c r="GDC12" s="767"/>
      <c r="GDD12" s="767"/>
      <c r="GDE12" s="767"/>
      <c r="GDF12" s="767"/>
      <c r="GDG12" s="767"/>
      <c r="GDH12" s="767"/>
      <c r="GDI12" s="767"/>
      <c r="GDJ12" s="767"/>
      <c r="GDK12" s="767"/>
      <c r="GDL12" s="767"/>
      <c r="GDM12" s="767"/>
      <c r="GDN12" s="767"/>
      <c r="GDO12" s="767"/>
      <c r="GDP12" s="767"/>
      <c r="GDQ12" s="767"/>
      <c r="GDR12" s="767"/>
      <c r="GDS12" s="767"/>
      <c r="GDT12" s="767"/>
      <c r="GDU12" s="767"/>
      <c r="GDV12" s="767"/>
      <c r="GDW12" s="767"/>
      <c r="GDX12" s="767"/>
      <c r="GDY12" s="767"/>
      <c r="GDZ12" s="767"/>
      <c r="GEA12" s="767"/>
      <c r="GEB12" s="767"/>
      <c r="GEC12" s="767"/>
      <c r="GED12" s="767"/>
      <c r="GEE12" s="767"/>
      <c r="GEF12" s="767"/>
      <c r="GEG12" s="767"/>
      <c r="GEH12" s="767"/>
      <c r="GEI12" s="767"/>
      <c r="GEJ12" s="767"/>
      <c r="GEK12" s="767"/>
      <c r="GEL12" s="767"/>
      <c r="GEM12" s="767"/>
      <c r="GEN12" s="767"/>
      <c r="GEO12" s="767"/>
      <c r="GEP12" s="767"/>
      <c r="GEQ12" s="767"/>
      <c r="GER12" s="767"/>
      <c r="GES12" s="767"/>
      <c r="GET12" s="767"/>
      <c r="GEU12" s="767"/>
      <c r="GEV12" s="767"/>
      <c r="GEW12" s="767"/>
      <c r="GEX12" s="767"/>
      <c r="GEY12" s="767"/>
      <c r="GEZ12" s="767"/>
      <c r="GFA12" s="767"/>
      <c r="GFB12" s="767"/>
      <c r="GFC12" s="767"/>
      <c r="GFD12" s="767"/>
      <c r="GFE12" s="767"/>
      <c r="GFF12" s="767"/>
      <c r="GFG12" s="767"/>
      <c r="GFH12" s="767"/>
      <c r="GFI12" s="767"/>
      <c r="GFJ12" s="767"/>
      <c r="GFK12" s="767"/>
      <c r="GFL12" s="767"/>
      <c r="GFM12" s="767"/>
      <c r="GFN12" s="767"/>
      <c r="GFO12" s="767"/>
      <c r="GFP12" s="767"/>
      <c r="GFQ12" s="767"/>
      <c r="GFR12" s="767"/>
      <c r="GFS12" s="767"/>
      <c r="GFT12" s="767"/>
      <c r="GFU12" s="767"/>
      <c r="GFV12" s="767"/>
      <c r="GFW12" s="767"/>
      <c r="GFX12" s="767"/>
      <c r="GFY12" s="767"/>
      <c r="GFZ12" s="767"/>
      <c r="GGA12" s="767"/>
      <c r="GGB12" s="767"/>
      <c r="GGC12" s="767"/>
      <c r="GGD12" s="767"/>
      <c r="GGE12" s="767"/>
      <c r="GGF12" s="767"/>
      <c r="GGG12" s="767"/>
      <c r="GGH12" s="767"/>
      <c r="GGI12" s="767"/>
      <c r="GGJ12" s="767"/>
      <c r="GGK12" s="767"/>
      <c r="GGL12" s="767"/>
      <c r="GGM12" s="767"/>
      <c r="GGN12" s="767"/>
      <c r="GGO12" s="767"/>
      <c r="GGP12" s="767"/>
      <c r="GGQ12" s="767"/>
      <c r="GGR12" s="767"/>
      <c r="GGS12" s="767"/>
      <c r="GGT12" s="767"/>
      <c r="GGU12" s="767"/>
      <c r="GGV12" s="767"/>
      <c r="GGW12" s="767"/>
      <c r="GGX12" s="767"/>
      <c r="GGY12" s="767"/>
      <c r="GGZ12" s="767"/>
      <c r="GHA12" s="767"/>
      <c r="GHB12" s="767"/>
      <c r="GHC12" s="767"/>
      <c r="GHD12" s="767"/>
      <c r="GHE12" s="767"/>
      <c r="GHF12" s="767"/>
      <c r="GHG12" s="767"/>
      <c r="GHH12" s="767"/>
      <c r="GHI12" s="767"/>
      <c r="GHJ12" s="767"/>
      <c r="GHK12" s="767"/>
      <c r="GHL12" s="767"/>
      <c r="GHM12" s="767"/>
      <c r="GHN12" s="767"/>
      <c r="GHO12" s="767"/>
      <c r="GHP12" s="767"/>
      <c r="GHQ12" s="767"/>
      <c r="GHR12" s="767"/>
      <c r="GHS12" s="767"/>
      <c r="GHT12" s="767"/>
      <c r="GHU12" s="767"/>
      <c r="GHV12" s="767"/>
      <c r="GHW12" s="767"/>
      <c r="GHX12" s="767"/>
      <c r="GHY12" s="767"/>
      <c r="GHZ12" s="767"/>
      <c r="GIA12" s="767"/>
      <c r="GIB12" s="767"/>
      <c r="GIC12" s="767"/>
      <c r="GID12" s="767"/>
      <c r="GIE12" s="767"/>
      <c r="GIF12" s="767"/>
      <c r="GIG12" s="767"/>
      <c r="GIH12" s="767"/>
      <c r="GII12" s="767"/>
      <c r="GIJ12" s="767"/>
      <c r="GIK12" s="767"/>
      <c r="GIL12" s="767"/>
      <c r="GIM12" s="767"/>
      <c r="GIN12" s="767"/>
      <c r="GIO12" s="767"/>
      <c r="GIP12" s="767"/>
      <c r="GIQ12" s="767"/>
      <c r="GIR12" s="767"/>
      <c r="GIS12" s="767"/>
      <c r="GIT12" s="767"/>
      <c r="GIU12" s="767"/>
      <c r="GIV12" s="767"/>
      <c r="GIW12" s="767"/>
      <c r="GIX12" s="767"/>
      <c r="GIY12" s="767"/>
      <c r="GIZ12" s="767"/>
      <c r="GJA12" s="767"/>
      <c r="GJB12" s="767"/>
      <c r="GJC12" s="767"/>
      <c r="GJD12" s="767"/>
      <c r="GJE12" s="767"/>
      <c r="GJF12" s="767"/>
      <c r="GJG12" s="767"/>
      <c r="GJH12" s="767"/>
      <c r="GJI12" s="767"/>
      <c r="GJJ12" s="767"/>
      <c r="GJK12" s="767"/>
      <c r="GJL12" s="767"/>
      <c r="GJM12" s="767"/>
      <c r="GJN12" s="767"/>
      <c r="GJO12" s="767"/>
      <c r="GJP12" s="767"/>
      <c r="GJQ12" s="767"/>
      <c r="GJR12" s="767"/>
      <c r="GJS12" s="767"/>
      <c r="GJT12" s="767"/>
      <c r="GJU12" s="767"/>
      <c r="GJV12" s="767"/>
      <c r="GJW12" s="767"/>
      <c r="GJX12" s="767"/>
      <c r="GJY12" s="767"/>
      <c r="GJZ12" s="767"/>
      <c r="GKA12" s="767"/>
      <c r="GKB12" s="767"/>
      <c r="GKC12" s="767"/>
      <c r="GKD12" s="767"/>
      <c r="GKE12" s="767"/>
      <c r="GKF12" s="767"/>
      <c r="GKG12" s="767"/>
      <c r="GKH12" s="767"/>
      <c r="GKI12" s="767"/>
      <c r="GKJ12" s="767"/>
      <c r="GKK12" s="767"/>
      <c r="GKL12" s="767"/>
      <c r="GKM12" s="767"/>
      <c r="GKN12" s="767"/>
      <c r="GKO12" s="767"/>
      <c r="GKP12" s="767"/>
      <c r="GKQ12" s="767"/>
      <c r="GKR12" s="767"/>
      <c r="GKS12" s="767"/>
      <c r="GKT12" s="767"/>
      <c r="GKU12" s="767"/>
      <c r="GKV12" s="767"/>
      <c r="GKW12" s="767"/>
      <c r="GKX12" s="767"/>
      <c r="GKY12" s="767"/>
      <c r="GKZ12" s="767"/>
      <c r="GLA12" s="767"/>
      <c r="GLB12" s="767"/>
      <c r="GLC12" s="767"/>
      <c r="GLD12" s="767"/>
      <c r="GLE12" s="767"/>
      <c r="GLF12" s="767"/>
      <c r="GLG12" s="767"/>
      <c r="GLH12" s="767"/>
      <c r="GLI12" s="767"/>
      <c r="GLJ12" s="767"/>
      <c r="GLK12" s="767"/>
      <c r="GLL12" s="767"/>
      <c r="GLM12" s="767"/>
      <c r="GLN12" s="767"/>
      <c r="GLO12" s="767"/>
      <c r="GLP12" s="767"/>
      <c r="GLQ12" s="767"/>
      <c r="GLR12" s="767"/>
      <c r="GLS12" s="767"/>
      <c r="GLT12" s="767"/>
      <c r="GLU12" s="767"/>
      <c r="GLV12" s="767"/>
      <c r="GLW12" s="767"/>
      <c r="GLX12" s="767"/>
      <c r="GLY12" s="767"/>
      <c r="GLZ12" s="767"/>
      <c r="GMA12" s="767"/>
      <c r="GMB12" s="767"/>
      <c r="GMC12" s="767"/>
      <c r="GMD12" s="767"/>
      <c r="GME12" s="767"/>
      <c r="GMF12" s="767"/>
      <c r="GMG12" s="767"/>
      <c r="GMH12" s="767"/>
      <c r="GMI12" s="767"/>
      <c r="GMJ12" s="767"/>
      <c r="GMK12" s="767"/>
      <c r="GML12" s="767"/>
      <c r="GMM12" s="767"/>
      <c r="GMN12" s="767"/>
      <c r="GMO12" s="767"/>
      <c r="GMP12" s="767"/>
      <c r="GMQ12" s="767"/>
      <c r="GMR12" s="767"/>
      <c r="GMS12" s="767"/>
      <c r="GMT12" s="767"/>
      <c r="GMU12" s="767"/>
      <c r="GMV12" s="767"/>
      <c r="GMW12" s="767"/>
      <c r="GMX12" s="767"/>
      <c r="GMY12" s="767"/>
      <c r="GMZ12" s="767"/>
      <c r="GNA12" s="767"/>
      <c r="GNB12" s="767"/>
      <c r="GNC12" s="767"/>
      <c r="GND12" s="767"/>
      <c r="GNE12" s="767"/>
      <c r="GNF12" s="767"/>
      <c r="GNG12" s="767"/>
      <c r="GNH12" s="767"/>
      <c r="GNI12" s="767"/>
      <c r="GNJ12" s="767"/>
      <c r="GNK12" s="767"/>
      <c r="GNL12" s="767"/>
      <c r="GNM12" s="767"/>
      <c r="GNN12" s="767"/>
      <c r="GNO12" s="767"/>
      <c r="GNP12" s="767"/>
      <c r="GNQ12" s="767"/>
      <c r="GNR12" s="767"/>
      <c r="GNS12" s="767"/>
      <c r="GNT12" s="767"/>
      <c r="GNU12" s="767"/>
      <c r="GNV12" s="767"/>
      <c r="GNW12" s="767"/>
      <c r="GNX12" s="767"/>
      <c r="GNY12" s="767"/>
      <c r="GNZ12" s="767"/>
      <c r="GOA12" s="767"/>
      <c r="GOB12" s="767"/>
      <c r="GOC12" s="767"/>
      <c r="GOD12" s="767"/>
      <c r="GOE12" s="767"/>
      <c r="GOF12" s="767"/>
      <c r="GOG12" s="767"/>
      <c r="GOH12" s="767"/>
      <c r="GOI12" s="767"/>
      <c r="GOJ12" s="767"/>
      <c r="GOK12" s="767"/>
      <c r="GOL12" s="767"/>
      <c r="GOM12" s="767"/>
      <c r="GON12" s="767"/>
      <c r="GOO12" s="767"/>
      <c r="GOP12" s="767"/>
      <c r="GOQ12" s="767"/>
      <c r="GOR12" s="767"/>
      <c r="GOS12" s="767"/>
      <c r="GOT12" s="767"/>
      <c r="GOU12" s="767"/>
      <c r="GOV12" s="767"/>
      <c r="GOW12" s="767"/>
      <c r="GOX12" s="767"/>
      <c r="GOY12" s="767"/>
      <c r="GOZ12" s="767"/>
      <c r="GPA12" s="767"/>
      <c r="GPB12" s="767"/>
      <c r="GPC12" s="767"/>
      <c r="GPD12" s="767"/>
      <c r="GPE12" s="767"/>
      <c r="GPF12" s="767"/>
      <c r="GPG12" s="767"/>
      <c r="GPH12" s="767"/>
      <c r="GPI12" s="767"/>
      <c r="GPJ12" s="767"/>
      <c r="GPK12" s="767"/>
      <c r="GPL12" s="767"/>
      <c r="GPM12" s="767"/>
      <c r="GPN12" s="767"/>
      <c r="GPO12" s="767"/>
      <c r="GPP12" s="767"/>
      <c r="GPQ12" s="767"/>
      <c r="GPR12" s="767"/>
      <c r="GPS12" s="767"/>
      <c r="GPT12" s="767"/>
      <c r="GPU12" s="767"/>
      <c r="GPV12" s="767"/>
      <c r="GPW12" s="767"/>
      <c r="GPX12" s="767"/>
      <c r="GPY12" s="767"/>
      <c r="GPZ12" s="767"/>
      <c r="GQA12" s="767"/>
      <c r="GQB12" s="767"/>
      <c r="GQC12" s="767"/>
      <c r="GQD12" s="767"/>
      <c r="GQE12" s="767"/>
      <c r="GQF12" s="767"/>
      <c r="GQG12" s="767"/>
      <c r="GQH12" s="767"/>
      <c r="GQI12" s="767"/>
      <c r="GQJ12" s="767"/>
      <c r="GQK12" s="767"/>
      <c r="GQL12" s="767"/>
      <c r="GQM12" s="767"/>
      <c r="GQN12" s="767"/>
      <c r="GQO12" s="767"/>
      <c r="GQP12" s="767"/>
      <c r="GQQ12" s="767"/>
      <c r="GQR12" s="767"/>
      <c r="GQS12" s="767"/>
      <c r="GQT12" s="767"/>
      <c r="GQU12" s="767"/>
      <c r="GQV12" s="767"/>
      <c r="GQW12" s="767"/>
      <c r="GQX12" s="767"/>
      <c r="GQY12" s="767"/>
      <c r="GQZ12" s="767"/>
      <c r="GRA12" s="767"/>
      <c r="GRB12" s="767"/>
      <c r="GRC12" s="767"/>
      <c r="GRD12" s="767"/>
      <c r="GRE12" s="767"/>
      <c r="GRF12" s="767"/>
      <c r="GRG12" s="767"/>
      <c r="GRH12" s="767"/>
      <c r="GRI12" s="767"/>
      <c r="GRJ12" s="767"/>
      <c r="GRK12" s="767"/>
      <c r="GRL12" s="767"/>
      <c r="GRM12" s="767"/>
      <c r="GRN12" s="767"/>
      <c r="GRO12" s="767"/>
      <c r="GRP12" s="767"/>
      <c r="GRQ12" s="767"/>
      <c r="GRR12" s="767"/>
      <c r="GRS12" s="767"/>
      <c r="GRT12" s="767"/>
      <c r="GRU12" s="767"/>
      <c r="GRV12" s="767"/>
      <c r="GRW12" s="767"/>
      <c r="GRX12" s="767"/>
      <c r="GRY12" s="767"/>
      <c r="GRZ12" s="767"/>
      <c r="GSA12" s="767"/>
      <c r="GSB12" s="767"/>
      <c r="GSC12" s="767"/>
      <c r="GSD12" s="767"/>
      <c r="GSE12" s="767"/>
      <c r="GSF12" s="767"/>
      <c r="GSG12" s="767"/>
      <c r="GSH12" s="767"/>
      <c r="GSI12" s="767"/>
      <c r="GSJ12" s="767"/>
      <c r="GSK12" s="767"/>
      <c r="GSL12" s="767"/>
      <c r="GSM12" s="767"/>
      <c r="GSN12" s="767"/>
      <c r="GSO12" s="767"/>
      <c r="GSP12" s="767"/>
      <c r="GSQ12" s="767"/>
      <c r="GSR12" s="767"/>
      <c r="GSS12" s="767"/>
      <c r="GST12" s="767"/>
      <c r="GSU12" s="767"/>
      <c r="GSV12" s="767"/>
      <c r="GSW12" s="767"/>
      <c r="GSX12" s="767"/>
      <c r="GSY12" s="767"/>
      <c r="GSZ12" s="767"/>
      <c r="GTA12" s="767"/>
      <c r="GTB12" s="767"/>
      <c r="GTC12" s="767"/>
      <c r="GTD12" s="767"/>
      <c r="GTE12" s="767"/>
      <c r="GTF12" s="767"/>
      <c r="GTG12" s="767"/>
      <c r="GTH12" s="767"/>
      <c r="GTI12" s="767"/>
      <c r="GTJ12" s="767"/>
      <c r="GTK12" s="767"/>
      <c r="GTL12" s="767"/>
      <c r="GTM12" s="767"/>
      <c r="GTN12" s="767"/>
      <c r="GTO12" s="767"/>
      <c r="GTP12" s="767"/>
      <c r="GTQ12" s="767"/>
      <c r="GTR12" s="767"/>
      <c r="GTS12" s="767"/>
      <c r="GTT12" s="767"/>
      <c r="GTU12" s="767"/>
      <c r="GTV12" s="767"/>
      <c r="GTW12" s="767"/>
      <c r="GTX12" s="767"/>
      <c r="GTY12" s="767"/>
      <c r="GTZ12" s="767"/>
      <c r="GUA12" s="767"/>
      <c r="GUB12" s="767"/>
      <c r="GUC12" s="767"/>
      <c r="GUD12" s="767"/>
      <c r="GUE12" s="767"/>
      <c r="GUF12" s="767"/>
      <c r="GUG12" s="767"/>
      <c r="GUH12" s="767"/>
      <c r="GUI12" s="767"/>
      <c r="GUJ12" s="767"/>
      <c r="GUK12" s="767"/>
      <c r="GUL12" s="767"/>
      <c r="GUM12" s="767"/>
      <c r="GUN12" s="767"/>
      <c r="GUO12" s="767"/>
      <c r="GUP12" s="767"/>
      <c r="GUQ12" s="767"/>
      <c r="GUR12" s="767"/>
      <c r="GUS12" s="767"/>
      <c r="GUT12" s="767"/>
      <c r="GUU12" s="767"/>
      <c r="GUV12" s="767"/>
      <c r="GUW12" s="767"/>
      <c r="GUX12" s="767"/>
      <c r="GUY12" s="767"/>
      <c r="GUZ12" s="767"/>
      <c r="GVA12" s="767"/>
      <c r="GVB12" s="767"/>
      <c r="GVC12" s="767"/>
      <c r="GVD12" s="767"/>
      <c r="GVE12" s="767"/>
      <c r="GVF12" s="767"/>
      <c r="GVG12" s="767"/>
      <c r="GVH12" s="767"/>
      <c r="GVI12" s="767"/>
      <c r="GVJ12" s="767"/>
      <c r="GVK12" s="767"/>
      <c r="GVL12" s="767"/>
      <c r="GVM12" s="767"/>
      <c r="GVN12" s="767"/>
      <c r="GVO12" s="767"/>
      <c r="GVP12" s="767"/>
      <c r="GVQ12" s="767"/>
      <c r="GVR12" s="767"/>
      <c r="GVS12" s="767"/>
      <c r="GVT12" s="767"/>
      <c r="GVU12" s="767"/>
      <c r="GVV12" s="767"/>
      <c r="GVW12" s="767"/>
      <c r="GVX12" s="767"/>
      <c r="GVY12" s="767"/>
      <c r="GVZ12" s="767"/>
      <c r="GWA12" s="767"/>
      <c r="GWB12" s="767"/>
      <c r="GWC12" s="767"/>
      <c r="GWD12" s="767"/>
      <c r="GWE12" s="767"/>
      <c r="GWF12" s="767"/>
      <c r="GWG12" s="767"/>
      <c r="GWH12" s="767"/>
      <c r="GWI12" s="767"/>
      <c r="GWJ12" s="767"/>
      <c r="GWK12" s="767"/>
      <c r="GWL12" s="767"/>
      <c r="GWM12" s="767"/>
      <c r="GWN12" s="767"/>
      <c r="GWO12" s="767"/>
      <c r="GWP12" s="767"/>
      <c r="GWQ12" s="767"/>
      <c r="GWR12" s="767"/>
      <c r="GWS12" s="767"/>
      <c r="GWT12" s="767"/>
      <c r="GWU12" s="767"/>
      <c r="GWV12" s="767"/>
      <c r="GWW12" s="767"/>
      <c r="GWX12" s="767"/>
      <c r="GWY12" s="767"/>
      <c r="GWZ12" s="767"/>
      <c r="GXA12" s="767"/>
      <c r="GXB12" s="767"/>
      <c r="GXC12" s="767"/>
      <c r="GXD12" s="767"/>
      <c r="GXE12" s="767"/>
      <c r="GXF12" s="767"/>
      <c r="GXG12" s="767"/>
      <c r="GXH12" s="767"/>
      <c r="GXI12" s="767"/>
      <c r="GXJ12" s="767"/>
      <c r="GXK12" s="767"/>
      <c r="GXL12" s="767"/>
      <c r="GXM12" s="767"/>
      <c r="GXN12" s="767"/>
      <c r="GXO12" s="767"/>
      <c r="GXP12" s="767"/>
      <c r="GXQ12" s="767"/>
      <c r="GXR12" s="767"/>
      <c r="GXS12" s="767"/>
      <c r="GXT12" s="767"/>
      <c r="GXU12" s="767"/>
      <c r="GXV12" s="767"/>
      <c r="GXW12" s="767"/>
      <c r="GXX12" s="767"/>
      <c r="GXY12" s="767"/>
      <c r="GXZ12" s="767"/>
      <c r="GYA12" s="767"/>
      <c r="GYB12" s="767"/>
      <c r="GYC12" s="767"/>
      <c r="GYD12" s="767"/>
      <c r="GYE12" s="767"/>
      <c r="GYF12" s="767"/>
      <c r="GYG12" s="767"/>
      <c r="GYH12" s="767"/>
      <c r="GYI12" s="767"/>
      <c r="GYJ12" s="767"/>
      <c r="GYK12" s="767"/>
      <c r="GYL12" s="767"/>
      <c r="GYM12" s="767"/>
      <c r="GYN12" s="767"/>
      <c r="GYO12" s="767"/>
      <c r="GYP12" s="767"/>
      <c r="GYQ12" s="767"/>
      <c r="GYR12" s="767"/>
      <c r="GYS12" s="767"/>
      <c r="GYT12" s="767"/>
      <c r="GYU12" s="767"/>
      <c r="GYV12" s="767"/>
      <c r="GYW12" s="767"/>
      <c r="GYX12" s="767"/>
      <c r="GYY12" s="767"/>
      <c r="GYZ12" s="767"/>
      <c r="GZA12" s="767"/>
      <c r="GZB12" s="767"/>
      <c r="GZC12" s="767"/>
      <c r="GZD12" s="767"/>
      <c r="GZE12" s="767"/>
      <c r="GZF12" s="767"/>
      <c r="GZG12" s="767"/>
      <c r="GZH12" s="767"/>
      <c r="GZI12" s="767"/>
      <c r="GZJ12" s="767"/>
      <c r="GZK12" s="767"/>
      <c r="GZL12" s="767"/>
      <c r="GZM12" s="767"/>
      <c r="GZN12" s="767"/>
      <c r="GZO12" s="767"/>
      <c r="GZP12" s="767"/>
      <c r="GZQ12" s="767"/>
      <c r="GZR12" s="767"/>
      <c r="GZS12" s="767"/>
      <c r="GZT12" s="767"/>
      <c r="GZU12" s="767"/>
      <c r="GZV12" s="767"/>
      <c r="GZW12" s="767"/>
      <c r="GZX12" s="767"/>
      <c r="GZY12" s="767"/>
      <c r="GZZ12" s="767"/>
      <c r="HAA12" s="767"/>
      <c r="HAB12" s="767"/>
      <c r="HAC12" s="767"/>
      <c r="HAD12" s="767"/>
      <c r="HAE12" s="767"/>
      <c r="HAF12" s="767"/>
      <c r="HAG12" s="767"/>
      <c r="HAH12" s="767"/>
      <c r="HAI12" s="767"/>
      <c r="HAJ12" s="767"/>
      <c r="HAK12" s="767"/>
      <c r="HAL12" s="767"/>
      <c r="HAM12" s="767"/>
      <c r="HAN12" s="767"/>
      <c r="HAO12" s="767"/>
      <c r="HAP12" s="767"/>
      <c r="HAQ12" s="767"/>
      <c r="HAR12" s="767"/>
      <c r="HAS12" s="767"/>
      <c r="HAT12" s="767"/>
      <c r="HAU12" s="767"/>
      <c r="HAV12" s="767"/>
      <c r="HAW12" s="767"/>
      <c r="HAX12" s="767"/>
      <c r="HAY12" s="767"/>
      <c r="HAZ12" s="767"/>
      <c r="HBA12" s="767"/>
      <c r="HBB12" s="767"/>
      <c r="HBC12" s="767"/>
      <c r="HBD12" s="767"/>
      <c r="HBE12" s="767"/>
      <c r="HBF12" s="767"/>
      <c r="HBG12" s="767"/>
      <c r="HBH12" s="767"/>
      <c r="HBI12" s="767"/>
      <c r="HBJ12" s="767"/>
      <c r="HBK12" s="767"/>
      <c r="HBL12" s="767"/>
      <c r="HBM12" s="767"/>
      <c r="HBN12" s="767"/>
      <c r="HBO12" s="767"/>
      <c r="HBP12" s="767"/>
      <c r="HBQ12" s="767"/>
      <c r="HBR12" s="767"/>
      <c r="HBS12" s="767"/>
      <c r="HBT12" s="767"/>
      <c r="HBU12" s="767"/>
      <c r="HBV12" s="767"/>
      <c r="HBW12" s="767"/>
      <c r="HBX12" s="767"/>
      <c r="HBY12" s="767"/>
      <c r="HBZ12" s="767"/>
      <c r="HCA12" s="767"/>
      <c r="HCB12" s="767"/>
      <c r="HCC12" s="767"/>
      <c r="HCD12" s="767"/>
      <c r="HCE12" s="767"/>
      <c r="HCF12" s="767"/>
      <c r="HCG12" s="767"/>
      <c r="HCH12" s="767"/>
      <c r="HCI12" s="767"/>
      <c r="HCJ12" s="767"/>
      <c r="HCK12" s="767"/>
      <c r="HCL12" s="767"/>
      <c r="HCM12" s="767"/>
      <c r="HCN12" s="767"/>
      <c r="HCO12" s="767"/>
      <c r="HCP12" s="767"/>
      <c r="HCQ12" s="767"/>
      <c r="HCR12" s="767"/>
      <c r="HCS12" s="767"/>
      <c r="HCT12" s="767"/>
      <c r="HCU12" s="767"/>
      <c r="HCV12" s="767"/>
      <c r="HCW12" s="767"/>
      <c r="HCX12" s="767"/>
      <c r="HCY12" s="767"/>
      <c r="HCZ12" s="767"/>
      <c r="HDA12" s="767"/>
      <c r="HDB12" s="767"/>
      <c r="HDC12" s="767"/>
      <c r="HDD12" s="767"/>
      <c r="HDE12" s="767"/>
      <c r="HDF12" s="767"/>
      <c r="HDG12" s="767"/>
      <c r="HDH12" s="767"/>
      <c r="HDI12" s="767"/>
      <c r="HDJ12" s="767"/>
      <c r="HDK12" s="767"/>
      <c r="HDL12" s="767"/>
      <c r="HDM12" s="767"/>
      <c r="HDN12" s="767"/>
      <c r="HDO12" s="767"/>
      <c r="HDP12" s="767"/>
      <c r="HDQ12" s="767"/>
      <c r="HDR12" s="767"/>
      <c r="HDS12" s="767"/>
      <c r="HDT12" s="767"/>
      <c r="HDU12" s="767"/>
      <c r="HDV12" s="767"/>
      <c r="HDW12" s="767"/>
      <c r="HDX12" s="767"/>
      <c r="HDY12" s="767"/>
      <c r="HDZ12" s="767"/>
      <c r="HEA12" s="767"/>
      <c r="HEB12" s="767"/>
      <c r="HEC12" s="767"/>
      <c r="HED12" s="767"/>
      <c r="HEE12" s="767"/>
      <c r="HEF12" s="767"/>
      <c r="HEG12" s="767"/>
      <c r="HEH12" s="767"/>
      <c r="HEI12" s="767"/>
      <c r="HEJ12" s="767"/>
      <c r="HEK12" s="767"/>
      <c r="HEL12" s="767"/>
      <c r="HEM12" s="767"/>
      <c r="HEN12" s="767"/>
      <c r="HEO12" s="767"/>
      <c r="HEP12" s="767"/>
      <c r="HEQ12" s="767"/>
      <c r="HER12" s="767"/>
      <c r="HES12" s="767"/>
      <c r="HET12" s="767"/>
      <c r="HEU12" s="767"/>
      <c r="HEV12" s="767"/>
      <c r="HEW12" s="767"/>
      <c r="HEX12" s="767"/>
      <c r="HEY12" s="767"/>
      <c r="HEZ12" s="767"/>
      <c r="HFA12" s="767"/>
      <c r="HFB12" s="767"/>
      <c r="HFC12" s="767"/>
      <c r="HFD12" s="767"/>
      <c r="HFE12" s="767"/>
      <c r="HFF12" s="767"/>
      <c r="HFG12" s="767"/>
      <c r="HFH12" s="767"/>
      <c r="HFI12" s="767"/>
      <c r="HFJ12" s="767"/>
      <c r="HFK12" s="767"/>
      <c r="HFL12" s="767"/>
      <c r="HFM12" s="767"/>
      <c r="HFN12" s="767"/>
      <c r="HFO12" s="767"/>
      <c r="HFP12" s="767"/>
      <c r="HFQ12" s="767"/>
      <c r="HFR12" s="767"/>
      <c r="HFS12" s="767"/>
      <c r="HFT12" s="767"/>
      <c r="HFU12" s="767"/>
      <c r="HFV12" s="767"/>
      <c r="HFW12" s="767"/>
      <c r="HFX12" s="767"/>
      <c r="HFY12" s="767"/>
      <c r="HFZ12" s="767"/>
      <c r="HGA12" s="767"/>
      <c r="HGB12" s="767"/>
      <c r="HGC12" s="767"/>
      <c r="HGD12" s="767"/>
      <c r="HGE12" s="767"/>
      <c r="HGF12" s="767"/>
      <c r="HGG12" s="767"/>
      <c r="HGH12" s="767"/>
      <c r="HGI12" s="767"/>
      <c r="HGJ12" s="767"/>
      <c r="HGK12" s="767"/>
      <c r="HGL12" s="767"/>
      <c r="HGM12" s="767"/>
      <c r="HGN12" s="767"/>
      <c r="HGO12" s="767"/>
      <c r="HGP12" s="767"/>
      <c r="HGQ12" s="767"/>
      <c r="HGR12" s="767"/>
      <c r="HGS12" s="767"/>
      <c r="HGT12" s="767"/>
      <c r="HGU12" s="767"/>
      <c r="HGV12" s="767"/>
      <c r="HGW12" s="767"/>
      <c r="HGX12" s="767"/>
      <c r="HGY12" s="767"/>
      <c r="HGZ12" s="767"/>
      <c r="HHA12" s="767"/>
      <c r="HHB12" s="767"/>
      <c r="HHC12" s="767"/>
      <c r="HHD12" s="767"/>
      <c r="HHE12" s="767"/>
      <c r="HHF12" s="767"/>
      <c r="HHG12" s="767"/>
      <c r="HHH12" s="767"/>
      <c r="HHI12" s="767"/>
      <c r="HHJ12" s="767"/>
      <c r="HHK12" s="767"/>
      <c r="HHL12" s="767"/>
      <c r="HHM12" s="767"/>
      <c r="HHN12" s="767"/>
      <c r="HHO12" s="767"/>
      <c r="HHP12" s="767"/>
      <c r="HHQ12" s="767"/>
      <c r="HHR12" s="767"/>
      <c r="HHS12" s="767"/>
      <c r="HHT12" s="767"/>
      <c r="HHU12" s="767"/>
      <c r="HHV12" s="767"/>
      <c r="HHW12" s="767"/>
      <c r="HHX12" s="767"/>
      <c r="HHY12" s="767"/>
      <c r="HHZ12" s="767"/>
      <c r="HIA12" s="767"/>
      <c r="HIB12" s="767"/>
      <c r="HIC12" s="767"/>
      <c r="HID12" s="767"/>
      <c r="HIE12" s="767"/>
      <c r="HIF12" s="767"/>
      <c r="HIG12" s="767"/>
      <c r="HIH12" s="767"/>
      <c r="HII12" s="767"/>
      <c r="HIJ12" s="767"/>
      <c r="HIK12" s="767"/>
      <c r="HIL12" s="767"/>
      <c r="HIM12" s="767"/>
      <c r="HIN12" s="767"/>
      <c r="HIO12" s="767"/>
      <c r="HIP12" s="767"/>
      <c r="HIQ12" s="767"/>
      <c r="HIR12" s="767"/>
      <c r="HIS12" s="767"/>
      <c r="HIT12" s="767"/>
      <c r="HIU12" s="767"/>
      <c r="HIV12" s="767"/>
      <c r="HIW12" s="767"/>
      <c r="HIX12" s="767"/>
      <c r="HIY12" s="767"/>
      <c r="HIZ12" s="767"/>
      <c r="HJA12" s="767"/>
      <c r="HJB12" s="767"/>
      <c r="HJC12" s="767"/>
      <c r="HJD12" s="767"/>
      <c r="HJE12" s="767"/>
      <c r="HJF12" s="767"/>
      <c r="HJG12" s="767"/>
      <c r="HJH12" s="767"/>
      <c r="HJI12" s="767"/>
      <c r="HJJ12" s="767"/>
      <c r="HJK12" s="767"/>
      <c r="HJL12" s="767"/>
      <c r="HJM12" s="767"/>
      <c r="HJN12" s="767"/>
      <c r="HJO12" s="767"/>
      <c r="HJP12" s="767"/>
      <c r="HJQ12" s="767"/>
      <c r="HJR12" s="767"/>
      <c r="HJS12" s="767"/>
      <c r="HJT12" s="767"/>
      <c r="HJU12" s="767"/>
      <c r="HJV12" s="767"/>
      <c r="HJW12" s="767"/>
      <c r="HJX12" s="767"/>
      <c r="HJY12" s="767"/>
      <c r="HJZ12" s="767"/>
      <c r="HKA12" s="767"/>
      <c r="HKB12" s="767"/>
      <c r="HKC12" s="767"/>
      <c r="HKD12" s="767"/>
      <c r="HKE12" s="767"/>
      <c r="HKF12" s="767"/>
      <c r="HKG12" s="767"/>
      <c r="HKH12" s="767"/>
      <c r="HKI12" s="767"/>
      <c r="HKJ12" s="767"/>
      <c r="HKK12" s="767"/>
      <c r="HKL12" s="767"/>
      <c r="HKM12" s="767"/>
      <c r="HKN12" s="767"/>
      <c r="HKO12" s="767"/>
      <c r="HKP12" s="767"/>
      <c r="HKQ12" s="767"/>
      <c r="HKR12" s="767"/>
      <c r="HKS12" s="767"/>
      <c r="HKT12" s="767"/>
      <c r="HKU12" s="767"/>
      <c r="HKV12" s="767"/>
      <c r="HKW12" s="767"/>
      <c r="HKX12" s="767"/>
      <c r="HKY12" s="767"/>
      <c r="HKZ12" s="767"/>
      <c r="HLA12" s="767"/>
      <c r="HLB12" s="767"/>
      <c r="HLC12" s="767"/>
      <c r="HLD12" s="767"/>
      <c r="HLE12" s="767"/>
      <c r="HLF12" s="767"/>
      <c r="HLG12" s="767"/>
      <c r="HLH12" s="767"/>
      <c r="HLI12" s="767"/>
      <c r="HLJ12" s="767"/>
      <c r="HLK12" s="767"/>
      <c r="HLL12" s="767"/>
      <c r="HLM12" s="767"/>
      <c r="HLN12" s="767"/>
      <c r="HLO12" s="767"/>
      <c r="HLP12" s="767"/>
      <c r="HLQ12" s="767"/>
      <c r="HLR12" s="767"/>
      <c r="HLS12" s="767"/>
      <c r="HLT12" s="767"/>
      <c r="HLU12" s="767"/>
      <c r="HLV12" s="767"/>
      <c r="HLW12" s="767"/>
      <c r="HLX12" s="767"/>
      <c r="HLY12" s="767"/>
      <c r="HLZ12" s="767"/>
      <c r="HMA12" s="767"/>
      <c r="HMB12" s="767"/>
      <c r="HMC12" s="767"/>
      <c r="HMD12" s="767"/>
      <c r="HME12" s="767"/>
      <c r="HMF12" s="767"/>
      <c r="HMG12" s="767"/>
      <c r="HMH12" s="767"/>
      <c r="HMI12" s="767"/>
      <c r="HMJ12" s="767"/>
      <c r="HMK12" s="767"/>
      <c r="HML12" s="767"/>
      <c r="HMM12" s="767"/>
      <c r="HMN12" s="767"/>
      <c r="HMO12" s="767"/>
      <c r="HMP12" s="767"/>
      <c r="HMQ12" s="767"/>
      <c r="HMR12" s="767"/>
      <c r="HMS12" s="767"/>
      <c r="HMT12" s="767"/>
      <c r="HMU12" s="767"/>
      <c r="HMV12" s="767"/>
      <c r="HMW12" s="767"/>
      <c r="HMX12" s="767"/>
      <c r="HMY12" s="767"/>
      <c r="HMZ12" s="767"/>
      <c r="HNA12" s="767"/>
      <c r="HNB12" s="767"/>
      <c r="HNC12" s="767"/>
      <c r="HND12" s="767"/>
      <c r="HNE12" s="767"/>
      <c r="HNF12" s="767"/>
      <c r="HNG12" s="767"/>
      <c r="HNH12" s="767"/>
      <c r="HNI12" s="767"/>
      <c r="HNJ12" s="767"/>
      <c r="HNK12" s="767"/>
      <c r="HNL12" s="767"/>
      <c r="HNM12" s="767"/>
      <c r="HNN12" s="767"/>
      <c r="HNO12" s="767"/>
      <c r="HNP12" s="767"/>
      <c r="HNQ12" s="767"/>
      <c r="HNR12" s="767"/>
      <c r="HNS12" s="767"/>
      <c r="HNT12" s="767"/>
      <c r="HNU12" s="767"/>
      <c r="HNV12" s="767"/>
      <c r="HNW12" s="767"/>
      <c r="HNX12" s="767"/>
      <c r="HNY12" s="767"/>
      <c r="HNZ12" s="767"/>
      <c r="HOA12" s="767"/>
      <c r="HOB12" s="767"/>
      <c r="HOC12" s="767"/>
      <c r="HOD12" s="767"/>
      <c r="HOE12" s="767"/>
      <c r="HOF12" s="767"/>
      <c r="HOG12" s="767"/>
      <c r="HOH12" s="767"/>
      <c r="HOI12" s="767"/>
      <c r="HOJ12" s="767"/>
      <c r="HOK12" s="767"/>
      <c r="HOL12" s="767"/>
      <c r="HOM12" s="767"/>
      <c r="HON12" s="767"/>
      <c r="HOO12" s="767"/>
      <c r="HOP12" s="767"/>
      <c r="HOQ12" s="767"/>
      <c r="HOR12" s="767"/>
      <c r="HOS12" s="767"/>
      <c r="HOT12" s="767"/>
      <c r="HOU12" s="767"/>
      <c r="HOV12" s="767"/>
      <c r="HOW12" s="767"/>
      <c r="HOX12" s="767"/>
      <c r="HOY12" s="767"/>
      <c r="HOZ12" s="767"/>
      <c r="HPA12" s="767"/>
      <c r="HPB12" s="767"/>
      <c r="HPC12" s="767"/>
      <c r="HPD12" s="767"/>
      <c r="HPE12" s="767"/>
      <c r="HPF12" s="767"/>
      <c r="HPG12" s="767"/>
      <c r="HPH12" s="767"/>
      <c r="HPI12" s="767"/>
      <c r="HPJ12" s="767"/>
      <c r="HPK12" s="767"/>
      <c r="HPL12" s="767"/>
      <c r="HPM12" s="767"/>
      <c r="HPN12" s="767"/>
      <c r="HPO12" s="767"/>
      <c r="HPP12" s="767"/>
      <c r="HPQ12" s="767"/>
      <c r="HPR12" s="767"/>
      <c r="HPS12" s="767"/>
      <c r="HPT12" s="767"/>
      <c r="HPU12" s="767"/>
      <c r="HPV12" s="767"/>
      <c r="HPW12" s="767"/>
      <c r="HPX12" s="767"/>
      <c r="HPY12" s="767"/>
      <c r="HPZ12" s="767"/>
      <c r="HQA12" s="767"/>
      <c r="HQB12" s="767"/>
      <c r="HQC12" s="767"/>
      <c r="HQD12" s="767"/>
      <c r="HQE12" s="767"/>
      <c r="HQF12" s="767"/>
      <c r="HQG12" s="767"/>
      <c r="HQH12" s="767"/>
      <c r="HQI12" s="767"/>
      <c r="HQJ12" s="767"/>
      <c r="HQK12" s="767"/>
      <c r="HQL12" s="767"/>
      <c r="HQM12" s="767"/>
      <c r="HQN12" s="767"/>
      <c r="HQO12" s="767"/>
      <c r="HQP12" s="767"/>
      <c r="HQQ12" s="767"/>
      <c r="HQR12" s="767"/>
      <c r="HQS12" s="767"/>
      <c r="HQT12" s="767"/>
      <c r="HQU12" s="767"/>
      <c r="HQV12" s="767"/>
      <c r="HQW12" s="767"/>
      <c r="HQX12" s="767"/>
      <c r="HQY12" s="767"/>
      <c r="HQZ12" s="767"/>
      <c r="HRA12" s="767"/>
      <c r="HRB12" s="767"/>
      <c r="HRC12" s="767"/>
      <c r="HRD12" s="767"/>
      <c r="HRE12" s="767"/>
      <c r="HRF12" s="767"/>
      <c r="HRG12" s="767"/>
      <c r="HRH12" s="767"/>
      <c r="HRI12" s="767"/>
      <c r="HRJ12" s="767"/>
      <c r="HRK12" s="767"/>
      <c r="HRL12" s="767"/>
      <c r="HRM12" s="767"/>
      <c r="HRN12" s="767"/>
      <c r="HRO12" s="767"/>
      <c r="HRP12" s="767"/>
      <c r="HRQ12" s="767"/>
      <c r="HRR12" s="767"/>
      <c r="HRS12" s="767"/>
      <c r="HRT12" s="767"/>
      <c r="HRU12" s="767"/>
      <c r="HRV12" s="767"/>
      <c r="HRW12" s="767"/>
      <c r="HRX12" s="767"/>
      <c r="HRY12" s="767"/>
      <c r="HRZ12" s="767"/>
      <c r="HSA12" s="767"/>
      <c r="HSB12" s="767"/>
      <c r="HSC12" s="767"/>
      <c r="HSD12" s="767"/>
      <c r="HSE12" s="767"/>
      <c r="HSF12" s="767"/>
      <c r="HSG12" s="767"/>
      <c r="HSH12" s="767"/>
      <c r="HSI12" s="767"/>
      <c r="HSJ12" s="767"/>
      <c r="HSK12" s="767"/>
      <c r="HSL12" s="767"/>
      <c r="HSM12" s="767"/>
      <c r="HSN12" s="767"/>
      <c r="HSO12" s="767"/>
      <c r="HSP12" s="767"/>
      <c r="HSQ12" s="767"/>
      <c r="HSR12" s="767"/>
      <c r="HSS12" s="767"/>
      <c r="HST12" s="767"/>
      <c r="HSU12" s="767"/>
      <c r="HSV12" s="767"/>
      <c r="HSW12" s="767"/>
      <c r="HSX12" s="767"/>
      <c r="HSY12" s="767"/>
      <c r="HSZ12" s="767"/>
      <c r="HTA12" s="767"/>
      <c r="HTB12" s="767"/>
      <c r="HTC12" s="767"/>
      <c r="HTD12" s="767"/>
      <c r="HTE12" s="767"/>
      <c r="HTF12" s="767"/>
      <c r="HTG12" s="767"/>
      <c r="HTH12" s="767"/>
      <c r="HTI12" s="767"/>
      <c r="HTJ12" s="767"/>
      <c r="HTK12" s="767"/>
      <c r="HTL12" s="767"/>
      <c r="HTM12" s="767"/>
      <c r="HTN12" s="767"/>
      <c r="HTO12" s="767"/>
      <c r="HTP12" s="767"/>
      <c r="HTQ12" s="767"/>
      <c r="HTR12" s="767"/>
      <c r="HTS12" s="767"/>
      <c r="HTT12" s="767"/>
      <c r="HTU12" s="767"/>
      <c r="HTV12" s="767"/>
      <c r="HTW12" s="767"/>
      <c r="HTX12" s="767"/>
      <c r="HTY12" s="767"/>
      <c r="HTZ12" s="767"/>
      <c r="HUA12" s="767"/>
      <c r="HUB12" s="767"/>
      <c r="HUC12" s="767"/>
      <c r="HUD12" s="767"/>
      <c r="HUE12" s="767"/>
      <c r="HUF12" s="767"/>
      <c r="HUG12" s="767"/>
      <c r="HUH12" s="767"/>
      <c r="HUI12" s="767"/>
      <c r="HUJ12" s="767"/>
      <c r="HUK12" s="767"/>
      <c r="HUL12" s="767"/>
      <c r="HUM12" s="767"/>
      <c r="HUN12" s="767"/>
      <c r="HUO12" s="767"/>
      <c r="HUP12" s="767"/>
      <c r="HUQ12" s="767"/>
      <c r="HUR12" s="767"/>
      <c r="HUS12" s="767"/>
      <c r="HUT12" s="767"/>
      <c r="HUU12" s="767"/>
      <c r="HUV12" s="767"/>
      <c r="HUW12" s="767"/>
      <c r="HUX12" s="767"/>
      <c r="HUY12" s="767"/>
      <c r="HUZ12" s="767"/>
      <c r="HVA12" s="767"/>
      <c r="HVB12" s="767"/>
      <c r="HVC12" s="767"/>
      <c r="HVD12" s="767"/>
      <c r="HVE12" s="767"/>
      <c r="HVF12" s="767"/>
      <c r="HVG12" s="767"/>
      <c r="HVH12" s="767"/>
      <c r="HVI12" s="767"/>
      <c r="HVJ12" s="767"/>
      <c r="HVK12" s="767"/>
      <c r="HVL12" s="767"/>
      <c r="HVM12" s="767"/>
      <c r="HVN12" s="767"/>
      <c r="HVO12" s="767"/>
      <c r="HVP12" s="767"/>
      <c r="HVQ12" s="767"/>
      <c r="HVR12" s="767"/>
      <c r="HVS12" s="767"/>
      <c r="HVT12" s="767"/>
      <c r="HVU12" s="767"/>
      <c r="HVV12" s="767"/>
      <c r="HVW12" s="767"/>
      <c r="HVX12" s="767"/>
      <c r="HVY12" s="767"/>
      <c r="HVZ12" s="767"/>
      <c r="HWA12" s="767"/>
      <c r="HWB12" s="767"/>
      <c r="HWC12" s="767"/>
      <c r="HWD12" s="767"/>
      <c r="HWE12" s="767"/>
      <c r="HWF12" s="767"/>
      <c r="HWG12" s="767"/>
      <c r="HWH12" s="767"/>
      <c r="HWI12" s="767"/>
      <c r="HWJ12" s="767"/>
      <c r="HWK12" s="767"/>
      <c r="HWL12" s="767"/>
      <c r="HWM12" s="767"/>
      <c r="HWN12" s="767"/>
      <c r="HWO12" s="767"/>
      <c r="HWP12" s="767"/>
      <c r="HWQ12" s="767"/>
      <c r="HWR12" s="767"/>
      <c r="HWS12" s="767"/>
      <c r="HWT12" s="767"/>
      <c r="HWU12" s="767"/>
      <c r="HWV12" s="767"/>
      <c r="HWW12" s="767"/>
      <c r="HWX12" s="767"/>
      <c r="HWY12" s="767"/>
      <c r="HWZ12" s="767"/>
      <c r="HXA12" s="767"/>
      <c r="HXB12" s="767"/>
      <c r="HXC12" s="767"/>
      <c r="HXD12" s="767"/>
      <c r="HXE12" s="767"/>
      <c r="HXF12" s="767"/>
      <c r="HXG12" s="767"/>
      <c r="HXH12" s="767"/>
      <c r="HXI12" s="767"/>
      <c r="HXJ12" s="767"/>
      <c r="HXK12" s="767"/>
      <c r="HXL12" s="767"/>
      <c r="HXM12" s="767"/>
      <c r="HXN12" s="767"/>
      <c r="HXO12" s="767"/>
      <c r="HXP12" s="767"/>
      <c r="HXQ12" s="767"/>
      <c r="HXR12" s="767"/>
      <c r="HXS12" s="767"/>
      <c r="HXT12" s="767"/>
      <c r="HXU12" s="767"/>
      <c r="HXV12" s="767"/>
      <c r="HXW12" s="767"/>
      <c r="HXX12" s="767"/>
      <c r="HXY12" s="767"/>
      <c r="HXZ12" s="767"/>
      <c r="HYA12" s="767"/>
      <c r="HYB12" s="767"/>
      <c r="HYC12" s="767"/>
      <c r="HYD12" s="767"/>
      <c r="HYE12" s="767"/>
      <c r="HYF12" s="767"/>
      <c r="HYG12" s="767"/>
      <c r="HYH12" s="767"/>
      <c r="HYI12" s="767"/>
      <c r="HYJ12" s="767"/>
      <c r="HYK12" s="767"/>
      <c r="HYL12" s="767"/>
      <c r="HYM12" s="767"/>
      <c r="HYN12" s="767"/>
      <c r="HYO12" s="767"/>
      <c r="HYP12" s="767"/>
      <c r="HYQ12" s="767"/>
      <c r="HYR12" s="767"/>
      <c r="HYS12" s="767"/>
      <c r="HYT12" s="767"/>
      <c r="HYU12" s="767"/>
      <c r="HYV12" s="767"/>
      <c r="HYW12" s="767"/>
      <c r="HYX12" s="767"/>
      <c r="HYY12" s="767"/>
      <c r="HYZ12" s="767"/>
      <c r="HZA12" s="767"/>
      <c r="HZB12" s="767"/>
      <c r="HZC12" s="767"/>
      <c r="HZD12" s="767"/>
      <c r="HZE12" s="767"/>
      <c r="HZF12" s="767"/>
      <c r="HZG12" s="767"/>
      <c r="HZH12" s="767"/>
      <c r="HZI12" s="767"/>
      <c r="HZJ12" s="767"/>
      <c r="HZK12" s="767"/>
      <c r="HZL12" s="767"/>
      <c r="HZM12" s="767"/>
      <c r="HZN12" s="767"/>
      <c r="HZO12" s="767"/>
      <c r="HZP12" s="767"/>
      <c r="HZQ12" s="767"/>
      <c r="HZR12" s="767"/>
      <c r="HZS12" s="767"/>
      <c r="HZT12" s="767"/>
      <c r="HZU12" s="767"/>
      <c r="HZV12" s="767"/>
      <c r="HZW12" s="767"/>
      <c r="HZX12" s="767"/>
      <c r="HZY12" s="767"/>
      <c r="HZZ12" s="767"/>
      <c r="IAA12" s="767"/>
      <c r="IAB12" s="767"/>
      <c r="IAC12" s="767"/>
      <c r="IAD12" s="767"/>
      <c r="IAE12" s="767"/>
      <c r="IAF12" s="767"/>
      <c r="IAG12" s="767"/>
      <c r="IAH12" s="767"/>
      <c r="IAI12" s="767"/>
      <c r="IAJ12" s="767"/>
      <c r="IAK12" s="767"/>
      <c r="IAL12" s="767"/>
      <c r="IAM12" s="767"/>
      <c r="IAN12" s="767"/>
      <c r="IAO12" s="767"/>
      <c r="IAP12" s="767"/>
      <c r="IAQ12" s="767"/>
      <c r="IAR12" s="767"/>
      <c r="IAS12" s="767"/>
      <c r="IAT12" s="767"/>
      <c r="IAU12" s="767"/>
      <c r="IAV12" s="767"/>
      <c r="IAW12" s="767"/>
      <c r="IAX12" s="767"/>
      <c r="IAY12" s="767"/>
      <c r="IAZ12" s="767"/>
      <c r="IBA12" s="767"/>
      <c r="IBB12" s="767"/>
      <c r="IBC12" s="767"/>
      <c r="IBD12" s="767"/>
      <c r="IBE12" s="767"/>
      <c r="IBF12" s="767"/>
      <c r="IBG12" s="767"/>
      <c r="IBH12" s="767"/>
      <c r="IBI12" s="767"/>
      <c r="IBJ12" s="767"/>
      <c r="IBK12" s="767"/>
      <c r="IBL12" s="767"/>
      <c r="IBM12" s="767"/>
      <c r="IBN12" s="767"/>
      <c r="IBO12" s="767"/>
      <c r="IBP12" s="767"/>
      <c r="IBQ12" s="767"/>
      <c r="IBR12" s="767"/>
      <c r="IBS12" s="767"/>
      <c r="IBT12" s="767"/>
      <c r="IBU12" s="767"/>
      <c r="IBV12" s="767"/>
      <c r="IBW12" s="767"/>
      <c r="IBX12" s="767"/>
      <c r="IBY12" s="767"/>
      <c r="IBZ12" s="767"/>
      <c r="ICA12" s="767"/>
      <c r="ICB12" s="767"/>
      <c r="ICC12" s="767"/>
      <c r="ICD12" s="767"/>
      <c r="ICE12" s="767"/>
      <c r="ICF12" s="767"/>
      <c r="ICG12" s="767"/>
      <c r="ICH12" s="767"/>
      <c r="ICI12" s="767"/>
      <c r="ICJ12" s="767"/>
      <c r="ICK12" s="767"/>
      <c r="ICL12" s="767"/>
      <c r="ICM12" s="767"/>
      <c r="ICN12" s="767"/>
      <c r="ICO12" s="767"/>
      <c r="ICP12" s="767"/>
      <c r="ICQ12" s="767"/>
      <c r="ICR12" s="767"/>
      <c r="ICS12" s="767"/>
      <c r="ICT12" s="767"/>
      <c r="ICU12" s="767"/>
      <c r="ICV12" s="767"/>
      <c r="ICW12" s="767"/>
      <c r="ICX12" s="767"/>
      <c r="ICY12" s="767"/>
      <c r="ICZ12" s="767"/>
      <c r="IDA12" s="767"/>
      <c r="IDB12" s="767"/>
      <c r="IDC12" s="767"/>
      <c r="IDD12" s="767"/>
      <c r="IDE12" s="767"/>
      <c r="IDF12" s="767"/>
      <c r="IDG12" s="767"/>
      <c r="IDH12" s="767"/>
      <c r="IDI12" s="767"/>
      <c r="IDJ12" s="767"/>
      <c r="IDK12" s="767"/>
      <c r="IDL12" s="767"/>
      <c r="IDM12" s="767"/>
      <c r="IDN12" s="767"/>
      <c r="IDO12" s="767"/>
      <c r="IDP12" s="767"/>
      <c r="IDQ12" s="767"/>
      <c r="IDR12" s="767"/>
      <c r="IDS12" s="767"/>
      <c r="IDT12" s="767"/>
      <c r="IDU12" s="767"/>
      <c r="IDV12" s="767"/>
      <c r="IDW12" s="767"/>
      <c r="IDX12" s="767"/>
      <c r="IDY12" s="767"/>
      <c r="IDZ12" s="767"/>
      <c r="IEA12" s="767"/>
      <c r="IEB12" s="767"/>
      <c r="IEC12" s="767"/>
      <c r="IED12" s="767"/>
      <c r="IEE12" s="767"/>
      <c r="IEF12" s="767"/>
      <c r="IEG12" s="767"/>
      <c r="IEH12" s="767"/>
      <c r="IEI12" s="767"/>
      <c r="IEJ12" s="767"/>
      <c r="IEK12" s="767"/>
      <c r="IEL12" s="767"/>
      <c r="IEM12" s="767"/>
      <c r="IEN12" s="767"/>
      <c r="IEO12" s="767"/>
      <c r="IEP12" s="767"/>
      <c r="IEQ12" s="767"/>
      <c r="IER12" s="767"/>
      <c r="IES12" s="767"/>
      <c r="IET12" s="767"/>
      <c r="IEU12" s="767"/>
      <c r="IEV12" s="767"/>
      <c r="IEW12" s="767"/>
      <c r="IEX12" s="767"/>
      <c r="IEY12" s="767"/>
      <c r="IEZ12" s="767"/>
      <c r="IFA12" s="767"/>
      <c r="IFB12" s="767"/>
      <c r="IFC12" s="767"/>
      <c r="IFD12" s="767"/>
      <c r="IFE12" s="767"/>
      <c r="IFF12" s="767"/>
      <c r="IFG12" s="767"/>
      <c r="IFH12" s="767"/>
      <c r="IFI12" s="767"/>
      <c r="IFJ12" s="767"/>
      <c r="IFK12" s="767"/>
      <c r="IFL12" s="767"/>
      <c r="IFM12" s="767"/>
      <c r="IFN12" s="767"/>
      <c r="IFO12" s="767"/>
      <c r="IFP12" s="767"/>
      <c r="IFQ12" s="767"/>
      <c r="IFR12" s="767"/>
      <c r="IFS12" s="767"/>
      <c r="IFT12" s="767"/>
      <c r="IFU12" s="767"/>
      <c r="IFV12" s="767"/>
      <c r="IFW12" s="767"/>
      <c r="IFX12" s="767"/>
      <c r="IFY12" s="767"/>
      <c r="IFZ12" s="767"/>
      <c r="IGA12" s="767"/>
      <c r="IGB12" s="767"/>
      <c r="IGC12" s="767"/>
      <c r="IGD12" s="767"/>
      <c r="IGE12" s="767"/>
      <c r="IGF12" s="767"/>
      <c r="IGG12" s="767"/>
      <c r="IGH12" s="767"/>
      <c r="IGI12" s="767"/>
      <c r="IGJ12" s="767"/>
      <c r="IGK12" s="767"/>
      <c r="IGL12" s="767"/>
      <c r="IGM12" s="767"/>
      <c r="IGN12" s="767"/>
      <c r="IGO12" s="767"/>
      <c r="IGP12" s="767"/>
      <c r="IGQ12" s="767"/>
      <c r="IGR12" s="767"/>
      <c r="IGS12" s="767"/>
      <c r="IGT12" s="767"/>
      <c r="IGU12" s="767"/>
      <c r="IGV12" s="767"/>
      <c r="IGW12" s="767"/>
      <c r="IGX12" s="767"/>
      <c r="IGY12" s="767"/>
      <c r="IGZ12" s="767"/>
      <c r="IHA12" s="767"/>
      <c r="IHB12" s="767"/>
      <c r="IHC12" s="767"/>
      <c r="IHD12" s="767"/>
      <c r="IHE12" s="767"/>
      <c r="IHF12" s="767"/>
      <c r="IHG12" s="767"/>
      <c r="IHH12" s="767"/>
      <c r="IHI12" s="767"/>
      <c r="IHJ12" s="767"/>
      <c r="IHK12" s="767"/>
      <c r="IHL12" s="767"/>
      <c r="IHM12" s="767"/>
      <c r="IHN12" s="767"/>
      <c r="IHO12" s="767"/>
      <c r="IHP12" s="767"/>
      <c r="IHQ12" s="767"/>
      <c r="IHR12" s="767"/>
      <c r="IHS12" s="767"/>
      <c r="IHT12" s="767"/>
      <c r="IHU12" s="767"/>
      <c r="IHV12" s="767"/>
      <c r="IHW12" s="767"/>
      <c r="IHX12" s="767"/>
      <c r="IHY12" s="767"/>
      <c r="IHZ12" s="767"/>
      <c r="IIA12" s="767"/>
      <c r="IIB12" s="767"/>
      <c r="IIC12" s="767"/>
      <c r="IID12" s="767"/>
      <c r="IIE12" s="767"/>
      <c r="IIF12" s="767"/>
      <c r="IIG12" s="767"/>
      <c r="IIH12" s="767"/>
      <c r="III12" s="767"/>
      <c r="IIJ12" s="767"/>
      <c r="IIK12" s="767"/>
      <c r="IIL12" s="767"/>
      <c r="IIM12" s="767"/>
      <c r="IIN12" s="767"/>
      <c r="IIO12" s="767"/>
      <c r="IIP12" s="767"/>
      <c r="IIQ12" s="767"/>
      <c r="IIR12" s="767"/>
      <c r="IIS12" s="767"/>
      <c r="IIT12" s="767"/>
      <c r="IIU12" s="767"/>
      <c r="IIV12" s="767"/>
      <c r="IIW12" s="767"/>
      <c r="IIX12" s="767"/>
      <c r="IIY12" s="767"/>
      <c r="IIZ12" s="767"/>
      <c r="IJA12" s="767"/>
      <c r="IJB12" s="767"/>
      <c r="IJC12" s="767"/>
      <c r="IJD12" s="767"/>
      <c r="IJE12" s="767"/>
      <c r="IJF12" s="767"/>
      <c r="IJG12" s="767"/>
      <c r="IJH12" s="767"/>
      <c r="IJI12" s="767"/>
      <c r="IJJ12" s="767"/>
      <c r="IJK12" s="767"/>
      <c r="IJL12" s="767"/>
      <c r="IJM12" s="767"/>
      <c r="IJN12" s="767"/>
      <c r="IJO12" s="767"/>
      <c r="IJP12" s="767"/>
      <c r="IJQ12" s="767"/>
      <c r="IJR12" s="767"/>
      <c r="IJS12" s="767"/>
      <c r="IJT12" s="767"/>
      <c r="IJU12" s="767"/>
      <c r="IJV12" s="767"/>
      <c r="IJW12" s="767"/>
      <c r="IJX12" s="767"/>
      <c r="IJY12" s="767"/>
      <c r="IJZ12" s="767"/>
      <c r="IKA12" s="767"/>
      <c r="IKB12" s="767"/>
      <c r="IKC12" s="767"/>
      <c r="IKD12" s="767"/>
      <c r="IKE12" s="767"/>
      <c r="IKF12" s="767"/>
      <c r="IKG12" s="767"/>
      <c r="IKH12" s="767"/>
      <c r="IKI12" s="767"/>
      <c r="IKJ12" s="767"/>
      <c r="IKK12" s="767"/>
      <c r="IKL12" s="767"/>
      <c r="IKM12" s="767"/>
      <c r="IKN12" s="767"/>
      <c r="IKO12" s="767"/>
      <c r="IKP12" s="767"/>
      <c r="IKQ12" s="767"/>
      <c r="IKR12" s="767"/>
      <c r="IKS12" s="767"/>
      <c r="IKT12" s="767"/>
      <c r="IKU12" s="767"/>
      <c r="IKV12" s="767"/>
      <c r="IKW12" s="767"/>
      <c r="IKX12" s="767"/>
      <c r="IKY12" s="767"/>
      <c r="IKZ12" s="767"/>
      <c r="ILA12" s="767"/>
      <c r="ILB12" s="767"/>
      <c r="ILC12" s="767"/>
      <c r="ILD12" s="767"/>
      <c r="ILE12" s="767"/>
      <c r="ILF12" s="767"/>
      <c r="ILG12" s="767"/>
      <c r="ILH12" s="767"/>
      <c r="ILI12" s="767"/>
      <c r="ILJ12" s="767"/>
      <c r="ILK12" s="767"/>
      <c r="ILL12" s="767"/>
      <c r="ILM12" s="767"/>
      <c r="ILN12" s="767"/>
      <c r="ILO12" s="767"/>
      <c r="ILP12" s="767"/>
      <c r="ILQ12" s="767"/>
      <c r="ILR12" s="767"/>
      <c r="ILS12" s="767"/>
      <c r="ILT12" s="767"/>
      <c r="ILU12" s="767"/>
      <c r="ILV12" s="767"/>
      <c r="ILW12" s="767"/>
      <c r="ILX12" s="767"/>
      <c r="ILY12" s="767"/>
      <c r="ILZ12" s="767"/>
      <c r="IMA12" s="767"/>
      <c r="IMB12" s="767"/>
      <c r="IMC12" s="767"/>
      <c r="IMD12" s="767"/>
      <c r="IME12" s="767"/>
      <c r="IMF12" s="767"/>
      <c r="IMG12" s="767"/>
      <c r="IMH12" s="767"/>
      <c r="IMI12" s="767"/>
      <c r="IMJ12" s="767"/>
      <c r="IMK12" s="767"/>
      <c r="IML12" s="767"/>
      <c r="IMM12" s="767"/>
      <c r="IMN12" s="767"/>
      <c r="IMO12" s="767"/>
      <c r="IMP12" s="767"/>
      <c r="IMQ12" s="767"/>
      <c r="IMR12" s="767"/>
      <c r="IMS12" s="767"/>
      <c r="IMT12" s="767"/>
      <c r="IMU12" s="767"/>
      <c r="IMV12" s="767"/>
      <c r="IMW12" s="767"/>
      <c r="IMX12" s="767"/>
      <c r="IMY12" s="767"/>
      <c r="IMZ12" s="767"/>
      <c r="INA12" s="767"/>
      <c r="INB12" s="767"/>
      <c r="INC12" s="767"/>
      <c r="IND12" s="767"/>
      <c r="INE12" s="767"/>
      <c r="INF12" s="767"/>
      <c r="ING12" s="767"/>
      <c r="INH12" s="767"/>
      <c r="INI12" s="767"/>
      <c r="INJ12" s="767"/>
      <c r="INK12" s="767"/>
      <c r="INL12" s="767"/>
      <c r="INM12" s="767"/>
      <c r="INN12" s="767"/>
      <c r="INO12" s="767"/>
      <c r="INP12" s="767"/>
      <c r="INQ12" s="767"/>
      <c r="INR12" s="767"/>
      <c r="INS12" s="767"/>
      <c r="INT12" s="767"/>
      <c r="INU12" s="767"/>
      <c r="INV12" s="767"/>
      <c r="INW12" s="767"/>
      <c r="INX12" s="767"/>
      <c r="INY12" s="767"/>
      <c r="INZ12" s="767"/>
      <c r="IOA12" s="767"/>
      <c r="IOB12" s="767"/>
      <c r="IOC12" s="767"/>
      <c r="IOD12" s="767"/>
      <c r="IOE12" s="767"/>
      <c r="IOF12" s="767"/>
      <c r="IOG12" s="767"/>
      <c r="IOH12" s="767"/>
      <c r="IOI12" s="767"/>
      <c r="IOJ12" s="767"/>
      <c r="IOK12" s="767"/>
      <c r="IOL12" s="767"/>
      <c r="IOM12" s="767"/>
      <c r="ION12" s="767"/>
      <c r="IOO12" s="767"/>
      <c r="IOP12" s="767"/>
      <c r="IOQ12" s="767"/>
      <c r="IOR12" s="767"/>
      <c r="IOS12" s="767"/>
      <c r="IOT12" s="767"/>
      <c r="IOU12" s="767"/>
      <c r="IOV12" s="767"/>
      <c r="IOW12" s="767"/>
      <c r="IOX12" s="767"/>
      <c r="IOY12" s="767"/>
      <c r="IOZ12" s="767"/>
      <c r="IPA12" s="767"/>
      <c r="IPB12" s="767"/>
      <c r="IPC12" s="767"/>
      <c r="IPD12" s="767"/>
      <c r="IPE12" s="767"/>
      <c r="IPF12" s="767"/>
      <c r="IPG12" s="767"/>
      <c r="IPH12" s="767"/>
      <c r="IPI12" s="767"/>
      <c r="IPJ12" s="767"/>
      <c r="IPK12" s="767"/>
      <c r="IPL12" s="767"/>
      <c r="IPM12" s="767"/>
      <c r="IPN12" s="767"/>
      <c r="IPO12" s="767"/>
      <c r="IPP12" s="767"/>
      <c r="IPQ12" s="767"/>
      <c r="IPR12" s="767"/>
      <c r="IPS12" s="767"/>
      <c r="IPT12" s="767"/>
      <c r="IPU12" s="767"/>
      <c r="IPV12" s="767"/>
      <c r="IPW12" s="767"/>
      <c r="IPX12" s="767"/>
      <c r="IPY12" s="767"/>
      <c r="IPZ12" s="767"/>
      <c r="IQA12" s="767"/>
      <c r="IQB12" s="767"/>
      <c r="IQC12" s="767"/>
      <c r="IQD12" s="767"/>
      <c r="IQE12" s="767"/>
      <c r="IQF12" s="767"/>
      <c r="IQG12" s="767"/>
      <c r="IQH12" s="767"/>
      <c r="IQI12" s="767"/>
      <c r="IQJ12" s="767"/>
      <c r="IQK12" s="767"/>
      <c r="IQL12" s="767"/>
      <c r="IQM12" s="767"/>
      <c r="IQN12" s="767"/>
      <c r="IQO12" s="767"/>
      <c r="IQP12" s="767"/>
      <c r="IQQ12" s="767"/>
      <c r="IQR12" s="767"/>
      <c r="IQS12" s="767"/>
      <c r="IQT12" s="767"/>
      <c r="IQU12" s="767"/>
      <c r="IQV12" s="767"/>
      <c r="IQW12" s="767"/>
      <c r="IQX12" s="767"/>
      <c r="IQY12" s="767"/>
      <c r="IQZ12" s="767"/>
      <c r="IRA12" s="767"/>
      <c r="IRB12" s="767"/>
      <c r="IRC12" s="767"/>
      <c r="IRD12" s="767"/>
      <c r="IRE12" s="767"/>
      <c r="IRF12" s="767"/>
      <c r="IRG12" s="767"/>
      <c r="IRH12" s="767"/>
      <c r="IRI12" s="767"/>
      <c r="IRJ12" s="767"/>
      <c r="IRK12" s="767"/>
      <c r="IRL12" s="767"/>
      <c r="IRM12" s="767"/>
      <c r="IRN12" s="767"/>
      <c r="IRO12" s="767"/>
      <c r="IRP12" s="767"/>
      <c r="IRQ12" s="767"/>
      <c r="IRR12" s="767"/>
      <c r="IRS12" s="767"/>
      <c r="IRT12" s="767"/>
      <c r="IRU12" s="767"/>
      <c r="IRV12" s="767"/>
      <c r="IRW12" s="767"/>
      <c r="IRX12" s="767"/>
      <c r="IRY12" s="767"/>
      <c r="IRZ12" s="767"/>
      <c r="ISA12" s="767"/>
      <c r="ISB12" s="767"/>
      <c r="ISC12" s="767"/>
      <c r="ISD12" s="767"/>
      <c r="ISE12" s="767"/>
      <c r="ISF12" s="767"/>
      <c r="ISG12" s="767"/>
      <c r="ISH12" s="767"/>
      <c r="ISI12" s="767"/>
      <c r="ISJ12" s="767"/>
      <c r="ISK12" s="767"/>
      <c r="ISL12" s="767"/>
      <c r="ISM12" s="767"/>
      <c r="ISN12" s="767"/>
      <c r="ISO12" s="767"/>
      <c r="ISP12" s="767"/>
      <c r="ISQ12" s="767"/>
      <c r="ISR12" s="767"/>
      <c r="ISS12" s="767"/>
      <c r="IST12" s="767"/>
      <c r="ISU12" s="767"/>
      <c r="ISV12" s="767"/>
      <c r="ISW12" s="767"/>
      <c r="ISX12" s="767"/>
      <c r="ISY12" s="767"/>
      <c r="ISZ12" s="767"/>
      <c r="ITA12" s="767"/>
      <c r="ITB12" s="767"/>
      <c r="ITC12" s="767"/>
      <c r="ITD12" s="767"/>
      <c r="ITE12" s="767"/>
      <c r="ITF12" s="767"/>
      <c r="ITG12" s="767"/>
      <c r="ITH12" s="767"/>
      <c r="ITI12" s="767"/>
      <c r="ITJ12" s="767"/>
      <c r="ITK12" s="767"/>
      <c r="ITL12" s="767"/>
      <c r="ITM12" s="767"/>
      <c r="ITN12" s="767"/>
      <c r="ITO12" s="767"/>
      <c r="ITP12" s="767"/>
      <c r="ITQ12" s="767"/>
      <c r="ITR12" s="767"/>
      <c r="ITS12" s="767"/>
      <c r="ITT12" s="767"/>
      <c r="ITU12" s="767"/>
      <c r="ITV12" s="767"/>
      <c r="ITW12" s="767"/>
      <c r="ITX12" s="767"/>
      <c r="ITY12" s="767"/>
      <c r="ITZ12" s="767"/>
      <c r="IUA12" s="767"/>
      <c r="IUB12" s="767"/>
      <c r="IUC12" s="767"/>
      <c r="IUD12" s="767"/>
      <c r="IUE12" s="767"/>
      <c r="IUF12" s="767"/>
      <c r="IUG12" s="767"/>
      <c r="IUH12" s="767"/>
      <c r="IUI12" s="767"/>
      <c r="IUJ12" s="767"/>
      <c r="IUK12" s="767"/>
      <c r="IUL12" s="767"/>
      <c r="IUM12" s="767"/>
      <c r="IUN12" s="767"/>
      <c r="IUO12" s="767"/>
      <c r="IUP12" s="767"/>
      <c r="IUQ12" s="767"/>
      <c r="IUR12" s="767"/>
      <c r="IUS12" s="767"/>
      <c r="IUT12" s="767"/>
      <c r="IUU12" s="767"/>
      <c r="IUV12" s="767"/>
      <c r="IUW12" s="767"/>
      <c r="IUX12" s="767"/>
      <c r="IUY12" s="767"/>
      <c r="IUZ12" s="767"/>
      <c r="IVA12" s="767"/>
      <c r="IVB12" s="767"/>
      <c r="IVC12" s="767"/>
      <c r="IVD12" s="767"/>
      <c r="IVE12" s="767"/>
      <c r="IVF12" s="767"/>
      <c r="IVG12" s="767"/>
      <c r="IVH12" s="767"/>
      <c r="IVI12" s="767"/>
      <c r="IVJ12" s="767"/>
      <c r="IVK12" s="767"/>
      <c r="IVL12" s="767"/>
      <c r="IVM12" s="767"/>
      <c r="IVN12" s="767"/>
      <c r="IVO12" s="767"/>
      <c r="IVP12" s="767"/>
      <c r="IVQ12" s="767"/>
      <c r="IVR12" s="767"/>
      <c r="IVS12" s="767"/>
      <c r="IVT12" s="767"/>
      <c r="IVU12" s="767"/>
      <c r="IVV12" s="767"/>
      <c r="IVW12" s="767"/>
      <c r="IVX12" s="767"/>
      <c r="IVY12" s="767"/>
      <c r="IVZ12" s="767"/>
      <c r="IWA12" s="767"/>
      <c r="IWB12" s="767"/>
      <c r="IWC12" s="767"/>
      <c r="IWD12" s="767"/>
      <c r="IWE12" s="767"/>
      <c r="IWF12" s="767"/>
      <c r="IWG12" s="767"/>
      <c r="IWH12" s="767"/>
      <c r="IWI12" s="767"/>
      <c r="IWJ12" s="767"/>
      <c r="IWK12" s="767"/>
      <c r="IWL12" s="767"/>
      <c r="IWM12" s="767"/>
      <c r="IWN12" s="767"/>
      <c r="IWO12" s="767"/>
      <c r="IWP12" s="767"/>
      <c r="IWQ12" s="767"/>
      <c r="IWR12" s="767"/>
      <c r="IWS12" s="767"/>
      <c r="IWT12" s="767"/>
      <c r="IWU12" s="767"/>
      <c r="IWV12" s="767"/>
      <c r="IWW12" s="767"/>
      <c r="IWX12" s="767"/>
      <c r="IWY12" s="767"/>
      <c r="IWZ12" s="767"/>
      <c r="IXA12" s="767"/>
      <c r="IXB12" s="767"/>
      <c r="IXC12" s="767"/>
      <c r="IXD12" s="767"/>
      <c r="IXE12" s="767"/>
      <c r="IXF12" s="767"/>
      <c r="IXG12" s="767"/>
      <c r="IXH12" s="767"/>
      <c r="IXI12" s="767"/>
      <c r="IXJ12" s="767"/>
      <c r="IXK12" s="767"/>
      <c r="IXL12" s="767"/>
      <c r="IXM12" s="767"/>
      <c r="IXN12" s="767"/>
      <c r="IXO12" s="767"/>
      <c r="IXP12" s="767"/>
      <c r="IXQ12" s="767"/>
      <c r="IXR12" s="767"/>
      <c r="IXS12" s="767"/>
      <c r="IXT12" s="767"/>
      <c r="IXU12" s="767"/>
      <c r="IXV12" s="767"/>
      <c r="IXW12" s="767"/>
      <c r="IXX12" s="767"/>
      <c r="IXY12" s="767"/>
      <c r="IXZ12" s="767"/>
      <c r="IYA12" s="767"/>
      <c r="IYB12" s="767"/>
      <c r="IYC12" s="767"/>
      <c r="IYD12" s="767"/>
      <c r="IYE12" s="767"/>
      <c r="IYF12" s="767"/>
      <c r="IYG12" s="767"/>
      <c r="IYH12" s="767"/>
      <c r="IYI12" s="767"/>
      <c r="IYJ12" s="767"/>
      <c r="IYK12" s="767"/>
      <c r="IYL12" s="767"/>
      <c r="IYM12" s="767"/>
      <c r="IYN12" s="767"/>
      <c r="IYO12" s="767"/>
      <c r="IYP12" s="767"/>
      <c r="IYQ12" s="767"/>
      <c r="IYR12" s="767"/>
      <c r="IYS12" s="767"/>
      <c r="IYT12" s="767"/>
      <c r="IYU12" s="767"/>
      <c r="IYV12" s="767"/>
      <c r="IYW12" s="767"/>
      <c r="IYX12" s="767"/>
      <c r="IYY12" s="767"/>
      <c r="IYZ12" s="767"/>
      <c r="IZA12" s="767"/>
      <c r="IZB12" s="767"/>
      <c r="IZC12" s="767"/>
      <c r="IZD12" s="767"/>
      <c r="IZE12" s="767"/>
      <c r="IZF12" s="767"/>
      <c r="IZG12" s="767"/>
      <c r="IZH12" s="767"/>
      <c r="IZI12" s="767"/>
      <c r="IZJ12" s="767"/>
      <c r="IZK12" s="767"/>
      <c r="IZL12" s="767"/>
      <c r="IZM12" s="767"/>
      <c r="IZN12" s="767"/>
      <c r="IZO12" s="767"/>
      <c r="IZP12" s="767"/>
      <c r="IZQ12" s="767"/>
      <c r="IZR12" s="767"/>
      <c r="IZS12" s="767"/>
      <c r="IZT12" s="767"/>
      <c r="IZU12" s="767"/>
      <c r="IZV12" s="767"/>
      <c r="IZW12" s="767"/>
      <c r="IZX12" s="767"/>
      <c r="IZY12" s="767"/>
      <c r="IZZ12" s="767"/>
      <c r="JAA12" s="767"/>
      <c r="JAB12" s="767"/>
      <c r="JAC12" s="767"/>
      <c r="JAD12" s="767"/>
      <c r="JAE12" s="767"/>
      <c r="JAF12" s="767"/>
      <c r="JAG12" s="767"/>
      <c r="JAH12" s="767"/>
      <c r="JAI12" s="767"/>
      <c r="JAJ12" s="767"/>
      <c r="JAK12" s="767"/>
      <c r="JAL12" s="767"/>
      <c r="JAM12" s="767"/>
      <c r="JAN12" s="767"/>
      <c r="JAO12" s="767"/>
      <c r="JAP12" s="767"/>
      <c r="JAQ12" s="767"/>
      <c r="JAR12" s="767"/>
      <c r="JAS12" s="767"/>
      <c r="JAT12" s="767"/>
      <c r="JAU12" s="767"/>
      <c r="JAV12" s="767"/>
      <c r="JAW12" s="767"/>
      <c r="JAX12" s="767"/>
      <c r="JAY12" s="767"/>
      <c r="JAZ12" s="767"/>
      <c r="JBA12" s="767"/>
      <c r="JBB12" s="767"/>
      <c r="JBC12" s="767"/>
      <c r="JBD12" s="767"/>
      <c r="JBE12" s="767"/>
      <c r="JBF12" s="767"/>
      <c r="JBG12" s="767"/>
      <c r="JBH12" s="767"/>
      <c r="JBI12" s="767"/>
      <c r="JBJ12" s="767"/>
      <c r="JBK12" s="767"/>
      <c r="JBL12" s="767"/>
      <c r="JBM12" s="767"/>
      <c r="JBN12" s="767"/>
      <c r="JBO12" s="767"/>
      <c r="JBP12" s="767"/>
      <c r="JBQ12" s="767"/>
      <c r="JBR12" s="767"/>
      <c r="JBS12" s="767"/>
      <c r="JBT12" s="767"/>
      <c r="JBU12" s="767"/>
      <c r="JBV12" s="767"/>
      <c r="JBW12" s="767"/>
      <c r="JBX12" s="767"/>
      <c r="JBY12" s="767"/>
      <c r="JBZ12" s="767"/>
      <c r="JCA12" s="767"/>
      <c r="JCB12" s="767"/>
      <c r="JCC12" s="767"/>
      <c r="JCD12" s="767"/>
      <c r="JCE12" s="767"/>
      <c r="JCF12" s="767"/>
      <c r="JCG12" s="767"/>
      <c r="JCH12" s="767"/>
      <c r="JCI12" s="767"/>
      <c r="JCJ12" s="767"/>
      <c r="JCK12" s="767"/>
      <c r="JCL12" s="767"/>
      <c r="JCM12" s="767"/>
      <c r="JCN12" s="767"/>
      <c r="JCO12" s="767"/>
      <c r="JCP12" s="767"/>
      <c r="JCQ12" s="767"/>
      <c r="JCR12" s="767"/>
      <c r="JCS12" s="767"/>
      <c r="JCT12" s="767"/>
      <c r="JCU12" s="767"/>
      <c r="JCV12" s="767"/>
      <c r="JCW12" s="767"/>
      <c r="JCX12" s="767"/>
      <c r="JCY12" s="767"/>
      <c r="JCZ12" s="767"/>
      <c r="JDA12" s="767"/>
      <c r="JDB12" s="767"/>
      <c r="JDC12" s="767"/>
      <c r="JDD12" s="767"/>
      <c r="JDE12" s="767"/>
      <c r="JDF12" s="767"/>
      <c r="JDG12" s="767"/>
      <c r="JDH12" s="767"/>
      <c r="JDI12" s="767"/>
      <c r="JDJ12" s="767"/>
      <c r="JDK12" s="767"/>
      <c r="JDL12" s="767"/>
      <c r="JDM12" s="767"/>
      <c r="JDN12" s="767"/>
      <c r="JDO12" s="767"/>
      <c r="JDP12" s="767"/>
      <c r="JDQ12" s="767"/>
      <c r="JDR12" s="767"/>
      <c r="JDS12" s="767"/>
      <c r="JDT12" s="767"/>
      <c r="JDU12" s="767"/>
      <c r="JDV12" s="767"/>
      <c r="JDW12" s="767"/>
      <c r="JDX12" s="767"/>
      <c r="JDY12" s="767"/>
      <c r="JDZ12" s="767"/>
      <c r="JEA12" s="767"/>
      <c r="JEB12" s="767"/>
      <c r="JEC12" s="767"/>
      <c r="JED12" s="767"/>
      <c r="JEE12" s="767"/>
      <c r="JEF12" s="767"/>
      <c r="JEG12" s="767"/>
      <c r="JEH12" s="767"/>
      <c r="JEI12" s="767"/>
      <c r="JEJ12" s="767"/>
      <c r="JEK12" s="767"/>
      <c r="JEL12" s="767"/>
      <c r="JEM12" s="767"/>
      <c r="JEN12" s="767"/>
      <c r="JEO12" s="767"/>
      <c r="JEP12" s="767"/>
      <c r="JEQ12" s="767"/>
      <c r="JER12" s="767"/>
      <c r="JES12" s="767"/>
      <c r="JET12" s="767"/>
      <c r="JEU12" s="767"/>
      <c r="JEV12" s="767"/>
      <c r="JEW12" s="767"/>
      <c r="JEX12" s="767"/>
      <c r="JEY12" s="767"/>
      <c r="JEZ12" s="767"/>
      <c r="JFA12" s="767"/>
      <c r="JFB12" s="767"/>
      <c r="JFC12" s="767"/>
      <c r="JFD12" s="767"/>
      <c r="JFE12" s="767"/>
      <c r="JFF12" s="767"/>
      <c r="JFG12" s="767"/>
      <c r="JFH12" s="767"/>
      <c r="JFI12" s="767"/>
      <c r="JFJ12" s="767"/>
      <c r="JFK12" s="767"/>
      <c r="JFL12" s="767"/>
      <c r="JFM12" s="767"/>
      <c r="JFN12" s="767"/>
      <c r="JFO12" s="767"/>
      <c r="JFP12" s="767"/>
      <c r="JFQ12" s="767"/>
      <c r="JFR12" s="767"/>
      <c r="JFS12" s="767"/>
      <c r="JFT12" s="767"/>
      <c r="JFU12" s="767"/>
      <c r="JFV12" s="767"/>
      <c r="JFW12" s="767"/>
      <c r="JFX12" s="767"/>
      <c r="JFY12" s="767"/>
      <c r="JFZ12" s="767"/>
      <c r="JGA12" s="767"/>
      <c r="JGB12" s="767"/>
      <c r="JGC12" s="767"/>
      <c r="JGD12" s="767"/>
      <c r="JGE12" s="767"/>
      <c r="JGF12" s="767"/>
      <c r="JGG12" s="767"/>
      <c r="JGH12" s="767"/>
      <c r="JGI12" s="767"/>
      <c r="JGJ12" s="767"/>
      <c r="JGK12" s="767"/>
      <c r="JGL12" s="767"/>
      <c r="JGM12" s="767"/>
      <c r="JGN12" s="767"/>
      <c r="JGO12" s="767"/>
      <c r="JGP12" s="767"/>
      <c r="JGQ12" s="767"/>
      <c r="JGR12" s="767"/>
      <c r="JGS12" s="767"/>
      <c r="JGT12" s="767"/>
      <c r="JGU12" s="767"/>
      <c r="JGV12" s="767"/>
      <c r="JGW12" s="767"/>
      <c r="JGX12" s="767"/>
      <c r="JGY12" s="767"/>
      <c r="JGZ12" s="767"/>
      <c r="JHA12" s="767"/>
      <c r="JHB12" s="767"/>
      <c r="JHC12" s="767"/>
      <c r="JHD12" s="767"/>
      <c r="JHE12" s="767"/>
      <c r="JHF12" s="767"/>
      <c r="JHG12" s="767"/>
      <c r="JHH12" s="767"/>
      <c r="JHI12" s="767"/>
      <c r="JHJ12" s="767"/>
      <c r="JHK12" s="767"/>
      <c r="JHL12" s="767"/>
      <c r="JHM12" s="767"/>
      <c r="JHN12" s="767"/>
      <c r="JHO12" s="767"/>
      <c r="JHP12" s="767"/>
      <c r="JHQ12" s="767"/>
      <c r="JHR12" s="767"/>
      <c r="JHS12" s="767"/>
      <c r="JHT12" s="767"/>
      <c r="JHU12" s="767"/>
      <c r="JHV12" s="767"/>
      <c r="JHW12" s="767"/>
      <c r="JHX12" s="767"/>
      <c r="JHY12" s="767"/>
      <c r="JHZ12" s="767"/>
      <c r="JIA12" s="767"/>
      <c r="JIB12" s="767"/>
      <c r="JIC12" s="767"/>
      <c r="JID12" s="767"/>
      <c r="JIE12" s="767"/>
      <c r="JIF12" s="767"/>
      <c r="JIG12" s="767"/>
      <c r="JIH12" s="767"/>
      <c r="JII12" s="767"/>
      <c r="JIJ12" s="767"/>
      <c r="JIK12" s="767"/>
      <c r="JIL12" s="767"/>
      <c r="JIM12" s="767"/>
      <c r="JIN12" s="767"/>
      <c r="JIO12" s="767"/>
      <c r="JIP12" s="767"/>
      <c r="JIQ12" s="767"/>
      <c r="JIR12" s="767"/>
      <c r="JIS12" s="767"/>
      <c r="JIT12" s="767"/>
      <c r="JIU12" s="767"/>
      <c r="JIV12" s="767"/>
      <c r="JIW12" s="767"/>
      <c r="JIX12" s="767"/>
      <c r="JIY12" s="767"/>
      <c r="JIZ12" s="767"/>
      <c r="JJA12" s="767"/>
      <c r="JJB12" s="767"/>
      <c r="JJC12" s="767"/>
      <c r="JJD12" s="767"/>
      <c r="JJE12" s="767"/>
      <c r="JJF12" s="767"/>
      <c r="JJG12" s="767"/>
      <c r="JJH12" s="767"/>
      <c r="JJI12" s="767"/>
      <c r="JJJ12" s="767"/>
      <c r="JJK12" s="767"/>
      <c r="JJL12" s="767"/>
      <c r="JJM12" s="767"/>
      <c r="JJN12" s="767"/>
      <c r="JJO12" s="767"/>
      <c r="JJP12" s="767"/>
      <c r="JJQ12" s="767"/>
      <c r="JJR12" s="767"/>
      <c r="JJS12" s="767"/>
      <c r="JJT12" s="767"/>
      <c r="JJU12" s="767"/>
      <c r="JJV12" s="767"/>
      <c r="JJW12" s="767"/>
      <c r="JJX12" s="767"/>
      <c r="JJY12" s="767"/>
      <c r="JJZ12" s="767"/>
      <c r="JKA12" s="767"/>
      <c r="JKB12" s="767"/>
      <c r="JKC12" s="767"/>
      <c r="JKD12" s="767"/>
      <c r="JKE12" s="767"/>
      <c r="JKF12" s="767"/>
      <c r="JKG12" s="767"/>
      <c r="JKH12" s="767"/>
      <c r="JKI12" s="767"/>
      <c r="JKJ12" s="767"/>
      <c r="JKK12" s="767"/>
      <c r="JKL12" s="767"/>
      <c r="JKM12" s="767"/>
      <c r="JKN12" s="767"/>
      <c r="JKO12" s="767"/>
      <c r="JKP12" s="767"/>
      <c r="JKQ12" s="767"/>
      <c r="JKR12" s="767"/>
      <c r="JKS12" s="767"/>
      <c r="JKT12" s="767"/>
      <c r="JKU12" s="767"/>
      <c r="JKV12" s="767"/>
      <c r="JKW12" s="767"/>
      <c r="JKX12" s="767"/>
      <c r="JKY12" s="767"/>
      <c r="JKZ12" s="767"/>
      <c r="JLA12" s="767"/>
      <c r="JLB12" s="767"/>
      <c r="JLC12" s="767"/>
      <c r="JLD12" s="767"/>
      <c r="JLE12" s="767"/>
      <c r="JLF12" s="767"/>
      <c r="JLG12" s="767"/>
      <c r="JLH12" s="767"/>
      <c r="JLI12" s="767"/>
      <c r="JLJ12" s="767"/>
      <c r="JLK12" s="767"/>
      <c r="JLL12" s="767"/>
      <c r="JLM12" s="767"/>
      <c r="JLN12" s="767"/>
      <c r="JLO12" s="767"/>
      <c r="JLP12" s="767"/>
      <c r="JLQ12" s="767"/>
      <c r="JLR12" s="767"/>
      <c r="JLS12" s="767"/>
      <c r="JLT12" s="767"/>
      <c r="JLU12" s="767"/>
      <c r="JLV12" s="767"/>
      <c r="JLW12" s="767"/>
      <c r="JLX12" s="767"/>
      <c r="JLY12" s="767"/>
      <c r="JLZ12" s="767"/>
      <c r="JMA12" s="767"/>
      <c r="JMB12" s="767"/>
      <c r="JMC12" s="767"/>
      <c r="JMD12" s="767"/>
      <c r="JME12" s="767"/>
      <c r="JMF12" s="767"/>
      <c r="JMG12" s="767"/>
      <c r="JMH12" s="767"/>
      <c r="JMI12" s="767"/>
      <c r="JMJ12" s="767"/>
      <c r="JMK12" s="767"/>
      <c r="JML12" s="767"/>
      <c r="JMM12" s="767"/>
      <c r="JMN12" s="767"/>
      <c r="JMO12" s="767"/>
      <c r="JMP12" s="767"/>
      <c r="JMQ12" s="767"/>
      <c r="JMR12" s="767"/>
      <c r="JMS12" s="767"/>
      <c r="JMT12" s="767"/>
      <c r="JMU12" s="767"/>
      <c r="JMV12" s="767"/>
      <c r="JMW12" s="767"/>
      <c r="JMX12" s="767"/>
      <c r="JMY12" s="767"/>
      <c r="JMZ12" s="767"/>
      <c r="JNA12" s="767"/>
      <c r="JNB12" s="767"/>
      <c r="JNC12" s="767"/>
      <c r="JND12" s="767"/>
      <c r="JNE12" s="767"/>
      <c r="JNF12" s="767"/>
      <c r="JNG12" s="767"/>
      <c r="JNH12" s="767"/>
      <c r="JNI12" s="767"/>
      <c r="JNJ12" s="767"/>
      <c r="JNK12" s="767"/>
      <c r="JNL12" s="767"/>
      <c r="JNM12" s="767"/>
      <c r="JNN12" s="767"/>
      <c r="JNO12" s="767"/>
      <c r="JNP12" s="767"/>
      <c r="JNQ12" s="767"/>
      <c r="JNR12" s="767"/>
      <c r="JNS12" s="767"/>
      <c r="JNT12" s="767"/>
      <c r="JNU12" s="767"/>
      <c r="JNV12" s="767"/>
      <c r="JNW12" s="767"/>
      <c r="JNX12" s="767"/>
      <c r="JNY12" s="767"/>
      <c r="JNZ12" s="767"/>
      <c r="JOA12" s="767"/>
      <c r="JOB12" s="767"/>
      <c r="JOC12" s="767"/>
      <c r="JOD12" s="767"/>
      <c r="JOE12" s="767"/>
      <c r="JOF12" s="767"/>
      <c r="JOG12" s="767"/>
      <c r="JOH12" s="767"/>
      <c r="JOI12" s="767"/>
      <c r="JOJ12" s="767"/>
      <c r="JOK12" s="767"/>
      <c r="JOL12" s="767"/>
      <c r="JOM12" s="767"/>
      <c r="JON12" s="767"/>
      <c r="JOO12" s="767"/>
      <c r="JOP12" s="767"/>
      <c r="JOQ12" s="767"/>
      <c r="JOR12" s="767"/>
      <c r="JOS12" s="767"/>
      <c r="JOT12" s="767"/>
      <c r="JOU12" s="767"/>
      <c r="JOV12" s="767"/>
      <c r="JOW12" s="767"/>
      <c r="JOX12" s="767"/>
      <c r="JOY12" s="767"/>
      <c r="JOZ12" s="767"/>
      <c r="JPA12" s="767"/>
      <c r="JPB12" s="767"/>
      <c r="JPC12" s="767"/>
      <c r="JPD12" s="767"/>
      <c r="JPE12" s="767"/>
      <c r="JPF12" s="767"/>
      <c r="JPG12" s="767"/>
      <c r="JPH12" s="767"/>
      <c r="JPI12" s="767"/>
      <c r="JPJ12" s="767"/>
      <c r="JPK12" s="767"/>
      <c r="JPL12" s="767"/>
      <c r="JPM12" s="767"/>
      <c r="JPN12" s="767"/>
      <c r="JPO12" s="767"/>
      <c r="JPP12" s="767"/>
      <c r="JPQ12" s="767"/>
      <c r="JPR12" s="767"/>
      <c r="JPS12" s="767"/>
      <c r="JPT12" s="767"/>
      <c r="JPU12" s="767"/>
      <c r="JPV12" s="767"/>
      <c r="JPW12" s="767"/>
      <c r="JPX12" s="767"/>
      <c r="JPY12" s="767"/>
      <c r="JPZ12" s="767"/>
      <c r="JQA12" s="767"/>
      <c r="JQB12" s="767"/>
      <c r="JQC12" s="767"/>
      <c r="JQD12" s="767"/>
      <c r="JQE12" s="767"/>
      <c r="JQF12" s="767"/>
      <c r="JQG12" s="767"/>
      <c r="JQH12" s="767"/>
      <c r="JQI12" s="767"/>
      <c r="JQJ12" s="767"/>
      <c r="JQK12" s="767"/>
      <c r="JQL12" s="767"/>
      <c r="JQM12" s="767"/>
      <c r="JQN12" s="767"/>
      <c r="JQO12" s="767"/>
      <c r="JQP12" s="767"/>
      <c r="JQQ12" s="767"/>
      <c r="JQR12" s="767"/>
      <c r="JQS12" s="767"/>
      <c r="JQT12" s="767"/>
      <c r="JQU12" s="767"/>
      <c r="JQV12" s="767"/>
      <c r="JQW12" s="767"/>
      <c r="JQX12" s="767"/>
      <c r="JQY12" s="767"/>
      <c r="JQZ12" s="767"/>
      <c r="JRA12" s="767"/>
      <c r="JRB12" s="767"/>
      <c r="JRC12" s="767"/>
      <c r="JRD12" s="767"/>
      <c r="JRE12" s="767"/>
      <c r="JRF12" s="767"/>
      <c r="JRG12" s="767"/>
      <c r="JRH12" s="767"/>
      <c r="JRI12" s="767"/>
      <c r="JRJ12" s="767"/>
      <c r="JRK12" s="767"/>
      <c r="JRL12" s="767"/>
      <c r="JRM12" s="767"/>
      <c r="JRN12" s="767"/>
      <c r="JRO12" s="767"/>
      <c r="JRP12" s="767"/>
      <c r="JRQ12" s="767"/>
      <c r="JRR12" s="767"/>
      <c r="JRS12" s="767"/>
      <c r="JRT12" s="767"/>
      <c r="JRU12" s="767"/>
      <c r="JRV12" s="767"/>
      <c r="JRW12" s="767"/>
      <c r="JRX12" s="767"/>
      <c r="JRY12" s="767"/>
      <c r="JRZ12" s="767"/>
      <c r="JSA12" s="767"/>
      <c r="JSB12" s="767"/>
      <c r="JSC12" s="767"/>
      <c r="JSD12" s="767"/>
      <c r="JSE12" s="767"/>
      <c r="JSF12" s="767"/>
      <c r="JSG12" s="767"/>
      <c r="JSH12" s="767"/>
      <c r="JSI12" s="767"/>
      <c r="JSJ12" s="767"/>
      <c r="JSK12" s="767"/>
      <c r="JSL12" s="767"/>
      <c r="JSM12" s="767"/>
      <c r="JSN12" s="767"/>
      <c r="JSO12" s="767"/>
      <c r="JSP12" s="767"/>
      <c r="JSQ12" s="767"/>
      <c r="JSR12" s="767"/>
      <c r="JSS12" s="767"/>
      <c r="JST12" s="767"/>
      <c r="JSU12" s="767"/>
      <c r="JSV12" s="767"/>
      <c r="JSW12" s="767"/>
      <c r="JSX12" s="767"/>
      <c r="JSY12" s="767"/>
      <c r="JSZ12" s="767"/>
      <c r="JTA12" s="767"/>
      <c r="JTB12" s="767"/>
      <c r="JTC12" s="767"/>
      <c r="JTD12" s="767"/>
      <c r="JTE12" s="767"/>
      <c r="JTF12" s="767"/>
      <c r="JTG12" s="767"/>
      <c r="JTH12" s="767"/>
      <c r="JTI12" s="767"/>
      <c r="JTJ12" s="767"/>
      <c r="JTK12" s="767"/>
      <c r="JTL12" s="767"/>
      <c r="JTM12" s="767"/>
      <c r="JTN12" s="767"/>
      <c r="JTO12" s="767"/>
      <c r="JTP12" s="767"/>
      <c r="JTQ12" s="767"/>
      <c r="JTR12" s="767"/>
      <c r="JTS12" s="767"/>
      <c r="JTT12" s="767"/>
      <c r="JTU12" s="767"/>
      <c r="JTV12" s="767"/>
      <c r="JTW12" s="767"/>
      <c r="JTX12" s="767"/>
      <c r="JTY12" s="767"/>
      <c r="JTZ12" s="767"/>
      <c r="JUA12" s="767"/>
      <c r="JUB12" s="767"/>
      <c r="JUC12" s="767"/>
      <c r="JUD12" s="767"/>
      <c r="JUE12" s="767"/>
      <c r="JUF12" s="767"/>
      <c r="JUG12" s="767"/>
      <c r="JUH12" s="767"/>
      <c r="JUI12" s="767"/>
      <c r="JUJ12" s="767"/>
      <c r="JUK12" s="767"/>
      <c r="JUL12" s="767"/>
      <c r="JUM12" s="767"/>
      <c r="JUN12" s="767"/>
      <c r="JUO12" s="767"/>
      <c r="JUP12" s="767"/>
      <c r="JUQ12" s="767"/>
      <c r="JUR12" s="767"/>
      <c r="JUS12" s="767"/>
      <c r="JUT12" s="767"/>
      <c r="JUU12" s="767"/>
      <c r="JUV12" s="767"/>
      <c r="JUW12" s="767"/>
      <c r="JUX12" s="767"/>
      <c r="JUY12" s="767"/>
      <c r="JUZ12" s="767"/>
      <c r="JVA12" s="767"/>
      <c r="JVB12" s="767"/>
      <c r="JVC12" s="767"/>
      <c r="JVD12" s="767"/>
      <c r="JVE12" s="767"/>
      <c r="JVF12" s="767"/>
      <c r="JVG12" s="767"/>
      <c r="JVH12" s="767"/>
      <c r="JVI12" s="767"/>
      <c r="JVJ12" s="767"/>
      <c r="JVK12" s="767"/>
      <c r="JVL12" s="767"/>
      <c r="JVM12" s="767"/>
      <c r="JVN12" s="767"/>
      <c r="JVO12" s="767"/>
      <c r="JVP12" s="767"/>
      <c r="JVQ12" s="767"/>
      <c r="JVR12" s="767"/>
      <c r="JVS12" s="767"/>
      <c r="JVT12" s="767"/>
      <c r="JVU12" s="767"/>
      <c r="JVV12" s="767"/>
      <c r="JVW12" s="767"/>
      <c r="JVX12" s="767"/>
      <c r="JVY12" s="767"/>
      <c r="JVZ12" s="767"/>
      <c r="JWA12" s="767"/>
      <c r="JWB12" s="767"/>
      <c r="JWC12" s="767"/>
      <c r="JWD12" s="767"/>
      <c r="JWE12" s="767"/>
      <c r="JWF12" s="767"/>
      <c r="JWG12" s="767"/>
      <c r="JWH12" s="767"/>
      <c r="JWI12" s="767"/>
      <c r="JWJ12" s="767"/>
      <c r="JWK12" s="767"/>
      <c r="JWL12" s="767"/>
      <c r="JWM12" s="767"/>
      <c r="JWN12" s="767"/>
      <c r="JWO12" s="767"/>
      <c r="JWP12" s="767"/>
      <c r="JWQ12" s="767"/>
      <c r="JWR12" s="767"/>
      <c r="JWS12" s="767"/>
      <c r="JWT12" s="767"/>
      <c r="JWU12" s="767"/>
      <c r="JWV12" s="767"/>
      <c r="JWW12" s="767"/>
      <c r="JWX12" s="767"/>
      <c r="JWY12" s="767"/>
      <c r="JWZ12" s="767"/>
      <c r="JXA12" s="767"/>
      <c r="JXB12" s="767"/>
      <c r="JXC12" s="767"/>
      <c r="JXD12" s="767"/>
      <c r="JXE12" s="767"/>
      <c r="JXF12" s="767"/>
      <c r="JXG12" s="767"/>
      <c r="JXH12" s="767"/>
      <c r="JXI12" s="767"/>
      <c r="JXJ12" s="767"/>
      <c r="JXK12" s="767"/>
      <c r="JXL12" s="767"/>
      <c r="JXM12" s="767"/>
      <c r="JXN12" s="767"/>
      <c r="JXO12" s="767"/>
      <c r="JXP12" s="767"/>
      <c r="JXQ12" s="767"/>
      <c r="JXR12" s="767"/>
      <c r="JXS12" s="767"/>
      <c r="JXT12" s="767"/>
      <c r="JXU12" s="767"/>
      <c r="JXV12" s="767"/>
      <c r="JXW12" s="767"/>
      <c r="JXX12" s="767"/>
      <c r="JXY12" s="767"/>
      <c r="JXZ12" s="767"/>
      <c r="JYA12" s="767"/>
      <c r="JYB12" s="767"/>
      <c r="JYC12" s="767"/>
      <c r="JYD12" s="767"/>
      <c r="JYE12" s="767"/>
      <c r="JYF12" s="767"/>
      <c r="JYG12" s="767"/>
      <c r="JYH12" s="767"/>
      <c r="JYI12" s="767"/>
      <c r="JYJ12" s="767"/>
      <c r="JYK12" s="767"/>
      <c r="JYL12" s="767"/>
      <c r="JYM12" s="767"/>
      <c r="JYN12" s="767"/>
      <c r="JYO12" s="767"/>
      <c r="JYP12" s="767"/>
      <c r="JYQ12" s="767"/>
      <c r="JYR12" s="767"/>
      <c r="JYS12" s="767"/>
      <c r="JYT12" s="767"/>
      <c r="JYU12" s="767"/>
      <c r="JYV12" s="767"/>
      <c r="JYW12" s="767"/>
      <c r="JYX12" s="767"/>
      <c r="JYY12" s="767"/>
      <c r="JYZ12" s="767"/>
      <c r="JZA12" s="767"/>
      <c r="JZB12" s="767"/>
      <c r="JZC12" s="767"/>
      <c r="JZD12" s="767"/>
      <c r="JZE12" s="767"/>
      <c r="JZF12" s="767"/>
      <c r="JZG12" s="767"/>
      <c r="JZH12" s="767"/>
      <c r="JZI12" s="767"/>
      <c r="JZJ12" s="767"/>
      <c r="JZK12" s="767"/>
      <c r="JZL12" s="767"/>
      <c r="JZM12" s="767"/>
      <c r="JZN12" s="767"/>
      <c r="JZO12" s="767"/>
      <c r="JZP12" s="767"/>
      <c r="JZQ12" s="767"/>
      <c r="JZR12" s="767"/>
      <c r="JZS12" s="767"/>
      <c r="JZT12" s="767"/>
      <c r="JZU12" s="767"/>
      <c r="JZV12" s="767"/>
      <c r="JZW12" s="767"/>
      <c r="JZX12" s="767"/>
      <c r="JZY12" s="767"/>
      <c r="JZZ12" s="767"/>
      <c r="KAA12" s="767"/>
      <c r="KAB12" s="767"/>
      <c r="KAC12" s="767"/>
      <c r="KAD12" s="767"/>
      <c r="KAE12" s="767"/>
      <c r="KAF12" s="767"/>
      <c r="KAG12" s="767"/>
      <c r="KAH12" s="767"/>
      <c r="KAI12" s="767"/>
      <c r="KAJ12" s="767"/>
      <c r="KAK12" s="767"/>
      <c r="KAL12" s="767"/>
      <c r="KAM12" s="767"/>
      <c r="KAN12" s="767"/>
      <c r="KAO12" s="767"/>
      <c r="KAP12" s="767"/>
      <c r="KAQ12" s="767"/>
      <c r="KAR12" s="767"/>
      <c r="KAS12" s="767"/>
      <c r="KAT12" s="767"/>
      <c r="KAU12" s="767"/>
      <c r="KAV12" s="767"/>
      <c r="KAW12" s="767"/>
      <c r="KAX12" s="767"/>
      <c r="KAY12" s="767"/>
      <c r="KAZ12" s="767"/>
      <c r="KBA12" s="767"/>
      <c r="KBB12" s="767"/>
      <c r="KBC12" s="767"/>
      <c r="KBD12" s="767"/>
      <c r="KBE12" s="767"/>
      <c r="KBF12" s="767"/>
      <c r="KBG12" s="767"/>
      <c r="KBH12" s="767"/>
      <c r="KBI12" s="767"/>
      <c r="KBJ12" s="767"/>
      <c r="KBK12" s="767"/>
      <c r="KBL12" s="767"/>
      <c r="KBM12" s="767"/>
      <c r="KBN12" s="767"/>
      <c r="KBO12" s="767"/>
      <c r="KBP12" s="767"/>
      <c r="KBQ12" s="767"/>
      <c r="KBR12" s="767"/>
      <c r="KBS12" s="767"/>
      <c r="KBT12" s="767"/>
      <c r="KBU12" s="767"/>
      <c r="KBV12" s="767"/>
      <c r="KBW12" s="767"/>
      <c r="KBX12" s="767"/>
      <c r="KBY12" s="767"/>
      <c r="KBZ12" s="767"/>
      <c r="KCA12" s="767"/>
      <c r="KCB12" s="767"/>
      <c r="KCC12" s="767"/>
      <c r="KCD12" s="767"/>
      <c r="KCE12" s="767"/>
      <c r="KCF12" s="767"/>
      <c r="KCG12" s="767"/>
      <c r="KCH12" s="767"/>
      <c r="KCI12" s="767"/>
      <c r="KCJ12" s="767"/>
      <c r="KCK12" s="767"/>
      <c r="KCL12" s="767"/>
      <c r="KCM12" s="767"/>
      <c r="KCN12" s="767"/>
      <c r="KCO12" s="767"/>
      <c r="KCP12" s="767"/>
      <c r="KCQ12" s="767"/>
      <c r="KCR12" s="767"/>
      <c r="KCS12" s="767"/>
      <c r="KCT12" s="767"/>
      <c r="KCU12" s="767"/>
      <c r="KCV12" s="767"/>
      <c r="KCW12" s="767"/>
      <c r="KCX12" s="767"/>
      <c r="KCY12" s="767"/>
      <c r="KCZ12" s="767"/>
      <c r="KDA12" s="767"/>
      <c r="KDB12" s="767"/>
      <c r="KDC12" s="767"/>
      <c r="KDD12" s="767"/>
      <c r="KDE12" s="767"/>
      <c r="KDF12" s="767"/>
      <c r="KDG12" s="767"/>
      <c r="KDH12" s="767"/>
      <c r="KDI12" s="767"/>
      <c r="KDJ12" s="767"/>
      <c r="KDK12" s="767"/>
      <c r="KDL12" s="767"/>
      <c r="KDM12" s="767"/>
      <c r="KDN12" s="767"/>
      <c r="KDO12" s="767"/>
      <c r="KDP12" s="767"/>
      <c r="KDQ12" s="767"/>
      <c r="KDR12" s="767"/>
      <c r="KDS12" s="767"/>
      <c r="KDT12" s="767"/>
      <c r="KDU12" s="767"/>
      <c r="KDV12" s="767"/>
      <c r="KDW12" s="767"/>
      <c r="KDX12" s="767"/>
      <c r="KDY12" s="767"/>
      <c r="KDZ12" s="767"/>
      <c r="KEA12" s="767"/>
      <c r="KEB12" s="767"/>
      <c r="KEC12" s="767"/>
      <c r="KED12" s="767"/>
      <c r="KEE12" s="767"/>
      <c r="KEF12" s="767"/>
      <c r="KEG12" s="767"/>
      <c r="KEH12" s="767"/>
      <c r="KEI12" s="767"/>
      <c r="KEJ12" s="767"/>
      <c r="KEK12" s="767"/>
      <c r="KEL12" s="767"/>
      <c r="KEM12" s="767"/>
      <c r="KEN12" s="767"/>
      <c r="KEO12" s="767"/>
      <c r="KEP12" s="767"/>
      <c r="KEQ12" s="767"/>
      <c r="KER12" s="767"/>
      <c r="KES12" s="767"/>
      <c r="KET12" s="767"/>
      <c r="KEU12" s="767"/>
      <c r="KEV12" s="767"/>
      <c r="KEW12" s="767"/>
      <c r="KEX12" s="767"/>
      <c r="KEY12" s="767"/>
      <c r="KEZ12" s="767"/>
      <c r="KFA12" s="767"/>
      <c r="KFB12" s="767"/>
      <c r="KFC12" s="767"/>
      <c r="KFD12" s="767"/>
      <c r="KFE12" s="767"/>
      <c r="KFF12" s="767"/>
      <c r="KFG12" s="767"/>
      <c r="KFH12" s="767"/>
      <c r="KFI12" s="767"/>
      <c r="KFJ12" s="767"/>
      <c r="KFK12" s="767"/>
      <c r="KFL12" s="767"/>
      <c r="KFM12" s="767"/>
      <c r="KFN12" s="767"/>
      <c r="KFO12" s="767"/>
      <c r="KFP12" s="767"/>
      <c r="KFQ12" s="767"/>
      <c r="KFR12" s="767"/>
      <c r="KFS12" s="767"/>
      <c r="KFT12" s="767"/>
      <c r="KFU12" s="767"/>
      <c r="KFV12" s="767"/>
      <c r="KFW12" s="767"/>
      <c r="KFX12" s="767"/>
      <c r="KFY12" s="767"/>
      <c r="KFZ12" s="767"/>
      <c r="KGA12" s="767"/>
      <c r="KGB12" s="767"/>
      <c r="KGC12" s="767"/>
      <c r="KGD12" s="767"/>
      <c r="KGE12" s="767"/>
      <c r="KGF12" s="767"/>
      <c r="KGG12" s="767"/>
      <c r="KGH12" s="767"/>
      <c r="KGI12" s="767"/>
      <c r="KGJ12" s="767"/>
      <c r="KGK12" s="767"/>
      <c r="KGL12" s="767"/>
      <c r="KGM12" s="767"/>
      <c r="KGN12" s="767"/>
      <c r="KGO12" s="767"/>
      <c r="KGP12" s="767"/>
      <c r="KGQ12" s="767"/>
      <c r="KGR12" s="767"/>
      <c r="KGS12" s="767"/>
      <c r="KGT12" s="767"/>
      <c r="KGU12" s="767"/>
      <c r="KGV12" s="767"/>
      <c r="KGW12" s="767"/>
      <c r="KGX12" s="767"/>
      <c r="KGY12" s="767"/>
      <c r="KGZ12" s="767"/>
      <c r="KHA12" s="767"/>
      <c r="KHB12" s="767"/>
      <c r="KHC12" s="767"/>
      <c r="KHD12" s="767"/>
      <c r="KHE12" s="767"/>
      <c r="KHF12" s="767"/>
      <c r="KHG12" s="767"/>
      <c r="KHH12" s="767"/>
      <c r="KHI12" s="767"/>
      <c r="KHJ12" s="767"/>
      <c r="KHK12" s="767"/>
      <c r="KHL12" s="767"/>
      <c r="KHM12" s="767"/>
      <c r="KHN12" s="767"/>
      <c r="KHO12" s="767"/>
      <c r="KHP12" s="767"/>
      <c r="KHQ12" s="767"/>
      <c r="KHR12" s="767"/>
      <c r="KHS12" s="767"/>
      <c r="KHT12" s="767"/>
      <c r="KHU12" s="767"/>
      <c r="KHV12" s="767"/>
      <c r="KHW12" s="767"/>
      <c r="KHX12" s="767"/>
      <c r="KHY12" s="767"/>
      <c r="KHZ12" s="767"/>
      <c r="KIA12" s="767"/>
      <c r="KIB12" s="767"/>
      <c r="KIC12" s="767"/>
      <c r="KID12" s="767"/>
      <c r="KIE12" s="767"/>
      <c r="KIF12" s="767"/>
      <c r="KIG12" s="767"/>
      <c r="KIH12" s="767"/>
      <c r="KII12" s="767"/>
      <c r="KIJ12" s="767"/>
      <c r="KIK12" s="767"/>
      <c r="KIL12" s="767"/>
      <c r="KIM12" s="767"/>
      <c r="KIN12" s="767"/>
      <c r="KIO12" s="767"/>
      <c r="KIP12" s="767"/>
      <c r="KIQ12" s="767"/>
      <c r="KIR12" s="767"/>
      <c r="KIS12" s="767"/>
      <c r="KIT12" s="767"/>
      <c r="KIU12" s="767"/>
      <c r="KIV12" s="767"/>
      <c r="KIW12" s="767"/>
      <c r="KIX12" s="767"/>
      <c r="KIY12" s="767"/>
      <c r="KIZ12" s="767"/>
      <c r="KJA12" s="767"/>
      <c r="KJB12" s="767"/>
      <c r="KJC12" s="767"/>
      <c r="KJD12" s="767"/>
      <c r="KJE12" s="767"/>
      <c r="KJF12" s="767"/>
      <c r="KJG12" s="767"/>
      <c r="KJH12" s="767"/>
      <c r="KJI12" s="767"/>
      <c r="KJJ12" s="767"/>
      <c r="KJK12" s="767"/>
      <c r="KJL12" s="767"/>
      <c r="KJM12" s="767"/>
      <c r="KJN12" s="767"/>
      <c r="KJO12" s="767"/>
      <c r="KJP12" s="767"/>
      <c r="KJQ12" s="767"/>
      <c r="KJR12" s="767"/>
      <c r="KJS12" s="767"/>
      <c r="KJT12" s="767"/>
      <c r="KJU12" s="767"/>
      <c r="KJV12" s="767"/>
      <c r="KJW12" s="767"/>
      <c r="KJX12" s="767"/>
      <c r="KJY12" s="767"/>
      <c r="KJZ12" s="767"/>
      <c r="KKA12" s="767"/>
      <c r="KKB12" s="767"/>
      <c r="KKC12" s="767"/>
      <c r="KKD12" s="767"/>
      <c r="KKE12" s="767"/>
      <c r="KKF12" s="767"/>
      <c r="KKG12" s="767"/>
      <c r="KKH12" s="767"/>
      <c r="KKI12" s="767"/>
      <c r="KKJ12" s="767"/>
      <c r="KKK12" s="767"/>
      <c r="KKL12" s="767"/>
      <c r="KKM12" s="767"/>
      <c r="KKN12" s="767"/>
      <c r="KKO12" s="767"/>
      <c r="KKP12" s="767"/>
      <c r="KKQ12" s="767"/>
      <c r="KKR12" s="767"/>
      <c r="KKS12" s="767"/>
      <c r="KKT12" s="767"/>
      <c r="KKU12" s="767"/>
      <c r="KKV12" s="767"/>
      <c r="KKW12" s="767"/>
      <c r="KKX12" s="767"/>
      <c r="KKY12" s="767"/>
      <c r="KKZ12" s="767"/>
      <c r="KLA12" s="767"/>
      <c r="KLB12" s="767"/>
      <c r="KLC12" s="767"/>
      <c r="KLD12" s="767"/>
      <c r="KLE12" s="767"/>
      <c r="KLF12" s="767"/>
      <c r="KLG12" s="767"/>
      <c r="KLH12" s="767"/>
      <c r="KLI12" s="767"/>
      <c r="KLJ12" s="767"/>
      <c r="KLK12" s="767"/>
      <c r="KLL12" s="767"/>
      <c r="KLM12" s="767"/>
      <c r="KLN12" s="767"/>
      <c r="KLO12" s="767"/>
      <c r="KLP12" s="767"/>
      <c r="KLQ12" s="767"/>
      <c r="KLR12" s="767"/>
      <c r="KLS12" s="767"/>
      <c r="KLT12" s="767"/>
      <c r="KLU12" s="767"/>
      <c r="KLV12" s="767"/>
      <c r="KLW12" s="767"/>
      <c r="KLX12" s="767"/>
      <c r="KLY12" s="767"/>
      <c r="KLZ12" s="767"/>
      <c r="KMA12" s="767"/>
      <c r="KMB12" s="767"/>
      <c r="KMC12" s="767"/>
      <c r="KMD12" s="767"/>
      <c r="KME12" s="767"/>
      <c r="KMF12" s="767"/>
      <c r="KMG12" s="767"/>
      <c r="KMH12" s="767"/>
      <c r="KMI12" s="767"/>
      <c r="KMJ12" s="767"/>
      <c r="KMK12" s="767"/>
      <c r="KML12" s="767"/>
      <c r="KMM12" s="767"/>
      <c r="KMN12" s="767"/>
      <c r="KMO12" s="767"/>
      <c r="KMP12" s="767"/>
      <c r="KMQ12" s="767"/>
      <c r="KMR12" s="767"/>
      <c r="KMS12" s="767"/>
      <c r="KMT12" s="767"/>
      <c r="KMU12" s="767"/>
      <c r="KMV12" s="767"/>
      <c r="KMW12" s="767"/>
      <c r="KMX12" s="767"/>
      <c r="KMY12" s="767"/>
      <c r="KMZ12" s="767"/>
      <c r="KNA12" s="767"/>
      <c r="KNB12" s="767"/>
      <c r="KNC12" s="767"/>
      <c r="KND12" s="767"/>
      <c r="KNE12" s="767"/>
      <c r="KNF12" s="767"/>
      <c r="KNG12" s="767"/>
      <c r="KNH12" s="767"/>
      <c r="KNI12" s="767"/>
      <c r="KNJ12" s="767"/>
      <c r="KNK12" s="767"/>
      <c r="KNL12" s="767"/>
      <c r="KNM12" s="767"/>
      <c r="KNN12" s="767"/>
      <c r="KNO12" s="767"/>
      <c r="KNP12" s="767"/>
      <c r="KNQ12" s="767"/>
      <c r="KNR12" s="767"/>
      <c r="KNS12" s="767"/>
      <c r="KNT12" s="767"/>
      <c r="KNU12" s="767"/>
      <c r="KNV12" s="767"/>
      <c r="KNW12" s="767"/>
      <c r="KNX12" s="767"/>
      <c r="KNY12" s="767"/>
      <c r="KNZ12" s="767"/>
      <c r="KOA12" s="767"/>
      <c r="KOB12" s="767"/>
      <c r="KOC12" s="767"/>
      <c r="KOD12" s="767"/>
      <c r="KOE12" s="767"/>
      <c r="KOF12" s="767"/>
      <c r="KOG12" s="767"/>
      <c r="KOH12" s="767"/>
      <c r="KOI12" s="767"/>
      <c r="KOJ12" s="767"/>
      <c r="KOK12" s="767"/>
      <c r="KOL12" s="767"/>
      <c r="KOM12" s="767"/>
      <c r="KON12" s="767"/>
      <c r="KOO12" s="767"/>
      <c r="KOP12" s="767"/>
      <c r="KOQ12" s="767"/>
      <c r="KOR12" s="767"/>
      <c r="KOS12" s="767"/>
      <c r="KOT12" s="767"/>
      <c r="KOU12" s="767"/>
      <c r="KOV12" s="767"/>
      <c r="KOW12" s="767"/>
      <c r="KOX12" s="767"/>
      <c r="KOY12" s="767"/>
      <c r="KOZ12" s="767"/>
      <c r="KPA12" s="767"/>
      <c r="KPB12" s="767"/>
      <c r="KPC12" s="767"/>
      <c r="KPD12" s="767"/>
      <c r="KPE12" s="767"/>
      <c r="KPF12" s="767"/>
      <c r="KPG12" s="767"/>
      <c r="KPH12" s="767"/>
      <c r="KPI12" s="767"/>
      <c r="KPJ12" s="767"/>
      <c r="KPK12" s="767"/>
      <c r="KPL12" s="767"/>
      <c r="KPM12" s="767"/>
      <c r="KPN12" s="767"/>
      <c r="KPO12" s="767"/>
      <c r="KPP12" s="767"/>
      <c r="KPQ12" s="767"/>
      <c r="KPR12" s="767"/>
      <c r="KPS12" s="767"/>
      <c r="KPT12" s="767"/>
      <c r="KPU12" s="767"/>
      <c r="KPV12" s="767"/>
      <c r="KPW12" s="767"/>
      <c r="KPX12" s="767"/>
      <c r="KPY12" s="767"/>
      <c r="KPZ12" s="767"/>
      <c r="KQA12" s="767"/>
      <c r="KQB12" s="767"/>
      <c r="KQC12" s="767"/>
      <c r="KQD12" s="767"/>
      <c r="KQE12" s="767"/>
      <c r="KQF12" s="767"/>
      <c r="KQG12" s="767"/>
      <c r="KQH12" s="767"/>
      <c r="KQI12" s="767"/>
      <c r="KQJ12" s="767"/>
      <c r="KQK12" s="767"/>
      <c r="KQL12" s="767"/>
      <c r="KQM12" s="767"/>
      <c r="KQN12" s="767"/>
      <c r="KQO12" s="767"/>
      <c r="KQP12" s="767"/>
      <c r="KQQ12" s="767"/>
      <c r="KQR12" s="767"/>
      <c r="KQS12" s="767"/>
      <c r="KQT12" s="767"/>
      <c r="KQU12" s="767"/>
      <c r="KQV12" s="767"/>
      <c r="KQW12" s="767"/>
      <c r="KQX12" s="767"/>
      <c r="KQY12" s="767"/>
      <c r="KQZ12" s="767"/>
      <c r="KRA12" s="767"/>
      <c r="KRB12" s="767"/>
      <c r="KRC12" s="767"/>
      <c r="KRD12" s="767"/>
      <c r="KRE12" s="767"/>
      <c r="KRF12" s="767"/>
      <c r="KRG12" s="767"/>
      <c r="KRH12" s="767"/>
      <c r="KRI12" s="767"/>
      <c r="KRJ12" s="767"/>
      <c r="KRK12" s="767"/>
      <c r="KRL12" s="767"/>
      <c r="KRM12" s="767"/>
      <c r="KRN12" s="767"/>
      <c r="KRO12" s="767"/>
      <c r="KRP12" s="767"/>
      <c r="KRQ12" s="767"/>
      <c r="KRR12" s="767"/>
      <c r="KRS12" s="767"/>
      <c r="KRT12" s="767"/>
      <c r="KRU12" s="767"/>
      <c r="KRV12" s="767"/>
      <c r="KRW12" s="767"/>
      <c r="KRX12" s="767"/>
      <c r="KRY12" s="767"/>
      <c r="KRZ12" s="767"/>
      <c r="KSA12" s="767"/>
      <c r="KSB12" s="767"/>
      <c r="KSC12" s="767"/>
      <c r="KSD12" s="767"/>
      <c r="KSE12" s="767"/>
      <c r="KSF12" s="767"/>
      <c r="KSG12" s="767"/>
      <c r="KSH12" s="767"/>
      <c r="KSI12" s="767"/>
      <c r="KSJ12" s="767"/>
      <c r="KSK12" s="767"/>
      <c r="KSL12" s="767"/>
      <c r="KSM12" s="767"/>
      <c r="KSN12" s="767"/>
      <c r="KSO12" s="767"/>
      <c r="KSP12" s="767"/>
      <c r="KSQ12" s="767"/>
      <c r="KSR12" s="767"/>
      <c r="KSS12" s="767"/>
      <c r="KST12" s="767"/>
      <c r="KSU12" s="767"/>
      <c r="KSV12" s="767"/>
      <c r="KSW12" s="767"/>
      <c r="KSX12" s="767"/>
      <c r="KSY12" s="767"/>
      <c r="KSZ12" s="767"/>
      <c r="KTA12" s="767"/>
      <c r="KTB12" s="767"/>
      <c r="KTC12" s="767"/>
      <c r="KTD12" s="767"/>
      <c r="KTE12" s="767"/>
      <c r="KTF12" s="767"/>
      <c r="KTG12" s="767"/>
      <c r="KTH12" s="767"/>
      <c r="KTI12" s="767"/>
      <c r="KTJ12" s="767"/>
      <c r="KTK12" s="767"/>
      <c r="KTL12" s="767"/>
      <c r="KTM12" s="767"/>
      <c r="KTN12" s="767"/>
      <c r="KTO12" s="767"/>
      <c r="KTP12" s="767"/>
      <c r="KTQ12" s="767"/>
      <c r="KTR12" s="767"/>
      <c r="KTS12" s="767"/>
      <c r="KTT12" s="767"/>
      <c r="KTU12" s="767"/>
      <c r="KTV12" s="767"/>
      <c r="KTW12" s="767"/>
      <c r="KTX12" s="767"/>
      <c r="KTY12" s="767"/>
      <c r="KTZ12" s="767"/>
      <c r="KUA12" s="767"/>
      <c r="KUB12" s="767"/>
      <c r="KUC12" s="767"/>
      <c r="KUD12" s="767"/>
      <c r="KUE12" s="767"/>
      <c r="KUF12" s="767"/>
      <c r="KUG12" s="767"/>
      <c r="KUH12" s="767"/>
      <c r="KUI12" s="767"/>
      <c r="KUJ12" s="767"/>
      <c r="KUK12" s="767"/>
      <c r="KUL12" s="767"/>
      <c r="KUM12" s="767"/>
      <c r="KUN12" s="767"/>
      <c r="KUO12" s="767"/>
      <c r="KUP12" s="767"/>
      <c r="KUQ12" s="767"/>
      <c r="KUR12" s="767"/>
      <c r="KUS12" s="767"/>
      <c r="KUT12" s="767"/>
      <c r="KUU12" s="767"/>
      <c r="KUV12" s="767"/>
      <c r="KUW12" s="767"/>
      <c r="KUX12" s="767"/>
      <c r="KUY12" s="767"/>
      <c r="KUZ12" s="767"/>
      <c r="KVA12" s="767"/>
      <c r="KVB12" s="767"/>
      <c r="KVC12" s="767"/>
      <c r="KVD12" s="767"/>
      <c r="KVE12" s="767"/>
      <c r="KVF12" s="767"/>
      <c r="KVG12" s="767"/>
      <c r="KVH12" s="767"/>
      <c r="KVI12" s="767"/>
      <c r="KVJ12" s="767"/>
      <c r="KVK12" s="767"/>
      <c r="KVL12" s="767"/>
      <c r="KVM12" s="767"/>
      <c r="KVN12" s="767"/>
      <c r="KVO12" s="767"/>
      <c r="KVP12" s="767"/>
      <c r="KVQ12" s="767"/>
      <c r="KVR12" s="767"/>
      <c r="KVS12" s="767"/>
      <c r="KVT12" s="767"/>
      <c r="KVU12" s="767"/>
      <c r="KVV12" s="767"/>
      <c r="KVW12" s="767"/>
      <c r="KVX12" s="767"/>
      <c r="KVY12" s="767"/>
      <c r="KVZ12" s="767"/>
      <c r="KWA12" s="767"/>
      <c r="KWB12" s="767"/>
      <c r="KWC12" s="767"/>
      <c r="KWD12" s="767"/>
      <c r="KWE12" s="767"/>
      <c r="KWF12" s="767"/>
      <c r="KWG12" s="767"/>
      <c r="KWH12" s="767"/>
      <c r="KWI12" s="767"/>
      <c r="KWJ12" s="767"/>
      <c r="KWK12" s="767"/>
      <c r="KWL12" s="767"/>
      <c r="KWM12" s="767"/>
      <c r="KWN12" s="767"/>
      <c r="KWO12" s="767"/>
      <c r="KWP12" s="767"/>
      <c r="KWQ12" s="767"/>
      <c r="KWR12" s="767"/>
      <c r="KWS12" s="767"/>
      <c r="KWT12" s="767"/>
      <c r="KWU12" s="767"/>
      <c r="KWV12" s="767"/>
      <c r="KWW12" s="767"/>
      <c r="KWX12" s="767"/>
      <c r="KWY12" s="767"/>
      <c r="KWZ12" s="767"/>
      <c r="KXA12" s="767"/>
      <c r="KXB12" s="767"/>
      <c r="KXC12" s="767"/>
      <c r="KXD12" s="767"/>
      <c r="KXE12" s="767"/>
      <c r="KXF12" s="767"/>
      <c r="KXG12" s="767"/>
      <c r="KXH12" s="767"/>
      <c r="KXI12" s="767"/>
      <c r="KXJ12" s="767"/>
      <c r="KXK12" s="767"/>
      <c r="KXL12" s="767"/>
      <c r="KXM12" s="767"/>
      <c r="KXN12" s="767"/>
      <c r="KXO12" s="767"/>
      <c r="KXP12" s="767"/>
      <c r="KXQ12" s="767"/>
      <c r="KXR12" s="767"/>
      <c r="KXS12" s="767"/>
      <c r="KXT12" s="767"/>
      <c r="KXU12" s="767"/>
      <c r="KXV12" s="767"/>
      <c r="KXW12" s="767"/>
      <c r="KXX12" s="767"/>
      <c r="KXY12" s="767"/>
      <c r="KXZ12" s="767"/>
      <c r="KYA12" s="767"/>
      <c r="KYB12" s="767"/>
      <c r="KYC12" s="767"/>
      <c r="KYD12" s="767"/>
      <c r="KYE12" s="767"/>
      <c r="KYF12" s="767"/>
      <c r="KYG12" s="767"/>
      <c r="KYH12" s="767"/>
      <c r="KYI12" s="767"/>
      <c r="KYJ12" s="767"/>
      <c r="KYK12" s="767"/>
      <c r="KYL12" s="767"/>
      <c r="KYM12" s="767"/>
      <c r="KYN12" s="767"/>
      <c r="KYO12" s="767"/>
      <c r="KYP12" s="767"/>
      <c r="KYQ12" s="767"/>
      <c r="KYR12" s="767"/>
      <c r="KYS12" s="767"/>
      <c r="KYT12" s="767"/>
      <c r="KYU12" s="767"/>
      <c r="KYV12" s="767"/>
      <c r="KYW12" s="767"/>
      <c r="KYX12" s="767"/>
      <c r="KYY12" s="767"/>
      <c r="KYZ12" s="767"/>
      <c r="KZA12" s="767"/>
      <c r="KZB12" s="767"/>
      <c r="KZC12" s="767"/>
      <c r="KZD12" s="767"/>
      <c r="KZE12" s="767"/>
      <c r="KZF12" s="767"/>
      <c r="KZG12" s="767"/>
      <c r="KZH12" s="767"/>
      <c r="KZI12" s="767"/>
      <c r="KZJ12" s="767"/>
      <c r="KZK12" s="767"/>
      <c r="KZL12" s="767"/>
      <c r="KZM12" s="767"/>
      <c r="KZN12" s="767"/>
      <c r="KZO12" s="767"/>
      <c r="KZP12" s="767"/>
      <c r="KZQ12" s="767"/>
      <c r="KZR12" s="767"/>
      <c r="KZS12" s="767"/>
      <c r="KZT12" s="767"/>
      <c r="KZU12" s="767"/>
      <c r="KZV12" s="767"/>
      <c r="KZW12" s="767"/>
      <c r="KZX12" s="767"/>
      <c r="KZY12" s="767"/>
      <c r="KZZ12" s="767"/>
      <c r="LAA12" s="767"/>
      <c r="LAB12" s="767"/>
      <c r="LAC12" s="767"/>
      <c r="LAD12" s="767"/>
      <c r="LAE12" s="767"/>
      <c r="LAF12" s="767"/>
      <c r="LAG12" s="767"/>
      <c r="LAH12" s="767"/>
      <c r="LAI12" s="767"/>
      <c r="LAJ12" s="767"/>
      <c r="LAK12" s="767"/>
      <c r="LAL12" s="767"/>
      <c r="LAM12" s="767"/>
      <c r="LAN12" s="767"/>
      <c r="LAO12" s="767"/>
      <c r="LAP12" s="767"/>
      <c r="LAQ12" s="767"/>
      <c r="LAR12" s="767"/>
      <c r="LAS12" s="767"/>
      <c r="LAT12" s="767"/>
      <c r="LAU12" s="767"/>
      <c r="LAV12" s="767"/>
      <c r="LAW12" s="767"/>
      <c r="LAX12" s="767"/>
      <c r="LAY12" s="767"/>
      <c r="LAZ12" s="767"/>
      <c r="LBA12" s="767"/>
      <c r="LBB12" s="767"/>
      <c r="LBC12" s="767"/>
      <c r="LBD12" s="767"/>
      <c r="LBE12" s="767"/>
      <c r="LBF12" s="767"/>
      <c r="LBG12" s="767"/>
      <c r="LBH12" s="767"/>
      <c r="LBI12" s="767"/>
      <c r="LBJ12" s="767"/>
      <c r="LBK12" s="767"/>
      <c r="LBL12" s="767"/>
      <c r="LBM12" s="767"/>
      <c r="LBN12" s="767"/>
      <c r="LBO12" s="767"/>
      <c r="LBP12" s="767"/>
      <c r="LBQ12" s="767"/>
      <c r="LBR12" s="767"/>
      <c r="LBS12" s="767"/>
      <c r="LBT12" s="767"/>
      <c r="LBU12" s="767"/>
      <c r="LBV12" s="767"/>
      <c r="LBW12" s="767"/>
      <c r="LBX12" s="767"/>
      <c r="LBY12" s="767"/>
      <c r="LBZ12" s="767"/>
      <c r="LCA12" s="767"/>
      <c r="LCB12" s="767"/>
      <c r="LCC12" s="767"/>
      <c r="LCD12" s="767"/>
      <c r="LCE12" s="767"/>
      <c r="LCF12" s="767"/>
      <c r="LCG12" s="767"/>
      <c r="LCH12" s="767"/>
      <c r="LCI12" s="767"/>
      <c r="LCJ12" s="767"/>
      <c r="LCK12" s="767"/>
      <c r="LCL12" s="767"/>
      <c r="LCM12" s="767"/>
      <c r="LCN12" s="767"/>
      <c r="LCO12" s="767"/>
      <c r="LCP12" s="767"/>
      <c r="LCQ12" s="767"/>
      <c r="LCR12" s="767"/>
      <c r="LCS12" s="767"/>
      <c r="LCT12" s="767"/>
      <c r="LCU12" s="767"/>
      <c r="LCV12" s="767"/>
      <c r="LCW12" s="767"/>
      <c r="LCX12" s="767"/>
      <c r="LCY12" s="767"/>
      <c r="LCZ12" s="767"/>
      <c r="LDA12" s="767"/>
      <c r="LDB12" s="767"/>
      <c r="LDC12" s="767"/>
      <c r="LDD12" s="767"/>
      <c r="LDE12" s="767"/>
      <c r="LDF12" s="767"/>
      <c r="LDG12" s="767"/>
      <c r="LDH12" s="767"/>
      <c r="LDI12" s="767"/>
      <c r="LDJ12" s="767"/>
      <c r="LDK12" s="767"/>
      <c r="LDL12" s="767"/>
      <c r="LDM12" s="767"/>
      <c r="LDN12" s="767"/>
      <c r="LDO12" s="767"/>
      <c r="LDP12" s="767"/>
      <c r="LDQ12" s="767"/>
      <c r="LDR12" s="767"/>
      <c r="LDS12" s="767"/>
      <c r="LDT12" s="767"/>
      <c r="LDU12" s="767"/>
      <c r="LDV12" s="767"/>
      <c r="LDW12" s="767"/>
      <c r="LDX12" s="767"/>
      <c r="LDY12" s="767"/>
      <c r="LDZ12" s="767"/>
      <c r="LEA12" s="767"/>
      <c r="LEB12" s="767"/>
      <c r="LEC12" s="767"/>
      <c r="LED12" s="767"/>
      <c r="LEE12" s="767"/>
      <c r="LEF12" s="767"/>
      <c r="LEG12" s="767"/>
      <c r="LEH12" s="767"/>
      <c r="LEI12" s="767"/>
      <c r="LEJ12" s="767"/>
      <c r="LEK12" s="767"/>
      <c r="LEL12" s="767"/>
      <c r="LEM12" s="767"/>
      <c r="LEN12" s="767"/>
      <c r="LEO12" s="767"/>
      <c r="LEP12" s="767"/>
      <c r="LEQ12" s="767"/>
      <c r="LER12" s="767"/>
      <c r="LES12" s="767"/>
      <c r="LET12" s="767"/>
      <c r="LEU12" s="767"/>
      <c r="LEV12" s="767"/>
      <c r="LEW12" s="767"/>
      <c r="LEX12" s="767"/>
      <c r="LEY12" s="767"/>
      <c r="LEZ12" s="767"/>
      <c r="LFA12" s="767"/>
      <c r="LFB12" s="767"/>
      <c r="LFC12" s="767"/>
      <c r="LFD12" s="767"/>
      <c r="LFE12" s="767"/>
      <c r="LFF12" s="767"/>
      <c r="LFG12" s="767"/>
      <c r="LFH12" s="767"/>
      <c r="LFI12" s="767"/>
      <c r="LFJ12" s="767"/>
      <c r="LFK12" s="767"/>
      <c r="LFL12" s="767"/>
      <c r="LFM12" s="767"/>
      <c r="LFN12" s="767"/>
      <c r="LFO12" s="767"/>
      <c r="LFP12" s="767"/>
      <c r="LFQ12" s="767"/>
      <c r="LFR12" s="767"/>
      <c r="LFS12" s="767"/>
      <c r="LFT12" s="767"/>
      <c r="LFU12" s="767"/>
      <c r="LFV12" s="767"/>
      <c r="LFW12" s="767"/>
      <c r="LFX12" s="767"/>
      <c r="LFY12" s="767"/>
      <c r="LFZ12" s="767"/>
      <c r="LGA12" s="767"/>
      <c r="LGB12" s="767"/>
      <c r="LGC12" s="767"/>
      <c r="LGD12" s="767"/>
      <c r="LGE12" s="767"/>
      <c r="LGF12" s="767"/>
      <c r="LGG12" s="767"/>
      <c r="LGH12" s="767"/>
      <c r="LGI12" s="767"/>
      <c r="LGJ12" s="767"/>
      <c r="LGK12" s="767"/>
      <c r="LGL12" s="767"/>
      <c r="LGM12" s="767"/>
      <c r="LGN12" s="767"/>
      <c r="LGO12" s="767"/>
      <c r="LGP12" s="767"/>
      <c r="LGQ12" s="767"/>
      <c r="LGR12" s="767"/>
      <c r="LGS12" s="767"/>
      <c r="LGT12" s="767"/>
      <c r="LGU12" s="767"/>
      <c r="LGV12" s="767"/>
      <c r="LGW12" s="767"/>
      <c r="LGX12" s="767"/>
      <c r="LGY12" s="767"/>
      <c r="LGZ12" s="767"/>
      <c r="LHA12" s="767"/>
      <c r="LHB12" s="767"/>
      <c r="LHC12" s="767"/>
      <c r="LHD12" s="767"/>
      <c r="LHE12" s="767"/>
      <c r="LHF12" s="767"/>
      <c r="LHG12" s="767"/>
      <c r="LHH12" s="767"/>
      <c r="LHI12" s="767"/>
      <c r="LHJ12" s="767"/>
      <c r="LHK12" s="767"/>
      <c r="LHL12" s="767"/>
      <c r="LHM12" s="767"/>
      <c r="LHN12" s="767"/>
      <c r="LHO12" s="767"/>
      <c r="LHP12" s="767"/>
      <c r="LHQ12" s="767"/>
      <c r="LHR12" s="767"/>
      <c r="LHS12" s="767"/>
      <c r="LHT12" s="767"/>
      <c r="LHU12" s="767"/>
      <c r="LHV12" s="767"/>
      <c r="LHW12" s="767"/>
      <c r="LHX12" s="767"/>
      <c r="LHY12" s="767"/>
      <c r="LHZ12" s="767"/>
      <c r="LIA12" s="767"/>
      <c r="LIB12" s="767"/>
      <c r="LIC12" s="767"/>
      <c r="LID12" s="767"/>
      <c r="LIE12" s="767"/>
      <c r="LIF12" s="767"/>
      <c r="LIG12" s="767"/>
      <c r="LIH12" s="767"/>
      <c r="LII12" s="767"/>
      <c r="LIJ12" s="767"/>
      <c r="LIK12" s="767"/>
      <c r="LIL12" s="767"/>
      <c r="LIM12" s="767"/>
      <c r="LIN12" s="767"/>
      <c r="LIO12" s="767"/>
      <c r="LIP12" s="767"/>
      <c r="LIQ12" s="767"/>
      <c r="LIR12" s="767"/>
      <c r="LIS12" s="767"/>
      <c r="LIT12" s="767"/>
      <c r="LIU12" s="767"/>
      <c r="LIV12" s="767"/>
      <c r="LIW12" s="767"/>
      <c r="LIX12" s="767"/>
      <c r="LIY12" s="767"/>
      <c r="LIZ12" s="767"/>
      <c r="LJA12" s="767"/>
      <c r="LJB12" s="767"/>
      <c r="LJC12" s="767"/>
      <c r="LJD12" s="767"/>
      <c r="LJE12" s="767"/>
      <c r="LJF12" s="767"/>
      <c r="LJG12" s="767"/>
      <c r="LJH12" s="767"/>
      <c r="LJI12" s="767"/>
      <c r="LJJ12" s="767"/>
      <c r="LJK12" s="767"/>
      <c r="LJL12" s="767"/>
      <c r="LJM12" s="767"/>
      <c r="LJN12" s="767"/>
      <c r="LJO12" s="767"/>
      <c r="LJP12" s="767"/>
      <c r="LJQ12" s="767"/>
      <c r="LJR12" s="767"/>
      <c r="LJS12" s="767"/>
      <c r="LJT12" s="767"/>
      <c r="LJU12" s="767"/>
      <c r="LJV12" s="767"/>
      <c r="LJW12" s="767"/>
      <c r="LJX12" s="767"/>
      <c r="LJY12" s="767"/>
      <c r="LJZ12" s="767"/>
      <c r="LKA12" s="767"/>
      <c r="LKB12" s="767"/>
      <c r="LKC12" s="767"/>
      <c r="LKD12" s="767"/>
      <c r="LKE12" s="767"/>
      <c r="LKF12" s="767"/>
      <c r="LKG12" s="767"/>
      <c r="LKH12" s="767"/>
      <c r="LKI12" s="767"/>
      <c r="LKJ12" s="767"/>
      <c r="LKK12" s="767"/>
      <c r="LKL12" s="767"/>
      <c r="LKM12" s="767"/>
      <c r="LKN12" s="767"/>
      <c r="LKO12" s="767"/>
      <c r="LKP12" s="767"/>
      <c r="LKQ12" s="767"/>
      <c r="LKR12" s="767"/>
      <c r="LKS12" s="767"/>
      <c r="LKT12" s="767"/>
      <c r="LKU12" s="767"/>
      <c r="LKV12" s="767"/>
      <c r="LKW12" s="767"/>
      <c r="LKX12" s="767"/>
      <c r="LKY12" s="767"/>
      <c r="LKZ12" s="767"/>
      <c r="LLA12" s="767"/>
      <c r="LLB12" s="767"/>
      <c r="LLC12" s="767"/>
      <c r="LLD12" s="767"/>
      <c r="LLE12" s="767"/>
      <c r="LLF12" s="767"/>
      <c r="LLG12" s="767"/>
      <c r="LLH12" s="767"/>
      <c r="LLI12" s="767"/>
      <c r="LLJ12" s="767"/>
      <c r="LLK12" s="767"/>
      <c r="LLL12" s="767"/>
      <c r="LLM12" s="767"/>
      <c r="LLN12" s="767"/>
      <c r="LLO12" s="767"/>
      <c r="LLP12" s="767"/>
      <c r="LLQ12" s="767"/>
      <c r="LLR12" s="767"/>
      <c r="LLS12" s="767"/>
      <c r="LLT12" s="767"/>
      <c r="LLU12" s="767"/>
      <c r="LLV12" s="767"/>
      <c r="LLW12" s="767"/>
      <c r="LLX12" s="767"/>
      <c r="LLY12" s="767"/>
      <c r="LLZ12" s="767"/>
      <c r="LMA12" s="767"/>
      <c r="LMB12" s="767"/>
      <c r="LMC12" s="767"/>
      <c r="LMD12" s="767"/>
      <c r="LME12" s="767"/>
      <c r="LMF12" s="767"/>
      <c r="LMG12" s="767"/>
      <c r="LMH12" s="767"/>
      <c r="LMI12" s="767"/>
      <c r="LMJ12" s="767"/>
      <c r="LMK12" s="767"/>
      <c r="LML12" s="767"/>
      <c r="LMM12" s="767"/>
      <c r="LMN12" s="767"/>
      <c r="LMO12" s="767"/>
      <c r="LMP12" s="767"/>
      <c r="LMQ12" s="767"/>
      <c r="LMR12" s="767"/>
      <c r="LMS12" s="767"/>
      <c r="LMT12" s="767"/>
      <c r="LMU12" s="767"/>
      <c r="LMV12" s="767"/>
      <c r="LMW12" s="767"/>
      <c r="LMX12" s="767"/>
      <c r="LMY12" s="767"/>
      <c r="LMZ12" s="767"/>
      <c r="LNA12" s="767"/>
      <c r="LNB12" s="767"/>
      <c r="LNC12" s="767"/>
      <c r="LND12" s="767"/>
      <c r="LNE12" s="767"/>
      <c r="LNF12" s="767"/>
      <c r="LNG12" s="767"/>
      <c r="LNH12" s="767"/>
      <c r="LNI12" s="767"/>
      <c r="LNJ12" s="767"/>
      <c r="LNK12" s="767"/>
      <c r="LNL12" s="767"/>
      <c r="LNM12" s="767"/>
      <c r="LNN12" s="767"/>
      <c r="LNO12" s="767"/>
      <c r="LNP12" s="767"/>
      <c r="LNQ12" s="767"/>
      <c r="LNR12" s="767"/>
      <c r="LNS12" s="767"/>
      <c r="LNT12" s="767"/>
      <c r="LNU12" s="767"/>
      <c r="LNV12" s="767"/>
      <c r="LNW12" s="767"/>
      <c r="LNX12" s="767"/>
      <c r="LNY12" s="767"/>
      <c r="LNZ12" s="767"/>
      <c r="LOA12" s="767"/>
      <c r="LOB12" s="767"/>
      <c r="LOC12" s="767"/>
      <c r="LOD12" s="767"/>
      <c r="LOE12" s="767"/>
      <c r="LOF12" s="767"/>
      <c r="LOG12" s="767"/>
      <c r="LOH12" s="767"/>
      <c r="LOI12" s="767"/>
      <c r="LOJ12" s="767"/>
      <c r="LOK12" s="767"/>
      <c r="LOL12" s="767"/>
      <c r="LOM12" s="767"/>
      <c r="LON12" s="767"/>
      <c r="LOO12" s="767"/>
      <c r="LOP12" s="767"/>
      <c r="LOQ12" s="767"/>
      <c r="LOR12" s="767"/>
      <c r="LOS12" s="767"/>
      <c r="LOT12" s="767"/>
      <c r="LOU12" s="767"/>
      <c r="LOV12" s="767"/>
      <c r="LOW12" s="767"/>
      <c r="LOX12" s="767"/>
      <c r="LOY12" s="767"/>
      <c r="LOZ12" s="767"/>
      <c r="LPA12" s="767"/>
      <c r="LPB12" s="767"/>
      <c r="LPC12" s="767"/>
      <c r="LPD12" s="767"/>
      <c r="LPE12" s="767"/>
      <c r="LPF12" s="767"/>
      <c r="LPG12" s="767"/>
      <c r="LPH12" s="767"/>
      <c r="LPI12" s="767"/>
      <c r="LPJ12" s="767"/>
      <c r="LPK12" s="767"/>
      <c r="LPL12" s="767"/>
      <c r="LPM12" s="767"/>
      <c r="LPN12" s="767"/>
      <c r="LPO12" s="767"/>
      <c r="LPP12" s="767"/>
      <c r="LPQ12" s="767"/>
      <c r="LPR12" s="767"/>
      <c r="LPS12" s="767"/>
      <c r="LPT12" s="767"/>
      <c r="LPU12" s="767"/>
      <c r="LPV12" s="767"/>
      <c r="LPW12" s="767"/>
      <c r="LPX12" s="767"/>
      <c r="LPY12" s="767"/>
      <c r="LPZ12" s="767"/>
      <c r="LQA12" s="767"/>
      <c r="LQB12" s="767"/>
      <c r="LQC12" s="767"/>
      <c r="LQD12" s="767"/>
      <c r="LQE12" s="767"/>
      <c r="LQF12" s="767"/>
      <c r="LQG12" s="767"/>
      <c r="LQH12" s="767"/>
      <c r="LQI12" s="767"/>
      <c r="LQJ12" s="767"/>
      <c r="LQK12" s="767"/>
      <c r="LQL12" s="767"/>
      <c r="LQM12" s="767"/>
      <c r="LQN12" s="767"/>
      <c r="LQO12" s="767"/>
      <c r="LQP12" s="767"/>
      <c r="LQQ12" s="767"/>
      <c r="LQR12" s="767"/>
      <c r="LQS12" s="767"/>
      <c r="LQT12" s="767"/>
      <c r="LQU12" s="767"/>
      <c r="LQV12" s="767"/>
      <c r="LQW12" s="767"/>
      <c r="LQX12" s="767"/>
      <c r="LQY12" s="767"/>
      <c r="LQZ12" s="767"/>
      <c r="LRA12" s="767"/>
      <c r="LRB12" s="767"/>
      <c r="LRC12" s="767"/>
      <c r="LRD12" s="767"/>
      <c r="LRE12" s="767"/>
      <c r="LRF12" s="767"/>
      <c r="LRG12" s="767"/>
      <c r="LRH12" s="767"/>
      <c r="LRI12" s="767"/>
      <c r="LRJ12" s="767"/>
      <c r="LRK12" s="767"/>
      <c r="LRL12" s="767"/>
      <c r="LRM12" s="767"/>
      <c r="LRN12" s="767"/>
      <c r="LRO12" s="767"/>
      <c r="LRP12" s="767"/>
      <c r="LRQ12" s="767"/>
      <c r="LRR12" s="767"/>
      <c r="LRS12" s="767"/>
      <c r="LRT12" s="767"/>
      <c r="LRU12" s="767"/>
      <c r="LRV12" s="767"/>
      <c r="LRW12" s="767"/>
      <c r="LRX12" s="767"/>
      <c r="LRY12" s="767"/>
      <c r="LRZ12" s="767"/>
      <c r="LSA12" s="767"/>
      <c r="LSB12" s="767"/>
      <c r="LSC12" s="767"/>
      <c r="LSD12" s="767"/>
      <c r="LSE12" s="767"/>
      <c r="LSF12" s="767"/>
      <c r="LSG12" s="767"/>
      <c r="LSH12" s="767"/>
      <c r="LSI12" s="767"/>
      <c r="LSJ12" s="767"/>
      <c r="LSK12" s="767"/>
      <c r="LSL12" s="767"/>
      <c r="LSM12" s="767"/>
      <c r="LSN12" s="767"/>
      <c r="LSO12" s="767"/>
      <c r="LSP12" s="767"/>
      <c r="LSQ12" s="767"/>
      <c r="LSR12" s="767"/>
      <c r="LSS12" s="767"/>
      <c r="LST12" s="767"/>
      <c r="LSU12" s="767"/>
      <c r="LSV12" s="767"/>
      <c r="LSW12" s="767"/>
      <c r="LSX12" s="767"/>
      <c r="LSY12" s="767"/>
      <c r="LSZ12" s="767"/>
      <c r="LTA12" s="767"/>
      <c r="LTB12" s="767"/>
      <c r="LTC12" s="767"/>
      <c r="LTD12" s="767"/>
      <c r="LTE12" s="767"/>
      <c r="LTF12" s="767"/>
      <c r="LTG12" s="767"/>
      <c r="LTH12" s="767"/>
      <c r="LTI12" s="767"/>
      <c r="LTJ12" s="767"/>
      <c r="LTK12" s="767"/>
      <c r="LTL12" s="767"/>
      <c r="LTM12" s="767"/>
      <c r="LTN12" s="767"/>
      <c r="LTO12" s="767"/>
      <c r="LTP12" s="767"/>
      <c r="LTQ12" s="767"/>
      <c r="LTR12" s="767"/>
      <c r="LTS12" s="767"/>
      <c r="LTT12" s="767"/>
      <c r="LTU12" s="767"/>
      <c r="LTV12" s="767"/>
      <c r="LTW12" s="767"/>
      <c r="LTX12" s="767"/>
      <c r="LTY12" s="767"/>
      <c r="LTZ12" s="767"/>
      <c r="LUA12" s="767"/>
      <c r="LUB12" s="767"/>
      <c r="LUC12" s="767"/>
      <c r="LUD12" s="767"/>
      <c r="LUE12" s="767"/>
      <c r="LUF12" s="767"/>
      <c r="LUG12" s="767"/>
      <c r="LUH12" s="767"/>
      <c r="LUI12" s="767"/>
      <c r="LUJ12" s="767"/>
      <c r="LUK12" s="767"/>
      <c r="LUL12" s="767"/>
      <c r="LUM12" s="767"/>
      <c r="LUN12" s="767"/>
      <c r="LUO12" s="767"/>
      <c r="LUP12" s="767"/>
      <c r="LUQ12" s="767"/>
      <c r="LUR12" s="767"/>
      <c r="LUS12" s="767"/>
      <c r="LUT12" s="767"/>
      <c r="LUU12" s="767"/>
      <c r="LUV12" s="767"/>
      <c r="LUW12" s="767"/>
      <c r="LUX12" s="767"/>
      <c r="LUY12" s="767"/>
      <c r="LUZ12" s="767"/>
      <c r="LVA12" s="767"/>
      <c r="LVB12" s="767"/>
      <c r="LVC12" s="767"/>
      <c r="LVD12" s="767"/>
      <c r="LVE12" s="767"/>
      <c r="LVF12" s="767"/>
      <c r="LVG12" s="767"/>
      <c r="LVH12" s="767"/>
      <c r="LVI12" s="767"/>
      <c r="LVJ12" s="767"/>
      <c r="LVK12" s="767"/>
      <c r="LVL12" s="767"/>
      <c r="LVM12" s="767"/>
      <c r="LVN12" s="767"/>
      <c r="LVO12" s="767"/>
      <c r="LVP12" s="767"/>
      <c r="LVQ12" s="767"/>
      <c r="LVR12" s="767"/>
      <c r="LVS12" s="767"/>
      <c r="LVT12" s="767"/>
      <c r="LVU12" s="767"/>
      <c r="LVV12" s="767"/>
      <c r="LVW12" s="767"/>
      <c r="LVX12" s="767"/>
      <c r="LVY12" s="767"/>
      <c r="LVZ12" s="767"/>
      <c r="LWA12" s="767"/>
      <c r="LWB12" s="767"/>
      <c r="LWC12" s="767"/>
      <c r="LWD12" s="767"/>
      <c r="LWE12" s="767"/>
      <c r="LWF12" s="767"/>
      <c r="LWG12" s="767"/>
      <c r="LWH12" s="767"/>
      <c r="LWI12" s="767"/>
      <c r="LWJ12" s="767"/>
      <c r="LWK12" s="767"/>
      <c r="LWL12" s="767"/>
      <c r="LWM12" s="767"/>
      <c r="LWN12" s="767"/>
      <c r="LWO12" s="767"/>
      <c r="LWP12" s="767"/>
      <c r="LWQ12" s="767"/>
      <c r="LWR12" s="767"/>
      <c r="LWS12" s="767"/>
      <c r="LWT12" s="767"/>
      <c r="LWU12" s="767"/>
      <c r="LWV12" s="767"/>
      <c r="LWW12" s="767"/>
      <c r="LWX12" s="767"/>
      <c r="LWY12" s="767"/>
      <c r="LWZ12" s="767"/>
      <c r="LXA12" s="767"/>
      <c r="LXB12" s="767"/>
      <c r="LXC12" s="767"/>
      <c r="LXD12" s="767"/>
      <c r="LXE12" s="767"/>
      <c r="LXF12" s="767"/>
      <c r="LXG12" s="767"/>
      <c r="LXH12" s="767"/>
      <c r="LXI12" s="767"/>
      <c r="LXJ12" s="767"/>
      <c r="LXK12" s="767"/>
      <c r="LXL12" s="767"/>
      <c r="LXM12" s="767"/>
      <c r="LXN12" s="767"/>
      <c r="LXO12" s="767"/>
      <c r="LXP12" s="767"/>
      <c r="LXQ12" s="767"/>
      <c r="LXR12" s="767"/>
      <c r="LXS12" s="767"/>
      <c r="LXT12" s="767"/>
      <c r="LXU12" s="767"/>
      <c r="LXV12" s="767"/>
      <c r="LXW12" s="767"/>
      <c r="LXX12" s="767"/>
      <c r="LXY12" s="767"/>
      <c r="LXZ12" s="767"/>
      <c r="LYA12" s="767"/>
      <c r="LYB12" s="767"/>
      <c r="LYC12" s="767"/>
      <c r="LYD12" s="767"/>
      <c r="LYE12" s="767"/>
      <c r="LYF12" s="767"/>
      <c r="LYG12" s="767"/>
      <c r="LYH12" s="767"/>
      <c r="LYI12" s="767"/>
      <c r="LYJ12" s="767"/>
      <c r="LYK12" s="767"/>
      <c r="LYL12" s="767"/>
      <c r="LYM12" s="767"/>
      <c r="LYN12" s="767"/>
      <c r="LYO12" s="767"/>
      <c r="LYP12" s="767"/>
      <c r="LYQ12" s="767"/>
      <c r="LYR12" s="767"/>
      <c r="LYS12" s="767"/>
      <c r="LYT12" s="767"/>
      <c r="LYU12" s="767"/>
      <c r="LYV12" s="767"/>
      <c r="LYW12" s="767"/>
      <c r="LYX12" s="767"/>
      <c r="LYY12" s="767"/>
      <c r="LYZ12" s="767"/>
      <c r="LZA12" s="767"/>
      <c r="LZB12" s="767"/>
      <c r="LZC12" s="767"/>
      <c r="LZD12" s="767"/>
      <c r="LZE12" s="767"/>
      <c r="LZF12" s="767"/>
      <c r="LZG12" s="767"/>
      <c r="LZH12" s="767"/>
      <c r="LZI12" s="767"/>
      <c r="LZJ12" s="767"/>
      <c r="LZK12" s="767"/>
      <c r="LZL12" s="767"/>
      <c r="LZM12" s="767"/>
      <c r="LZN12" s="767"/>
      <c r="LZO12" s="767"/>
      <c r="LZP12" s="767"/>
      <c r="LZQ12" s="767"/>
      <c r="LZR12" s="767"/>
      <c r="LZS12" s="767"/>
      <c r="LZT12" s="767"/>
      <c r="LZU12" s="767"/>
      <c r="LZV12" s="767"/>
      <c r="LZW12" s="767"/>
      <c r="LZX12" s="767"/>
      <c r="LZY12" s="767"/>
      <c r="LZZ12" s="767"/>
      <c r="MAA12" s="767"/>
      <c r="MAB12" s="767"/>
      <c r="MAC12" s="767"/>
      <c r="MAD12" s="767"/>
      <c r="MAE12" s="767"/>
      <c r="MAF12" s="767"/>
      <c r="MAG12" s="767"/>
      <c r="MAH12" s="767"/>
      <c r="MAI12" s="767"/>
      <c r="MAJ12" s="767"/>
      <c r="MAK12" s="767"/>
      <c r="MAL12" s="767"/>
      <c r="MAM12" s="767"/>
      <c r="MAN12" s="767"/>
      <c r="MAO12" s="767"/>
      <c r="MAP12" s="767"/>
      <c r="MAQ12" s="767"/>
      <c r="MAR12" s="767"/>
      <c r="MAS12" s="767"/>
      <c r="MAT12" s="767"/>
      <c r="MAU12" s="767"/>
      <c r="MAV12" s="767"/>
      <c r="MAW12" s="767"/>
      <c r="MAX12" s="767"/>
      <c r="MAY12" s="767"/>
      <c r="MAZ12" s="767"/>
      <c r="MBA12" s="767"/>
      <c r="MBB12" s="767"/>
      <c r="MBC12" s="767"/>
      <c r="MBD12" s="767"/>
      <c r="MBE12" s="767"/>
      <c r="MBF12" s="767"/>
      <c r="MBG12" s="767"/>
      <c r="MBH12" s="767"/>
      <c r="MBI12" s="767"/>
      <c r="MBJ12" s="767"/>
      <c r="MBK12" s="767"/>
      <c r="MBL12" s="767"/>
      <c r="MBM12" s="767"/>
      <c r="MBN12" s="767"/>
      <c r="MBO12" s="767"/>
      <c r="MBP12" s="767"/>
      <c r="MBQ12" s="767"/>
      <c r="MBR12" s="767"/>
      <c r="MBS12" s="767"/>
      <c r="MBT12" s="767"/>
      <c r="MBU12" s="767"/>
      <c r="MBV12" s="767"/>
      <c r="MBW12" s="767"/>
      <c r="MBX12" s="767"/>
      <c r="MBY12" s="767"/>
      <c r="MBZ12" s="767"/>
      <c r="MCA12" s="767"/>
      <c r="MCB12" s="767"/>
      <c r="MCC12" s="767"/>
      <c r="MCD12" s="767"/>
      <c r="MCE12" s="767"/>
      <c r="MCF12" s="767"/>
      <c r="MCG12" s="767"/>
      <c r="MCH12" s="767"/>
      <c r="MCI12" s="767"/>
      <c r="MCJ12" s="767"/>
      <c r="MCK12" s="767"/>
      <c r="MCL12" s="767"/>
      <c r="MCM12" s="767"/>
      <c r="MCN12" s="767"/>
      <c r="MCO12" s="767"/>
      <c r="MCP12" s="767"/>
      <c r="MCQ12" s="767"/>
      <c r="MCR12" s="767"/>
      <c r="MCS12" s="767"/>
      <c r="MCT12" s="767"/>
      <c r="MCU12" s="767"/>
      <c r="MCV12" s="767"/>
      <c r="MCW12" s="767"/>
      <c r="MCX12" s="767"/>
      <c r="MCY12" s="767"/>
      <c r="MCZ12" s="767"/>
      <c r="MDA12" s="767"/>
      <c r="MDB12" s="767"/>
      <c r="MDC12" s="767"/>
      <c r="MDD12" s="767"/>
      <c r="MDE12" s="767"/>
      <c r="MDF12" s="767"/>
      <c r="MDG12" s="767"/>
      <c r="MDH12" s="767"/>
      <c r="MDI12" s="767"/>
      <c r="MDJ12" s="767"/>
      <c r="MDK12" s="767"/>
      <c r="MDL12" s="767"/>
      <c r="MDM12" s="767"/>
      <c r="MDN12" s="767"/>
      <c r="MDO12" s="767"/>
      <c r="MDP12" s="767"/>
      <c r="MDQ12" s="767"/>
      <c r="MDR12" s="767"/>
      <c r="MDS12" s="767"/>
      <c r="MDT12" s="767"/>
      <c r="MDU12" s="767"/>
      <c r="MDV12" s="767"/>
      <c r="MDW12" s="767"/>
      <c r="MDX12" s="767"/>
      <c r="MDY12" s="767"/>
      <c r="MDZ12" s="767"/>
      <c r="MEA12" s="767"/>
      <c r="MEB12" s="767"/>
      <c r="MEC12" s="767"/>
      <c r="MED12" s="767"/>
      <c r="MEE12" s="767"/>
      <c r="MEF12" s="767"/>
      <c r="MEG12" s="767"/>
      <c r="MEH12" s="767"/>
      <c r="MEI12" s="767"/>
      <c r="MEJ12" s="767"/>
      <c r="MEK12" s="767"/>
      <c r="MEL12" s="767"/>
      <c r="MEM12" s="767"/>
      <c r="MEN12" s="767"/>
      <c r="MEO12" s="767"/>
      <c r="MEP12" s="767"/>
      <c r="MEQ12" s="767"/>
      <c r="MER12" s="767"/>
      <c r="MES12" s="767"/>
      <c r="MET12" s="767"/>
      <c r="MEU12" s="767"/>
      <c r="MEV12" s="767"/>
      <c r="MEW12" s="767"/>
      <c r="MEX12" s="767"/>
      <c r="MEY12" s="767"/>
      <c r="MEZ12" s="767"/>
      <c r="MFA12" s="767"/>
      <c r="MFB12" s="767"/>
      <c r="MFC12" s="767"/>
      <c r="MFD12" s="767"/>
      <c r="MFE12" s="767"/>
      <c r="MFF12" s="767"/>
      <c r="MFG12" s="767"/>
      <c r="MFH12" s="767"/>
      <c r="MFI12" s="767"/>
      <c r="MFJ12" s="767"/>
      <c r="MFK12" s="767"/>
      <c r="MFL12" s="767"/>
      <c r="MFM12" s="767"/>
      <c r="MFN12" s="767"/>
      <c r="MFO12" s="767"/>
      <c r="MFP12" s="767"/>
      <c r="MFQ12" s="767"/>
      <c r="MFR12" s="767"/>
      <c r="MFS12" s="767"/>
      <c r="MFT12" s="767"/>
      <c r="MFU12" s="767"/>
      <c r="MFV12" s="767"/>
      <c r="MFW12" s="767"/>
      <c r="MFX12" s="767"/>
      <c r="MFY12" s="767"/>
      <c r="MFZ12" s="767"/>
      <c r="MGA12" s="767"/>
      <c r="MGB12" s="767"/>
      <c r="MGC12" s="767"/>
      <c r="MGD12" s="767"/>
      <c r="MGE12" s="767"/>
      <c r="MGF12" s="767"/>
      <c r="MGG12" s="767"/>
      <c r="MGH12" s="767"/>
      <c r="MGI12" s="767"/>
      <c r="MGJ12" s="767"/>
      <c r="MGK12" s="767"/>
      <c r="MGL12" s="767"/>
      <c r="MGM12" s="767"/>
      <c r="MGN12" s="767"/>
      <c r="MGO12" s="767"/>
      <c r="MGP12" s="767"/>
      <c r="MGQ12" s="767"/>
      <c r="MGR12" s="767"/>
      <c r="MGS12" s="767"/>
      <c r="MGT12" s="767"/>
      <c r="MGU12" s="767"/>
      <c r="MGV12" s="767"/>
      <c r="MGW12" s="767"/>
      <c r="MGX12" s="767"/>
      <c r="MGY12" s="767"/>
      <c r="MGZ12" s="767"/>
      <c r="MHA12" s="767"/>
      <c r="MHB12" s="767"/>
      <c r="MHC12" s="767"/>
      <c r="MHD12" s="767"/>
      <c r="MHE12" s="767"/>
      <c r="MHF12" s="767"/>
      <c r="MHG12" s="767"/>
      <c r="MHH12" s="767"/>
      <c r="MHI12" s="767"/>
      <c r="MHJ12" s="767"/>
      <c r="MHK12" s="767"/>
      <c r="MHL12" s="767"/>
      <c r="MHM12" s="767"/>
      <c r="MHN12" s="767"/>
      <c r="MHO12" s="767"/>
      <c r="MHP12" s="767"/>
      <c r="MHQ12" s="767"/>
      <c r="MHR12" s="767"/>
      <c r="MHS12" s="767"/>
      <c r="MHT12" s="767"/>
      <c r="MHU12" s="767"/>
      <c r="MHV12" s="767"/>
      <c r="MHW12" s="767"/>
      <c r="MHX12" s="767"/>
      <c r="MHY12" s="767"/>
      <c r="MHZ12" s="767"/>
      <c r="MIA12" s="767"/>
      <c r="MIB12" s="767"/>
      <c r="MIC12" s="767"/>
      <c r="MID12" s="767"/>
      <c r="MIE12" s="767"/>
      <c r="MIF12" s="767"/>
      <c r="MIG12" s="767"/>
      <c r="MIH12" s="767"/>
      <c r="MII12" s="767"/>
      <c r="MIJ12" s="767"/>
      <c r="MIK12" s="767"/>
      <c r="MIL12" s="767"/>
      <c r="MIM12" s="767"/>
      <c r="MIN12" s="767"/>
      <c r="MIO12" s="767"/>
      <c r="MIP12" s="767"/>
      <c r="MIQ12" s="767"/>
      <c r="MIR12" s="767"/>
      <c r="MIS12" s="767"/>
      <c r="MIT12" s="767"/>
      <c r="MIU12" s="767"/>
      <c r="MIV12" s="767"/>
      <c r="MIW12" s="767"/>
      <c r="MIX12" s="767"/>
      <c r="MIY12" s="767"/>
      <c r="MIZ12" s="767"/>
      <c r="MJA12" s="767"/>
      <c r="MJB12" s="767"/>
      <c r="MJC12" s="767"/>
      <c r="MJD12" s="767"/>
      <c r="MJE12" s="767"/>
      <c r="MJF12" s="767"/>
      <c r="MJG12" s="767"/>
      <c r="MJH12" s="767"/>
      <c r="MJI12" s="767"/>
      <c r="MJJ12" s="767"/>
      <c r="MJK12" s="767"/>
      <c r="MJL12" s="767"/>
      <c r="MJM12" s="767"/>
      <c r="MJN12" s="767"/>
      <c r="MJO12" s="767"/>
      <c r="MJP12" s="767"/>
      <c r="MJQ12" s="767"/>
      <c r="MJR12" s="767"/>
      <c r="MJS12" s="767"/>
      <c r="MJT12" s="767"/>
      <c r="MJU12" s="767"/>
      <c r="MJV12" s="767"/>
      <c r="MJW12" s="767"/>
      <c r="MJX12" s="767"/>
      <c r="MJY12" s="767"/>
      <c r="MJZ12" s="767"/>
      <c r="MKA12" s="767"/>
      <c r="MKB12" s="767"/>
      <c r="MKC12" s="767"/>
      <c r="MKD12" s="767"/>
      <c r="MKE12" s="767"/>
      <c r="MKF12" s="767"/>
      <c r="MKG12" s="767"/>
      <c r="MKH12" s="767"/>
      <c r="MKI12" s="767"/>
      <c r="MKJ12" s="767"/>
      <c r="MKK12" s="767"/>
      <c r="MKL12" s="767"/>
      <c r="MKM12" s="767"/>
      <c r="MKN12" s="767"/>
      <c r="MKO12" s="767"/>
      <c r="MKP12" s="767"/>
      <c r="MKQ12" s="767"/>
      <c r="MKR12" s="767"/>
      <c r="MKS12" s="767"/>
      <c r="MKT12" s="767"/>
      <c r="MKU12" s="767"/>
      <c r="MKV12" s="767"/>
      <c r="MKW12" s="767"/>
      <c r="MKX12" s="767"/>
      <c r="MKY12" s="767"/>
      <c r="MKZ12" s="767"/>
      <c r="MLA12" s="767"/>
      <c r="MLB12" s="767"/>
      <c r="MLC12" s="767"/>
      <c r="MLD12" s="767"/>
      <c r="MLE12" s="767"/>
      <c r="MLF12" s="767"/>
      <c r="MLG12" s="767"/>
      <c r="MLH12" s="767"/>
      <c r="MLI12" s="767"/>
      <c r="MLJ12" s="767"/>
      <c r="MLK12" s="767"/>
      <c r="MLL12" s="767"/>
      <c r="MLM12" s="767"/>
      <c r="MLN12" s="767"/>
      <c r="MLO12" s="767"/>
      <c r="MLP12" s="767"/>
      <c r="MLQ12" s="767"/>
      <c r="MLR12" s="767"/>
      <c r="MLS12" s="767"/>
      <c r="MLT12" s="767"/>
      <c r="MLU12" s="767"/>
      <c r="MLV12" s="767"/>
      <c r="MLW12" s="767"/>
      <c r="MLX12" s="767"/>
      <c r="MLY12" s="767"/>
      <c r="MLZ12" s="767"/>
      <c r="MMA12" s="767"/>
      <c r="MMB12" s="767"/>
      <c r="MMC12" s="767"/>
      <c r="MMD12" s="767"/>
      <c r="MME12" s="767"/>
      <c r="MMF12" s="767"/>
      <c r="MMG12" s="767"/>
      <c r="MMH12" s="767"/>
      <c r="MMI12" s="767"/>
      <c r="MMJ12" s="767"/>
      <c r="MMK12" s="767"/>
      <c r="MML12" s="767"/>
      <c r="MMM12" s="767"/>
      <c r="MMN12" s="767"/>
      <c r="MMO12" s="767"/>
      <c r="MMP12" s="767"/>
      <c r="MMQ12" s="767"/>
      <c r="MMR12" s="767"/>
      <c r="MMS12" s="767"/>
      <c r="MMT12" s="767"/>
      <c r="MMU12" s="767"/>
      <c r="MMV12" s="767"/>
      <c r="MMW12" s="767"/>
      <c r="MMX12" s="767"/>
      <c r="MMY12" s="767"/>
      <c r="MMZ12" s="767"/>
      <c r="MNA12" s="767"/>
      <c r="MNB12" s="767"/>
      <c r="MNC12" s="767"/>
      <c r="MND12" s="767"/>
      <c r="MNE12" s="767"/>
      <c r="MNF12" s="767"/>
      <c r="MNG12" s="767"/>
      <c r="MNH12" s="767"/>
      <c r="MNI12" s="767"/>
      <c r="MNJ12" s="767"/>
      <c r="MNK12" s="767"/>
      <c r="MNL12" s="767"/>
      <c r="MNM12" s="767"/>
      <c r="MNN12" s="767"/>
      <c r="MNO12" s="767"/>
      <c r="MNP12" s="767"/>
      <c r="MNQ12" s="767"/>
      <c r="MNR12" s="767"/>
      <c r="MNS12" s="767"/>
      <c r="MNT12" s="767"/>
      <c r="MNU12" s="767"/>
      <c r="MNV12" s="767"/>
      <c r="MNW12" s="767"/>
      <c r="MNX12" s="767"/>
      <c r="MNY12" s="767"/>
      <c r="MNZ12" s="767"/>
      <c r="MOA12" s="767"/>
      <c r="MOB12" s="767"/>
      <c r="MOC12" s="767"/>
      <c r="MOD12" s="767"/>
      <c r="MOE12" s="767"/>
      <c r="MOF12" s="767"/>
      <c r="MOG12" s="767"/>
      <c r="MOH12" s="767"/>
      <c r="MOI12" s="767"/>
      <c r="MOJ12" s="767"/>
      <c r="MOK12" s="767"/>
      <c r="MOL12" s="767"/>
      <c r="MOM12" s="767"/>
      <c r="MON12" s="767"/>
      <c r="MOO12" s="767"/>
      <c r="MOP12" s="767"/>
      <c r="MOQ12" s="767"/>
      <c r="MOR12" s="767"/>
      <c r="MOS12" s="767"/>
      <c r="MOT12" s="767"/>
      <c r="MOU12" s="767"/>
      <c r="MOV12" s="767"/>
      <c r="MOW12" s="767"/>
      <c r="MOX12" s="767"/>
      <c r="MOY12" s="767"/>
      <c r="MOZ12" s="767"/>
      <c r="MPA12" s="767"/>
      <c r="MPB12" s="767"/>
      <c r="MPC12" s="767"/>
      <c r="MPD12" s="767"/>
      <c r="MPE12" s="767"/>
      <c r="MPF12" s="767"/>
      <c r="MPG12" s="767"/>
      <c r="MPH12" s="767"/>
      <c r="MPI12" s="767"/>
      <c r="MPJ12" s="767"/>
      <c r="MPK12" s="767"/>
      <c r="MPL12" s="767"/>
      <c r="MPM12" s="767"/>
      <c r="MPN12" s="767"/>
      <c r="MPO12" s="767"/>
      <c r="MPP12" s="767"/>
      <c r="MPQ12" s="767"/>
      <c r="MPR12" s="767"/>
      <c r="MPS12" s="767"/>
      <c r="MPT12" s="767"/>
      <c r="MPU12" s="767"/>
      <c r="MPV12" s="767"/>
      <c r="MPW12" s="767"/>
      <c r="MPX12" s="767"/>
      <c r="MPY12" s="767"/>
      <c r="MPZ12" s="767"/>
      <c r="MQA12" s="767"/>
      <c r="MQB12" s="767"/>
      <c r="MQC12" s="767"/>
      <c r="MQD12" s="767"/>
      <c r="MQE12" s="767"/>
      <c r="MQF12" s="767"/>
      <c r="MQG12" s="767"/>
      <c r="MQH12" s="767"/>
      <c r="MQI12" s="767"/>
      <c r="MQJ12" s="767"/>
      <c r="MQK12" s="767"/>
      <c r="MQL12" s="767"/>
      <c r="MQM12" s="767"/>
      <c r="MQN12" s="767"/>
      <c r="MQO12" s="767"/>
      <c r="MQP12" s="767"/>
      <c r="MQQ12" s="767"/>
      <c r="MQR12" s="767"/>
      <c r="MQS12" s="767"/>
      <c r="MQT12" s="767"/>
      <c r="MQU12" s="767"/>
      <c r="MQV12" s="767"/>
      <c r="MQW12" s="767"/>
      <c r="MQX12" s="767"/>
      <c r="MQY12" s="767"/>
      <c r="MQZ12" s="767"/>
      <c r="MRA12" s="767"/>
      <c r="MRB12" s="767"/>
      <c r="MRC12" s="767"/>
      <c r="MRD12" s="767"/>
      <c r="MRE12" s="767"/>
      <c r="MRF12" s="767"/>
      <c r="MRG12" s="767"/>
      <c r="MRH12" s="767"/>
      <c r="MRI12" s="767"/>
      <c r="MRJ12" s="767"/>
      <c r="MRK12" s="767"/>
      <c r="MRL12" s="767"/>
      <c r="MRM12" s="767"/>
      <c r="MRN12" s="767"/>
      <c r="MRO12" s="767"/>
      <c r="MRP12" s="767"/>
      <c r="MRQ12" s="767"/>
      <c r="MRR12" s="767"/>
      <c r="MRS12" s="767"/>
      <c r="MRT12" s="767"/>
      <c r="MRU12" s="767"/>
      <c r="MRV12" s="767"/>
      <c r="MRW12" s="767"/>
      <c r="MRX12" s="767"/>
      <c r="MRY12" s="767"/>
      <c r="MRZ12" s="767"/>
      <c r="MSA12" s="767"/>
      <c r="MSB12" s="767"/>
      <c r="MSC12" s="767"/>
      <c r="MSD12" s="767"/>
      <c r="MSE12" s="767"/>
      <c r="MSF12" s="767"/>
      <c r="MSG12" s="767"/>
      <c r="MSH12" s="767"/>
      <c r="MSI12" s="767"/>
      <c r="MSJ12" s="767"/>
      <c r="MSK12" s="767"/>
      <c r="MSL12" s="767"/>
      <c r="MSM12" s="767"/>
      <c r="MSN12" s="767"/>
      <c r="MSO12" s="767"/>
      <c r="MSP12" s="767"/>
      <c r="MSQ12" s="767"/>
      <c r="MSR12" s="767"/>
      <c r="MSS12" s="767"/>
      <c r="MST12" s="767"/>
      <c r="MSU12" s="767"/>
      <c r="MSV12" s="767"/>
      <c r="MSW12" s="767"/>
      <c r="MSX12" s="767"/>
      <c r="MSY12" s="767"/>
      <c r="MSZ12" s="767"/>
      <c r="MTA12" s="767"/>
      <c r="MTB12" s="767"/>
      <c r="MTC12" s="767"/>
      <c r="MTD12" s="767"/>
      <c r="MTE12" s="767"/>
      <c r="MTF12" s="767"/>
      <c r="MTG12" s="767"/>
      <c r="MTH12" s="767"/>
      <c r="MTI12" s="767"/>
      <c r="MTJ12" s="767"/>
      <c r="MTK12" s="767"/>
      <c r="MTL12" s="767"/>
      <c r="MTM12" s="767"/>
      <c r="MTN12" s="767"/>
      <c r="MTO12" s="767"/>
      <c r="MTP12" s="767"/>
      <c r="MTQ12" s="767"/>
      <c r="MTR12" s="767"/>
      <c r="MTS12" s="767"/>
      <c r="MTT12" s="767"/>
      <c r="MTU12" s="767"/>
      <c r="MTV12" s="767"/>
      <c r="MTW12" s="767"/>
      <c r="MTX12" s="767"/>
      <c r="MTY12" s="767"/>
      <c r="MTZ12" s="767"/>
      <c r="MUA12" s="767"/>
      <c r="MUB12" s="767"/>
      <c r="MUC12" s="767"/>
      <c r="MUD12" s="767"/>
      <c r="MUE12" s="767"/>
      <c r="MUF12" s="767"/>
      <c r="MUG12" s="767"/>
      <c r="MUH12" s="767"/>
      <c r="MUI12" s="767"/>
      <c r="MUJ12" s="767"/>
      <c r="MUK12" s="767"/>
      <c r="MUL12" s="767"/>
      <c r="MUM12" s="767"/>
      <c r="MUN12" s="767"/>
      <c r="MUO12" s="767"/>
      <c r="MUP12" s="767"/>
      <c r="MUQ12" s="767"/>
      <c r="MUR12" s="767"/>
      <c r="MUS12" s="767"/>
      <c r="MUT12" s="767"/>
      <c r="MUU12" s="767"/>
      <c r="MUV12" s="767"/>
      <c r="MUW12" s="767"/>
      <c r="MUX12" s="767"/>
      <c r="MUY12" s="767"/>
      <c r="MUZ12" s="767"/>
      <c r="MVA12" s="767"/>
      <c r="MVB12" s="767"/>
      <c r="MVC12" s="767"/>
      <c r="MVD12" s="767"/>
      <c r="MVE12" s="767"/>
      <c r="MVF12" s="767"/>
      <c r="MVG12" s="767"/>
      <c r="MVH12" s="767"/>
      <c r="MVI12" s="767"/>
      <c r="MVJ12" s="767"/>
      <c r="MVK12" s="767"/>
      <c r="MVL12" s="767"/>
      <c r="MVM12" s="767"/>
      <c r="MVN12" s="767"/>
      <c r="MVO12" s="767"/>
      <c r="MVP12" s="767"/>
      <c r="MVQ12" s="767"/>
      <c r="MVR12" s="767"/>
      <c r="MVS12" s="767"/>
      <c r="MVT12" s="767"/>
      <c r="MVU12" s="767"/>
      <c r="MVV12" s="767"/>
      <c r="MVW12" s="767"/>
      <c r="MVX12" s="767"/>
      <c r="MVY12" s="767"/>
      <c r="MVZ12" s="767"/>
      <c r="MWA12" s="767"/>
      <c r="MWB12" s="767"/>
      <c r="MWC12" s="767"/>
      <c r="MWD12" s="767"/>
      <c r="MWE12" s="767"/>
      <c r="MWF12" s="767"/>
      <c r="MWG12" s="767"/>
      <c r="MWH12" s="767"/>
      <c r="MWI12" s="767"/>
      <c r="MWJ12" s="767"/>
      <c r="MWK12" s="767"/>
      <c r="MWL12" s="767"/>
      <c r="MWM12" s="767"/>
      <c r="MWN12" s="767"/>
      <c r="MWO12" s="767"/>
      <c r="MWP12" s="767"/>
      <c r="MWQ12" s="767"/>
      <c r="MWR12" s="767"/>
      <c r="MWS12" s="767"/>
      <c r="MWT12" s="767"/>
      <c r="MWU12" s="767"/>
      <c r="MWV12" s="767"/>
      <c r="MWW12" s="767"/>
      <c r="MWX12" s="767"/>
      <c r="MWY12" s="767"/>
      <c r="MWZ12" s="767"/>
      <c r="MXA12" s="767"/>
      <c r="MXB12" s="767"/>
      <c r="MXC12" s="767"/>
      <c r="MXD12" s="767"/>
      <c r="MXE12" s="767"/>
      <c r="MXF12" s="767"/>
      <c r="MXG12" s="767"/>
      <c r="MXH12" s="767"/>
      <c r="MXI12" s="767"/>
      <c r="MXJ12" s="767"/>
      <c r="MXK12" s="767"/>
      <c r="MXL12" s="767"/>
      <c r="MXM12" s="767"/>
      <c r="MXN12" s="767"/>
      <c r="MXO12" s="767"/>
      <c r="MXP12" s="767"/>
      <c r="MXQ12" s="767"/>
      <c r="MXR12" s="767"/>
      <c r="MXS12" s="767"/>
      <c r="MXT12" s="767"/>
      <c r="MXU12" s="767"/>
      <c r="MXV12" s="767"/>
      <c r="MXW12" s="767"/>
      <c r="MXX12" s="767"/>
      <c r="MXY12" s="767"/>
      <c r="MXZ12" s="767"/>
      <c r="MYA12" s="767"/>
      <c r="MYB12" s="767"/>
      <c r="MYC12" s="767"/>
      <c r="MYD12" s="767"/>
      <c r="MYE12" s="767"/>
      <c r="MYF12" s="767"/>
      <c r="MYG12" s="767"/>
      <c r="MYH12" s="767"/>
      <c r="MYI12" s="767"/>
      <c r="MYJ12" s="767"/>
      <c r="MYK12" s="767"/>
      <c r="MYL12" s="767"/>
      <c r="MYM12" s="767"/>
      <c r="MYN12" s="767"/>
      <c r="MYO12" s="767"/>
      <c r="MYP12" s="767"/>
      <c r="MYQ12" s="767"/>
      <c r="MYR12" s="767"/>
      <c r="MYS12" s="767"/>
      <c r="MYT12" s="767"/>
      <c r="MYU12" s="767"/>
      <c r="MYV12" s="767"/>
      <c r="MYW12" s="767"/>
      <c r="MYX12" s="767"/>
      <c r="MYY12" s="767"/>
      <c r="MYZ12" s="767"/>
      <c r="MZA12" s="767"/>
      <c r="MZB12" s="767"/>
      <c r="MZC12" s="767"/>
      <c r="MZD12" s="767"/>
      <c r="MZE12" s="767"/>
      <c r="MZF12" s="767"/>
      <c r="MZG12" s="767"/>
      <c r="MZH12" s="767"/>
      <c r="MZI12" s="767"/>
      <c r="MZJ12" s="767"/>
      <c r="MZK12" s="767"/>
      <c r="MZL12" s="767"/>
      <c r="MZM12" s="767"/>
      <c r="MZN12" s="767"/>
      <c r="MZO12" s="767"/>
      <c r="MZP12" s="767"/>
      <c r="MZQ12" s="767"/>
      <c r="MZR12" s="767"/>
      <c r="MZS12" s="767"/>
      <c r="MZT12" s="767"/>
      <c r="MZU12" s="767"/>
      <c r="MZV12" s="767"/>
      <c r="MZW12" s="767"/>
      <c r="MZX12" s="767"/>
      <c r="MZY12" s="767"/>
      <c r="MZZ12" s="767"/>
      <c r="NAA12" s="767"/>
      <c r="NAB12" s="767"/>
      <c r="NAC12" s="767"/>
      <c r="NAD12" s="767"/>
      <c r="NAE12" s="767"/>
      <c r="NAF12" s="767"/>
      <c r="NAG12" s="767"/>
      <c r="NAH12" s="767"/>
      <c r="NAI12" s="767"/>
      <c r="NAJ12" s="767"/>
      <c r="NAK12" s="767"/>
      <c r="NAL12" s="767"/>
      <c r="NAM12" s="767"/>
      <c r="NAN12" s="767"/>
      <c r="NAO12" s="767"/>
      <c r="NAP12" s="767"/>
      <c r="NAQ12" s="767"/>
      <c r="NAR12" s="767"/>
      <c r="NAS12" s="767"/>
      <c r="NAT12" s="767"/>
      <c r="NAU12" s="767"/>
      <c r="NAV12" s="767"/>
      <c r="NAW12" s="767"/>
      <c r="NAX12" s="767"/>
      <c r="NAY12" s="767"/>
      <c r="NAZ12" s="767"/>
      <c r="NBA12" s="767"/>
      <c r="NBB12" s="767"/>
      <c r="NBC12" s="767"/>
      <c r="NBD12" s="767"/>
      <c r="NBE12" s="767"/>
      <c r="NBF12" s="767"/>
      <c r="NBG12" s="767"/>
      <c r="NBH12" s="767"/>
      <c r="NBI12" s="767"/>
      <c r="NBJ12" s="767"/>
      <c r="NBK12" s="767"/>
      <c r="NBL12" s="767"/>
      <c r="NBM12" s="767"/>
      <c r="NBN12" s="767"/>
      <c r="NBO12" s="767"/>
      <c r="NBP12" s="767"/>
      <c r="NBQ12" s="767"/>
      <c r="NBR12" s="767"/>
      <c r="NBS12" s="767"/>
      <c r="NBT12" s="767"/>
      <c r="NBU12" s="767"/>
      <c r="NBV12" s="767"/>
      <c r="NBW12" s="767"/>
      <c r="NBX12" s="767"/>
      <c r="NBY12" s="767"/>
      <c r="NBZ12" s="767"/>
      <c r="NCA12" s="767"/>
      <c r="NCB12" s="767"/>
      <c r="NCC12" s="767"/>
      <c r="NCD12" s="767"/>
      <c r="NCE12" s="767"/>
      <c r="NCF12" s="767"/>
      <c r="NCG12" s="767"/>
      <c r="NCH12" s="767"/>
      <c r="NCI12" s="767"/>
      <c r="NCJ12" s="767"/>
      <c r="NCK12" s="767"/>
      <c r="NCL12" s="767"/>
      <c r="NCM12" s="767"/>
      <c r="NCN12" s="767"/>
      <c r="NCO12" s="767"/>
      <c r="NCP12" s="767"/>
      <c r="NCQ12" s="767"/>
      <c r="NCR12" s="767"/>
      <c r="NCS12" s="767"/>
      <c r="NCT12" s="767"/>
      <c r="NCU12" s="767"/>
      <c r="NCV12" s="767"/>
      <c r="NCW12" s="767"/>
      <c r="NCX12" s="767"/>
      <c r="NCY12" s="767"/>
      <c r="NCZ12" s="767"/>
      <c r="NDA12" s="767"/>
      <c r="NDB12" s="767"/>
      <c r="NDC12" s="767"/>
      <c r="NDD12" s="767"/>
      <c r="NDE12" s="767"/>
      <c r="NDF12" s="767"/>
      <c r="NDG12" s="767"/>
      <c r="NDH12" s="767"/>
      <c r="NDI12" s="767"/>
      <c r="NDJ12" s="767"/>
      <c r="NDK12" s="767"/>
      <c r="NDL12" s="767"/>
      <c r="NDM12" s="767"/>
      <c r="NDN12" s="767"/>
      <c r="NDO12" s="767"/>
      <c r="NDP12" s="767"/>
      <c r="NDQ12" s="767"/>
      <c r="NDR12" s="767"/>
      <c r="NDS12" s="767"/>
      <c r="NDT12" s="767"/>
      <c r="NDU12" s="767"/>
      <c r="NDV12" s="767"/>
      <c r="NDW12" s="767"/>
      <c r="NDX12" s="767"/>
      <c r="NDY12" s="767"/>
      <c r="NDZ12" s="767"/>
      <c r="NEA12" s="767"/>
      <c r="NEB12" s="767"/>
      <c r="NEC12" s="767"/>
      <c r="NED12" s="767"/>
      <c r="NEE12" s="767"/>
      <c r="NEF12" s="767"/>
      <c r="NEG12" s="767"/>
      <c r="NEH12" s="767"/>
      <c r="NEI12" s="767"/>
      <c r="NEJ12" s="767"/>
      <c r="NEK12" s="767"/>
      <c r="NEL12" s="767"/>
      <c r="NEM12" s="767"/>
      <c r="NEN12" s="767"/>
      <c r="NEO12" s="767"/>
      <c r="NEP12" s="767"/>
      <c r="NEQ12" s="767"/>
      <c r="NER12" s="767"/>
      <c r="NES12" s="767"/>
      <c r="NET12" s="767"/>
      <c r="NEU12" s="767"/>
      <c r="NEV12" s="767"/>
      <c r="NEW12" s="767"/>
      <c r="NEX12" s="767"/>
      <c r="NEY12" s="767"/>
      <c r="NEZ12" s="767"/>
      <c r="NFA12" s="767"/>
      <c r="NFB12" s="767"/>
      <c r="NFC12" s="767"/>
      <c r="NFD12" s="767"/>
      <c r="NFE12" s="767"/>
      <c r="NFF12" s="767"/>
      <c r="NFG12" s="767"/>
      <c r="NFH12" s="767"/>
      <c r="NFI12" s="767"/>
      <c r="NFJ12" s="767"/>
      <c r="NFK12" s="767"/>
      <c r="NFL12" s="767"/>
      <c r="NFM12" s="767"/>
      <c r="NFN12" s="767"/>
      <c r="NFO12" s="767"/>
      <c r="NFP12" s="767"/>
      <c r="NFQ12" s="767"/>
      <c r="NFR12" s="767"/>
      <c r="NFS12" s="767"/>
      <c r="NFT12" s="767"/>
      <c r="NFU12" s="767"/>
      <c r="NFV12" s="767"/>
      <c r="NFW12" s="767"/>
      <c r="NFX12" s="767"/>
      <c r="NFY12" s="767"/>
      <c r="NFZ12" s="767"/>
      <c r="NGA12" s="767"/>
      <c r="NGB12" s="767"/>
      <c r="NGC12" s="767"/>
      <c r="NGD12" s="767"/>
      <c r="NGE12" s="767"/>
      <c r="NGF12" s="767"/>
      <c r="NGG12" s="767"/>
      <c r="NGH12" s="767"/>
      <c r="NGI12" s="767"/>
      <c r="NGJ12" s="767"/>
      <c r="NGK12" s="767"/>
      <c r="NGL12" s="767"/>
      <c r="NGM12" s="767"/>
      <c r="NGN12" s="767"/>
      <c r="NGO12" s="767"/>
      <c r="NGP12" s="767"/>
      <c r="NGQ12" s="767"/>
      <c r="NGR12" s="767"/>
      <c r="NGS12" s="767"/>
      <c r="NGT12" s="767"/>
      <c r="NGU12" s="767"/>
      <c r="NGV12" s="767"/>
      <c r="NGW12" s="767"/>
      <c r="NGX12" s="767"/>
      <c r="NGY12" s="767"/>
      <c r="NGZ12" s="767"/>
      <c r="NHA12" s="767"/>
      <c r="NHB12" s="767"/>
      <c r="NHC12" s="767"/>
      <c r="NHD12" s="767"/>
      <c r="NHE12" s="767"/>
      <c r="NHF12" s="767"/>
      <c r="NHG12" s="767"/>
      <c r="NHH12" s="767"/>
      <c r="NHI12" s="767"/>
      <c r="NHJ12" s="767"/>
      <c r="NHK12" s="767"/>
      <c r="NHL12" s="767"/>
      <c r="NHM12" s="767"/>
      <c r="NHN12" s="767"/>
      <c r="NHO12" s="767"/>
      <c r="NHP12" s="767"/>
      <c r="NHQ12" s="767"/>
      <c r="NHR12" s="767"/>
      <c r="NHS12" s="767"/>
      <c r="NHT12" s="767"/>
      <c r="NHU12" s="767"/>
      <c r="NHV12" s="767"/>
      <c r="NHW12" s="767"/>
      <c r="NHX12" s="767"/>
      <c r="NHY12" s="767"/>
      <c r="NHZ12" s="767"/>
      <c r="NIA12" s="767"/>
      <c r="NIB12" s="767"/>
      <c r="NIC12" s="767"/>
      <c r="NID12" s="767"/>
      <c r="NIE12" s="767"/>
      <c r="NIF12" s="767"/>
      <c r="NIG12" s="767"/>
      <c r="NIH12" s="767"/>
      <c r="NII12" s="767"/>
      <c r="NIJ12" s="767"/>
      <c r="NIK12" s="767"/>
      <c r="NIL12" s="767"/>
      <c r="NIM12" s="767"/>
      <c r="NIN12" s="767"/>
      <c r="NIO12" s="767"/>
      <c r="NIP12" s="767"/>
      <c r="NIQ12" s="767"/>
      <c r="NIR12" s="767"/>
      <c r="NIS12" s="767"/>
      <c r="NIT12" s="767"/>
      <c r="NIU12" s="767"/>
      <c r="NIV12" s="767"/>
      <c r="NIW12" s="767"/>
      <c r="NIX12" s="767"/>
      <c r="NIY12" s="767"/>
      <c r="NIZ12" s="767"/>
      <c r="NJA12" s="767"/>
      <c r="NJB12" s="767"/>
      <c r="NJC12" s="767"/>
      <c r="NJD12" s="767"/>
      <c r="NJE12" s="767"/>
      <c r="NJF12" s="767"/>
      <c r="NJG12" s="767"/>
      <c r="NJH12" s="767"/>
      <c r="NJI12" s="767"/>
      <c r="NJJ12" s="767"/>
      <c r="NJK12" s="767"/>
      <c r="NJL12" s="767"/>
      <c r="NJM12" s="767"/>
      <c r="NJN12" s="767"/>
      <c r="NJO12" s="767"/>
      <c r="NJP12" s="767"/>
      <c r="NJQ12" s="767"/>
      <c r="NJR12" s="767"/>
      <c r="NJS12" s="767"/>
      <c r="NJT12" s="767"/>
      <c r="NJU12" s="767"/>
      <c r="NJV12" s="767"/>
      <c r="NJW12" s="767"/>
      <c r="NJX12" s="767"/>
      <c r="NJY12" s="767"/>
      <c r="NJZ12" s="767"/>
      <c r="NKA12" s="767"/>
      <c r="NKB12" s="767"/>
      <c r="NKC12" s="767"/>
      <c r="NKD12" s="767"/>
      <c r="NKE12" s="767"/>
      <c r="NKF12" s="767"/>
      <c r="NKG12" s="767"/>
      <c r="NKH12" s="767"/>
      <c r="NKI12" s="767"/>
      <c r="NKJ12" s="767"/>
      <c r="NKK12" s="767"/>
      <c r="NKL12" s="767"/>
      <c r="NKM12" s="767"/>
      <c r="NKN12" s="767"/>
      <c r="NKO12" s="767"/>
      <c r="NKP12" s="767"/>
      <c r="NKQ12" s="767"/>
      <c r="NKR12" s="767"/>
      <c r="NKS12" s="767"/>
      <c r="NKT12" s="767"/>
      <c r="NKU12" s="767"/>
      <c r="NKV12" s="767"/>
      <c r="NKW12" s="767"/>
      <c r="NKX12" s="767"/>
      <c r="NKY12" s="767"/>
      <c r="NKZ12" s="767"/>
      <c r="NLA12" s="767"/>
      <c r="NLB12" s="767"/>
      <c r="NLC12" s="767"/>
      <c r="NLD12" s="767"/>
      <c r="NLE12" s="767"/>
      <c r="NLF12" s="767"/>
      <c r="NLG12" s="767"/>
      <c r="NLH12" s="767"/>
      <c r="NLI12" s="767"/>
      <c r="NLJ12" s="767"/>
      <c r="NLK12" s="767"/>
      <c r="NLL12" s="767"/>
      <c r="NLM12" s="767"/>
      <c r="NLN12" s="767"/>
      <c r="NLO12" s="767"/>
      <c r="NLP12" s="767"/>
      <c r="NLQ12" s="767"/>
      <c r="NLR12" s="767"/>
      <c r="NLS12" s="767"/>
      <c r="NLT12" s="767"/>
      <c r="NLU12" s="767"/>
      <c r="NLV12" s="767"/>
      <c r="NLW12" s="767"/>
      <c r="NLX12" s="767"/>
      <c r="NLY12" s="767"/>
      <c r="NLZ12" s="767"/>
      <c r="NMA12" s="767"/>
      <c r="NMB12" s="767"/>
      <c r="NMC12" s="767"/>
      <c r="NMD12" s="767"/>
      <c r="NME12" s="767"/>
      <c r="NMF12" s="767"/>
      <c r="NMG12" s="767"/>
      <c r="NMH12" s="767"/>
      <c r="NMI12" s="767"/>
      <c r="NMJ12" s="767"/>
      <c r="NMK12" s="767"/>
      <c r="NML12" s="767"/>
      <c r="NMM12" s="767"/>
      <c r="NMN12" s="767"/>
      <c r="NMO12" s="767"/>
      <c r="NMP12" s="767"/>
      <c r="NMQ12" s="767"/>
      <c r="NMR12" s="767"/>
      <c r="NMS12" s="767"/>
      <c r="NMT12" s="767"/>
      <c r="NMU12" s="767"/>
      <c r="NMV12" s="767"/>
      <c r="NMW12" s="767"/>
      <c r="NMX12" s="767"/>
      <c r="NMY12" s="767"/>
      <c r="NMZ12" s="767"/>
      <c r="NNA12" s="767"/>
      <c r="NNB12" s="767"/>
      <c r="NNC12" s="767"/>
      <c r="NND12" s="767"/>
      <c r="NNE12" s="767"/>
      <c r="NNF12" s="767"/>
      <c r="NNG12" s="767"/>
      <c r="NNH12" s="767"/>
      <c r="NNI12" s="767"/>
      <c r="NNJ12" s="767"/>
      <c r="NNK12" s="767"/>
      <c r="NNL12" s="767"/>
      <c r="NNM12" s="767"/>
      <c r="NNN12" s="767"/>
      <c r="NNO12" s="767"/>
      <c r="NNP12" s="767"/>
      <c r="NNQ12" s="767"/>
      <c r="NNR12" s="767"/>
      <c r="NNS12" s="767"/>
      <c r="NNT12" s="767"/>
      <c r="NNU12" s="767"/>
      <c r="NNV12" s="767"/>
      <c r="NNW12" s="767"/>
      <c r="NNX12" s="767"/>
      <c r="NNY12" s="767"/>
      <c r="NNZ12" s="767"/>
      <c r="NOA12" s="767"/>
      <c r="NOB12" s="767"/>
      <c r="NOC12" s="767"/>
      <c r="NOD12" s="767"/>
      <c r="NOE12" s="767"/>
      <c r="NOF12" s="767"/>
      <c r="NOG12" s="767"/>
      <c r="NOH12" s="767"/>
      <c r="NOI12" s="767"/>
      <c r="NOJ12" s="767"/>
      <c r="NOK12" s="767"/>
      <c r="NOL12" s="767"/>
      <c r="NOM12" s="767"/>
      <c r="NON12" s="767"/>
      <c r="NOO12" s="767"/>
      <c r="NOP12" s="767"/>
      <c r="NOQ12" s="767"/>
      <c r="NOR12" s="767"/>
      <c r="NOS12" s="767"/>
      <c r="NOT12" s="767"/>
      <c r="NOU12" s="767"/>
      <c r="NOV12" s="767"/>
      <c r="NOW12" s="767"/>
      <c r="NOX12" s="767"/>
      <c r="NOY12" s="767"/>
      <c r="NOZ12" s="767"/>
      <c r="NPA12" s="767"/>
      <c r="NPB12" s="767"/>
      <c r="NPC12" s="767"/>
      <c r="NPD12" s="767"/>
      <c r="NPE12" s="767"/>
      <c r="NPF12" s="767"/>
      <c r="NPG12" s="767"/>
      <c r="NPH12" s="767"/>
      <c r="NPI12" s="767"/>
      <c r="NPJ12" s="767"/>
      <c r="NPK12" s="767"/>
      <c r="NPL12" s="767"/>
      <c r="NPM12" s="767"/>
      <c r="NPN12" s="767"/>
      <c r="NPO12" s="767"/>
      <c r="NPP12" s="767"/>
      <c r="NPQ12" s="767"/>
      <c r="NPR12" s="767"/>
      <c r="NPS12" s="767"/>
      <c r="NPT12" s="767"/>
      <c r="NPU12" s="767"/>
      <c r="NPV12" s="767"/>
      <c r="NPW12" s="767"/>
      <c r="NPX12" s="767"/>
      <c r="NPY12" s="767"/>
      <c r="NPZ12" s="767"/>
      <c r="NQA12" s="767"/>
      <c r="NQB12" s="767"/>
      <c r="NQC12" s="767"/>
      <c r="NQD12" s="767"/>
      <c r="NQE12" s="767"/>
      <c r="NQF12" s="767"/>
      <c r="NQG12" s="767"/>
      <c r="NQH12" s="767"/>
      <c r="NQI12" s="767"/>
      <c r="NQJ12" s="767"/>
      <c r="NQK12" s="767"/>
      <c r="NQL12" s="767"/>
      <c r="NQM12" s="767"/>
      <c r="NQN12" s="767"/>
      <c r="NQO12" s="767"/>
      <c r="NQP12" s="767"/>
      <c r="NQQ12" s="767"/>
      <c r="NQR12" s="767"/>
      <c r="NQS12" s="767"/>
      <c r="NQT12" s="767"/>
      <c r="NQU12" s="767"/>
      <c r="NQV12" s="767"/>
      <c r="NQW12" s="767"/>
      <c r="NQX12" s="767"/>
      <c r="NQY12" s="767"/>
      <c r="NQZ12" s="767"/>
      <c r="NRA12" s="767"/>
      <c r="NRB12" s="767"/>
      <c r="NRC12" s="767"/>
      <c r="NRD12" s="767"/>
      <c r="NRE12" s="767"/>
      <c r="NRF12" s="767"/>
      <c r="NRG12" s="767"/>
      <c r="NRH12" s="767"/>
      <c r="NRI12" s="767"/>
      <c r="NRJ12" s="767"/>
      <c r="NRK12" s="767"/>
      <c r="NRL12" s="767"/>
      <c r="NRM12" s="767"/>
      <c r="NRN12" s="767"/>
      <c r="NRO12" s="767"/>
      <c r="NRP12" s="767"/>
      <c r="NRQ12" s="767"/>
      <c r="NRR12" s="767"/>
      <c r="NRS12" s="767"/>
      <c r="NRT12" s="767"/>
      <c r="NRU12" s="767"/>
      <c r="NRV12" s="767"/>
      <c r="NRW12" s="767"/>
      <c r="NRX12" s="767"/>
      <c r="NRY12" s="767"/>
      <c r="NRZ12" s="767"/>
      <c r="NSA12" s="767"/>
      <c r="NSB12" s="767"/>
      <c r="NSC12" s="767"/>
      <c r="NSD12" s="767"/>
      <c r="NSE12" s="767"/>
      <c r="NSF12" s="767"/>
      <c r="NSG12" s="767"/>
      <c r="NSH12" s="767"/>
      <c r="NSI12" s="767"/>
      <c r="NSJ12" s="767"/>
      <c r="NSK12" s="767"/>
      <c r="NSL12" s="767"/>
      <c r="NSM12" s="767"/>
      <c r="NSN12" s="767"/>
      <c r="NSO12" s="767"/>
      <c r="NSP12" s="767"/>
      <c r="NSQ12" s="767"/>
      <c r="NSR12" s="767"/>
      <c r="NSS12" s="767"/>
      <c r="NST12" s="767"/>
      <c r="NSU12" s="767"/>
      <c r="NSV12" s="767"/>
      <c r="NSW12" s="767"/>
      <c r="NSX12" s="767"/>
      <c r="NSY12" s="767"/>
      <c r="NSZ12" s="767"/>
      <c r="NTA12" s="767"/>
      <c r="NTB12" s="767"/>
      <c r="NTC12" s="767"/>
      <c r="NTD12" s="767"/>
      <c r="NTE12" s="767"/>
      <c r="NTF12" s="767"/>
      <c r="NTG12" s="767"/>
      <c r="NTH12" s="767"/>
      <c r="NTI12" s="767"/>
      <c r="NTJ12" s="767"/>
      <c r="NTK12" s="767"/>
      <c r="NTL12" s="767"/>
      <c r="NTM12" s="767"/>
      <c r="NTN12" s="767"/>
      <c r="NTO12" s="767"/>
      <c r="NTP12" s="767"/>
      <c r="NTQ12" s="767"/>
      <c r="NTR12" s="767"/>
      <c r="NTS12" s="767"/>
      <c r="NTT12" s="767"/>
      <c r="NTU12" s="767"/>
      <c r="NTV12" s="767"/>
      <c r="NTW12" s="767"/>
      <c r="NTX12" s="767"/>
      <c r="NTY12" s="767"/>
      <c r="NTZ12" s="767"/>
      <c r="NUA12" s="767"/>
      <c r="NUB12" s="767"/>
      <c r="NUC12" s="767"/>
      <c r="NUD12" s="767"/>
      <c r="NUE12" s="767"/>
      <c r="NUF12" s="767"/>
      <c r="NUG12" s="767"/>
      <c r="NUH12" s="767"/>
      <c r="NUI12" s="767"/>
      <c r="NUJ12" s="767"/>
      <c r="NUK12" s="767"/>
      <c r="NUL12" s="767"/>
      <c r="NUM12" s="767"/>
      <c r="NUN12" s="767"/>
      <c r="NUO12" s="767"/>
      <c r="NUP12" s="767"/>
      <c r="NUQ12" s="767"/>
      <c r="NUR12" s="767"/>
      <c r="NUS12" s="767"/>
      <c r="NUT12" s="767"/>
      <c r="NUU12" s="767"/>
      <c r="NUV12" s="767"/>
      <c r="NUW12" s="767"/>
      <c r="NUX12" s="767"/>
      <c r="NUY12" s="767"/>
      <c r="NUZ12" s="767"/>
      <c r="NVA12" s="767"/>
      <c r="NVB12" s="767"/>
      <c r="NVC12" s="767"/>
      <c r="NVD12" s="767"/>
      <c r="NVE12" s="767"/>
      <c r="NVF12" s="767"/>
      <c r="NVG12" s="767"/>
      <c r="NVH12" s="767"/>
      <c r="NVI12" s="767"/>
      <c r="NVJ12" s="767"/>
      <c r="NVK12" s="767"/>
      <c r="NVL12" s="767"/>
      <c r="NVM12" s="767"/>
      <c r="NVN12" s="767"/>
      <c r="NVO12" s="767"/>
      <c r="NVP12" s="767"/>
      <c r="NVQ12" s="767"/>
      <c r="NVR12" s="767"/>
      <c r="NVS12" s="767"/>
      <c r="NVT12" s="767"/>
      <c r="NVU12" s="767"/>
      <c r="NVV12" s="767"/>
      <c r="NVW12" s="767"/>
      <c r="NVX12" s="767"/>
      <c r="NVY12" s="767"/>
      <c r="NVZ12" s="767"/>
      <c r="NWA12" s="767"/>
      <c r="NWB12" s="767"/>
      <c r="NWC12" s="767"/>
      <c r="NWD12" s="767"/>
      <c r="NWE12" s="767"/>
      <c r="NWF12" s="767"/>
      <c r="NWG12" s="767"/>
      <c r="NWH12" s="767"/>
      <c r="NWI12" s="767"/>
      <c r="NWJ12" s="767"/>
      <c r="NWK12" s="767"/>
      <c r="NWL12" s="767"/>
      <c r="NWM12" s="767"/>
      <c r="NWN12" s="767"/>
      <c r="NWO12" s="767"/>
      <c r="NWP12" s="767"/>
      <c r="NWQ12" s="767"/>
      <c r="NWR12" s="767"/>
      <c r="NWS12" s="767"/>
      <c r="NWT12" s="767"/>
      <c r="NWU12" s="767"/>
      <c r="NWV12" s="767"/>
      <c r="NWW12" s="767"/>
      <c r="NWX12" s="767"/>
      <c r="NWY12" s="767"/>
      <c r="NWZ12" s="767"/>
      <c r="NXA12" s="767"/>
      <c r="NXB12" s="767"/>
      <c r="NXC12" s="767"/>
      <c r="NXD12" s="767"/>
      <c r="NXE12" s="767"/>
      <c r="NXF12" s="767"/>
      <c r="NXG12" s="767"/>
      <c r="NXH12" s="767"/>
      <c r="NXI12" s="767"/>
      <c r="NXJ12" s="767"/>
      <c r="NXK12" s="767"/>
      <c r="NXL12" s="767"/>
      <c r="NXM12" s="767"/>
      <c r="NXN12" s="767"/>
      <c r="NXO12" s="767"/>
      <c r="NXP12" s="767"/>
      <c r="NXQ12" s="767"/>
      <c r="NXR12" s="767"/>
      <c r="NXS12" s="767"/>
      <c r="NXT12" s="767"/>
      <c r="NXU12" s="767"/>
      <c r="NXV12" s="767"/>
      <c r="NXW12" s="767"/>
      <c r="NXX12" s="767"/>
      <c r="NXY12" s="767"/>
      <c r="NXZ12" s="767"/>
      <c r="NYA12" s="767"/>
      <c r="NYB12" s="767"/>
      <c r="NYC12" s="767"/>
      <c r="NYD12" s="767"/>
      <c r="NYE12" s="767"/>
      <c r="NYF12" s="767"/>
      <c r="NYG12" s="767"/>
      <c r="NYH12" s="767"/>
      <c r="NYI12" s="767"/>
      <c r="NYJ12" s="767"/>
      <c r="NYK12" s="767"/>
      <c r="NYL12" s="767"/>
      <c r="NYM12" s="767"/>
      <c r="NYN12" s="767"/>
      <c r="NYO12" s="767"/>
      <c r="NYP12" s="767"/>
      <c r="NYQ12" s="767"/>
      <c r="NYR12" s="767"/>
      <c r="NYS12" s="767"/>
      <c r="NYT12" s="767"/>
      <c r="NYU12" s="767"/>
      <c r="NYV12" s="767"/>
      <c r="NYW12" s="767"/>
      <c r="NYX12" s="767"/>
      <c r="NYY12" s="767"/>
      <c r="NYZ12" s="767"/>
      <c r="NZA12" s="767"/>
      <c r="NZB12" s="767"/>
      <c r="NZC12" s="767"/>
      <c r="NZD12" s="767"/>
      <c r="NZE12" s="767"/>
      <c r="NZF12" s="767"/>
      <c r="NZG12" s="767"/>
      <c r="NZH12" s="767"/>
      <c r="NZI12" s="767"/>
      <c r="NZJ12" s="767"/>
      <c r="NZK12" s="767"/>
      <c r="NZL12" s="767"/>
      <c r="NZM12" s="767"/>
      <c r="NZN12" s="767"/>
      <c r="NZO12" s="767"/>
      <c r="NZP12" s="767"/>
      <c r="NZQ12" s="767"/>
      <c r="NZR12" s="767"/>
      <c r="NZS12" s="767"/>
      <c r="NZT12" s="767"/>
      <c r="NZU12" s="767"/>
      <c r="NZV12" s="767"/>
      <c r="NZW12" s="767"/>
      <c r="NZX12" s="767"/>
      <c r="NZY12" s="767"/>
      <c r="NZZ12" s="767"/>
      <c r="OAA12" s="767"/>
      <c r="OAB12" s="767"/>
      <c r="OAC12" s="767"/>
      <c r="OAD12" s="767"/>
      <c r="OAE12" s="767"/>
      <c r="OAF12" s="767"/>
      <c r="OAG12" s="767"/>
      <c r="OAH12" s="767"/>
      <c r="OAI12" s="767"/>
      <c r="OAJ12" s="767"/>
      <c r="OAK12" s="767"/>
      <c r="OAL12" s="767"/>
      <c r="OAM12" s="767"/>
      <c r="OAN12" s="767"/>
      <c r="OAO12" s="767"/>
      <c r="OAP12" s="767"/>
      <c r="OAQ12" s="767"/>
      <c r="OAR12" s="767"/>
      <c r="OAS12" s="767"/>
      <c r="OAT12" s="767"/>
      <c r="OAU12" s="767"/>
      <c r="OAV12" s="767"/>
      <c r="OAW12" s="767"/>
      <c r="OAX12" s="767"/>
      <c r="OAY12" s="767"/>
      <c r="OAZ12" s="767"/>
      <c r="OBA12" s="767"/>
      <c r="OBB12" s="767"/>
      <c r="OBC12" s="767"/>
      <c r="OBD12" s="767"/>
      <c r="OBE12" s="767"/>
      <c r="OBF12" s="767"/>
      <c r="OBG12" s="767"/>
      <c r="OBH12" s="767"/>
      <c r="OBI12" s="767"/>
      <c r="OBJ12" s="767"/>
      <c r="OBK12" s="767"/>
      <c r="OBL12" s="767"/>
      <c r="OBM12" s="767"/>
      <c r="OBN12" s="767"/>
      <c r="OBO12" s="767"/>
      <c r="OBP12" s="767"/>
      <c r="OBQ12" s="767"/>
      <c r="OBR12" s="767"/>
      <c r="OBS12" s="767"/>
      <c r="OBT12" s="767"/>
      <c r="OBU12" s="767"/>
      <c r="OBV12" s="767"/>
      <c r="OBW12" s="767"/>
      <c r="OBX12" s="767"/>
      <c r="OBY12" s="767"/>
      <c r="OBZ12" s="767"/>
      <c r="OCA12" s="767"/>
      <c r="OCB12" s="767"/>
      <c r="OCC12" s="767"/>
      <c r="OCD12" s="767"/>
      <c r="OCE12" s="767"/>
      <c r="OCF12" s="767"/>
      <c r="OCG12" s="767"/>
      <c r="OCH12" s="767"/>
      <c r="OCI12" s="767"/>
      <c r="OCJ12" s="767"/>
      <c r="OCK12" s="767"/>
      <c r="OCL12" s="767"/>
      <c r="OCM12" s="767"/>
      <c r="OCN12" s="767"/>
      <c r="OCO12" s="767"/>
      <c r="OCP12" s="767"/>
      <c r="OCQ12" s="767"/>
      <c r="OCR12" s="767"/>
      <c r="OCS12" s="767"/>
      <c r="OCT12" s="767"/>
      <c r="OCU12" s="767"/>
      <c r="OCV12" s="767"/>
      <c r="OCW12" s="767"/>
      <c r="OCX12" s="767"/>
      <c r="OCY12" s="767"/>
      <c r="OCZ12" s="767"/>
      <c r="ODA12" s="767"/>
      <c r="ODB12" s="767"/>
      <c r="ODC12" s="767"/>
      <c r="ODD12" s="767"/>
      <c r="ODE12" s="767"/>
      <c r="ODF12" s="767"/>
      <c r="ODG12" s="767"/>
      <c r="ODH12" s="767"/>
      <c r="ODI12" s="767"/>
      <c r="ODJ12" s="767"/>
      <c r="ODK12" s="767"/>
      <c r="ODL12" s="767"/>
      <c r="ODM12" s="767"/>
      <c r="ODN12" s="767"/>
      <c r="ODO12" s="767"/>
      <c r="ODP12" s="767"/>
      <c r="ODQ12" s="767"/>
      <c r="ODR12" s="767"/>
      <c r="ODS12" s="767"/>
      <c r="ODT12" s="767"/>
      <c r="ODU12" s="767"/>
      <c r="ODV12" s="767"/>
      <c r="ODW12" s="767"/>
      <c r="ODX12" s="767"/>
      <c r="ODY12" s="767"/>
      <c r="ODZ12" s="767"/>
      <c r="OEA12" s="767"/>
      <c r="OEB12" s="767"/>
      <c r="OEC12" s="767"/>
      <c r="OED12" s="767"/>
      <c r="OEE12" s="767"/>
      <c r="OEF12" s="767"/>
      <c r="OEG12" s="767"/>
      <c r="OEH12" s="767"/>
      <c r="OEI12" s="767"/>
      <c r="OEJ12" s="767"/>
      <c r="OEK12" s="767"/>
      <c r="OEL12" s="767"/>
      <c r="OEM12" s="767"/>
      <c r="OEN12" s="767"/>
      <c r="OEO12" s="767"/>
      <c r="OEP12" s="767"/>
      <c r="OEQ12" s="767"/>
      <c r="OER12" s="767"/>
      <c r="OES12" s="767"/>
      <c r="OET12" s="767"/>
      <c r="OEU12" s="767"/>
      <c r="OEV12" s="767"/>
      <c r="OEW12" s="767"/>
      <c r="OEX12" s="767"/>
      <c r="OEY12" s="767"/>
      <c r="OEZ12" s="767"/>
      <c r="OFA12" s="767"/>
      <c r="OFB12" s="767"/>
      <c r="OFC12" s="767"/>
      <c r="OFD12" s="767"/>
      <c r="OFE12" s="767"/>
      <c r="OFF12" s="767"/>
      <c r="OFG12" s="767"/>
      <c r="OFH12" s="767"/>
      <c r="OFI12" s="767"/>
      <c r="OFJ12" s="767"/>
      <c r="OFK12" s="767"/>
      <c r="OFL12" s="767"/>
      <c r="OFM12" s="767"/>
      <c r="OFN12" s="767"/>
      <c r="OFO12" s="767"/>
      <c r="OFP12" s="767"/>
      <c r="OFQ12" s="767"/>
      <c r="OFR12" s="767"/>
      <c r="OFS12" s="767"/>
      <c r="OFT12" s="767"/>
      <c r="OFU12" s="767"/>
      <c r="OFV12" s="767"/>
      <c r="OFW12" s="767"/>
      <c r="OFX12" s="767"/>
      <c r="OFY12" s="767"/>
      <c r="OFZ12" s="767"/>
      <c r="OGA12" s="767"/>
      <c r="OGB12" s="767"/>
      <c r="OGC12" s="767"/>
      <c r="OGD12" s="767"/>
      <c r="OGE12" s="767"/>
      <c r="OGF12" s="767"/>
      <c r="OGG12" s="767"/>
      <c r="OGH12" s="767"/>
      <c r="OGI12" s="767"/>
      <c r="OGJ12" s="767"/>
      <c r="OGK12" s="767"/>
      <c r="OGL12" s="767"/>
      <c r="OGM12" s="767"/>
      <c r="OGN12" s="767"/>
      <c r="OGO12" s="767"/>
      <c r="OGP12" s="767"/>
      <c r="OGQ12" s="767"/>
      <c r="OGR12" s="767"/>
      <c r="OGS12" s="767"/>
      <c r="OGT12" s="767"/>
      <c r="OGU12" s="767"/>
      <c r="OGV12" s="767"/>
      <c r="OGW12" s="767"/>
      <c r="OGX12" s="767"/>
      <c r="OGY12" s="767"/>
      <c r="OGZ12" s="767"/>
      <c r="OHA12" s="767"/>
      <c r="OHB12" s="767"/>
      <c r="OHC12" s="767"/>
      <c r="OHD12" s="767"/>
      <c r="OHE12" s="767"/>
      <c r="OHF12" s="767"/>
      <c r="OHG12" s="767"/>
      <c r="OHH12" s="767"/>
      <c r="OHI12" s="767"/>
      <c r="OHJ12" s="767"/>
      <c r="OHK12" s="767"/>
      <c r="OHL12" s="767"/>
      <c r="OHM12" s="767"/>
      <c r="OHN12" s="767"/>
      <c r="OHO12" s="767"/>
      <c r="OHP12" s="767"/>
      <c r="OHQ12" s="767"/>
      <c r="OHR12" s="767"/>
      <c r="OHS12" s="767"/>
      <c r="OHT12" s="767"/>
      <c r="OHU12" s="767"/>
      <c r="OHV12" s="767"/>
      <c r="OHW12" s="767"/>
      <c r="OHX12" s="767"/>
      <c r="OHY12" s="767"/>
      <c r="OHZ12" s="767"/>
      <c r="OIA12" s="767"/>
      <c r="OIB12" s="767"/>
      <c r="OIC12" s="767"/>
      <c r="OID12" s="767"/>
      <c r="OIE12" s="767"/>
      <c r="OIF12" s="767"/>
      <c r="OIG12" s="767"/>
      <c r="OIH12" s="767"/>
      <c r="OII12" s="767"/>
      <c r="OIJ12" s="767"/>
      <c r="OIK12" s="767"/>
      <c r="OIL12" s="767"/>
      <c r="OIM12" s="767"/>
      <c r="OIN12" s="767"/>
      <c r="OIO12" s="767"/>
      <c r="OIP12" s="767"/>
      <c r="OIQ12" s="767"/>
      <c r="OIR12" s="767"/>
      <c r="OIS12" s="767"/>
      <c r="OIT12" s="767"/>
      <c r="OIU12" s="767"/>
      <c r="OIV12" s="767"/>
      <c r="OIW12" s="767"/>
      <c r="OIX12" s="767"/>
      <c r="OIY12" s="767"/>
      <c r="OIZ12" s="767"/>
      <c r="OJA12" s="767"/>
      <c r="OJB12" s="767"/>
      <c r="OJC12" s="767"/>
      <c r="OJD12" s="767"/>
      <c r="OJE12" s="767"/>
      <c r="OJF12" s="767"/>
      <c r="OJG12" s="767"/>
      <c r="OJH12" s="767"/>
      <c r="OJI12" s="767"/>
      <c r="OJJ12" s="767"/>
      <c r="OJK12" s="767"/>
      <c r="OJL12" s="767"/>
      <c r="OJM12" s="767"/>
      <c r="OJN12" s="767"/>
      <c r="OJO12" s="767"/>
      <c r="OJP12" s="767"/>
      <c r="OJQ12" s="767"/>
      <c r="OJR12" s="767"/>
      <c r="OJS12" s="767"/>
      <c r="OJT12" s="767"/>
      <c r="OJU12" s="767"/>
      <c r="OJV12" s="767"/>
      <c r="OJW12" s="767"/>
      <c r="OJX12" s="767"/>
      <c r="OJY12" s="767"/>
      <c r="OJZ12" s="767"/>
      <c r="OKA12" s="767"/>
      <c r="OKB12" s="767"/>
      <c r="OKC12" s="767"/>
      <c r="OKD12" s="767"/>
      <c r="OKE12" s="767"/>
      <c r="OKF12" s="767"/>
      <c r="OKG12" s="767"/>
      <c r="OKH12" s="767"/>
      <c r="OKI12" s="767"/>
      <c r="OKJ12" s="767"/>
      <c r="OKK12" s="767"/>
      <c r="OKL12" s="767"/>
      <c r="OKM12" s="767"/>
      <c r="OKN12" s="767"/>
      <c r="OKO12" s="767"/>
      <c r="OKP12" s="767"/>
      <c r="OKQ12" s="767"/>
      <c r="OKR12" s="767"/>
      <c r="OKS12" s="767"/>
      <c r="OKT12" s="767"/>
      <c r="OKU12" s="767"/>
      <c r="OKV12" s="767"/>
      <c r="OKW12" s="767"/>
      <c r="OKX12" s="767"/>
      <c r="OKY12" s="767"/>
      <c r="OKZ12" s="767"/>
      <c r="OLA12" s="767"/>
      <c r="OLB12" s="767"/>
      <c r="OLC12" s="767"/>
      <c r="OLD12" s="767"/>
      <c r="OLE12" s="767"/>
      <c r="OLF12" s="767"/>
      <c r="OLG12" s="767"/>
      <c r="OLH12" s="767"/>
      <c r="OLI12" s="767"/>
      <c r="OLJ12" s="767"/>
      <c r="OLK12" s="767"/>
      <c r="OLL12" s="767"/>
      <c r="OLM12" s="767"/>
      <c r="OLN12" s="767"/>
      <c r="OLO12" s="767"/>
      <c r="OLP12" s="767"/>
      <c r="OLQ12" s="767"/>
      <c r="OLR12" s="767"/>
      <c r="OLS12" s="767"/>
      <c r="OLT12" s="767"/>
      <c r="OLU12" s="767"/>
      <c r="OLV12" s="767"/>
      <c r="OLW12" s="767"/>
      <c r="OLX12" s="767"/>
      <c r="OLY12" s="767"/>
      <c r="OLZ12" s="767"/>
      <c r="OMA12" s="767"/>
      <c r="OMB12" s="767"/>
      <c r="OMC12" s="767"/>
      <c r="OMD12" s="767"/>
      <c r="OME12" s="767"/>
      <c r="OMF12" s="767"/>
      <c r="OMG12" s="767"/>
      <c r="OMH12" s="767"/>
      <c r="OMI12" s="767"/>
      <c r="OMJ12" s="767"/>
      <c r="OMK12" s="767"/>
      <c r="OML12" s="767"/>
      <c r="OMM12" s="767"/>
      <c r="OMN12" s="767"/>
      <c r="OMO12" s="767"/>
      <c r="OMP12" s="767"/>
      <c r="OMQ12" s="767"/>
      <c r="OMR12" s="767"/>
      <c r="OMS12" s="767"/>
      <c r="OMT12" s="767"/>
      <c r="OMU12" s="767"/>
      <c r="OMV12" s="767"/>
      <c r="OMW12" s="767"/>
      <c r="OMX12" s="767"/>
      <c r="OMY12" s="767"/>
      <c r="OMZ12" s="767"/>
      <c r="ONA12" s="767"/>
      <c r="ONB12" s="767"/>
      <c r="ONC12" s="767"/>
      <c r="OND12" s="767"/>
      <c r="ONE12" s="767"/>
      <c r="ONF12" s="767"/>
      <c r="ONG12" s="767"/>
      <c r="ONH12" s="767"/>
      <c r="ONI12" s="767"/>
      <c r="ONJ12" s="767"/>
      <c r="ONK12" s="767"/>
      <c r="ONL12" s="767"/>
      <c r="ONM12" s="767"/>
      <c r="ONN12" s="767"/>
      <c r="ONO12" s="767"/>
      <c r="ONP12" s="767"/>
      <c r="ONQ12" s="767"/>
      <c r="ONR12" s="767"/>
      <c r="ONS12" s="767"/>
      <c r="ONT12" s="767"/>
      <c r="ONU12" s="767"/>
      <c r="ONV12" s="767"/>
      <c r="ONW12" s="767"/>
      <c r="ONX12" s="767"/>
      <c r="ONY12" s="767"/>
      <c r="ONZ12" s="767"/>
      <c r="OOA12" s="767"/>
      <c r="OOB12" s="767"/>
      <c r="OOC12" s="767"/>
      <c r="OOD12" s="767"/>
      <c r="OOE12" s="767"/>
      <c r="OOF12" s="767"/>
      <c r="OOG12" s="767"/>
      <c r="OOH12" s="767"/>
      <c r="OOI12" s="767"/>
      <c r="OOJ12" s="767"/>
      <c r="OOK12" s="767"/>
      <c r="OOL12" s="767"/>
      <c r="OOM12" s="767"/>
      <c r="OON12" s="767"/>
      <c r="OOO12" s="767"/>
      <c r="OOP12" s="767"/>
      <c r="OOQ12" s="767"/>
      <c r="OOR12" s="767"/>
      <c r="OOS12" s="767"/>
      <c r="OOT12" s="767"/>
      <c r="OOU12" s="767"/>
      <c r="OOV12" s="767"/>
      <c r="OOW12" s="767"/>
      <c r="OOX12" s="767"/>
      <c r="OOY12" s="767"/>
      <c r="OOZ12" s="767"/>
      <c r="OPA12" s="767"/>
      <c r="OPB12" s="767"/>
      <c r="OPC12" s="767"/>
      <c r="OPD12" s="767"/>
      <c r="OPE12" s="767"/>
      <c r="OPF12" s="767"/>
      <c r="OPG12" s="767"/>
      <c r="OPH12" s="767"/>
      <c r="OPI12" s="767"/>
      <c r="OPJ12" s="767"/>
      <c r="OPK12" s="767"/>
      <c r="OPL12" s="767"/>
      <c r="OPM12" s="767"/>
      <c r="OPN12" s="767"/>
      <c r="OPO12" s="767"/>
      <c r="OPP12" s="767"/>
      <c r="OPQ12" s="767"/>
      <c r="OPR12" s="767"/>
      <c r="OPS12" s="767"/>
      <c r="OPT12" s="767"/>
      <c r="OPU12" s="767"/>
      <c r="OPV12" s="767"/>
      <c r="OPW12" s="767"/>
      <c r="OPX12" s="767"/>
      <c r="OPY12" s="767"/>
      <c r="OPZ12" s="767"/>
      <c r="OQA12" s="767"/>
      <c r="OQB12" s="767"/>
      <c r="OQC12" s="767"/>
      <c r="OQD12" s="767"/>
      <c r="OQE12" s="767"/>
      <c r="OQF12" s="767"/>
      <c r="OQG12" s="767"/>
      <c r="OQH12" s="767"/>
      <c r="OQI12" s="767"/>
      <c r="OQJ12" s="767"/>
      <c r="OQK12" s="767"/>
      <c r="OQL12" s="767"/>
      <c r="OQM12" s="767"/>
      <c r="OQN12" s="767"/>
      <c r="OQO12" s="767"/>
      <c r="OQP12" s="767"/>
      <c r="OQQ12" s="767"/>
      <c r="OQR12" s="767"/>
      <c r="OQS12" s="767"/>
      <c r="OQT12" s="767"/>
      <c r="OQU12" s="767"/>
      <c r="OQV12" s="767"/>
      <c r="OQW12" s="767"/>
      <c r="OQX12" s="767"/>
      <c r="OQY12" s="767"/>
      <c r="OQZ12" s="767"/>
      <c r="ORA12" s="767"/>
      <c r="ORB12" s="767"/>
      <c r="ORC12" s="767"/>
      <c r="ORD12" s="767"/>
      <c r="ORE12" s="767"/>
      <c r="ORF12" s="767"/>
      <c r="ORG12" s="767"/>
      <c r="ORH12" s="767"/>
      <c r="ORI12" s="767"/>
      <c r="ORJ12" s="767"/>
      <c r="ORK12" s="767"/>
      <c r="ORL12" s="767"/>
      <c r="ORM12" s="767"/>
      <c r="ORN12" s="767"/>
      <c r="ORO12" s="767"/>
      <c r="ORP12" s="767"/>
      <c r="ORQ12" s="767"/>
      <c r="ORR12" s="767"/>
      <c r="ORS12" s="767"/>
      <c r="ORT12" s="767"/>
      <c r="ORU12" s="767"/>
      <c r="ORV12" s="767"/>
      <c r="ORW12" s="767"/>
      <c r="ORX12" s="767"/>
      <c r="ORY12" s="767"/>
      <c r="ORZ12" s="767"/>
      <c r="OSA12" s="767"/>
      <c r="OSB12" s="767"/>
      <c r="OSC12" s="767"/>
      <c r="OSD12" s="767"/>
      <c r="OSE12" s="767"/>
      <c r="OSF12" s="767"/>
      <c r="OSG12" s="767"/>
      <c r="OSH12" s="767"/>
      <c r="OSI12" s="767"/>
      <c r="OSJ12" s="767"/>
      <c r="OSK12" s="767"/>
      <c r="OSL12" s="767"/>
      <c r="OSM12" s="767"/>
      <c r="OSN12" s="767"/>
      <c r="OSO12" s="767"/>
      <c r="OSP12" s="767"/>
      <c r="OSQ12" s="767"/>
      <c r="OSR12" s="767"/>
      <c r="OSS12" s="767"/>
      <c r="OST12" s="767"/>
      <c r="OSU12" s="767"/>
      <c r="OSV12" s="767"/>
      <c r="OSW12" s="767"/>
      <c r="OSX12" s="767"/>
      <c r="OSY12" s="767"/>
      <c r="OSZ12" s="767"/>
      <c r="OTA12" s="767"/>
      <c r="OTB12" s="767"/>
      <c r="OTC12" s="767"/>
      <c r="OTD12" s="767"/>
      <c r="OTE12" s="767"/>
      <c r="OTF12" s="767"/>
      <c r="OTG12" s="767"/>
      <c r="OTH12" s="767"/>
      <c r="OTI12" s="767"/>
      <c r="OTJ12" s="767"/>
      <c r="OTK12" s="767"/>
      <c r="OTL12" s="767"/>
      <c r="OTM12" s="767"/>
      <c r="OTN12" s="767"/>
      <c r="OTO12" s="767"/>
      <c r="OTP12" s="767"/>
      <c r="OTQ12" s="767"/>
      <c r="OTR12" s="767"/>
      <c r="OTS12" s="767"/>
      <c r="OTT12" s="767"/>
      <c r="OTU12" s="767"/>
      <c r="OTV12" s="767"/>
      <c r="OTW12" s="767"/>
      <c r="OTX12" s="767"/>
      <c r="OTY12" s="767"/>
      <c r="OTZ12" s="767"/>
      <c r="OUA12" s="767"/>
      <c r="OUB12" s="767"/>
      <c r="OUC12" s="767"/>
      <c r="OUD12" s="767"/>
      <c r="OUE12" s="767"/>
      <c r="OUF12" s="767"/>
      <c r="OUG12" s="767"/>
      <c r="OUH12" s="767"/>
      <c r="OUI12" s="767"/>
      <c r="OUJ12" s="767"/>
      <c r="OUK12" s="767"/>
      <c r="OUL12" s="767"/>
      <c r="OUM12" s="767"/>
      <c r="OUN12" s="767"/>
      <c r="OUO12" s="767"/>
      <c r="OUP12" s="767"/>
      <c r="OUQ12" s="767"/>
      <c r="OUR12" s="767"/>
      <c r="OUS12" s="767"/>
      <c r="OUT12" s="767"/>
      <c r="OUU12" s="767"/>
      <c r="OUV12" s="767"/>
      <c r="OUW12" s="767"/>
      <c r="OUX12" s="767"/>
      <c r="OUY12" s="767"/>
      <c r="OUZ12" s="767"/>
      <c r="OVA12" s="767"/>
      <c r="OVB12" s="767"/>
      <c r="OVC12" s="767"/>
      <c r="OVD12" s="767"/>
      <c r="OVE12" s="767"/>
      <c r="OVF12" s="767"/>
      <c r="OVG12" s="767"/>
      <c r="OVH12" s="767"/>
      <c r="OVI12" s="767"/>
      <c r="OVJ12" s="767"/>
      <c r="OVK12" s="767"/>
      <c r="OVL12" s="767"/>
      <c r="OVM12" s="767"/>
      <c r="OVN12" s="767"/>
      <c r="OVO12" s="767"/>
      <c r="OVP12" s="767"/>
      <c r="OVQ12" s="767"/>
      <c r="OVR12" s="767"/>
      <c r="OVS12" s="767"/>
      <c r="OVT12" s="767"/>
      <c r="OVU12" s="767"/>
      <c r="OVV12" s="767"/>
      <c r="OVW12" s="767"/>
      <c r="OVX12" s="767"/>
      <c r="OVY12" s="767"/>
      <c r="OVZ12" s="767"/>
      <c r="OWA12" s="767"/>
      <c r="OWB12" s="767"/>
      <c r="OWC12" s="767"/>
      <c r="OWD12" s="767"/>
      <c r="OWE12" s="767"/>
      <c r="OWF12" s="767"/>
      <c r="OWG12" s="767"/>
      <c r="OWH12" s="767"/>
      <c r="OWI12" s="767"/>
      <c r="OWJ12" s="767"/>
      <c r="OWK12" s="767"/>
      <c r="OWL12" s="767"/>
      <c r="OWM12" s="767"/>
      <c r="OWN12" s="767"/>
      <c r="OWO12" s="767"/>
      <c r="OWP12" s="767"/>
      <c r="OWQ12" s="767"/>
      <c r="OWR12" s="767"/>
      <c r="OWS12" s="767"/>
      <c r="OWT12" s="767"/>
      <c r="OWU12" s="767"/>
      <c r="OWV12" s="767"/>
      <c r="OWW12" s="767"/>
      <c r="OWX12" s="767"/>
      <c r="OWY12" s="767"/>
      <c r="OWZ12" s="767"/>
      <c r="OXA12" s="767"/>
      <c r="OXB12" s="767"/>
      <c r="OXC12" s="767"/>
      <c r="OXD12" s="767"/>
      <c r="OXE12" s="767"/>
      <c r="OXF12" s="767"/>
      <c r="OXG12" s="767"/>
      <c r="OXH12" s="767"/>
      <c r="OXI12" s="767"/>
      <c r="OXJ12" s="767"/>
      <c r="OXK12" s="767"/>
      <c r="OXL12" s="767"/>
      <c r="OXM12" s="767"/>
      <c r="OXN12" s="767"/>
      <c r="OXO12" s="767"/>
      <c r="OXP12" s="767"/>
      <c r="OXQ12" s="767"/>
      <c r="OXR12" s="767"/>
      <c r="OXS12" s="767"/>
      <c r="OXT12" s="767"/>
      <c r="OXU12" s="767"/>
      <c r="OXV12" s="767"/>
      <c r="OXW12" s="767"/>
      <c r="OXX12" s="767"/>
      <c r="OXY12" s="767"/>
      <c r="OXZ12" s="767"/>
      <c r="OYA12" s="767"/>
      <c r="OYB12" s="767"/>
      <c r="OYC12" s="767"/>
      <c r="OYD12" s="767"/>
      <c r="OYE12" s="767"/>
      <c r="OYF12" s="767"/>
      <c r="OYG12" s="767"/>
      <c r="OYH12" s="767"/>
      <c r="OYI12" s="767"/>
      <c r="OYJ12" s="767"/>
      <c r="OYK12" s="767"/>
      <c r="OYL12" s="767"/>
      <c r="OYM12" s="767"/>
      <c r="OYN12" s="767"/>
      <c r="OYO12" s="767"/>
      <c r="OYP12" s="767"/>
      <c r="OYQ12" s="767"/>
      <c r="OYR12" s="767"/>
      <c r="OYS12" s="767"/>
      <c r="OYT12" s="767"/>
      <c r="OYU12" s="767"/>
      <c r="OYV12" s="767"/>
      <c r="OYW12" s="767"/>
      <c r="OYX12" s="767"/>
      <c r="OYY12" s="767"/>
      <c r="OYZ12" s="767"/>
      <c r="OZA12" s="767"/>
      <c r="OZB12" s="767"/>
      <c r="OZC12" s="767"/>
      <c r="OZD12" s="767"/>
      <c r="OZE12" s="767"/>
      <c r="OZF12" s="767"/>
      <c r="OZG12" s="767"/>
      <c r="OZH12" s="767"/>
      <c r="OZI12" s="767"/>
      <c r="OZJ12" s="767"/>
      <c r="OZK12" s="767"/>
      <c r="OZL12" s="767"/>
      <c r="OZM12" s="767"/>
      <c r="OZN12" s="767"/>
      <c r="OZO12" s="767"/>
      <c r="OZP12" s="767"/>
      <c r="OZQ12" s="767"/>
      <c r="OZR12" s="767"/>
      <c r="OZS12" s="767"/>
      <c r="OZT12" s="767"/>
      <c r="OZU12" s="767"/>
      <c r="OZV12" s="767"/>
      <c r="OZW12" s="767"/>
      <c r="OZX12" s="767"/>
      <c r="OZY12" s="767"/>
      <c r="OZZ12" s="767"/>
      <c r="PAA12" s="767"/>
      <c r="PAB12" s="767"/>
      <c r="PAC12" s="767"/>
      <c r="PAD12" s="767"/>
      <c r="PAE12" s="767"/>
      <c r="PAF12" s="767"/>
      <c r="PAG12" s="767"/>
      <c r="PAH12" s="767"/>
      <c r="PAI12" s="767"/>
      <c r="PAJ12" s="767"/>
      <c r="PAK12" s="767"/>
      <c r="PAL12" s="767"/>
      <c r="PAM12" s="767"/>
      <c r="PAN12" s="767"/>
      <c r="PAO12" s="767"/>
      <c r="PAP12" s="767"/>
      <c r="PAQ12" s="767"/>
      <c r="PAR12" s="767"/>
      <c r="PAS12" s="767"/>
      <c r="PAT12" s="767"/>
      <c r="PAU12" s="767"/>
      <c r="PAV12" s="767"/>
      <c r="PAW12" s="767"/>
      <c r="PAX12" s="767"/>
      <c r="PAY12" s="767"/>
      <c r="PAZ12" s="767"/>
      <c r="PBA12" s="767"/>
      <c r="PBB12" s="767"/>
      <c r="PBC12" s="767"/>
      <c r="PBD12" s="767"/>
      <c r="PBE12" s="767"/>
      <c r="PBF12" s="767"/>
      <c r="PBG12" s="767"/>
      <c r="PBH12" s="767"/>
      <c r="PBI12" s="767"/>
      <c r="PBJ12" s="767"/>
      <c r="PBK12" s="767"/>
      <c r="PBL12" s="767"/>
      <c r="PBM12" s="767"/>
      <c r="PBN12" s="767"/>
      <c r="PBO12" s="767"/>
      <c r="PBP12" s="767"/>
      <c r="PBQ12" s="767"/>
      <c r="PBR12" s="767"/>
      <c r="PBS12" s="767"/>
      <c r="PBT12" s="767"/>
      <c r="PBU12" s="767"/>
      <c r="PBV12" s="767"/>
      <c r="PBW12" s="767"/>
      <c r="PBX12" s="767"/>
      <c r="PBY12" s="767"/>
      <c r="PBZ12" s="767"/>
      <c r="PCA12" s="767"/>
      <c r="PCB12" s="767"/>
      <c r="PCC12" s="767"/>
      <c r="PCD12" s="767"/>
      <c r="PCE12" s="767"/>
      <c r="PCF12" s="767"/>
      <c r="PCG12" s="767"/>
      <c r="PCH12" s="767"/>
      <c r="PCI12" s="767"/>
      <c r="PCJ12" s="767"/>
      <c r="PCK12" s="767"/>
      <c r="PCL12" s="767"/>
      <c r="PCM12" s="767"/>
      <c r="PCN12" s="767"/>
      <c r="PCO12" s="767"/>
      <c r="PCP12" s="767"/>
      <c r="PCQ12" s="767"/>
      <c r="PCR12" s="767"/>
      <c r="PCS12" s="767"/>
      <c r="PCT12" s="767"/>
      <c r="PCU12" s="767"/>
      <c r="PCV12" s="767"/>
      <c r="PCW12" s="767"/>
      <c r="PCX12" s="767"/>
      <c r="PCY12" s="767"/>
      <c r="PCZ12" s="767"/>
      <c r="PDA12" s="767"/>
      <c r="PDB12" s="767"/>
      <c r="PDC12" s="767"/>
      <c r="PDD12" s="767"/>
      <c r="PDE12" s="767"/>
      <c r="PDF12" s="767"/>
      <c r="PDG12" s="767"/>
      <c r="PDH12" s="767"/>
      <c r="PDI12" s="767"/>
      <c r="PDJ12" s="767"/>
      <c r="PDK12" s="767"/>
      <c r="PDL12" s="767"/>
      <c r="PDM12" s="767"/>
      <c r="PDN12" s="767"/>
      <c r="PDO12" s="767"/>
      <c r="PDP12" s="767"/>
      <c r="PDQ12" s="767"/>
      <c r="PDR12" s="767"/>
      <c r="PDS12" s="767"/>
      <c r="PDT12" s="767"/>
      <c r="PDU12" s="767"/>
      <c r="PDV12" s="767"/>
      <c r="PDW12" s="767"/>
      <c r="PDX12" s="767"/>
      <c r="PDY12" s="767"/>
      <c r="PDZ12" s="767"/>
      <c r="PEA12" s="767"/>
      <c r="PEB12" s="767"/>
      <c r="PEC12" s="767"/>
      <c r="PED12" s="767"/>
      <c r="PEE12" s="767"/>
      <c r="PEF12" s="767"/>
      <c r="PEG12" s="767"/>
      <c r="PEH12" s="767"/>
      <c r="PEI12" s="767"/>
      <c r="PEJ12" s="767"/>
      <c r="PEK12" s="767"/>
      <c r="PEL12" s="767"/>
      <c r="PEM12" s="767"/>
      <c r="PEN12" s="767"/>
      <c r="PEO12" s="767"/>
      <c r="PEP12" s="767"/>
      <c r="PEQ12" s="767"/>
      <c r="PER12" s="767"/>
      <c r="PES12" s="767"/>
      <c r="PET12" s="767"/>
      <c r="PEU12" s="767"/>
      <c r="PEV12" s="767"/>
      <c r="PEW12" s="767"/>
      <c r="PEX12" s="767"/>
      <c r="PEY12" s="767"/>
      <c r="PEZ12" s="767"/>
      <c r="PFA12" s="767"/>
      <c r="PFB12" s="767"/>
      <c r="PFC12" s="767"/>
      <c r="PFD12" s="767"/>
      <c r="PFE12" s="767"/>
      <c r="PFF12" s="767"/>
      <c r="PFG12" s="767"/>
      <c r="PFH12" s="767"/>
      <c r="PFI12" s="767"/>
      <c r="PFJ12" s="767"/>
      <c r="PFK12" s="767"/>
      <c r="PFL12" s="767"/>
      <c r="PFM12" s="767"/>
      <c r="PFN12" s="767"/>
      <c r="PFO12" s="767"/>
      <c r="PFP12" s="767"/>
      <c r="PFQ12" s="767"/>
      <c r="PFR12" s="767"/>
      <c r="PFS12" s="767"/>
      <c r="PFT12" s="767"/>
      <c r="PFU12" s="767"/>
      <c r="PFV12" s="767"/>
      <c r="PFW12" s="767"/>
      <c r="PFX12" s="767"/>
      <c r="PFY12" s="767"/>
      <c r="PFZ12" s="767"/>
      <c r="PGA12" s="767"/>
      <c r="PGB12" s="767"/>
      <c r="PGC12" s="767"/>
      <c r="PGD12" s="767"/>
      <c r="PGE12" s="767"/>
      <c r="PGF12" s="767"/>
      <c r="PGG12" s="767"/>
      <c r="PGH12" s="767"/>
      <c r="PGI12" s="767"/>
      <c r="PGJ12" s="767"/>
      <c r="PGK12" s="767"/>
      <c r="PGL12" s="767"/>
      <c r="PGM12" s="767"/>
      <c r="PGN12" s="767"/>
      <c r="PGO12" s="767"/>
      <c r="PGP12" s="767"/>
      <c r="PGQ12" s="767"/>
      <c r="PGR12" s="767"/>
      <c r="PGS12" s="767"/>
      <c r="PGT12" s="767"/>
      <c r="PGU12" s="767"/>
      <c r="PGV12" s="767"/>
      <c r="PGW12" s="767"/>
      <c r="PGX12" s="767"/>
      <c r="PGY12" s="767"/>
      <c r="PGZ12" s="767"/>
      <c r="PHA12" s="767"/>
      <c r="PHB12" s="767"/>
      <c r="PHC12" s="767"/>
      <c r="PHD12" s="767"/>
      <c r="PHE12" s="767"/>
      <c r="PHF12" s="767"/>
      <c r="PHG12" s="767"/>
      <c r="PHH12" s="767"/>
      <c r="PHI12" s="767"/>
      <c r="PHJ12" s="767"/>
      <c r="PHK12" s="767"/>
      <c r="PHL12" s="767"/>
      <c r="PHM12" s="767"/>
      <c r="PHN12" s="767"/>
      <c r="PHO12" s="767"/>
      <c r="PHP12" s="767"/>
      <c r="PHQ12" s="767"/>
      <c r="PHR12" s="767"/>
      <c r="PHS12" s="767"/>
      <c r="PHT12" s="767"/>
      <c r="PHU12" s="767"/>
      <c r="PHV12" s="767"/>
      <c r="PHW12" s="767"/>
      <c r="PHX12" s="767"/>
      <c r="PHY12" s="767"/>
      <c r="PHZ12" s="767"/>
      <c r="PIA12" s="767"/>
      <c r="PIB12" s="767"/>
      <c r="PIC12" s="767"/>
      <c r="PID12" s="767"/>
      <c r="PIE12" s="767"/>
      <c r="PIF12" s="767"/>
      <c r="PIG12" s="767"/>
      <c r="PIH12" s="767"/>
      <c r="PII12" s="767"/>
      <c r="PIJ12" s="767"/>
      <c r="PIK12" s="767"/>
      <c r="PIL12" s="767"/>
      <c r="PIM12" s="767"/>
      <c r="PIN12" s="767"/>
      <c r="PIO12" s="767"/>
      <c r="PIP12" s="767"/>
      <c r="PIQ12" s="767"/>
      <c r="PIR12" s="767"/>
      <c r="PIS12" s="767"/>
      <c r="PIT12" s="767"/>
      <c r="PIU12" s="767"/>
      <c r="PIV12" s="767"/>
      <c r="PIW12" s="767"/>
      <c r="PIX12" s="767"/>
      <c r="PIY12" s="767"/>
      <c r="PIZ12" s="767"/>
      <c r="PJA12" s="767"/>
      <c r="PJB12" s="767"/>
      <c r="PJC12" s="767"/>
      <c r="PJD12" s="767"/>
      <c r="PJE12" s="767"/>
      <c r="PJF12" s="767"/>
      <c r="PJG12" s="767"/>
      <c r="PJH12" s="767"/>
      <c r="PJI12" s="767"/>
      <c r="PJJ12" s="767"/>
      <c r="PJK12" s="767"/>
      <c r="PJL12" s="767"/>
      <c r="PJM12" s="767"/>
      <c r="PJN12" s="767"/>
      <c r="PJO12" s="767"/>
      <c r="PJP12" s="767"/>
      <c r="PJQ12" s="767"/>
      <c r="PJR12" s="767"/>
      <c r="PJS12" s="767"/>
      <c r="PJT12" s="767"/>
      <c r="PJU12" s="767"/>
      <c r="PJV12" s="767"/>
      <c r="PJW12" s="767"/>
      <c r="PJX12" s="767"/>
      <c r="PJY12" s="767"/>
      <c r="PJZ12" s="767"/>
      <c r="PKA12" s="767"/>
      <c r="PKB12" s="767"/>
      <c r="PKC12" s="767"/>
      <c r="PKD12" s="767"/>
      <c r="PKE12" s="767"/>
      <c r="PKF12" s="767"/>
      <c r="PKG12" s="767"/>
      <c r="PKH12" s="767"/>
      <c r="PKI12" s="767"/>
      <c r="PKJ12" s="767"/>
      <c r="PKK12" s="767"/>
      <c r="PKL12" s="767"/>
      <c r="PKM12" s="767"/>
      <c r="PKN12" s="767"/>
      <c r="PKO12" s="767"/>
      <c r="PKP12" s="767"/>
      <c r="PKQ12" s="767"/>
      <c r="PKR12" s="767"/>
      <c r="PKS12" s="767"/>
      <c r="PKT12" s="767"/>
      <c r="PKU12" s="767"/>
      <c r="PKV12" s="767"/>
      <c r="PKW12" s="767"/>
      <c r="PKX12" s="767"/>
      <c r="PKY12" s="767"/>
      <c r="PKZ12" s="767"/>
      <c r="PLA12" s="767"/>
      <c r="PLB12" s="767"/>
      <c r="PLC12" s="767"/>
      <c r="PLD12" s="767"/>
      <c r="PLE12" s="767"/>
      <c r="PLF12" s="767"/>
      <c r="PLG12" s="767"/>
      <c r="PLH12" s="767"/>
      <c r="PLI12" s="767"/>
      <c r="PLJ12" s="767"/>
      <c r="PLK12" s="767"/>
      <c r="PLL12" s="767"/>
      <c r="PLM12" s="767"/>
      <c r="PLN12" s="767"/>
      <c r="PLO12" s="767"/>
      <c r="PLP12" s="767"/>
      <c r="PLQ12" s="767"/>
      <c r="PLR12" s="767"/>
      <c r="PLS12" s="767"/>
      <c r="PLT12" s="767"/>
      <c r="PLU12" s="767"/>
      <c r="PLV12" s="767"/>
      <c r="PLW12" s="767"/>
      <c r="PLX12" s="767"/>
      <c r="PLY12" s="767"/>
      <c r="PLZ12" s="767"/>
      <c r="PMA12" s="767"/>
      <c r="PMB12" s="767"/>
      <c r="PMC12" s="767"/>
      <c r="PMD12" s="767"/>
      <c r="PME12" s="767"/>
      <c r="PMF12" s="767"/>
      <c r="PMG12" s="767"/>
      <c r="PMH12" s="767"/>
      <c r="PMI12" s="767"/>
      <c r="PMJ12" s="767"/>
      <c r="PMK12" s="767"/>
      <c r="PML12" s="767"/>
      <c r="PMM12" s="767"/>
      <c r="PMN12" s="767"/>
      <c r="PMO12" s="767"/>
      <c r="PMP12" s="767"/>
      <c r="PMQ12" s="767"/>
      <c r="PMR12" s="767"/>
      <c r="PMS12" s="767"/>
      <c r="PMT12" s="767"/>
      <c r="PMU12" s="767"/>
      <c r="PMV12" s="767"/>
      <c r="PMW12" s="767"/>
      <c r="PMX12" s="767"/>
      <c r="PMY12" s="767"/>
      <c r="PMZ12" s="767"/>
      <c r="PNA12" s="767"/>
      <c r="PNB12" s="767"/>
      <c r="PNC12" s="767"/>
      <c r="PND12" s="767"/>
      <c r="PNE12" s="767"/>
      <c r="PNF12" s="767"/>
      <c r="PNG12" s="767"/>
      <c r="PNH12" s="767"/>
      <c r="PNI12" s="767"/>
      <c r="PNJ12" s="767"/>
      <c r="PNK12" s="767"/>
      <c r="PNL12" s="767"/>
      <c r="PNM12" s="767"/>
      <c r="PNN12" s="767"/>
      <c r="PNO12" s="767"/>
      <c r="PNP12" s="767"/>
      <c r="PNQ12" s="767"/>
      <c r="PNR12" s="767"/>
      <c r="PNS12" s="767"/>
      <c r="PNT12" s="767"/>
      <c r="PNU12" s="767"/>
      <c r="PNV12" s="767"/>
      <c r="PNW12" s="767"/>
      <c r="PNX12" s="767"/>
      <c r="PNY12" s="767"/>
      <c r="PNZ12" s="767"/>
      <c r="POA12" s="767"/>
      <c r="POB12" s="767"/>
      <c r="POC12" s="767"/>
      <c r="POD12" s="767"/>
      <c r="POE12" s="767"/>
      <c r="POF12" s="767"/>
      <c r="POG12" s="767"/>
      <c r="POH12" s="767"/>
      <c r="POI12" s="767"/>
      <c r="POJ12" s="767"/>
      <c r="POK12" s="767"/>
      <c r="POL12" s="767"/>
      <c r="POM12" s="767"/>
      <c r="PON12" s="767"/>
      <c r="POO12" s="767"/>
      <c r="POP12" s="767"/>
      <c r="POQ12" s="767"/>
      <c r="POR12" s="767"/>
      <c r="POS12" s="767"/>
      <c r="POT12" s="767"/>
      <c r="POU12" s="767"/>
      <c r="POV12" s="767"/>
      <c r="POW12" s="767"/>
      <c r="POX12" s="767"/>
      <c r="POY12" s="767"/>
      <c r="POZ12" s="767"/>
      <c r="PPA12" s="767"/>
      <c r="PPB12" s="767"/>
      <c r="PPC12" s="767"/>
      <c r="PPD12" s="767"/>
      <c r="PPE12" s="767"/>
      <c r="PPF12" s="767"/>
      <c r="PPG12" s="767"/>
      <c r="PPH12" s="767"/>
      <c r="PPI12" s="767"/>
      <c r="PPJ12" s="767"/>
      <c r="PPK12" s="767"/>
      <c r="PPL12" s="767"/>
      <c r="PPM12" s="767"/>
      <c r="PPN12" s="767"/>
      <c r="PPO12" s="767"/>
      <c r="PPP12" s="767"/>
      <c r="PPQ12" s="767"/>
      <c r="PPR12" s="767"/>
      <c r="PPS12" s="767"/>
      <c r="PPT12" s="767"/>
      <c r="PPU12" s="767"/>
      <c r="PPV12" s="767"/>
      <c r="PPW12" s="767"/>
      <c r="PPX12" s="767"/>
      <c r="PPY12" s="767"/>
      <c r="PPZ12" s="767"/>
      <c r="PQA12" s="767"/>
      <c r="PQB12" s="767"/>
      <c r="PQC12" s="767"/>
      <c r="PQD12" s="767"/>
      <c r="PQE12" s="767"/>
      <c r="PQF12" s="767"/>
      <c r="PQG12" s="767"/>
      <c r="PQH12" s="767"/>
      <c r="PQI12" s="767"/>
      <c r="PQJ12" s="767"/>
      <c r="PQK12" s="767"/>
      <c r="PQL12" s="767"/>
      <c r="PQM12" s="767"/>
      <c r="PQN12" s="767"/>
      <c r="PQO12" s="767"/>
      <c r="PQP12" s="767"/>
      <c r="PQQ12" s="767"/>
      <c r="PQR12" s="767"/>
      <c r="PQS12" s="767"/>
      <c r="PQT12" s="767"/>
      <c r="PQU12" s="767"/>
      <c r="PQV12" s="767"/>
      <c r="PQW12" s="767"/>
      <c r="PQX12" s="767"/>
      <c r="PQY12" s="767"/>
      <c r="PQZ12" s="767"/>
      <c r="PRA12" s="767"/>
      <c r="PRB12" s="767"/>
      <c r="PRC12" s="767"/>
      <c r="PRD12" s="767"/>
      <c r="PRE12" s="767"/>
      <c r="PRF12" s="767"/>
      <c r="PRG12" s="767"/>
      <c r="PRH12" s="767"/>
      <c r="PRI12" s="767"/>
      <c r="PRJ12" s="767"/>
      <c r="PRK12" s="767"/>
      <c r="PRL12" s="767"/>
      <c r="PRM12" s="767"/>
      <c r="PRN12" s="767"/>
      <c r="PRO12" s="767"/>
      <c r="PRP12" s="767"/>
      <c r="PRQ12" s="767"/>
      <c r="PRR12" s="767"/>
      <c r="PRS12" s="767"/>
      <c r="PRT12" s="767"/>
      <c r="PRU12" s="767"/>
      <c r="PRV12" s="767"/>
      <c r="PRW12" s="767"/>
      <c r="PRX12" s="767"/>
      <c r="PRY12" s="767"/>
      <c r="PRZ12" s="767"/>
      <c r="PSA12" s="767"/>
      <c r="PSB12" s="767"/>
      <c r="PSC12" s="767"/>
      <c r="PSD12" s="767"/>
      <c r="PSE12" s="767"/>
      <c r="PSF12" s="767"/>
      <c r="PSG12" s="767"/>
      <c r="PSH12" s="767"/>
      <c r="PSI12" s="767"/>
      <c r="PSJ12" s="767"/>
      <c r="PSK12" s="767"/>
      <c r="PSL12" s="767"/>
      <c r="PSM12" s="767"/>
      <c r="PSN12" s="767"/>
      <c r="PSO12" s="767"/>
      <c r="PSP12" s="767"/>
      <c r="PSQ12" s="767"/>
      <c r="PSR12" s="767"/>
      <c r="PSS12" s="767"/>
      <c r="PST12" s="767"/>
      <c r="PSU12" s="767"/>
      <c r="PSV12" s="767"/>
      <c r="PSW12" s="767"/>
      <c r="PSX12" s="767"/>
      <c r="PSY12" s="767"/>
      <c r="PSZ12" s="767"/>
      <c r="PTA12" s="767"/>
      <c r="PTB12" s="767"/>
      <c r="PTC12" s="767"/>
      <c r="PTD12" s="767"/>
      <c r="PTE12" s="767"/>
      <c r="PTF12" s="767"/>
      <c r="PTG12" s="767"/>
      <c r="PTH12" s="767"/>
      <c r="PTI12" s="767"/>
      <c r="PTJ12" s="767"/>
      <c r="PTK12" s="767"/>
      <c r="PTL12" s="767"/>
      <c r="PTM12" s="767"/>
      <c r="PTN12" s="767"/>
      <c r="PTO12" s="767"/>
      <c r="PTP12" s="767"/>
      <c r="PTQ12" s="767"/>
      <c r="PTR12" s="767"/>
      <c r="PTS12" s="767"/>
      <c r="PTT12" s="767"/>
      <c r="PTU12" s="767"/>
      <c r="PTV12" s="767"/>
      <c r="PTW12" s="767"/>
      <c r="PTX12" s="767"/>
      <c r="PTY12" s="767"/>
      <c r="PTZ12" s="767"/>
      <c r="PUA12" s="767"/>
      <c r="PUB12" s="767"/>
      <c r="PUC12" s="767"/>
      <c r="PUD12" s="767"/>
      <c r="PUE12" s="767"/>
      <c r="PUF12" s="767"/>
      <c r="PUG12" s="767"/>
      <c r="PUH12" s="767"/>
      <c r="PUI12" s="767"/>
      <c r="PUJ12" s="767"/>
      <c r="PUK12" s="767"/>
      <c r="PUL12" s="767"/>
      <c r="PUM12" s="767"/>
      <c r="PUN12" s="767"/>
      <c r="PUO12" s="767"/>
      <c r="PUP12" s="767"/>
      <c r="PUQ12" s="767"/>
      <c r="PUR12" s="767"/>
      <c r="PUS12" s="767"/>
      <c r="PUT12" s="767"/>
      <c r="PUU12" s="767"/>
      <c r="PUV12" s="767"/>
      <c r="PUW12" s="767"/>
      <c r="PUX12" s="767"/>
      <c r="PUY12" s="767"/>
      <c r="PUZ12" s="767"/>
      <c r="PVA12" s="767"/>
      <c r="PVB12" s="767"/>
      <c r="PVC12" s="767"/>
      <c r="PVD12" s="767"/>
      <c r="PVE12" s="767"/>
      <c r="PVF12" s="767"/>
      <c r="PVG12" s="767"/>
      <c r="PVH12" s="767"/>
      <c r="PVI12" s="767"/>
      <c r="PVJ12" s="767"/>
      <c r="PVK12" s="767"/>
      <c r="PVL12" s="767"/>
      <c r="PVM12" s="767"/>
      <c r="PVN12" s="767"/>
      <c r="PVO12" s="767"/>
      <c r="PVP12" s="767"/>
      <c r="PVQ12" s="767"/>
      <c r="PVR12" s="767"/>
      <c r="PVS12" s="767"/>
      <c r="PVT12" s="767"/>
      <c r="PVU12" s="767"/>
      <c r="PVV12" s="767"/>
      <c r="PVW12" s="767"/>
      <c r="PVX12" s="767"/>
      <c r="PVY12" s="767"/>
      <c r="PVZ12" s="767"/>
      <c r="PWA12" s="767"/>
      <c r="PWB12" s="767"/>
      <c r="PWC12" s="767"/>
      <c r="PWD12" s="767"/>
      <c r="PWE12" s="767"/>
      <c r="PWF12" s="767"/>
      <c r="PWG12" s="767"/>
      <c r="PWH12" s="767"/>
      <c r="PWI12" s="767"/>
      <c r="PWJ12" s="767"/>
      <c r="PWK12" s="767"/>
      <c r="PWL12" s="767"/>
      <c r="PWM12" s="767"/>
      <c r="PWN12" s="767"/>
      <c r="PWO12" s="767"/>
      <c r="PWP12" s="767"/>
      <c r="PWQ12" s="767"/>
      <c r="PWR12" s="767"/>
      <c r="PWS12" s="767"/>
      <c r="PWT12" s="767"/>
      <c r="PWU12" s="767"/>
      <c r="PWV12" s="767"/>
      <c r="PWW12" s="767"/>
      <c r="PWX12" s="767"/>
      <c r="PWY12" s="767"/>
      <c r="PWZ12" s="767"/>
      <c r="PXA12" s="767"/>
      <c r="PXB12" s="767"/>
      <c r="PXC12" s="767"/>
      <c r="PXD12" s="767"/>
      <c r="PXE12" s="767"/>
      <c r="PXF12" s="767"/>
      <c r="PXG12" s="767"/>
      <c r="PXH12" s="767"/>
      <c r="PXI12" s="767"/>
      <c r="PXJ12" s="767"/>
      <c r="PXK12" s="767"/>
      <c r="PXL12" s="767"/>
      <c r="PXM12" s="767"/>
      <c r="PXN12" s="767"/>
      <c r="PXO12" s="767"/>
      <c r="PXP12" s="767"/>
      <c r="PXQ12" s="767"/>
      <c r="PXR12" s="767"/>
      <c r="PXS12" s="767"/>
      <c r="PXT12" s="767"/>
      <c r="PXU12" s="767"/>
      <c r="PXV12" s="767"/>
      <c r="PXW12" s="767"/>
      <c r="PXX12" s="767"/>
      <c r="PXY12" s="767"/>
      <c r="PXZ12" s="767"/>
      <c r="PYA12" s="767"/>
      <c r="PYB12" s="767"/>
      <c r="PYC12" s="767"/>
      <c r="PYD12" s="767"/>
      <c r="PYE12" s="767"/>
      <c r="PYF12" s="767"/>
      <c r="PYG12" s="767"/>
      <c r="PYH12" s="767"/>
      <c r="PYI12" s="767"/>
      <c r="PYJ12" s="767"/>
      <c r="PYK12" s="767"/>
      <c r="PYL12" s="767"/>
      <c r="PYM12" s="767"/>
      <c r="PYN12" s="767"/>
      <c r="PYO12" s="767"/>
      <c r="PYP12" s="767"/>
      <c r="PYQ12" s="767"/>
      <c r="PYR12" s="767"/>
      <c r="PYS12" s="767"/>
      <c r="PYT12" s="767"/>
      <c r="PYU12" s="767"/>
      <c r="PYV12" s="767"/>
      <c r="PYW12" s="767"/>
      <c r="PYX12" s="767"/>
      <c r="PYY12" s="767"/>
      <c r="PYZ12" s="767"/>
      <c r="PZA12" s="767"/>
      <c r="PZB12" s="767"/>
      <c r="PZC12" s="767"/>
      <c r="PZD12" s="767"/>
      <c r="PZE12" s="767"/>
      <c r="PZF12" s="767"/>
      <c r="PZG12" s="767"/>
      <c r="PZH12" s="767"/>
      <c r="PZI12" s="767"/>
      <c r="PZJ12" s="767"/>
      <c r="PZK12" s="767"/>
      <c r="PZL12" s="767"/>
      <c r="PZM12" s="767"/>
      <c r="PZN12" s="767"/>
      <c r="PZO12" s="767"/>
      <c r="PZP12" s="767"/>
      <c r="PZQ12" s="767"/>
      <c r="PZR12" s="767"/>
      <c r="PZS12" s="767"/>
      <c r="PZT12" s="767"/>
      <c r="PZU12" s="767"/>
      <c r="PZV12" s="767"/>
      <c r="PZW12" s="767"/>
      <c r="PZX12" s="767"/>
      <c r="PZY12" s="767"/>
      <c r="PZZ12" s="767"/>
      <c r="QAA12" s="767"/>
      <c r="QAB12" s="767"/>
      <c r="QAC12" s="767"/>
      <c r="QAD12" s="767"/>
      <c r="QAE12" s="767"/>
      <c r="QAF12" s="767"/>
      <c r="QAG12" s="767"/>
      <c r="QAH12" s="767"/>
      <c r="QAI12" s="767"/>
      <c r="QAJ12" s="767"/>
      <c r="QAK12" s="767"/>
      <c r="QAL12" s="767"/>
      <c r="QAM12" s="767"/>
      <c r="QAN12" s="767"/>
      <c r="QAO12" s="767"/>
      <c r="QAP12" s="767"/>
      <c r="QAQ12" s="767"/>
      <c r="QAR12" s="767"/>
      <c r="QAS12" s="767"/>
      <c r="QAT12" s="767"/>
      <c r="QAU12" s="767"/>
      <c r="QAV12" s="767"/>
      <c r="QAW12" s="767"/>
      <c r="QAX12" s="767"/>
      <c r="QAY12" s="767"/>
      <c r="QAZ12" s="767"/>
      <c r="QBA12" s="767"/>
      <c r="QBB12" s="767"/>
      <c r="QBC12" s="767"/>
      <c r="QBD12" s="767"/>
      <c r="QBE12" s="767"/>
      <c r="QBF12" s="767"/>
      <c r="QBG12" s="767"/>
      <c r="QBH12" s="767"/>
      <c r="QBI12" s="767"/>
      <c r="QBJ12" s="767"/>
      <c r="QBK12" s="767"/>
      <c r="QBL12" s="767"/>
      <c r="QBM12" s="767"/>
      <c r="QBN12" s="767"/>
      <c r="QBO12" s="767"/>
      <c r="QBP12" s="767"/>
      <c r="QBQ12" s="767"/>
      <c r="QBR12" s="767"/>
      <c r="QBS12" s="767"/>
      <c r="QBT12" s="767"/>
      <c r="QBU12" s="767"/>
      <c r="QBV12" s="767"/>
      <c r="QBW12" s="767"/>
      <c r="QBX12" s="767"/>
      <c r="QBY12" s="767"/>
      <c r="QBZ12" s="767"/>
      <c r="QCA12" s="767"/>
      <c r="QCB12" s="767"/>
      <c r="QCC12" s="767"/>
      <c r="QCD12" s="767"/>
      <c r="QCE12" s="767"/>
      <c r="QCF12" s="767"/>
      <c r="QCG12" s="767"/>
      <c r="QCH12" s="767"/>
      <c r="QCI12" s="767"/>
      <c r="QCJ12" s="767"/>
      <c r="QCK12" s="767"/>
      <c r="QCL12" s="767"/>
      <c r="QCM12" s="767"/>
      <c r="QCN12" s="767"/>
      <c r="QCO12" s="767"/>
      <c r="QCP12" s="767"/>
      <c r="QCQ12" s="767"/>
      <c r="QCR12" s="767"/>
      <c r="QCS12" s="767"/>
      <c r="QCT12" s="767"/>
      <c r="QCU12" s="767"/>
      <c r="QCV12" s="767"/>
      <c r="QCW12" s="767"/>
      <c r="QCX12" s="767"/>
      <c r="QCY12" s="767"/>
      <c r="QCZ12" s="767"/>
      <c r="QDA12" s="767"/>
      <c r="QDB12" s="767"/>
      <c r="QDC12" s="767"/>
      <c r="QDD12" s="767"/>
      <c r="QDE12" s="767"/>
      <c r="QDF12" s="767"/>
      <c r="QDG12" s="767"/>
      <c r="QDH12" s="767"/>
      <c r="QDI12" s="767"/>
      <c r="QDJ12" s="767"/>
      <c r="QDK12" s="767"/>
      <c r="QDL12" s="767"/>
      <c r="QDM12" s="767"/>
      <c r="QDN12" s="767"/>
      <c r="QDO12" s="767"/>
      <c r="QDP12" s="767"/>
      <c r="QDQ12" s="767"/>
      <c r="QDR12" s="767"/>
      <c r="QDS12" s="767"/>
      <c r="QDT12" s="767"/>
      <c r="QDU12" s="767"/>
      <c r="QDV12" s="767"/>
      <c r="QDW12" s="767"/>
      <c r="QDX12" s="767"/>
      <c r="QDY12" s="767"/>
      <c r="QDZ12" s="767"/>
      <c r="QEA12" s="767"/>
      <c r="QEB12" s="767"/>
      <c r="QEC12" s="767"/>
      <c r="QED12" s="767"/>
      <c r="QEE12" s="767"/>
      <c r="QEF12" s="767"/>
      <c r="QEG12" s="767"/>
      <c r="QEH12" s="767"/>
      <c r="QEI12" s="767"/>
      <c r="QEJ12" s="767"/>
      <c r="QEK12" s="767"/>
      <c r="QEL12" s="767"/>
      <c r="QEM12" s="767"/>
      <c r="QEN12" s="767"/>
      <c r="QEO12" s="767"/>
      <c r="QEP12" s="767"/>
      <c r="QEQ12" s="767"/>
      <c r="QER12" s="767"/>
      <c r="QES12" s="767"/>
      <c r="QET12" s="767"/>
      <c r="QEU12" s="767"/>
      <c r="QEV12" s="767"/>
      <c r="QEW12" s="767"/>
      <c r="QEX12" s="767"/>
      <c r="QEY12" s="767"/>
      <c r="QEZ12" s="767"/>
      <c r="QFA12" s="767"/>
      <c r="QFB12" s="767"/>
      <c r="QFC12" s="767"/>
      <c r="QFD12" s="767"/>
      <c r="QFE12" s="767"/>
      <c r="QFF12" s="767"/>
      <c r="QFG12" s="767"/>
      <c r="QFH12" s="767"/>
      <c r="QFI12" s="767"/>
      <c r="QFJ12" s="767"/>
      <c r="QFK12" s="767"/>
      <c r="QFL12" s="767"/>
      <c r="QFM12" s="767"/>
      <c r="QFN12" s="767"/>
      <c r="QFO12" s="767"/>
      <c r="QFP12" s="767"/>
      <c r="QFQ12" s="767"/>
      <c r="QFR12" s="767"/>
      <c r="QFS12" s="767"/>
      <c r="QFT12" s="767"/>
      <c r="QFU12" s="767"/>
      <c r="QFV12" s="767"/>
      <c r="QFW12" s="767"/>
      <c r="QFX12" s="767"/>
      <c r="QFY12" s="767"/>
      <c r="QFZ12" s="767"/>
      <c r="QGA12" s="767"/>
      <c r="QGB12" s="767"/>
      <c r="QGC12" s="767"/>
      <c r="QGD12" s="767"/>
      <c r="QGE12" s="767"/>
      <c r="QGF12" s="767"/>
      <c r="QGG12" s="767"/>
      <c r="QGH12" s="767"/>
      <c r="QGI12" s="767"/>
      <c r="QGJ12" s="767"/>
      <c r="QGK12" s="767"/>
      <c r="QGL12" s="767"/>
      <c r="QGM12" s="767"/>
      <c r="QGN12" s="767"/>
      <c r="QGO12" s="767"/>
      <c r="QGP12" s="767"/>
      <c r="QGQ12" s="767"/>
      <c r="QGR12" s="767"/>
      <c r="QGS12" s="767"/>
      <c r="QGT12" s="767"/>
      <c r="QGU12" s="767"/>
      <c r="QGV12" s="767"/>
      <c r="QGW12" s="767"/>
      <c r="QGX12" s="767"/>
      <c r="QGY12" s="767"/>
      <c r="QGZ12" s="767"/>
      <c r="QHA12" s="767"/>
      <c r="QHB12" s="767"/>
      <c r="QHC12" s="767"/>
      <c r="QHD12" s="767"/>
      <c r="QHE12" s="767"/>
      <c r="QHF12" s="767"/>
      <c r="QHG12" s="767"/>
      <c r="QHH12" s="767"/>
      <c r="QHI12" s="767"/>
      <c r="QHJ12" s="767"/>
      <c r="QHK12" s="767"/>
      <c r="QHL12" s="767"/>
      <c r="QHM12" s="767"/>
      <c r="QHN12" s="767"/>
      <c r="QHO12" s="767"/>
      <c r="QHP12" s="767"/>
      <c r="QHQ12" s="767"/>
      <c r="QHR12" s="767"/>
      <c r="QHS12" s="767"/>
      <c r="QHT12" s="767"/>
      <c r="QHU12" s="767"/>
      <c r="QHV12" s="767"/>
      <c r="QHW12" s="767"/>
      <c r="QHX12" s="767"/>
      <c r="QHY12" s="767"/>
      <c r="QHZ12" s="767"/>
      <c r="QIA12" s="767"/>
      <c r="QIB12" s="767"/>
      <c r="QIC12" s="767"/>
      <c r="QID12" s="767"/>
      <c r="QIE12" s="767"/>
      <c r="QIF12" s="767"/>
      <c r="QIG12" s="767"/>
      <c r="QIH12" s="767"/>
      <c r="QII12" s="767"/>
      <c r="QIJ12" s="767"/>
      <c r="QIK12" s="767"/>
      <c r="QIL12" s="767"/>
      <c r="QIM12" s="767"/>
      <c r="QIN12" s="767"/>
      <c r="QIO12" s="767"/>
      <c r="QIP12" s="767"/>
      <c r="QIQ12" s="767"/>
      <c r="QIR12" s="767"/>
      <c r="QIS12" s="767"/>
      <c r="QIT12" s="767"/>
      <c r="QIU12" s="767"/>
      <c r="QIV12" s="767"/>
      <c r="QIW12" s="767"/>
      <c r="QIX12" s="767"/>
      <c r="QIY12" s="767"/>
      <c r="QIZ12" s="767"/>
      <c r="QJA12" s="767"/>
      <c r="QJB12" s="767"/>
      <c r="QJC12" s="767"/>
      <c r="QJD12" s="767"/>
      <c r="QJE12" s="767"/>
      <c r="QJF12" s="767"/>
      <c r="QJG12" s="767"/>
      <c r="QJH12" s="767"/>
      <c r="QJI12" s="767"/>
      <c r="QJJ12" s="767"/>
      <c r="QJK12" s="767"/>
      <c r="QJL12" s="767"/>
      <c r="QJM12" s="767"/>
      <c r="QJN12" s="767"/>
      <c r="QJO12" s="767"/>
      <c r="QJP12" s="767"/>
      <c r="QJQ12" s="767"/>
      <c r="QJR12" s="767"/>
      <c r="QJS12" s="767"/>
      <c r="QJT12" s="767"/>
      <c r="QJU12" s="767"/>
      <c r="QJV12" s="767"/>
      <c r="QJW12" s="767"/>
      <c r="QJX12" s="767"/>
      <c r="QJY12" s="767"/>
      <c r="QJZ12" s="767"/>
      <c r="QKA12" s="767"/>
      <c r="QKB12" s="767"/>
      <c r="QKC12" s="767"/>
      <c r="QKD12" s="767"/>
      <c r="QKE12" s="767"/>
      <c r="QKF12" s="767"/>
      <c r="QKG12" s="767"/>
      <c r="QKH12" s="767"/>
      <c r="QKI12" s="767"/>
      <c r="QKJ12" s="767"/>
      <c r="QKK12" s="767"/>
      <c r="QKL12" s="767"/>
      <c r="QKM12" s="767"/>
      <c r="QKN12" s="767"/>
      <c r="QKO12" s="767"/>
      <c r="QKP12" s="767"/>
      <c r="QKQ12" s="767"/>
      <c r="QKR12" s="767"/>
      <c r="QKS12" s="767"/>
      <c r="QKT12" s="767"/>
      <c r="QKU12" s="767"/>
      <c r="QKV12" s="767"/>
      <c r="QKW12" s="767"/>
      <c r="QKX12" s="767"/>
      <c r="QKY12" s="767"/>
      <c r="QKZ12" s="767"/>
      <c r="QLA12" s="767"/>
      <c r="QLB12" s="767"/>
      <c r="QLC12" s="767"/>
      <c r="QLD12" s="767"/>
      <c r="QLE12" s="767"/>
      <c r="QLF12" s="767"/>
      <c r="QLG12" s="767"/>
      <c r="QLH12" s="767"/>
      <c r="QLI12" s="767"/>
      <c r="QLJ12" s="767"/>
      <c r="QLK12" s="767"/>
      <c r="QLL12" s="767"/>
      <c r="QLM12" s="767"/>
      <c r="QLN12" s="767"/>
      <c r="QLO12" s="767"/>
      <c r="QLP12" s="767"/>
      <c r="QLQ12" s="767"/>
      <c r="QLR12" s="767"/>
      <c r="QLS12" s="767"/>
      <c r="QLT12" s="767"/>
      <c r="QLU12" s="767"/>
      <c r="QLV12" s="767"/>
      <c r="QLW12" s="767"/>
      <c r="QLX12" s="767"/>
      <c r="QLY12" s="767"/>
      <c r="QLZ12" s="767"/>
      <c r="QMA12" s="767"/>
      <c r="QMB12" s="767"/>
      <c r="QMC12" s="767"/>
      <c r="QMD12" s="767"/>
      <c r="QME12" s="767"/>
      <c r="QMF12" s="767"/>
      <c r="QMG12" s="767"/>
      <c r="QMH12" s="767"/>
      <c r="QMI12" s="767"/>
      <c r="QMJ12" s="767"/>
      <c r="QMK12" s="767"/>
      <c r="QML12" s="767"/>
      <c r="QMM12" s="767"/>
      <c r="QMN12" s="767"/>
      <c r="QMO12" s="767"/>
      <c r="QMP12" s="767"/>
      <c r="QMQ12" s="767"/>
      <c r="QMR12" s="767"/>
      <c r="QMS12" s="767"/>
      <c r="QMT12" s="767"/>
      <c r="QMU12" s="767"/>
      <c r="QMV12" s="767"/>
      <c r="QMW12" s="767"/>
      <c r="QMX12" s="767"/>
      <c r="QMY12" s="767"/>
      <c r="QMZ12" s="767"/>
      <c r="QNA12" s="767"/>
      <c r="QNB12" s="767"/>
      <c r="QNC12" s="767"/>
      <c r="QND12" s="767"/>
      <c r="QNE12" s="767"/>
      <c r="QNF12" s="767"/>
      <c r="QNG12" s="767"/>
      <c r="QNH12" s="767"/>
      <c r="QNI12" s="767"/>
      <c r="QNJ12" s="767"/>
      <c r="QNK12" s="767"/>
      <c r="QNL12" s="767"/>
      <c r="QNM12" s="767"/>
      <c r="QNN12" s="767"/>
      <c r="QNO12" s="767"/>
      <c r="QNP12" s="767"/>
      <c r="QNQ12" s="767"/>
      <c r="QNR12" s="767"/>
      <c r="QNS12" s="767"/>
      <c r="QNT12" s="767"/>
      <c r="QNU12" s="767"/>
      <c r="QNV12" s="767"/>
      <c r="QNW12" s="767"/>
      <c r="QNX12" s="767"/>
      <c r="QNY12" s="767"/>
      <c r="QNZ12" s="767"/>
      <c r="QOA12" s="767"/>
      <c r="QOB12" s="767"/>
      <c r="QOC12" s="767"/>
      <c r="QOD12" s="767"/>
      <c r="QOE12" s="767"/>
      <c r="QOF12" s="767"/>
      <c r="QOG12" s="767"/>
      <c r="QOH12" s="767"/>
      <c r="QOI12" s="767"/>
      <c r="QOJ12" s="767"/>
      <c r="QOK12" s="767"/>
      <c r="QOL12" s="767"/>
      <c r="QOM12" s="767"/>
      <c r="QON12" s="767"/>
      <c r="QOO12" s="767"/>
      <c r="QOP12" s="767"/>
      <c r="QOQ12" s="767"/>
      <c r="QOR12" s="767"/>
      <c r="QOS12" s="767"/>
      <c r="QOT12" s="767"/>
      <c r="QOU12" s="767"/>
      <c r="QOV12" s="767"/>
      <c r="QOW12" s="767"/>
      <c r="QOX12" s="767"/>
      <c r="QOY12" s="767"/>
      <c r="QOZ12" s="767"/>
      <c r="QPA12" s="767"/>
      <c r="QPB12" s="767"/>
      <c r="QPC12" s="767"/>
      <c r="QPD12" s="767"/>
      <c r="QPE12" s="767"/>
      <c r="QPF12" s="767"/>
      <c r="QPG12" s="767"/>
      <c r="QPH12" s="767"/>
      <c r="QPI12" s="767"/>
      <c r="QPJ12" s="767"/>
      <c r="QPK12" s="767"/>
      <c r="QPL12" s="767"/>
      <c r="QPM12" s="767"/>
      <c r="QPN12" s="767"/>
      <c r="QPO12" s="767"/>
      <c r="QPP12" s="767"/>
      <c r="QPQ12" s="767"/>
      <c r="QPR12" s="767"/>
      <c r="QPS12" s="767"/>
      <c r="QPT12" s="767"/>
      <c r="QPU12" s="767"/>
      <c r="QPV12" s="767"/>
      <c r="QPW12" s="767"/>
      <c r="QPX12" s="767"/>
      <c r="QPY12" s="767"/>
      <c r="QPZ12" s="767"/>
      <c r="QQA12" s="767"/>
      <c r="QQB12" s="767"/>
      <c r="QQC12" s="767"/>
      <c r="QQD12" s="767"/>
      <c r="QQE12" s="767"/>
      <c r="QQF12" s="767"/>
      <c r="QQG12" s="767"/>
      <c r="QQH12" s="767"/>
      <c r="QQI12" s="767"/>
      <c r="QQJ12" s="767"/>
      <c r="QQK12" s="767"/>
      <c r="QQL12" s="767"/>
      <c r="QQM12" s="767"/>
      <c r="QQN12" s="767"/>
      <c r="QQO12" s="767"/>
      <c r="QQP12" s="767"/>
      <c r="QQQ12" s="767"/>
      <c r="QQR12" s="767"/>
      <c r="QQS12" s="767"/>
      <c r="QQT12" s="767"/>
      <c r="QQU12" s="767"/>
      <c r="QQV12" s="767"/>
      <c r="QQW12" s="767"/>
      <c r="QQX12" s="767"/>
      <c r="QQY12" s="767"/>
      <c r="QQZ12" s="767"/>
      <c r="QRA12" s="767"/>
      <c r="QRB12" s="767"/>
      <c r="QRC12" s="767"/>
      <c r="QRD12" s="767"/>
      <c r="QRE12" s="767"/>
      <c r="QRF12" s="767"/>
      <c r="QRG12" s="767"/>
      <c r="QRH12" s="767"/>
      <c r="QRI12" s="767"/>
      <c r="QRJ12" s="767"/>
      <c r="QRK12" s="767"/>
      <c r="QRL12" s="767"/>
      <c r="QRM12" s="767"/>
      <c r="QRN12" s="767"/>
      <c r="QRO12" s="767"/>
      <c r="QRP12" s="767"/>
      <c r="QRQ12" s="767"/>
      <c r="QRR12" s="767"/>
      <c r="QRS12" s="767"/>
      <c r="QRT12" s="767"/>
      <c r="QRU12" s="767"/>
      <c r="QRV12" s="767"/>
      <c r="QRW12" s="767"/>
      <c r="QRX12" s="767"/>
      <c r="QRY12" s="767"/>
      <c r="QRZ12" s="767"/>
      <c r="QSA12" s="767"/>
      <c r="QSB12" s="767"/>
      <c r="QSC12" s="767"/>
      <c r="QSD12" s="767"/>
      <c r="QSE12" s="767"/>
      <c r="QSF12" s="767"/>
      <c r="QSG12" s="767"/>
      <c r="QSH12" s="767"/>
      <c r="QSI12" s="767"/>
      <c r="QSJ12" s="767"/>
      <c r="QSK12" s="767"/>
      <c r="QSL12" s="767"/>
      <c r="QSM12" s="767"/>
      <c r="QSN12" s="767"/>
      <c r="QSO12" s="767"/>
      <c r="QSP12" s="767"/>
      <c r="QSQ12" s="767"/>
      <c r="QSR12" s="767"/>
      <c r="QSS12" s="767"/>
      <c r="QST12" s="767"/>
      <c r="QSU12" s="767"/>
      <c r="QSV12" s="767"/>
      <c r="QSW12" s="767"/>
      <c r="QSX12" s="767"/>
      <c r="QSY12" s="767"/>
      <c r="QSZ12" s="767"/>
      <c r="QTA12" s="767"/>
      <c r="QTB12" s="767"/>
      <c r="QTC12" s="767"/>
      <c r="QTD12" s="767"/>
      <c r="QTE12" s="767"/>
      <c r="QTF12" s="767"/>
      <c r="QTG12" s="767"/>
      <c r="QTH12" s="767"/>
      <c r="QTI12" s="767"/>
      <c r="QTJ12" s="767"/>
      <c r="QTK12" s="767"/>
      <c r="QTL12" s="767"/>
      <c r="QTM12" s="767"/>
      <c r="QTN12" s="767"/>
      <c r="QTO12" s="767"/>
      <c r="QTP12" s="767"/>
      <c r="QTQ12" s="767"/>
      <c r="QTR12" s="767"/>
      <c r="QTS12" s="767"/>
      <c r="QTT12" s="767"/>
      <c r="QTU12" s="767"/>
      <c r="QTV12" s="767"/>
      <c r="QTW12" s="767"/>
      <c r="QTX12" s="767"/>
      <c r="QTY12" s="767"/>
      <c r="QTZ12" s="767"/>
      <c r="QUA12" s="767"/>
      <c r="QUB12" s="767"/>
      <c r="QUC12" s="767"/>
      <c r="QUD12" s="767"/>
      <c r="QUE12" s="767"/>
      <c r="QUF12" s="767"/>
      <c r="QUG12" s="767"/>
      <c r="QUH12" s="767"/>
      <c r="QUI12" s="767"/>
      <c r="QUJ12" s="767"/>
      <c r="QUK12" s="767"/>
      <c r="QUL12" s="767"/>
      <c r="QUM12" s="767"/>
      <c r="QUN12" s="767"/>
      <c r="QUO12" s="767"/>
      <c r="QUP12" s="767"/>
      <c r="QUQ12" s="767"/>
      <c r="QUR12" s="767"/>
      <c r="QUS12" s="767"/>
      <c r="QUT12" s="767"/>
      <c r="QUU12" s="767"/>
      <c r="QUV12" s="767"/>
      <c r="QUW12" s="767"/>
      <c r="QUX12" s="767"/>
      <c r="QUY12" s="767"/>
      <c r="QUZ12" s="767"/>
      <c r="QVA12" s="767"/>
      <c r="QVB12" s="767"/>
      <c r="QVC12" s="767"/>
      <c r="QVD12" s="767"/>
      <c r="QVE12" s="767"/>
      <c r="QVF12" s="767"/>
      <c r="QVG12" s="767"/>
      <c r="QVH12" s="767"/>
      <c r="QVI12" s="767"/>
      <c r="QVJ12" s="767"/>
      <c r="QVK12" s="767"/>
      <c r="QVL12" s="767"/>
      <c r="QVM12" s="767"/>
      <c r="QVN12" s="767"/>
      <c r="QVO12" s="767"/>
      <c r="QVP12" s="767"/>
      <c r="QVQ12" s="767"/>
      <c r="QVR12" s="767"/>
      <c r="QVS12" s="767"/>
      <c r="QVT12" s="767"/>
      <c r="QVU12" s="767"/>
      <c r="QVV12" s="767"/>
      <c r="QVW12" s="767"/>
      <c r="QVX12" s="767"/>
      <c r="QVY12" s="767"/>
      <c r="QVZ12" s="767"/>
      <c r="QWA12" s="767"/>
      <c r="QWB12" s="767"/>
      <c r="QWC12" s="767"/>
      <c r="QWD12" s="767"/>
      <c r="QWE12" s="767"/>
      <c r="QWF12" s="767"/>
      <c r="QWG12" s="767"/>
      <c r="QWH12" s="767"/>
      <c r="QWI12" s="767"/>
      <c r="QWJ12" s="767"/>
      <c r="QWK12" s="767"/>
      <c r="QWL12" s="767"/>
      <c r="QWM12" s="767"/>
      <c r="QWN12" s="767"/>
      <c r="QWO12" s="767"/>
      <c r="QWP12" s="767"/>
      <c r="QWQ12" s="767"/>
      <c r="QWR12" s="767"/>
      <c r="QWS12" s="767"/>
      <c r="QWT12" s="767"/>
      <c r="QWU12" s="767"/>
      <c r="QWV12" s="767"/>
      <c r="QWW12" s="767"/>
      <c r="QWX12" s="767"/>
      <c r="QWY12" s="767"/>
      <c r="QWZ12" s="767"/>
      <c r="QXA12" s="767"/>
      <c r="QXB12" s="767"/>
      <c r="QXC12" s="767"/>
      <c r="QXD12" s="767"/>
      <c r="QXE12" s="767"/>
      <c r="QXF12" s="767"/>
      <c r="QXG12" s="767"/>
      <c r="QXH12" s="767"/>
      <c r="QXI12" s="767"/>
      <c r="QXJ12" s="767"/>
      <c r="QXK12" s="767"/>
      <c r="QXL12" s="767"/>
      <c r="QXM12" s="767"/>
      <c r="QXN12" s="767"/>
      <c r="QXO12" s="767"/>
      <c r="QXP12" s="767"/>
      <c r="QXQ12" s="767"/>
      <c r="QXR12" s="767"/>
      <c r="QXS12" s="767"/>
      <c r="QXT12" s="767"/>
      <c r="QXU12" s="767"/>
      <c r="QXV12" s="767"/>
      <c r="QXW12" s="767"/>
      <c r="QXX12" s="767"/>
      <c r="QXY12" s="767"/>
      <c r="QXZ12" s="767"/>
      <c r="QYA12" s="767"/>
      <c r="QYB12" s="767"/>
      <c r="QYC12" s="767"/>
      <c r="QYD12" s="767"/>
      <c r="QYE12" s="767"/>
      <c r="QYF12" s="767"/>
      <c r="QYG12" s="767"/>
      <c r="QYH12" s="767"/>
      <c r="QYI12" s="767"/>
      <c r="QYJ12" s="767"/>
      <c r="QYK12" s="767"/>
      <c r="QYL12" s="767"/>
      <c r="QYM12" s="767"/>
      <c r="QYN12" s="767"/>
      <c r="QYO12" s="767"/>
      <c r="QYP12" s="767"/>
      <c r="QYQ12" s="767"/>
      <c r="QYR12" s="767"/>
      <c r="QYS12" s="767"/>
      <c r="QYT12" s="767"/>
      <c r="QYU12" s="767"/>
      <c r="QYV12" s="767"/>
      <c r="QYW12" s="767"/>
      <c r="QYX12" s="767"/>
      <c r="QYY12" s="767"/>
      <c r="QYZ12" s="767"/>
      <c r="QZA12" s="767"/>
      <c r="QZB12" s="767"/>
      <c r="QZC12" s="767"/>
      <c r="QZD12" s="767"/>
      <c r="QZE12" s="767"/>
      <c r="QZF12" s="767"/>
      <c r="QZG12" s="767"/>
      <c r="QZH12" s="767"/>
      <c r="QZI12" s="767"/>
      <c r="QZJ12" s="767"/>
      <c r="QZK12" s="767"/>
      <c r="QZL12" s="767"/>
      <c r="QZM12" s="767"/>
      <c r="QZN12" s="767"/>
      <c r="QZO12" s="767"/>
      <c r="QZP12" s="767"/>
      <c r="QZQ12" s="767"/>
      <c r="QZR12" s="767"/>
      <c r="QZS12" s="767"/>
      <c r="QZT12" s="767"/>
      <c r="QZU12" s="767"/>
      <c r="QZV12" s="767"/>
      <c r="QZW12" s="767"/>
      <c r="QZX12" s="767"/>
      <c r="QZY12" s="767"/>
      <c r="QZZ12" s="767"/>
      <c r="RAA12" s="767"/>
      <c r="RAB12" s="767"/>
      <c r="RAC12" s="767"/>
      <c r="RAD12" s="767"/>
      <c r="RAE12" s="767"/>
      <c r="RAF12" s="767"/>
      <c r="RAG12" s="767"/>
      <c r="RAH12" s="767"/>
      <c r="RAI12" s="767"/>
      <c r="RAJ12" s="767"/>
      <c r="RAK12" s="767"/>
      <c r="RAL12" s="767"/>
      <c r="RAM12" s="767"/>
      <c r="RAN12" s="767"/>
      <c r="RAO12" s="767"/>
      <c r="RAP12" s="767"/>
      <c r="RAQ12" s="767"/>
      <c r="RAR12" s="767"/>
      <c r="RAS12" s="767"/>
      <c r="RAT12" s="767"/>
      <c r="RAU12" s="767"/>
      <c r="RAV12" s="767"/>
      <c r="RAW12" s="767"/>
      <c r="RAX12" s="767"/>
      <c r="RAY12" s="767"/>
      <c r="RAZ12" s="767"/>
      <c r="RBA12" s="767"/>
      <c r="RBB12" s="767"/>
      <c r="RBC12" s="767"/>
      <c r="RBD12" s="767"/>
      <c r="RBE12" s="767"/>
      <c r="RBF12" s="767"/>
      <c r="RBG12" s="767"/>
      <c r="RBH12" s="767"/>
      <c r="RBI12" s="767"/>
      <c r="RBJ12" s="767"/>
      <c r="RBK12" s="767"/>
      <c r="RBL12" s="767"/>
      <c r="RBM12" s="767"/>
      <c r="RBN12" s="767"/>
      <c r="RBO12" s="767"/>
      <c r="RBP12" s="767"/>
      <c r="RBQ12" s="767"/>
      <c r="RBR12" s="767"/>
      <c r="RBS12" s="767"/>
      <c r="RBT12" s="767"/>
      <c r="RBU12" s="767"/>
      <c r="RBV12" s="767"/>
      <c r="RBW12" s="767"/>
      <c r="RBX12" s="767"/>
      <c r="RBY12" s="767"/>
      <c r="RBZ12" s="767"/>
      <c r="RCA12" s="767"/>
      <c r="RCB12" s="767"/>
      <c r="RCC12" s="767"/>
      <c r="RCD12" s="767"/>
      <c r="RCE12" s="767"/>
      <c r="RCF12" s="767"/>
      <c r="RCG12" s="767"/>
      <c r="RCH12" s="767"/>
      <c r="RCI12" s="767"/>
      <c r="RCJ12" s="767"/>
      <c r="RCK12" s="767"/>
      <c r="RCL12" s="767"/>
      <c r="RCM12" s="767"/>
      <c r="RCN12" s="767"/>
      <c r="RCO12" s="767"/>
      <c r="RCP12" s="767"/>
      <c r="RCQ12" s="767"/>
      <c r="RCR12" s="767"/>
      <c r="RCS12" s="767"/>
      <c r="RCT12" s="767"/>
      <c r="RCU12" s="767"/>
      <c r="RCV12" s="767"/>
      <c r="RCW12" s="767"/>
      <c r="RCX12" s="767"/>
      <c r="RCY12" s="767"/>
      <c r="RCZ12" s="767"/>
      <c r="RDA12" s="767"/>
      <c r="RDB12" s="767"/>
      <c r="RDC12" s="767"/>
      <c r="RDD12" s="767"/>
      <c r="RDE12" s="767"/>
      <c r="RDF12" s="767"/>
      <c r="RDG12" s="767"/>
      <c r="RDH12" s="767"/>
      <c r="RDI12" s="767"/>
      <c r="RDJ12" s="767"/>
      <c r="RDK12" s="767"/>
      <c r="RDL12" s="767"/>
      <c r="RDM12" s="767"/>
      <c r="RDN12" s="767"/>
      <c r="RDO12" s="767"/>
      <c r="RDP12" s="767"/>
      <c r="RDQ12" s="767"/>
      <c r="RDR12" s="767"/>
      <c r="RDS12" s="767"/>
      <c r="RDT12" s="767"/>
      <c r="RDU12" s="767"/>
      <c r="RDV12" s="767"/>
      <c r="RDW12" s="767"/>
      <c r="RDX12" s="767"/>
      <c r="RDY12" s="767"/>
      <c r="RDZ12" s="767"/>
      <c r="REA12" s="767"/>
      <c r="REB12" s="767"/>
      <c r="REC12" s="767"/>
      <c r="RED12" s="767"/>
      <c r="REE12" s="767"/>
      <c r="REF12" s="767"/>
      <c r="REG12" s="767"/>
      <c r="REH12" s="767"/>
      <c r="REI12" s="767"/>
      <c r="REJ12" s="767"/>
      <c r="REK12" s="767"/>
      <c r="REL12" s="767"/>
      <c r="REM12" s="767"/>
      <c r="REN12" s="767"/>
      <c r="REO12" s="767"/>
      <c r="REP12" s="767"/>
      <c r="REQ12" s="767"/>
      <c r="RER12" s="767"/>
      <c r="RES12" s="767"/>
      <c r="RET12" s="767"/>
      <c r="REU12" s="767"/>
      <c r="REV12" s="767"/>
      <c r="REW12" s="767"/>
      <c r="REX12" s="767"/>
      <c r="REY12" s="767"/>
      <c r="REZ12" s="767"/>
      <c r="RFA12" s="767"/>
      <c r="RFB12" s="767"/>
      <c r="RFC12" s="767"/>
      <c r="RFD12" s="767"/>
      <c r="RFE12" s="767"/>
      <c r="RFF12" s="767"/>
      <c r="RFG12" s="767"/>
      <c r="RFH12" s="767"/>
      <c r="RFI12" s="767"/>
      <c r="RFJ12" s="767"/>
      <c r="RFK12" s="767"/>
      <c r="RFL12" s="767"/>
      <c r="RFM12" s="767"/>
      <c r="RFN12" s="767"/>
      <c r="RFO12" s="767"/>
      <c r="RFP12" s="767"/>
      <c r="RFQ12" s="767"/>
      <c r="RFR12" s="767"/>
      <c r="RFS12" s="767"/>
      <c r="RFT12" s="767"/>
      <c r="RFU12" s="767"/>
      <c r="RFV12" s="767"/>
      <c r="RFW12" s="767"/>
      <c r="RFX12" s="767"/>
      <c r="RFY12" s="767"/>
      <c r="RFZ12" s="767"/>
      <c r="RGA12" s="767"/>
      <c r="RGB12" s="767"/>
      <c r="RGC12" s="767"/>
      <c r="RGD12" s="767"/>
      <c r="RGE12" s="767"/>
      <c r="RGF12" s="767"/>
      <c r="RGG12" s="767"/>
      <c r="RGH12" s="767"/>
      <c r="RGI12" s="767"/>
      <c r="RGJ12" s="767"/>
      <c r="RGK12" s="767"/>
      <c r="RGL12" s="767"/>
      <c r="RGM12" s="767"/>
      <c r="RGN12" s="767"/>
      <c r="RGO12" s="767"/>
      <c r="RGP12" s="767"/>
      <c r="RGQ12" s="767"/>
      <c r="RGR12" s="767"/>
      <c r="RGS12" s="767"/>
      <c r="RGT12" s="767"/>
      <c r="RGU12" s="767"/>
      <c r="RGV12" s="767"/>
      <c r="RGW12" s="767"/>
      <c r="RGX12" s="767"/>
      <c r="RGY12" s="767"/>
      <c r="RGZ12" s="767"/>
      <c r="RHA12" s="767"/>
      <c r="RHB12" s="767"/>
      <c r="RHC12" s="767"/>
      <c r="RHD12" s="767"/>
      <c r="RHE12" s="767"/>
      <c r="RHF12" s="767"/>
      <c r="RHG12" s="767"/>
      <c r="RHH12" s="767"/>
      <c r="RHI12" s="767"/>
      <c r="RHJ12" s="767"/>
      <c r="RHK12" s="767"/>
      <c r="RHL12" s="767"/>
      <c r="RHM12" s="767"/>
      <c r="RHN12" s="767"/>
      <c r="RHO12" s="767"/>
      <c r="RHP12" s="767"/>
      <c r="RHQ12" s="767"/>
      <c r="RHR12" s="767"/>
      <c r="RHS12" s="767"/>
      <c r="RHT12" s="767"/>
      <c r="RHU12" s="767"/>
      <c r="RHV12" s="767"/>
      <c r="RHW12" s="767"/>
      <c r="RHX12" s="767"/>
      <c r="RHY12" s="767"/>
      <c r="RHZ12" s="767"/>
      <c r="RIA12" s="767"/>
      <c r="RIB12" s="767"/>
      <c r="RIC12" s="767"/>
      <c r="RID12" s="767"/>
      <c r="RIE12" s="767"/>
      <c r="RIF12" s="767"/>
      <c r="RIG12" s="767"/>
      <c r="RIH12" s="767"/>
      <c r="RII12" s="767"/>
      <c r="RIJ12" s="767"/>
      <c r="RIK12" s="767"/>
      <c r="RIL12" s="767"/>
      <c r="RIM12" s="767"/>
      <c r="RIN12" s="767"/>
      <c r="RIO12" s="767"/>
      <c r="RIP12" s="767"/>
      <c r="RIQ12" s="767"/>
      <c r="RIR12" s="767"/>
      <c r="RIS12" s="767"/>
      <c r="RIT12" s="767"/>
      <c r="RIU12" s="767"/>
      <c r="RIV12" s="767"/>
      <c r="RIW12" s="767"/>
      <c r="RIX12" s="767"/>
      <c r="RIY12" s="767"/>
      <c r="RIZ12" s="767"/>
      <c r="RJA12" s="767"/>
      <c r="RJB12" s="767"/>
      <c r="RJC12" s="767"/>
      <c r="RJD12" s="767"/>
      <c r="RJE12" s="767"/>
      <c r="RJF12" s="767"/>
      <c r="RJG12" s="767"/>
      <c r="RJH12" s="767"/>
      <c r="RJI12" s="767"/>
      <c r="RJJ12" s="767"/>
      <c r="RJK12" s="767"/>
      <c r="RJL12" s="767"/>
      <c r="RJM12" s="767"/>
      <c r="RJN12" s="767"/>
      <c r="RJO12" s="767"/>
      <c r="RJP12" s="767"/>
      <c r="RJQ12" s="767"/>
      <c r="RJR12" s="767"/>
      <c r="RJS12" s="767"/>
      <c r="RJT12" s="767"/>
      <c r="RJU12" s="767"/>
      <c r="RJV12" s="767"/>
      <c r="RJW12" s="767"/>
      <c r="RJX12" s="767"/>
      <c r="RJY12" s="767"/>
      <c r="RJZ12" s="767"/>
      <c r="RKA12" s="767"/>
      <c r="RKB12" s="767"/>
      <c r="RKC12" s="767"/>
      <c r="RKD12" s="767"/>
      <c r="RKE12" s="767"/>
      <c r="RKF12" s="767"/>
      <c r="RKG12" s="767"/>
      <c r="RKH12" s="767"/>
      <c r="RKI12" s="767"/>
      <c r="RKJ12" s="767"/>
      <c r="RKK12" s="767"/>
      <c r="RKL12" s="767"/>
      <c r="RKM12" s="767"/>
      <c r="RKN12" s="767"/>
      <c r="RKO12" s="767"/>
      <c r="RKP12" s="767"/>
      <c r="RKQ12" s="767"/>
      <c r="RKR12" s="767"/>
      <c r="RKS12" s="767"/>
      <c r="RKT12" s="767"/>
      <c r="RKU12" s="767"/>
      <c r="RKV12" s="767"/>
      <c r="RKW12" s="767"/>
      <c r="RKX12" s="767"/>
      <c r="RKY12" s="767"/>
      <c r="RKZ12" s="767"/>
      <c r="RLA12" s="767"/>
      <c r="RLB12" s="767"/>
      <c r="RLC12" s="767"/>
      <c r="RLD12" s="767"/>
      <c r="RLE12" s="767"/>
      <c r="RLF12" s="767"/>
      <c r="RLG12" s="767"/>
      <c r="RLH12" s="767"/>
      <c r="RLI12" s="767"/>
      <c r="RLJ12" s="767"/>
      <c r="RLK12" s="767"/>
      <c r="RLL12" s="767"/>
      <c r="RLM12" s="767"/>
      <c r="RLN12" s="767"/>
      <c r="RLO12" s="767"/>
      <c r="RLP12" s="767"/>
      <c r="RLQ12" s="767"/>
      <c r="RLR12" s="767"/>
      <c r="RLS12" s="767"/>
      <c r="RLT12" s="767"/>
      <c r="RLU12" s="767"/>
      <c r="RLV12" s="767"/>
      <c r="RLW12" s="767"/>
      <c r="RLX12" s="767"/>
      <c r="RLY12" s="767"/>
      <c r="RLZ12" s="767"/>
      <c r="RMA12" s="767"/>
      <c r="RMB12" s="767"/>
      <c r="RMC12" s="767"/>
      <c r="RMD12" s="767"/>
      <c r="RME12" s="767"/>
      <c r="RMF12" s="767"/>
      <c r="RMG12" s="767"/>
      <c r="RMH12" s="767"/>
      <c r="RMI12" s="767"/>
      <c r="RMJ12" s="767"/>
      <c r="RMK12" s="767"/>
      <c r="RML12" s="767"/>
      <c r="RMM12" s="767"/>
      <c r="RMN12" s="767"/>
      <c r="RMO12" s="767"/>
      <c r="RMP12" s="767"/>
      <c r="RMQ12" s="767"/>
      <c r="RMR12" s="767"/>
      <c r="RMS12" s="767"/>
      <c r="RMT12" s="767"/>
      <c r="RMU12" s="767"/>
      <c r="RMV12" s="767"/>
      <c r="RMW12" s="767"/>
      <c r="RMX12" s="767"/>
      <c r="RMY12" s="767"/>
      <c r="RMZ12" s="767"/>
      <c r="RNA12" s="767"/>
      <c r="RNB12" s="767"/>
      <c r="RNC12" s="767"/>
      <c r="RND12" s="767"/>
      <c r="RNE12" s="767"/>
      <c r="RNF12" s="767"/>
      <c r="RNG12" s="767"/>
      <c r="RNH12" s="767"/>
      <c r="RNI12" s="767"/>
      <c r="RNJ12" s="767"/>
      <c r="RNK12" s="767"/>
      <c r="RNL12" s="767"/>
      <c r="RNM12" s="767"/>
      <c r="RNN12" s="767"/>
      <c r="RNO12" s="767"/>
      <c r="RNP12" s="767"/>
      <c r="RNQ12" s="767"/>
      <c r="RNR12" s="767"/>
      <c r="RNS12" s="767"/>
      <c r="RNT12" s="767"/>
      <c r="RNU12" s="767"/>
      <c r="RNV12" s="767"/>
      <c r="RNW12" s="767"/>
      <c r="RNX12" s="767"/>
      <c r="RNY12" s="767"/>
      <c r="RNZ12" s="767"/>
      <c r="ROA12" s="767"/>
      <c r="ROB12" s="767"/>
      <c r="ROC12" s="767"/>
      <c r="ROD12" s="767"/>
      <c r="ROE12" s="767"/>
      <c r="ROF12" s="767"/>
      <c r="ROG12" s="767"/>
      <c r="ROH12" s="767"/>
      <c r="ROI12" s="767"/>
      <c r="ROJ12" s="767"/>
      <c r="ROK12" s="767"/>
      <c r="ROL12" s="767"/>
      <c r="ROM12" s="767"/>
      <c r="RON12" s="767"/>
      <c r="ROO12" s="767"/>
      <c r="ROP12" s="767"/>
      <c r="ROQ12" s="767"/>
      <c r="ROR12" s="767"/>
      <c r="ROS12" s="767"/>
      <c r="ROT12" s="767"/>
      <c r="ROU12" s="767"/>
      <c r="ROV12" s="767"/>
      <c r="ROW12" s="767"/>
      <c r="ROX12" s="767"/>
      <c r="ROY12" s="767"/>
      <c r="ROZ12" s="767"/>
      <c r="RPA12" s="767"/>
      <c r="RPB12" s="767"/>
      <c r="RPC12" s="767"/>
      <c r="RPD12" s="767"/>
      <c r="RPE12" s="767"/>
      <c r="RPF12" s="767"/>
      <c r="RPG12" s="767"/>
      <c r="RPH12" s="767"/>
      <c r="RPI12" s="767"/>
      <c r="RPJ12" s="767"/>
      <c r="RPK12" s="767"/>
      <c r="RPL12" s="767"/>
      <c r="RPM12" s="767"/>
      <c r="RPN12" s="767"/>
      <c r="RPO12" s="767"/>
      <c r="RPP12" s="767"/>
      <c r="RPQ12" s="767"/>
      <c r="RPR12" s="767"/>
      <c r="RPS12" s="767"/>
      <c r="RPT12" s="767"/>
      <c r="RPU12" s="767"/>
      <c r="RPV12" s="767"/>
      <c r="RPW12" s="767"/>
      <c r="RPX12" s="767"/>
      <c r="RPY12" s="767"/>
      <c r="RPZ12" s="767"/>
      <c r="RQA12" s="767"/>
      <c r="RQB12" s="767"/>
      <c r="RQC12" s="767"/>
      <c r="RQD12" s="767"/>
      <c r="RQE12" s="767"/>
      <c r="RQF12" s="767"/>
      <c r="RQG12" s="767"/>
      <c r="RQH12" s="767"/>
      <c r="RQI12" s="767"/>
      <c r="RQJ12" s="767"/>
      <c r="RQK12" s="767"/>
      <c r="RQL12" s="767"/>
      <c r="RQM12" s="767"/>
      <c r="RQN12" s="767"/>
      <c r="RQO12" s="767"/>
      <c r="RQP12" s="767"/>
      <c r="RQQ12" s="767"/>
      <c r="RQR12" s="767"/>
      <c r="RQS12" s="767"/>
      <c r="RQT12" s="767"/>
      <c r="RQU12" s="767"/>
      <c r="RQV12" s="767"/>
      <c r="RQW12" s="767"/>
      <c r="RQX12" s="767"/>
      <c r="RQY12" s="767"/>
      <c r="RQZ12" s="767"/>
      <c r="RRA12" s="767"/>
      <c r="RRB12" s="767"/>
      <c r="RRC12" s="767"/>
      <c r="RRD12" s="767"/>
      <c r="RRE12" s="767"/>
      <c r="RRF12" s="767"/>
      <c r="RRG12" s="767"/>
      <c r="RRH12" s="767"/>
      <c r="RRI12" s="767"/>
      <c r="RRJ12" s="767"/>
      <c r="RRK12" s="767"/>
      <c r="RRL12" s="767"/>
      <c r="RRM12" s="767"/>
      <c r="RRN12" s="767"/>
      <c r="RRO12" s="767"/>
      <c r="RRP12" s="767"/>
      <c r="RRQ12" s="767"/>
      <c r="RRR12" s="767"/>
      <c r="RRS12" s="767"/>
      <c r="RRT12" s="767"/>
      <c r="RRU12" s="767"/>
      <c r="RRV12" s="767"/>
      <c r="RRW12" s="767"/>
      <c r="RRX12" s="767"/>
      <c r="RRY12" s="767"/>
      <c r="RRZ12" s="767"/>
      <c r="RSA12" s="767"/>
      <c r="RSB12" s="767"/>
      <c r="RSC12" s="767"/>
      <c r="RSD12" s="767"/>
      <c r="RSE12" s="767"/>
      <c r="RSF12" s="767"/>
      <c r="RSG12" s="767"/>
      <c r="RSH12" s="767"/>
      <c r="RSI12" s="767"/>
      <c r="RSJ12" s="767"/>
      <c r="RSK12" s="767"/>
      <c r="RSL12" s="767"/>
      <c r="RSM12" s="767"/>
      <c r="RSN12" s="767"/>
      <c r="RSO12" s="767"/>
      <c r="RSP12" s="767"/>
      <c r="RSQ12" s="767"/>
      <c r="RSR12" s="767"/>
      <c r="RSS12" s="767"/>
      <c r="RST12" s="767"/>
      <c r="RSU12" s="767"/>
      <c r="RSV12" s="767"/>
      <c r="RSW12" s="767"/>
      <c r="RSX12" s="767"/>
      <c r="RSY12" s="767"/>
      <c r="RSZ12" s="767"/>
      <c r="RTA12" s="767"/>
      <c r="RTB12" s="767"/>
      <c r="RTC12" s="767"/>
      <c r="RTD12" s="767"/>
      <c r="RTE12" s="767"/>
      <c r="RTF12" s="767"/>
      <c r="RTG12" s="767"/>
      <c r="RTH12" s="767"/>
      <c r="RTI12" s="767"/>
      <c r="RTJ12" s="767"/>
      <c r="RTK12" s="767"/>
      <c r="RTL12" s="767"/>
      <c r="RTM12" s="767"/>
      <c r="RTN12" s="767"/>
      <c r="RTO12" s="767"/>
      <c r="RTP12" s="767"/>
      <c r="RTQ12" s="767"/>
      <c r="RTR12" s="767"/>
      <c r="RTS12" s="767"/>
      <c r="RTT12" s="767"/>
      <c r="RTU12" s="767"/>
      <c r="RTV12" s="767"/>
      <c r="RTW12" s="767"/>
      <c r="RTX12" s="767"/>
      <c r="RTY12" s="767"/>
      <c r="RTZ12" s="767"/>
      <c r="RUA12" s="767"/>
      <c r="RUB12" s="767"/>
      <c r="RUC12" s="767"/>
      <c r="RUD12" s="767"/>
      <c r="RUE12" s="767"/>
      <c r="RUF12" s="767"/>
      <c r="RUG12" s="767"/>
      <c r="RUH12" s="767"/>
      <c r="RUI12" s="767"/>
      <c r="RUJ12" s="767"/>
      <c r="RUK12" s="767"/>
      <c r="RUL12" s="767"/>
      <c r="RUM12" s="767"/>
      <c r="RUN12" s="767"/>
      <c r="RUO12" s="767"/>
      <c r="RUP12" s="767"/>
      <c r="RUQ12" s="767"/>
      <c r="RUR12" s="767"/>
      <c r="RUS12" s="767"/>
      <c r="RUT12" s="767"/>
      <c r="RUU12" s="767"/>
      <c r="RUV12" s="767"/>
      <c r="RUW12" s="767"/>
      <c r="RUX12" s="767"/>
      <c r="RUY12" s="767"/>
      <c r="RUZ12" s="767"/>
      <c r="RVA12" s="767"/>
      <c r="RVB12" s="767"/>
      <c r="RVC12" s="767"/>
      <c r="RVD12" s="767"/>
      <c r="RVE12" s="767"/>
      <c r="RVF12" s="767"/>
      <c r="RVG12" s="767"/>
      <c r="RVH12" s="767"/>
      <c r="RVI12" s="767"/>
      <c r="RVJ12" s="767"/>
      <c r="RVK12" s="767"/>
      <c r="RVL12" s="767"/>
      <c r="RVM12" s="767"/>
      <c r="RVN12" s="767"/>
      <c r="RVO12" s="767"/>
      <c r="RVP12" s="767"/>
      <c r="RVQ12" s="767"/>
      <c r="RVR12" s="767"/>
      <c r="RVS12" s="767"/>
      <c r="RVT12" s="767"/>
      <c r="RVU12" s="767"/>
      <c r="RVV12" s="767"/>
      <c r="RVW12" s="767"/>
      <c r="RVX12" s="767"/>
      <c r="RVY12" s="767"/>
      <c r="RVZ12" s="767"/>
      <c r="RWA12" s="767"/>
      <c r="RWB12" s="767"/>
      <c r="RWC12" s="767"/>
      <c r="RWD12" s="767"/>
      <c r="RWE12" s="767"/>
      <c r="RWF12" s="767"/>
      <c r="RWG12" s="767"/>
      <c r="RWH12" s="767"/>
      <c r="RWI12" s="767"/>
      <c r="RWJ12" s="767"/>
      <c r="RWK12" s="767"/>
      <c r="RWL12" s="767"/>
      <c r="RWM12" s="767"/>
      <c r="RWN12" s="767"/>
      <c r="RWO12" s="767"/>
      <c r="RWP12" s="767"/>
      <c r="RWQ12" s="767"/>
      <c r="RWR12" s="767"/>
      <c r="RWS12" s="767"/>
      <c r="RWT12" s="767"/>
      <c r="RWU12" s="767"/>
      <c r="RWV12" s="767"/>
      <c r="RWW12" s="767"/>
      <c r="RWX12" s="767"/>
      <c r="RWY12" s="767"/>
      <c r="RWZ12" s="767"/>
      <c r="RXA12" s="767"/>
      <c r="RXB12" s="767"/>
      <c r="RXC12" s="767"/>
      <c r="RXD12" s="767"/>
      <c r="RXE12" s="767"/>
      <c r="RXF12" s="767"/>
      <c r="RXG12" s="767"/>
      <c r="RXH12" s="767"/>
      <c r="RXI12" s="767"/>
      <c r="RXJ12" s="767"/>
      <c r="RXK12" s="767"/>
      <c r="RXL12" s="767"/>
      <c r="RXM12" s="767"/>
      <c r="RXN12" s="767"/>
      <c r="RXO12" s="767"/>
      <c r="RXP12" s="767"/>
      <c r="RXQ12" s="767"/>
      <c r="RXR12" s="767"/>
      <c r="RXS12" s="767"/>
      <c r="RXT12" s="767"/>
      <c r="RXU12" s="767"/>
      <c r="RXV12" s="767"/>
      <c r="RXW12" s="767"/>
      <c r="RXX12" s="767"/>
      <c r="RXY12" s="767"/>
      <c r="RXZ12" s="767"/>
      <c r="RYA12" s="767"/>
      <c r="RYB12" s="767"/>
      <c r="RYC12" s="767"/>
      <c r="RYD12" s="767"/>
      <c r="RYE12" s="767"/>
      <c r="RYF12" s="767"/>
      <c r="RYG12" s="767"/>
      <c r="RYH12" s="767"/>
      <c r="RYI12" s="767"/>
      <c r="RYJ12" s="767"/>
      <c r="RYK12" s="767"/>
      <c r="RYL12" s="767"/>
      <c r="RYM12" s="767"/>
      <c r="RYN12" s="767"/>
      <c r="RYO12" s="767"/>
      <c r="RYP12" s="767"/>
      <c r="RYQ12" s="767"/>
      <c r="RYR12" s="767"/>
      <c r="RYS12" s="767"/>
      <c r="RYT12" s="767"/>
      <c r="RYU12" s="767"/>
      <c r="RYV12" s="767"/>
      <c r="RYW12" s="767"/>
      <c r="RYX12" s="767"/>
      <c r="RYY12" s="767"/>
      <c r="RYZ12" s="767"/>
      <c r="RZA12" s="767"/>
      <c r="RZB12" s="767"/>
      <c r="RZC12" s="767"/>
      <c r="RZD12" s="767"/>
      <c r="RZE12" s="767"/>
      <c r="RZF12" s="767"/>
      <c r="RZG12" s="767"/>
      <c r="RZH12" s="767"/>
      <c r="RZI12" s="767"/>
      <c r="RZJ12" s="767"/>
      <c r="RZK12" s="767"/>
      <c r="RZL12" s="767"/>
      <c r="RZM12" s="767"/>
      <c r="RZN12" s="767"/>
      <c r="RZO12" s="767"/>
      <c r="RZP12" s="767"/>
      <c r="RZQ12" s="767"/>
      <c r="RZR12" s="767"/>
      <c r="RZS12" s="767"/>
      <c r="RZT12" s="767"/>
      <c r="RZU12" s="767"/>
      <c r="RZV12" s="767"/>
      <c r="RZW12" s="767"/>
      <c r="RZX12" s="767"/>
      <c r="RZY12" s="767"/>
      <c r="RZZ12" s="767"/>
      <c r="SAA12" s="767"/>
      <c r="SAB12" s="767"/>
      <c r="SAC12" s="767"/>
      <c r="SAD12" s="767"/>
      <c r="SAE12" s="767"/>
      <c r="SAF12" s="767"/>
      <c r="SAG12" s="767"/>
      <c r="SAH12" s="767"/>
      <c r="SAI12" s="767"/>
      <c r="SAJ12" s="767"/>
      <c r="SAK12" s="767"/>
      <c r="SAL12" s="767"/>
      <c r="SAM12" s="767"/>
      <c r="SAN12" s="767"/>
      <c r="SAO12" s="767"/>
      <c r="SAP12" s="767"/>
      <c r="SAQ12" s="767"/>
      <c r="SAR12" s="767"/>
      <c r="SAS12" s="767"/>
      <c r="SAT12" s="767"/>
      <c r="SAU12" s="767"/>
      <c r="SAV12" s="767"/>
      <c r="SAW12" s="767"/>
      <c r="SAX12" s="767"/>
      <c r="SAY12" s="767"/>
      <c r="SAZ12" s="767"/>
      <c r="SBA12" s="767"/>
      <c r="SBB12" s="767"/>
      <c r="SBC12" s="767"/>
      <c r="SBD12" s="767"/>
      <c r="SBE12" s="767"/>
      <c r="SBF12" s="767"/>
      <c r="SBG12" s="767"/>
      <c r="SBH12" s="767"/>
      <c r="SBI12" s="767"/>
      <c r="SBJ12" s="767"/>
      <c r="SBK12" s="767"/>
      <c r="SBL12" s="767"/>
      <c r="SBM12" s="767"/>
      <c r="SBN12" s="767"/>
      <c r="SBO12" s="767"/>
      <c r="SBP12" s="767"/>
      <c r="SBQ12" s="767"/>
      <c r="SBR12" s="767"/>
      <c r="SBS12" s="767"/>
      <c r="SBT12" s="767"/>
      <c r="SBU12" s="767"/>
      <c r="SBV12" s="767"/>
      <c r="SBW12" s="767"/>
      <c r="SBX12" s="767"/>
      <c r="SBY12" s="767"/>
      <c r="SBZ12" s="767"/>
      <c r="SCA12" s="767"/>
      <c r="SCB12" s="767"/>
      <c r="SCC12" s="767"/>
      <c r="SCD12" s="767"/>
      <c r="SCE12" s="767"/>
      <c r="SCF12" s="767"/>
      <c r="SCG12" s="767"/>
      <c r="SCH12" s="767"/>
      <c r="SCI12" s="767"/>
      <c r="SCJ12" s="767"/>
      <c r="SCK12" s="767"/>
      <c r="SCL12" s="767"/>
      <c r="SCM12" s="767"/>
      <c r="SCN12" s="767"/>
      <c r="SCO12" s="767"/>
      <c r="SCP12" s="767"/>
      <c r="SCQ12" s="767"/>
      <c r="SCR12" s="767"/>
      <c r="SCS12" s="767"/>
      <c r="SCT12" s="767"/>
      <c r="SCU12" s="767"/>
      <c r="SCV12" s="767"/>
      <c r="SCW12" s="767"/>
      <c r="SCX12" s="767"/>
      <c r="SCY12" s="767"/>
      <c r="SCZ12" s="767"/>
      <c r="SDA12" s="767"/>
      <c r="SDB12" s="767"/>
      <c r="SDC12" s="767"/>
      <c r="SDD12" s="767"/>
      <c r="SDE12" s="767"/>
      <c r="SDF12" s="767"/>
      <c r="SDG12" s="767"/>
      <c r="SDH12" s="767"/>
      <c r="SDI12" s="767"/>
      <c r="SDJ12" s="767"/>
      <c r="SDK12" s="767"/>
      <c r="SDL12" s="767"/>
      <c r="SDM12" s="767"/>
      <c r="SDN12" s="767"/>
      <c r="SDO12" s="767"/>
      <c r="SDP12" s="767"/>
      <c r="SDQ12" s="767"/>
      <c r="SDR12" s="767"/>
      <c r="SDS12" s="767"/>
      <c r="SDT12" s="767"/>
      <c r="SDU12" s="767"/>
      <c r="SDV12" s="767"/>
      <c r="SDW12" s="767"/>
      <c r="SDX12" s="767"/>
      <c r="SDY12" s="767"/>
      <c r="SDZ12" s="767"/>
      <c r="SEA12" s="767"/>
      <c r="SEB12" s="767"/>
      <c r="SEC12" s="767"/>
      <c r="SED12" s="767"/>
      <c r="SEE12" s="767"/>
      <c r="SEF12" s="767"/>
      <c r="SEG12" s="767"/>
      <c r="SEH12" s="767"/>
      <c r="SEI12" s="767"/>
      <c r="SEJ12" s="767"/>
      <c r="SEK12" s="767"/>
      <c r="SEL12" s="767"/>
      <c r="SEM12" s="767"/>
      <c r="SEN12" s="767"/>
      <c r="SEO12" s="767"/>
      <c r="SEP12" s="767"/>
      <c r="SEQ12" s="767"/>
      <c r="SER12" s="767"/>
      <c r="SES12" s="767"/>
      <c r="SET12" s="767"/>
      <c r="SEU12" s="767"/>
      <c r="SEV12" s="767"/>
      <c r="SEW12" s="767"/>
      <c r="SEX12" s="767"/>
      <c r="SEY12" s="767"/>
      <c r="SEZ12" s="767"/>
      <c r="SFA12" s="767"/>
      <c r="SFB12" s="767"/>
      <c r="SFC12" s="767"/>
      <c r="SFD12" s="767"/>
      <c r="SFE12" s="767"/>
      <c r="SFF12" s="767"/>
      <c r="SFG12" s="767"/>
      <c r="SFH12" s="767"/>
      <c r="SFI12" s="767"/>
      <c r="SFJ12" s="767"/>
      <c r="SFK12" s="767"/>
      <c r="SFL12" s="767"/>
      <c r="SFM12" s="767"/>
      <c r="SFN12" s="767"/>
      <c r="SFO12" s="767"/>
      <c r="SFP12" s="767"/>
      <c r="SFQ12" s="767"/>
      <c r="SFR12" s="767"/>
      <c r="SFS12" s="767"/>
      <c r="SFT12" s="767"/>
      <c r="SFU12" s="767"/>
      <c r="SFV12" s="767"/>
      <c r="SFW12" s="767"/>
      <c r="SFX12" s="767"/>
      <c r="SFY12" s="767"/>
      <c r="SFZ12" s="767"/>
      <c r="SGA12" s="767"/>
      <c r="SGB12" s="767"/>
      <c r="SGC12" s="767"/>
      <c r="SGD12" s="767"/>
      <c r="SGE12" s="767"/>
      <c r="SGF12" s="767"/>
      <c r="SGG12" s="767"/>
      <c r="SGH12" s="767"/>
      <c r="SGI12" s="767"/>
      <c r="SGJ12" s="767"/>
      <c r="SGK12" s="767"/>
      <c r="SGL12" s="767"/>
      <c r="SGM12" s="767"/>
      <c r="SGN12" s="767"/>
      <c r="SGO12" s="767"/>
      <c r="SGP12" s="767"/>
      <c r="SGQ12" s="767"/>
      <c r="SGR12" s="767"/>
      <c r="SGS12" s="767"/>
      <c r="SGT12" s="767"/>
      <c r="SGU12" s="767"/>
      <c r="SGV12" s="767"/>
      <c r="SGW12" s="767"/>
      <c r="SGX12" s="767"/>
      <c r="SGY12" s="767"/>
      <c r="SGZ12" s="767"/>
      <c r="SHA12" s="767"/>
      <c r="SHB12" s="767"/>
      <c r="SHC12" s="767"/>
      <c r="SHD12" s="767"/>
      <c r="SHE12" s="767"/>
      <c r="SHF12" s="767"/>
      <c r="SHG12" s="767"/>
      <c r="SHH12" s="767"/>
      <c r="SHI12" s="767"/>
      <c r="SHJ12" s="767"/>
      <c r="SHK12" s="767"/>
      <c r="SHL12" s="767"/>
      <c r="SHM12" s="767"/>
      <c r="SHN12" s="767"/>
      <c r="SHO12" s="767"/>
      <c r="SHP12" s="767"/>
      <c r="SHQ12" s="767"/>
      <c r="SHR12" s="767"/>
      <c r="SHS12" s="767"/>
      <c r="SHT12" s="767"/>
      <c r="SHU12" s="767"/>
      <c r="SHV12" s="767"/>
      <c r="SHW12" s="767"/>
      <c r="SHX12" s="767"/>
      <c r="SHY12" s="767"/>
      <c r="SHZ12" s="767"/>
      <c r="SIA12" s="767"/>
      <c r="SIB12" s="767"/>
      <c r="SIC12" s="767"/>
      <c r="SID12" s="767"/>
      <c r="SIE12" s="767"/>
      <c r="SIF12" s="767"/>
      <c r="SIG12" s="767"/>
      <c r="SIH12" s="767"/>
      <c r="SII12" s="767"/>
      <c r="SIJ12" s="767"/>
      <c r="SIK12" s="767"/>
      <c r="SIL12" s="767"/>
      <c r="SIM12" s="767"/>
      <c r="SIN12" s="767"/>
      <c r="SIO12" s="767"/>
      <c r="SIP12" s="767"/>
      <c r="SIQ12" s="767"/>
      <c r="SIR12" s="767"/>
      <c r="SIS12" s="767"/>
      <c r="SIT12" s="767"/>
      <c r="SIU12" s="767"/>
      <c r="SIV12" s="767"/>
      <c r="SIW12" s="767"/>
      <c r="SIX12" s="767"/>
      <c r="SIY12" s="767"/>
      <c r="SIZ12" s="767"/>
      <c r="SJA12" s="767"/>
      <c r="SJB12" s="767"/>
      <c r="SJC12" s="767"/>
      <c r="SJD12" s="767"/>
      <c r="SJE12" s="767"/>
      <c r="SJF12" s="767"/>
      <c r="SJG12" s="767"/>
      <c r="SJH12" s="767"/>
      <c r="SJI12" s="767"/>
      <c r="SJJ12" s="767"/>
      <c r="SJK12" s="767"/>
      <c r="SJL12" s="767"/>
      <c r="SJM12" s="767"/>
      <c r="SJN12" s="767"/>
      <c r="SJO12" s="767"/>
      <c r="SJP12" s="767"/>
      <c r="SJQ12" s="767"/>
      <c r="SJR12" s="767"/>
      <c r="SJS12" s="767"/>
      <c r="SJT12" s="767"/>
      <c r="SJU12" s="767"/>
      <c r="SJV12" s="767"/>
      <c r="SJW12" s="767"/>
      <c r="SJX12" s="767"/>
      <c r="SJY12" s="767"/>
      <c r="SJZ12" s="767"/>
      <c r="SKA12" s="767"/>
      <c r="SKB12" s="767"/>
      <c r="SKC12" s="767"/>
      <c r="SKD12" s="767"/>
      <c r="SKE12" s="767"/>
      <c r="SKF12" s="767"/>
      <c r="SKG12" s="767"/>
      <c r="SKH12" s="767"/>
      <c r="SKI12" s="767"/>
      <c r="SKJ12" s="767"/>
      <c r="SKK12" s="767"/>
      <c r="SKL12" s="767"/>
      <c r="SKM12" s="767"/>
      <c r="SKN12" s="767"/>
      <c r="SKO12" s="767"/>
      <c r="SKP12" s="767"/>
      <c r="SKQ12" s="767"/>
      <c r="SKR12" s="767"/>
      <c r="SKS12" s="767"/>
      <c r="SKT12" s="767"/>
      <c r="SKU12" s="767"/>
      <c r="SKV12" s="767"/>
      <c r="SKW12" s="767"/>
      <c r="SKX12" s="767"/>
      <c r="SKY12" s="767"/>
      <c r="SKZ12" s="767"/>
      <c r="SLA12" s="767"/>
      <c r="SLB12" s="767"/>
      <c r="SLC12" s="767"/>
      <c r="SLD12" s="767"/>
      <c r="SLE12" s="767"/>
      <c r="SLF12" s="767"/>
      <c r="SLG12" s="767"/>
      <c r="SLH12" s="767"/>
      <c r="SLI12" s="767"/>
      <c r="SLJ12" s="767"/>
      <c r="SLK12" s="767"/>
      <c r="SLL12" s="767"/>
      <c r="SLM12" s="767"/>
      <c r="SLN12" s="767"/>
      <c r="SLO12" s="767"/>
      <c r="SLP12" s="767"/>
      <c r="SLQ12" s="767"/>
      <c r="SLR12" s="767"/>
      <c r="SLS12" s="767"/>
      <c r="SLT12" s="767"/>
      <c r="SLU12" s="767"/>
      <c r="SLV12" s="767"/>
      <c r="SLW12" s="767"/>
      <c r="SLX12" s="767"/>
      <c r="SLY12" s="767"/>
      <c r="SLZ12" s="767"/>
      <c r="SMA12" s="767"/>
      <c r="SMB12" s="767"/>
      <c r="SMC12" s="767"/>
      <c r="SMD12" s="767"/>
      <c r="SME12" s="767"/>
      <c r="SMF12" s="767"/>
      <c r="SMG12" s="767"/>
      <c r="SMH12" s="767"/>
      <c r="SMI12" s="767"/>
      <c r="SMJ12" s="767"/>
      <c r="SMK12" s="767"/>
      <c r="SML12" s="767"/>
      <c r="SMM12" s="767"/>
      <c r="SMN12" s="767"/>
      <c r="SMO12" s="767"/>
      <c r="SMP12" s="767"/>
      <c r="SMQ12" s="767"/>
      <c r="SMR12" s="767"/>
      <c r="SMS12" s="767"/>
      <c r="SMT12" s="767"/>
      <c r="SMU12" s="767"/>
      <c r="SMV12" s="767"/>
      <c r="SMW12" s="767"/>
      <c r="SMX12" s="767"/>
      <c r="SMY12" s="767"/>
      <c r="SMZ12" s="767"/>
      <c r="SNA12" s="767"/>
      <c r="SNB12" s="767"/>
      <c r="SNC12" s="767"/>
      <c r="SND12" s="767"/>
      <c r="SNE12" s="767"/>
      <c r="SNF12" s="767"/>
      <c r="SNG12" s="767"/>
      <c r="SNH12" s="767"/>
      <c r="SNI12" s="767"/>
      <c r="SNJ12" s="767"/>
      <c r="SNK12" s="767"/>
      <c r="SNL12" s="767"/>
      <c r="SNM12" s="767"/>
      <c r="SNN12" s="767"/>
      <c r="SNO12" s="767"/>
      <c r="SNP12" s="767"/>
      <c r="SNQ12" s="767"/>
      <c r="SNR12" s="767"/>
      <c r="SNS12" s="767"/>
      <c r="SNT12" s="767"/>
      <c r="SNU12" s="767"/>
      <c r="SNV12" s="767"/>
      <c r="SNW12" s="767"/>
      <c r="SNX12" s="767"/>
      <c r="SNY12" s="767"/>
      <c r="SNZ12" s="767"/>
      <c r="SOA12" s="767"/>
      <c r="SOB12" s="767"/>
      <c r="SOC12" s="767"/>
      <c r="SOD12" s="767"/>
      <c r="SOE12" s="767"/>
      <c r="SOF12" s="767"/>
      <c r="SOG12" s="767"/>
      <c r="SOH12" s="767"/>
      <c r="SOI12" s="767"/>
      <c r="SOJ12" s="767"/>
      <c r="SOK12" s="767"/>
      <c r="SOL12" s="767"/>
      <c r="SOM12" s="767"/>
      <c r="SON12" s="767"/>
      <c r="SOO12" s="767"/>
      <c r="SOP12" s="767"/>
      <c r="SOQ12" s="767"/>
      <c r="SOR12" s="767"/>
      <c r="SOS12" s="767"/>
      <c r="SOT12" s="767"/>
      <c r="SOU12" s="767"/>
      <c r="SOV12" s="767"/>
      <c r="SOW12" s="767"/>
      <c r="SOX12" s="767"/>
      <c r="SOY12" s="767"/>
      <c r="SOZ12" s="767"/>
      <c r="SPA12" s="767"/>
      <c r="SPB12" s="767"/>
      <c r="SPC12" s="767"/>
      <c r="SPD12" s="767"/>
      <c r="SPE12" s="767"/>
      <c r="SPF12" s="767"/>
      <c r="SPG12" s="767"/>
      <c r="SPH12" s="767"/>
      <c r="SPI12" s="767"/>
      <c r="SPJ12" s="767"/>
      <c r="SPK12" s="767"/>
      <c r="SPL12" s="767"/>
      <c r="SPM12" s="767"/>
      <c r="SPN12" s="767"/>
      <c r="SPO12" s="767"/>
      <c r="SPP12" s="767"/>
      <c r="SPQ12" s="767"/>
      <c r="SPR12" s="767"/>
      <c r="SPS12" s="767"/>
      <c r="SPT12" s="767"/>
      <c r="SPU12" s="767"/>
      <c r="SPV12" s="767"/>
      <c r="SPW12" s="767"/>
      <c r="SPX12" s="767"/>
      <c r="SPY12" s="767"/>
      <c r="SPZ12" s="767"/>
      <c r="SQA12" s="767"/>
      <c r="SQB12" s="767"/>
      <c r="SQC12" s="767"/>
      <c r="SQD12" s="767"/>
      <c r="SQE12" s="767"/>
      <c r="SQF12" s="767"/>
      <c r="SQG12" s="767"/>
      <c r="SQH12" s="767"/>
      <c r="SQI12" s="767"/>
      <c r="SQJ12" s="767"/>
      <c r="SQK12" s="767"/>
      <c r="SQL12" s="767"/>
      <c r="SQM12" s="767"/>
      <c r="SQN12" s="767"/>
      <c r="SQO12" s="767"/>
      <c r="SQP12" s="767"/>
      <c r="SQQ12" s="767"/>
      <c r="SQR12" s="767"/>
      <c r="SQS12" s="767"/>
      <c r="SQT12" s="767"/>
      <c r="SQU12" s="767"/>
      <c r="SQV12" s="767"/>
      <c r="SQW12" s="767"/>
      <c r="SQX12" s="767"/>
      <c r="SQY12" s="767"/>
      <c r="SQZ12" s="767"/>
      <c r="SRA12" s="767"/>
      <c r="SRB12" s="767"/>
      <c r="SRC12" s="767"/>
      <c r="SRD12" s="767"/>
      <c r="SRE12" s="767"/>
      <c r="SRF12" s="767"/>
      <c r="SRG12" s="767"/>
      <c r="SRH12" s="767"/>
      <c r="SRI12" s="767"/>
      <c r="SRJ12" s="767"/>
      <c r="SRK12" s="767"/>
      <c r="SRL12" s="767"/>
      <c r="SRM12" s="767"/>
      <c r="SRN12" s="767"/>
      <c r="SRO12" s="767"/>
      <c r="SRP12" s="767"/>
      <c r="SRQ12" s="767"/>
      <c r="SRR12" s="767"/>
      <c r="SRS12" s="767"/>
      <c r="SRT12" s="767"/>
      <c r="SRU12" s="767"/>
      <c r="SRV12" s="767"/>
      <c r="SRW12" s="767"/>
      <c r="SRX12" s="767"/>
      <c r="SRY12" s="767"/>
      <c r="SRZ12" s="767"/>
      <c r="SSA12" s="767"/>
      <c r="SSB12" s="767"/>
      <c r="SSC12" s="767"/>
      <c r="SSD12" s="767"/>
      <c r="SSE12" s="767"/>
      <c r="SSF12" s="767"/>
      <c r="SSG12" s="767"/>
      <c r="SSH12" s="767"/>
      <c r="SSI12" s="767"/>
      <c r="SSJ12" s="767"/>
      <c r="SSK12" s="767"/>
      <c r="SSL12" s="767"/>
      <c r="SSM12" s="767"/>
      <c r="SSN12" s="767"/>
      <c r="SSO12" s="767"/>
      <c r="SSP12" s="767"/>
      <c r="SSQ12" s="767"/>
      <c r="SSR12" s="767"/>
      <c r="SSS12" s="767"/>
      <c r="SST12" s="767"/>
      <c r="SSU12" s="767"/>
      <c r="SSV12" s="767"/>
      <c r="SSW12" s="767"/>
      <c r="SSX12" s="767"/>
      <c r="SSY12" s="767"/>
      <c r="SSZ12" s="767"/>
      <c r="STA12" s="767"/>
      <c r="STB12" s="767"/>
      <c r="STC12" s="767"/>
      <c r="STD12" s="767"/>
      <c r="STE12" s="767"/>
      <c r="STF12" s="767"/>
      <c r="STG12" s="767"/>
      <c r="STH12" s="767"/>
      <c r="STI12" s="767"/>
      <c r="STJ12" s="767"/>
      <c r="STK12" s="767"/>
      <c r="STL12" s="767"/>
      <c r="STM12" s="767"/>
      <c r="STN12" s="767"/>
      <c r="STO12" s="767"/>
      <c r="STP12" s="767"/>
      <c r="STQ12" s="767"/>
      <c r="STR12" s="767"/>
      <c r="STS12" s="767"/>
      <c r="STT12" s="767"/>
      <c r="STU12" s="767"/>
      <c r="STV12" s="767"/>
      <c r="STW12" s="767"/>
      <c r="STX12" s="767"/>
      <c r="STY12" s="767"/>
      <c r="STZ12" s="767"/>
      <c r="SUA12" s="767"/>
      <c r="SUB12" s="767"/>
      <c r="SUC12" s="767"/>
      <c r="SUD12" s="767"/>
      <c r="SUE12" s="767"/>
      <c r="SUF12" s="767"/>
      <c r="SUG12" s="767"/>
      <c r="SUH12" s="767"/>
      <c r="SUI12" s="767"/>
      <c r="SUJ12" s="767"/>
      <c r="SUK12" s="767"/>
      <c r="SUL12" s="767"/>
      <c r="SUM12" s="767"/>
      <c r="SUN12" s="767"/>
      <c r="SUO12" s="767"/>
      <c r="SUP12" s="767"/>
      <c r="SUQ12" s="767"/>
      <c r="SUR12" s="767"/>
      <c r="SUS12" s="767"/>
      <c r="SUT12" s="767"/>
      <c r="SUU12" s="767"/>
      <c r="SUV12" s="767"/>
      <c r="SUW12" s="767"/>
      <c r="SUX12" s="767"/>
      <c r="SUY12" s="767"/>
      <c r="SUZ12" s="767"/>
      <c r="SVA12" s="767"/>
      <c r="SVB12" s="767"/>
      <c r="SVC12" s="767"/>
      <c r="SVD12" s="767"/>
      <c r="SVE12" s="767"/>
      <c r="SVF12" s="767"/>
      <c r="SVG12" s="767"/>
      <c r="SVH12" s="767"/>
      <c r="SVI12" s="767"/>
      <c r="SVJ12" s="767"/>
      <c r="SVK12" s="767"/>
      <c r="SVL12" s="767"/>
      <c r="SVM12" s="767"/>
      <c r="SVN12" s="767"/>
      <c r="SVO12" s="767"/>
      <c r="SVP12" s="767"/>
      <c r="SVQ12" s="767"/>
      <c r="SVR12" s="767"/>
      <c r="SVS12" s="767"/>
      <c r="SVT12" s="767"/>
      <c r="SVU12" s="767"/>
      <c r="SVV12" s="767"/>
      <c r="SVW12" s="767"/>
      <c r="SVX12" s="767"/>
      <c r="SVY12" s="767"/>
      <c r="SVZ12" s="767"/>
      <c r="SWA12" s="767"/>
      <c r="SWB12" s="767"/>
      <c r="SWC12" s="767"/>
      <c r="SWD12" s="767"/>
      <c r="SWE12" s="767"/>
      <c r="SWF12" s="767"/>
      <c r="SWG12" s="767"/>
      <c r="SWH12" s="767"/>
      <c r="SWI12" s="767"/>
      <c r="SWJ12" s="767"/>
      <c r="SWK12" s="767"/>
      <c r="SWL12" s="767"/>
      <c r="SWM12" s="767"/>
      <c r="SWN12" s="767"/>
      <c r="SWO12" s="767"/>
      <c r="SWP12" s="767"/>
      <c r="SWQ12" s="767"/>
      <c r="SWR12" s="767"/>
      <c r="SWS12" s="767"/>
      <c r="SWT12" s="767"/>
      <c r="SWU12" s="767"/>
      <c r="SWV12" s="767"/>
      <c r="SWW12" s="767"/>
      <c r="SWX12" s="767"/>
      <c r="SWY12" s="767"/>
      <c r="SWZ12" s="767"/>
      <c r="SXA12" s="767"/>
      <c r="SXB12" s="767"/>
      <c r="SXC12" s="767"/>
      <c r="SXD12" s="767"/>
      <c r="SXE12" s="767"/>
      <c r="SXF12" s="767"/>
      <c r="SXG12" s="767"/>
      <c r="SXH12" s="767"/>
      <c r="SXI12" s="767"/>
      <c r="SXJ12" s="767"/>
      <c r="SXK12" s="767"/>
      <c r="SXL12" s="767"/>
      <c r="SXM12" s="767"/>
      <c r="SXN12" s="767"/>
      <c r="SXO12" s="767"/>
      <c r="SXP12" s="767"/>
      <c r="SXQ12" s="767"/>
      <c r="SXR12" s="767"/>
      <c r="SXS12" s="767"/>
      <c r="SXT12" s="767"/>
      <c r="SXU12" s="767"/>
      <c r="SXV12" s="767"/>
      <c r="SXW12" s="767"/>
      <c r="SXX12" s="767"/>
      <c r="SXY12" s="767"/>
      <c r="SXZ12" s="767"/>
      <c r="SYA12" s="767"/>
      <c r="SYB12" s="767"/>
      <c r="SYC12" s="767"/>
      <c r="SYD12" s="767"/>
      <c r="SYE12" s="767"/>
      <c r="SYF12" s="767"/>
      <c r="SYG12" s="767"/>
      <c r="SYH12" s="767"/>
      <c r="SYI12" s="767"/>
      <c r="SYJ12" s="767"/>
      <c r="SYK12" s="767"/>
      <c r="SYL12" s="767"/>
      <c r="SYM12" s="767"/>
      <c r="SYN12" s="767"/>
      <c r="SYO12" s="767"/>
      <c r="SYP12" s="767"/>
      <c r="SYQ12" s="767"/>
      <c r="SYR12" s="767"/>
      <c r="SYS12" s="767"/>
      <c r="SYT12" s="767"/>
      <c r="SYU12" s="767"/>
      <c r="SYV12" s="767"/>
      <c r="SYW12" s="767"/>
      <c r="SYX12" s="767"/>
      <c r="SYY12" s="767"/>
      <c r="SYZ12" s="767"/>
      <c r="SZA12" s="767"/>
      <c r="SZB12" s="767"/>
      <c r="SZC12" s="767"/>
      <c r="SZD12" s="767"/>
      <c r="SZE12" s="767"/>
      <c r="SZF12" s="767"/>
      <c r="SZG12" s="767"/>
      <c r="SZH12" s="767"/>
      <c r="SZI12" s="767"/>
      <c r="SZJ12" s="767"/>
      <c r="SZK12" s="767"/>
      <c r="SZL12" s="767"/>
      <c r="SZM12" s="767"/>
      <c r="SZN12" s="767"/>
      <c r="SZO12" s="767"/>
      <c r="SZP12" s="767"/>
      <c r="SZQ12" s="767"/>
      <c r="SZR12" s="767"/>
      <c r="SZS12" s="767"/>
      <c r="SZT12" s="767"/>
      <c r="SZU12" s="767"/>
      <c r="SZV12" s="767"/>
      <c r="SZW12" s="767"/>
      <c r="SZX12" s="767"/>
      <c r="SZY12" s="767"/>
      <c r="SZZ12" s="767"/>
      <c r="TAA12" s="767"/>
      <c r="TAB12" s="767"/>
      <c r="TAC12" s="767"/>
      <c r="TAD12" s="767"/>
      <c r="TAE12" s="767"/>
      <c r="TAF12" s="767"/>
      <c r="TAG12" s="767"/>
      <c r="TAH12" s="767"/>
      <c r="TAI12" s="767"/>
      <c r="TAJ12" s="767"/>
      <c r="TAK12" s="767"/>
      <c r="TAL12" s="767"/>
      <c r="TAM12" s="767"/>
      <c r="TAN12" s="767"/>
      <c r="TAO12" s="767"/>
      <c r="TAP12" s="767"/>
      <c r="TAQ12" s="767"/>
      <c r="TAR12" s="767"/>
      <c r="TAS12" s="767"/>
      <c r="TAT12" s="767"/>
      <c r="TAU12" s="767"/>
      <c r="TAV12" s="767"/>
      <c r="TAW12" s="767"/>
      <c r="TAX12" s="767"/>
      <c r="TAY12" s="767"/>
      <c r="TAZ12" s="767"/>
      <c r="TBA12" s="767"/>
      <c r="TBB12" s="767"/>
      <c r="TBC12" s="767"/>
      <c r="TBD12" s="767"/>
      <c r="TBE12" s="767"/>
      <c r="TBF12" s="767"/>
      <c r="TBG12" s="767"/>
      <c r="TBH12" s="767"/>
      <c r="TBI12" s="767"/>
      <c r="TBJ12" s="767"/>
      <c r="TBK12" s="767"/>
      <c r="TBL12" s="767"/>
      <c r="TBM12" s="767"/>
      <c r="TBN12" s="767"/>
      <c r="TBO12" s="767"/>
      <c r="TBP12" s="767"/>
      <c r="TBQ12" s="767"/>
      <c r="TBR12" s="767"/>
      <c r="TBS12" s="767"/>
      <c r="TBT12" s="767"/>
      <c r="TBU12" s="767"/>
      <c r="TBV12" s="767"/>
      <c r="TBW12" s="767"/>
      <c r="TBX12" s="767"/>
      <c r="TBY12" s="767"/>
      <c r="TBZ12" s="767"/>
      <c r="TCA12" s="767"/>
      <c r="TCB12" s="767"/>
      <c r="TCC12" s="767"/>
      <c r="TCD12" s="767"/>
      <c r="TCE12" s="767"/>
      <c r="TCF12" s="767"/>
      <c r="TCG12" s="767"/>
      <c r="TCH12" s="767"/>
      <c r="TCI12" s="767"/>
      <c r="TCJ12" s="767"/>
      <c r="TCK12" s="767"/>
      <c r="TCL12" s="767"/>
      <c r="TCM12" s="767"/>
      <c r="TCN12" s="767"/>
      <c r="TCO12" s="767"/>
      <c r="TCP12" s="767"/>
      <c r="TCQ12" s="767"/>
      <c r="TCR12" s="767"/>
      <c r="TCS12" s="767"/>
      <c r="TCT12" s="767"/>
      <c r="TCU12" s="767"/>
      <c r="TCV12" s="767"/>
      <c r="TCW12" s="767"/>
      <c r="TCX12" s="767"/>
      <c r="TCY12" s="767"/>
      <c r="TCZ12" s="767"/>
      <c r="TDA12" s="767"/>
      <c r="TDB12" s="767"/>
      <c r="TDC12" s="767"/>
      <c r="TDD12" s="767"/>
      <c r="TDE12" s="767"/>
      <c r="TDF12" s="767"/>
      <c r="TDG12" s="767"/>
      <c r="TDH12" s="767"/>
      <c r="TDI12" s="767"/>
      <c r="TDJ12" s="767"/>
      <c r="TDK12" s="767"/>
      <c r="TDL12" s="767"/>
      <c r="TDM12" s="767"/>
      <c r="TDN12" s="767"/>
      <c r="TDO12" s="767"/>
      <c r="TDP12" s="767"/>
      <c r="TDQ12" s="767"/>
      <c r="TDR12" s="767"/>
      <c r="TDS12" s="767"/>
      <c r="TDT12" s="767"/>
      <c r="TDU12" s="767"/>
      <c r="TDV12" s="767"/>
      <c r="TDW12" s="767"/>
      <c r="TDX12" s="767"/>
      <c r="TDY12" s="767"/>
      <c r="TDZ12" s="767"/>
      <c r="TEA12" s="767"/>
      <c r="TEB12" s="767"/>
      <c r="TEC12" s="767"/>
      <c r="TED12" s="767"/>
      <c r="TEE12" s="767"/>
      <c r="TEF12" s="767"/>
      <c r="TEG12" s="767"/>
      <c r="TEH12" s="767"/>
      <c r="TEI12" s="767"/>
      <c r="TEJ12" s="767"/>
      <c r="TEK12" s="767"/>
      <c r="TEL12" s="767"/>
      <c r="TEM12" s="767"/>
      <c r="TEN12" s="767"/>
      <c r="TEO12" s="767"/>
      <c r="TEP12" s="767"/>
      <c r="TEQ12" s="767"/>
      <c r="TER12" s="767"/>
      <c r="TES12" s="767"/>
      <c r="TET12" s="767"/>
      <c r="TEU12" s="767"/>
      <c r="TEV12" s="767"/>
      <c r="TEW12" s="767"/>
      <c r="TEX12" s="767"/>
      <c r="TEY12" s="767"/>
      <c r="TEZ12" s="767"/>
      <c r="TFA12" s="767"/>
      <c r="TFB12" s="767"/>
      <c r="TFC12" s="767"/>
      <c r="TFD12" s="767"/>
      <c r="TFE12" s="767"/>
      <c r="TFF12" s="767"/>
      <c r="TFG12" s="767"/>
      <c r="TFH12" s="767"/>
      <c r="TFI12" s="767"/>
      <c r="TFJ12" s="767"/>
      <c r="TFK12" s="767"/>
      <c r="TFL12" s="767"/>
      <c r="TFM12" s="767"/>
      <c r="TFN12" s="767"/>
      <c r="TFO12" s="767"/>
      <c r="TFP12" s="767"/>
      <c r="TFQ12" s="767"/>
      <c r="TFR12" s="767"/>
      <c r="TFS12" s="767"/>
      <c r="TFT12" s="767"/>
      <c r="TFU12" s="767"/>
      <c r="TFV12" s="767"/>
      <c r="TFW12" s="767"/>
      <c r="TFX12" s="767"/>
      <c r="TFY12" s="767"/>
      <c r="TFZ12" s="767"/>
      <c r="TGA12" s="767"/>
      <c r="TGB12" s="767"/>
      <c r="TGC12" s="767"/>
      <c r="TGD12" s="767"/>
      <c r="TGE12" s="767"/>
      <c r="TGF12" s="767"/>
      <c r="TGG12" s="767"/>
      <c r="TGH12" s="767"/>
      <c r="TGI12" s="767"/>
      <c r="TGJ12" s="767"/>
      <c r="TGK12" s="767"/>
      <c r="TGL12" s="767"/>
      <c r="TGM12" s="767"/>
      <c r="TGN12" s="767"/>
      <c r="TGO12" s="767"/>
      <c r="TGP12" s="767"/>
      <c r="TGQ12" s="767"/>
      <c r="TGR12" s="767"/>
      <c r="TGS12" s="767"/>
      <c r="TGT12" s="767"/>
      <c r="TGU12" s="767"/>
      <c r="TGV12" s="767"/>
      <c r="TGW12" s="767"/>
      <c r="TGX12" s="767"/>
      <c r="TGY12" s="767"/>
      <c r="TGZ12" s="767"/>
      <c r="THA12" s="767"/>
      <c r="THB12" s="767"/>
      <c r="THC12" s="767"/>
      <c r="THD12" s="767"/>
      <c r="THE12" s="767"/>
      <c r="THF12" s="767"/>
      <c r="THG12" s="767"/>
      <c r="THH12" s="767"/>
      <c r="THI12" s="767"/>
      <c r="THJ12" s="767"/>
      <c r="THK12" s="767"/>
      <c r="THL12" s="767"/>
      <c r="THM12" s="767"/>
      <c r="THN12" s="767"/>
      <c r="THO12" s="767"/>
      <c r="THP12" s="767"/>
      <c r="THQ12" s="767"/>
      <c r="THR12" s="767"/>
      <c r="THS12" s="767"/>
      <c r="THT12" s="767"/>
      <c r="THU12" s="767"/>
      <c r="THV12" s="767"/>
      <c r="THW12" s="767"/>
      <c r="THX12" s="767"/>
      <c r="THY12" s="767"/>
      <c r="THZ12" s="767"/>
      <c r="TIA12" s="767"/>
      <c r="TIB12" s="767"/>
      <c r="TIC12" s="767"/>
      <c r="TID12" s="767"/>
      <c r="TIE12" s="767"/>
      <c r="TIF12" s="767"/>
      <c r="TIG12" s="767"/>
      <c r="TIH12" s="767"/>
      <c r="TII12" s="767"/>
      <c r="TIJ12" s="767"/>
      <c r="TIK12" s="767"/>
      <c r="TIL12" s="767"/>
      <c r="TIM12" s="767"/>
      <c r="TIN12" s="767"/>
      <c r="TIO12" s="767"/>
      <c r="TIP12" s="767"/>
      <c r="TIQ12" s="767"/>
      <c r="TIR12" s="767"/>
      <c r="TIS12" s="767"/>
      <c r="TIT12" s="767"/>
      <c r="TIU12" s="767"/>
      <c r="TIV12" s="767"/>
      <c r="TIW12" s="767"/>
      <c r="TIX12" s="767"/>
      <c r="TIY12" s="767"/>
      <c r="TIZ12" s="767"/>
      <c r="TJA12" s="767"/>
      <c r="TJB12" s="767"/>
      <c r="TJC12" s="767"/>
      <c r="TJD12" s="767"/>
      <c r="TJE12" s="767"/>
      <c r="TJF12" s="767"/>
      <c r="TJG12" s="767"/>
      <c r="TJH12" s="767"/>
      <c r="TJI12" s="767"/>
      <c r="TJJ12" s="767"/>
      <c r="TJK12" s="767"/>
      <c r="TJL12" s="767"/>
      <c r="TJM12" s="767"/>
      <c r="TJN12" s="767"/>
      <c r="TJO12" s="767"/>
      <c r="TJP12" s="767"/>
      <c r="TJQ12" s="767"/>
      <c r="TJR12" s="767"/>
      <c r="TJS12" s="767"/>
      <c r="TJT12" s="767"/>
      <c r="TJU12" s="767"/>
      <c r="TJV12" s="767"/>
      <c r="TJW12" s="767"/>
      <c r="TJX12" s="767"/>
      <c r="TJY12" s="767"/>
      <c r="TJZ12" s="767"/>
      <c r="TKA12" s="767"/>
      <c r="TKB12" s="767"/>
      <c r="TKC12" s="767"/>
      <c r="TKD12" s="767"/>
      <c r="TKE12" s="767"/>
      <c r="TKF12" s="767"/>
      <c r="TKG12" s="767"/>
      <c r="TKH12" s="767"/>
      <c r="TKI12" s="767"/>
      <c r="TKJ12" s="767"/>
      <c r="TKK12" s="767"/>
      <c r="TKL12" s="767"/>
      <c r="TKM12" s="767"/>
      <c r="TKN12" s="767"/>
      <c r="TKO12" s="767"/>
      <c r="TKP12" s="767"/>
      <c r="TKQ12" s="767"/>
      <c r="TKR12" s="767"/>
      <c r="TKS12" s="767"/>
      <c r="TKT12" s="767"/>
      <c r="TKU12" s="767"/>
      <c r="TKV12" s="767"/>
      <c r="TKW12" s="767"/>
      <c r="TKX12" s="767"/>
      <c r="TKY12" s="767"/>
      <c r="TKZ12" s="767"/>
      <c r="TLA12" s="767"/>
      <c r="TLB12" s="767"/>
      <c r="TLC12" s="767"/>
      <c r="TLD12" s="767"/>
      <c r="TLE12" s="767"/>
      <c r="TLF12" s="767"/>
      <c r="TLG12" s="767"/>
      <c r="TLH12" s="767"/>
      <c r="TLI12" s="767"/>
      <c r="TLJ12" s="767"/>
      <c r="TLK12" s="767"/>
      <c r="TLL12" s="767"/>
      <c r="TLM12" s="767"/>
      <c r="TLN12" s="767"/>
      <c r="TLO12" s="767"/>
      <c r="TLP12" s="767"/>
      <c r="TLQ12" s="767"/>
      <c r="TLR12" s="767"/>
      <c r="TLS12" s="767"/>
      <c r="TLT12" s="767"/>
      <c r="TLU12" s="767"/>
      <c r="TLV12" s="767"/>
      <c r="TLW12" s="767"/>
      <c r="TLX12" s="767"/>
      <c r="TLY12" s="767"/>
      <c r="TLZ12" s="767"/>
      <c r="TMA12" s="767"/>
      <c r="TMB12" s="767"/>
      <c r="TMC12" s="767"/>
      <c r="TMD12" s="767"/>
      <c r="TME12" s="767"/>
      <c r="TMF12" s="767"/>
      <c r="TMG12" s="767"/>
      <c r="TMH12" s="767"/>
      <c r="TMI12" s="767"/>
      <c r="TMJ12" s="767"/>
      <c r="TMK12" s="767"/>
      <c r="TML12" s="767"/>
      <c r="TMM12" s="767"/>
      <c r="TMN12" s="767"/>
      <c r="TMO12" s="767"/>
      <c r="TMP12" s="767"/>
      <c r="TMQ12" s="767"/>
      <c r="TMR12" s="767"/>
      <c r="TMS12" s="767"/>
      <c r="TMT12" s="767"/>
      <c r="TMU12" s="767"/>
      <c r="TMV12" s="767"/>
      <c r="TMW12" s="767"/>
      <c r="TMX12" s="767"/>
      <c r="TMY12" s="767"/>
      <c r="TMZ12" s="767"/>
      <c r="TNA12" s="767"/>
      <c r="TNB12" s="767"/>
      <c r="TNC12" s="767"/>
      <c r="TND12" s="767"/>
      <c r="TNE12" s="767"/>
      <c r="TNF12" s="767"/>
      <c r="TNG12" s="767"/>
      <c r="TNH12" s="767"/>
      <c r="TNI12" s="767"/>
      <c r="TNJ12" s="767"/>
      <c r="TNK12" s="767"/>
      <c r="TNL12" s="767"/>
      <c r="TNM12" s="767"/>
      <c r="TNN12" s="767"/>
      <c r="TNO12" s="767"/>
      <c r="TNP12" s="767"/>
      <c r="TNQ12" s="767"/>
      <c r="TNR12" s="767"/>
      <c r="TNS12" s="767"/>
      <c r="TNT12" s="767"/>
      <c r="TNU12" s="767"/>
      <c r="TNV12" s="767"/>
      <c r="TNW12" s="767"/>
      <c r="TNX12" s="767"/>
      <c r="TNY12" s="767"/>
      <c r="TNZ12" s="767"/>
      <c r="TOA12" s="767"/>
      <c r="TOB12" s="767"/>
      <c r="TOC12" s="767"/>
      <c r="TOD12" s="767"/>
      <c r="TOE12" s="767"/>
      <c r="TOF12" s="767"/>
      <c r="TOG12" s="767"/>
      <c r="TOH12" s="767"/>
      <c r="TOI12" s="767"/>
      <c r="TOJ12" s="767"/>
      <c r="TOK12" s="767"/>
      <c r="TOL12" s="767"/>
      <c r="TOM12" s="767"/>
      <c r="TON12" s="767"/>
      <c r="TOO12" s="767"/>
      <c r="TOP12" s="767"/>
      <c r="TOQ12" s="767"/>
      <c r="TOR12" s="767"/>
      <c r="TOS12" s="767"/>
      <c r="TOT12" s="767"/>
      <c r="TOU12" s="767"/>
      <c r="TOV12" s="767"/>
      <c r="TOW12" s="767"/>
      <c r="TOX12" s="767"/>
      <c r="TOY12" s="767"/>
      <c r="TOZ12" s="767"/>
      <c r="TPA12" s="767"/>
      <c r="TPB12" s="767"/>
      <c r="TPC12" s="767"/>
      <c r="TPD12" s="767"/>
      <c r="TPE12" s="767"/>
      <c r="TPF12" s="767"/>
      <c r="TPG12" s="767"/>
      <c r="TPH12" s="767"/>
      <c r="TPI12" s="767"/>
      <c r="TPJ12" s="767"/>
      <c r="TPK12" s="767"/>
      <c r="TPL12" s="767"/>
      <c r="TPM12" s="767"/>
      <c r="TPN12" s="767"/>
      <c r="TPO12" s="767"/>
      <c r="TPP12" s="767"/>
      <c r="TPQ12" s="767"/>
      <c r="TPR12" s="767"/>
      <c r="TPS12" s="767"/>
      <c r="TPT12" s="767"/>
      <c r="TPU12" s="767"/>
      <c r="TPV12" s="767"/>
      <c r="TPW12" s="767"/>
      <c r="TPX12" s="767"/>
      <c r="TPY12" s="767"/>
      <c r="TPZ12" s="767"/>
      <c r="TQA12" s="767"/>
      <c r="TQB12" s="767"/>
      <c r="TQC12" s="767"/>
      <c r="TQD12" s="767"/>
      <c r="TQE12" s="767"/>
      <c r="TQF12" s="767"/>
      <c r="TQG12" s="767"/>
      <c r="TQH12" s="767"/>
      <c r="TQI12" s="767"/>
      <c r="TQJ12" s="767"/>
      <c r="TQK12" s="767"/>
      <c r="TQL12" s="767"/>
      <c r="TQM12" s="767"/>
      <c r="TQN12" s="767"/>
      <c r="TQO12" s="767"/>
      <c r="TQP12" s="767"/>
      <c r="TQQ12" s="767"/>
      <c r="TQR12" s="767"/>
      <c r="TQS12" s="767"/>
      <c r="TQT12" s="767"/>
      <c r="TQU12" s="767"/>
      <c r="TQV12" s="767"/>
      <c r="TQW12" s="767"/>
      <c r="TQX12" s="767"/>
      <c r="TQY12" s="767"/>
      <c r="TQZ12" s="767"/>
      <c r="TRA12" s="767"/>
      <c r="TRB12" s="767"/>
      <c r="TRC12" s="767"/>
      <c r="TRD12" s="767"/>
      <c r="TRE12" s="767"/>
      <c r="TRF12" s="767"/>
      <c r="TRG12" s="767"/>
      <c r="TRH12" s="767"/>
      <c r="TRI12" s="767"/>
      <c r="TRJ12" s="767"/>
      <c r="TRK12" s="767"/>
      <c r="TRL12" s="767"/>
      <c r="TRM12" s="767"/>
      <c r="TRN12" s="767"/>
      <c r="TRO12" s="767"/>
      <c r="TRP12" s="767"/>
      <c r="TRQ12" s="767"/>
      <c r="TRR12" s="767"/>
      <c r="TRS12" s="767"/>
      <c r="TRT12" s="767"/>
      <c r="TRU12" s="767"/>
      <c r="TRV12" s="767"/>
      <c r="TRW12" s="767"/>
      <c r="TRX12" s="767"/>
      <c r="TRY12" s="767"/>
      <c r="TRZ12" s="767"/>
      <c r="TSA12" s="767"/>
      <c r="TSB12" s="767"/>
      <c r="TSC12" s="767"/>
      <c r="TSD12" s="767"/>
      <c r="TSE12" s="767"/>
      <c r="TSF12" s="767"/>
      <c r="TSG12" s="767"/>
      <c r="TSH12" s="767"/>
      <c r="TSI12" s="767"/>
      <c r="TSJ12" s="767"/>
      <c r="TSK12" s="767"/>
      <c r="TSL12" s="767"/>
      <c r="TSM12" s="767"/>
      <c r="TSN12" s="767"/>
      <c r="TSO12" s="767"/>
      <c r="TSP12" s="767"/>
      <c r="TSQ12" s="767"/>
      <c r="TSR12" s="767"/>
      <c r="TSS12" s="767"/>
      <c r="TST12" s="767"/>
      <c r="TSU12" s="767"/>
      <c r="TSV12" s="767"/>
      <c r="TSW12" s="767"/>
      <c r="TSX12" s="767"/>
      <c r="TSY12" s="767"/>
      <c r="TSZ12" s="767"/>
      <c r="TTA12" s="767"/>
      <c r="TTB12" s="767"/>
      <c r="TTC12" s="767"/>
      <c r="TTD12" s="767"/>
      <c r="TTE12" s="767"/>
      <c r="TTF12" s="767"/>
      <c r="TTG12" s="767"/>
      <c r="TTH12" s="767"/>
      <c r="TTI12" s="767"/>
      <c r="TTJ12" s="767"/>
      <c r="TTK12" s="767"/>
      <c r="TTL12" s="767"/>
      <c r="TTM12" s="767"/>
      <c r="TTN12" s="767"/>
      <c r="TTO12" s="767"/>
      <c r="TTP12" s="767"/>
      <c r="TTQ12" s="767"/>
      <c r="TTR12" s="767"/>
      <c r="TTS12" s="767"/>
      <c r="TTT12" s="767"/>
      <c r="TTU12" s="767"/>
      <c r="TTV12" s="767"/>
      <c r="TTW12" s="767"/>
      <c r="TTX12" s="767"/>
      <c r="TTY12" s="767"/>
      <c r="TTZ12" s="767"/>
      <c r="TUA12" s="767"/>
      <c r="TUB12" s="767"/>
      <c r="TUC12" s="767"/>
      <c r="TUD12" s="767"/>
      <c r="TUE12" s="767"/>
      <c r="TUF12" s="767"/>
      <c r="TUG12" s="767"/>
      <c r="TUH12" s="767"/>
      <c r="TUI12" s="767"/>
      <c r="TUJ12" s="767"/>
      <c r="TUK12" s="767"/>
      <c r="TUL12" s="767"/>
      <c r="TUM12" s="767"/>
      <c r="TUN12" s="767"/>
      <c r="TUO12" s="767"/>
      <c r="TUP12" s="767"/>
      <c r="TUQ12" s="767"/>
      <c r="TUR12" s="767"/>
      <c r="TUS12" s="767"/>
      <c r="TUT12" s="767"/>
      <c r="TUU12" s="767"/>
      <c r="TUV12" s="767"/>
      <c r="TUW12" s="767"/>
      <c r="TUX12" s="767"/>
      <c r="TUY12" s="767"/>
      <c r="TUZ12" s="767"/>
      <c r="TVA12" s="767"/>
      <c r="TVB12" s="767"/>
      <c r="TVC12" s="767"/>
      <c r="TVD12" s="767"/>
      <c r="TVE12" s="767"/>
      <c r="TVF12" s="767"/>
      <c r="TVG12" s="767"/>
      <c r="TVH12" s="767"/>
      <c r="TVI12" s="767"/>
      <c r="TVJ12" s="767"/>
      <c r="TVK12" s="767"/>
      <c r="TVL12" s="767"/>
      <c r="TVM12" s="767"/>
      <c r="TVN12" s="767"/>
      <c r="TVO12" s="767"/>
      <c r="TVP12" s="767"/>
      <c r="TVQ12" s="767"/>
      <c r="TVR12" s="767"/>
      <c r="TVS12" s="767"/>
      <c r="TVT12" s="767"/>
      <c r="TVU12" s="767"/>
      <c r="TVV12" s="767"/>
      <c r="TVW12" s="767"/>
      <c r="TVX12" s="767"/>
      <c r="TVY12" s="767"/>
      <c r="TVZ12" s="767"/>
      <c r="TWA12" s="767"/>
      <c r="TWB12" s="767"/>
      <c r="TWC12" s="767"/>
      <c r="TWD12" s="767"/>
      <c r="TWE12" s="767"/>
      <c r="TWF12" s="767"/>
      <c r="TWG12" s="767"/>
      <c r="TWH12" s="767"/>
      <c r="TWI12" s="767"/>
      <c r="TWJ12" s="767"/>
      <c r="TWK12" s="767"/>
      <c r="TWL12" s="767"/>
      <c r="TWM12" s="767"/>
      <c r="TWN12" s="767"/>
      <c r="TWO12" s="767"/>
      <c r="TWP12" s="767"/>
      <c r="TWQ12" s="767"/>
      <c r="TWR12" s="767"/>
      <c r="TWS12" s="767"/>
      <c r="TWT12" s="767"/>
      <c r="TWU12" s="767"/>
      <c r="TWV12" s="767"/>
      <c r="TWW12" s="767"/>
      <c r="TWX12" s="767"/>
      <c r="TWY12" s="767"/>
      <c r="TWZ12" s="767"/>
      <c r="TXA12" s="767"/>
      <c r="TXB12" s="767"/>
      <c r="TXC12" s="767"/>
      <c r="TXD12" s="767"/>
      <c r="TXE12" s="767"/>
      <c r="TXF12" s="767"/>
      <c r="TXG12" s="767"/>
      <c r="TXH12" s="767"/>
      <c r="TXI12" s="767"/>
      <c r="TXJ12" s="767"/>
      <c r="TXK12" s="767"/>
      <c r="TXL12" s="767"/>
      <c r="TXM12" s="767"/>
      <c r="TXN12" s="767"/>
      <c r="TXO12" s="767"/>
      <c r="TXP12" s="767"/>
      <c r="TXQ12" s="767"/>
      <c r="TXR12" s="767"/>
      <c r="TXS12" s="767"/>
      <c r="TXT12" s="767"/>
      <c r="TXU12" s="767"/>
      <c r="TXV12" s="767"/>
      <c r="TXW12" s="767"/>
      <c r="TXX12" s="767"/>
      <c r="TXY12" s="767"/>
      <c r="TXZ12" s="767"/>
      <c r="TYA12" s="767"/>
      <c r="TYB12" s="767"/>
      <c r="TYC12" s="767"/>
      <c r="TYD12" s="767"/>
      <c r="TYE12" s="767"/>
      <c r="TYF12" s="767"/>
      <c r="TYG12" s="767"/>
      <c r="TYH12" s="767"/>
      <c r="TYI12" s="767"/>
      <c r="TYJ12" s="767"/>
      <c r="TYK12" s="767"/>
      <c r="TYL12" s="767"/>
      <c r="TYM12" s="767"/>
      <c r="TYN12" s="767"/>
      <c r="TYO12" s="767"/>
      <c r="TYP12" s="767"/>
      <c r="TYQ12" s="767"/>
      <c r="TYR12" s="767"/>
      <c r="TYS12" s="767"/>
      <c r="TYT12" s="767"/>
      <c r="TYU12" s="767"/>
      <c r="TYV12" s="767"/>
      <c r="TYW12" s="767"/>
      <c r="TYX12" s="767"/>
      <c r="TYY12" s="767"/>
      <c r="TYZ12" s="767"/>
      <c r="TZA12" s="767"/>
      <c r="TZB12" s="767"/>
      <c r="TZC12" s="767"/>
      <c r="TZD12" s="767"/>
      <c r="TZE12" s="767"/>
      <c r="TZF12" s="767"/>
      <c r="TZG12" s="767"/>
      <c r="TZH12" s="767"/>
      <c r="TZI12" s="767"/>
      <c r="TZJ12" s="767"/>
      <c r="TZK12" s="767"/>
      <c r="TZL12" s="767"/>
      <c r="TZM12" s="767"/>
      <c r="TZN12" s="767"/>
      <c r="TZO12" s="767"/>
      <c r="TZP12" s="767"/>
      <c r="TZQ12" s="767"/>
      <c r="TZR12" s="767"/>
      <c r="TZS12" s="767"/>
      <c r="TZT12" s="767"/>
      <c r="TZU12" s="767"/>
      <c r="TZV12" s="767"/>
      <c r="TZW12" s="767"/>
      <c r="TZX12" s="767"/>
      <c r="TZY12" s="767"/>
      <c r="TZZ12" s="767"/>
      <c r="UAA12" s="767"/>
      <c r="UAB12" s="767"/>
      <c r="UAC12" s="767"/>
      <c r="UAD12" s="767"/>
      <c r="UAE12" s="767"/>
      <c r="UAF12" s="767"/>
      <c r="UAG12" s="767"/>
      <c r="UAH12" s="767"/>
      <c r="UAI12" s="767"/>
      <c r="UAJ12" s="767"/>
      <c r="UAK12" s="767"/>
      <c r="UAL12" s="767"/>
      <c r="UAM12" s="767"/>
      <c r="UAN12" s="767"/>
      <c r="UAO12" s="767"/>
      <c r="UAP12" s="767"/>
      <c r="UAQ12" s="767"/>
      <c r="UAR12" s="767"/>
      <c r="UAS12" s="767"/>
      <c r="UAT12" s="767"/>
      <c r="UAU12" s="767"/>
      <c r="UAV12" s="767"/>
      <c r="UAW12" s="767"/>
      <c r="UAX12" s="767"/>
      <c r="UAY12" s="767"/>
      <c r="UAZ12" s="767"/>
      <c r="UBA12" s="767"/>
      <c r="UBB12" s="767"/>
      <c r="UBC12" s="767"/>
      <c r="UBD12" s="767"/>
      <c r="UBE12" s="767"/>
      <c r="UBF12" s="767"/>
      <c r="UBG12" s="767"/>
      <c r="UBH12" s="767"/>
      <c r="UBI12" s="767"/>
      <c r="UBJ12" s="767"/>
      <c r="UBK12" s="767"/>
      <c r="UBL12" s="767"/>
      <c r="UBM12" s="767"/>
      <c r="UBN12" s="767"/>
      <c r="UBO12" s="767"/>
      <c r="UBP12" s="767"/>
      <c r="UBQ12" s="767"/>
      <c r="UBR12" s="767"/>
      <c r="UBS12" s="767"/>
      <c r="UBT12" s="767"/>
      <c r="UBU12" s="767"/>
      <c r="UBV12" s="767"/>
      <c r="UBW12" s="767"/>
      <c r="UBX12" s="767"/>
      <c r="UBY12" s="767"/>
      <c r="UBZ12" s="767"/>
      <c r="UCA12" s="767"/>
      <c r="UCB12" s="767"/>
      <c r="UCC12" s="767"/>
      <c r="UCD12" s="767"/>
      <c r="UCE12" s="767"/>
      <c r="UCF12" s="767"/>
      <c r="UCG12" s="767"/>
      <c r="UCH12" s="767"/>
      <c r="UCI12" s="767"/>
      <c r="UCJ12" s="767"/>
      <c r="UCK12" s="767"/>
      <c r="UCL12" s="767"/>
      <c r="UCM12" s="767"/>
      <c r="UCN12" s="767"/>
      <c r="UCO12" s="767"/>
      <c r="UCP12" s="767"/>
      <c r="UCQ12" s="767"/>
      <c r="UCR12" s="767"/>
      <c r="UCS12" s="767"/>
      <c r="UCT12" s="767"/>
      <c r="UCU12" s="767"/>
      <c r="UCV12" s="767"/>
      <c r="UCW12" s="767"/>
      <c r="UCX12" s="767"/>
      <c r="UCY12" s="767"/>
      <c r="UCZ12" s="767"/>
      <c r="UDA12" s="767"/>
      <c r="UDB12" s="767"/>
      <c r="UDC12" s="767"/>
      <c r="UDD12" s="767"/>
      <c r="UDE12" s="767"/>
      <c r="UDF12" s="767"/>
      <c r="UDG12" s="767"/>
      <c r="UDH12" s="767"/>
      <c r="UDI12" s="767"/>
      <c r="UDJ12" s="767"/>
      <c r="UDK12" s="767"/>
      <c r="UDL12" s="767"/>
      <c r="UDM12" s="767"/>
      <c r="UDN12" s="767"/>
      <c r="UDO12" s="767"/>
      <c r="UDP12" s="767"/>
      <c r="UDQ12" s="767"/>
      <c r="UDR12" s="767"/>
      <c r="UDS12" s="767"/>
      <c r="UDT12" s="767"/>
      <c r="UDU12" s="767"/>
      <c r="UDV12" s="767"/>
      <c r="UDW12" s="767"/>
      <c r="UDX12" s="767"/>
      <c r="UDY12" s="767"/>
      <c r="UDZ12" s="767"/>
      <c r="UEA12" s="767"/>
      <c r="UEB12" s="767"/>
      <c r="UEC12" s="767"/>
      <c r="UED12" s="767"/>
      <c r="UEE12" s="767"/>
      <c r="UEF12" s="767"/>
      <c r="UEG12" s="767"/>
      <c r="UEH12" s="767"/>
      <c r="UEI12" s="767"/>
      <c r="UEJ12" s="767"/>
      <c r="UEK12" s="767"/>
      <c r="UEL12" s="767"/>
      <c r="UEM12" s="767"/>
      <c r="UEN12" s="767"/>
      <c r="UEO12" s="767"/>
      <c r="UEP12" s="767"/>
      <c r="UEQ12" s="767"/>
      <c r="UER12" s="767"/>
      <c r="UES12" s="767"/>
      <c r="UET12" s="767"/>
      <c r="UEU12" s="767"/>
      <c r="UEV12" s="767"/>
      <c r="UEW12" s="767"/>
      <c r="UEX12" s="767"/>
      <c r="UEY12" s="767"/>
      <c r="UEZ12" s="767"/>
      <c r="UFA12" s="767"/>
      <c r="UFB12" s="767"/>
      <c r="UFC12" s="767"/>
      <c r="UFD12" s="767"/>
      <c r="UFE12" s="767"/>
      <c r="UFF12" s="767"/>
      <c r="UFG12" s="767"/>
      <c r="UFH12" s="767"/>
      <c r="UFI12" s="767"/>
      <c r="UFJ12" s="767"/>
      <c r="UFK12" s="767"/>
      <c r="UFL12" s="767"/>
      <c r="UFM12" s="767"/>
      <c r="UFN12" s="767"/>
      <c r="UFO12" s="767"/>
      <c r="UFP12" s="767"/>
      <c r="UFQ12" s="767"/>
      <c r="UFR12" s="767"/>
      <c r="UFS12" s="767"/>
      <c r="UFT12" s="767"/>
      <c r="UFU12" s="767"/>
      <c r="UFV12" s="767"/>
      <c r="UFW12" s="767"/>
      <c r="UFX12" s="767"/>
      <c r="UFY12" s="767"/>
      <c r="UFZ12" s="767"/>
      <c r="UGA12" s="767"/>
      <c r="UGB12" s="767"/>
      <c r="UGC12" s="767"/>
      <c r="UGD12" s="767"/>
      <c r="UGE12" s="767"/>
      <c r="UGF12" s="767"/>
      <c r="UGG12" s="767"/>
      <c r="UGH12" s="767"/>
      <c r="UGI12" s="767"/>
      <c r="UGJ12" s="767"/>
      <c r="UGK12" s="767"/>
      <c r="UGL12" s="767"/>
      <c r="UGM12" s="767"/>
      <c r="UGN12" s="767"/>
      <c r="UGO12" s="767"/>
      <c r="UGP12" s="767"/>
      <c r="UGQ12" s="767"/>
      <c r="UGR12" s="767"/>
      <c r="UGS12" s="767"/>
      <c r="UGT12" s="767"/>
      <c r="UGU12" s="767"/>
      <c r="UGV12" s="767"/>
      <c r="UGW12" s="767"/>
      <c r="UGX12" s="767"/>
      <c r="UGY12" s="767"/>
      <c r="UGZ12" s="767"/>
      <c r="UHA12" s="767"/>
      <c r="UHB12" s="767"/>
      <c r="UHC12" s="767"/>
      <c r="UHD12" s="767"/>
      <c r="UHE12" s="767"/>
      <c r="UHF12" s="767"/>
      <c r="UHG12" s="767"/>
      <c r="UHH12" s="767"/>
      <c r="UHI12" s="767"/>
      <c r="UHJ12" s="767"/>
      <c r="UHK12" s="767"/>
      <c r="UHL12" s="767"/>
      <c r="UHM12" s="767"/>
      <c r="UHN12" s="767"/>
      <c r="UHO12" s="767"/>
      <c r="UHP12" s="767"/>
      <c r="UHQ12" s="767"/>
      <c r="UHR12" s="767"/>
      <c r="UHS12" s="767"/>
      <c r="UHT12" s="767"/>
      <c r="UHU12" s="767"/>
      <c r="UHV12" s="767"/>
      <c r="UHW12" s="767"/>
      <c r="UHX12" s="767"/>
      <c r="UHY12" s="767"/>
      <c r="UHZ12" s="767"/>
      <c r="UIA12" s="767"/>
      <c r="UIB12" s="767"/>
      <c r="UIC12" s="767"/>
      <c r="UID12" s="767"/>
      <c r="UIE12" s="767"/>
      <c r="UIF12" s="767"/>
      <c r="UIG12" s="767"/>
      <c r="UIH12" s="767"/>
      <c r="UII12" s="767"/>
      <c r="UIJ12" s="767"/>
      <c r="UIK12" s="767"/>
      <c r="UIL12" s="767"/>
      <c r="UIM12" s="767"/>
      <c r="UIN12" s="767"/>
      <c r="UIO12" s="767"/>
      <c r="UIP12" s="767"/>
      <c r="UIQ12" s="767"/>
      <c r="UIR12" s="767"/>
      <c r="UIS12" s="767"/>
      <c r="UIT12" s="767"/>
      <c r="UIU12" s="767"/>
      <c r="UIV12" s="767"/>
      <c r="UIW12" s="767"/>
      <c r="UIX12" s="767"/>
      <c r="UIY12" s="767"/>
      <c r="UIZ12" s="767"/>
      <c r="UJA12" s="767"/>
      <c r="UJB12" s="767"/>
      <c r="UJC12" s="767"/>
      <c r="UJD12" s="767"/>
      <c r="UJE12" s="767"/>
      <c r="UJF12" s="767"/>
      <c r="UJG12" s="767"/>
      <c r="UJH12" s="767"/>
      <c r="UJI12" s="767"/>
      <c r="UJJ12" s="767"/>
      <c r="UJK12" s="767"/>
      <c r="UJL12" s="767"/>
      <c r="UJM12" s="767"/>
      <c r="UJN12" s="767"/>
      <c r="UJO12" s="767"/>
      <c r="UJP12" s="767"/>
      <c r="UJQ12" s="767"/>
      <c r="UJR12" s="767"/>
      <c r="UJS12" s="767"/>
      <c r="UJT12" s="767"/>
      <c r="UJU12" s="767"/>
      <c r="UJV12" s="767"/>
      <c r="UJW12" s="767"/>
      <c r="UJX12" s="767"/>
      <c r="UJY12" s="767"/>
      <c r="UJZ12" s="767"/>
      <c r="UKA12" s="767"/>
      <c r="UKB12" s="767"/>
      <c r="UKC12" s="767"/>
      <c r="UKD12" s="767"/>
      <c r="UKE12" s="767"/>
      <c r="UKF12" s="767"/>
      <c r="UKG12" s="767"/>
      <c r="UKH12" s="767"/>
      <c r="UKI12" s="767"/>
      <c r="UKJ12" s="767"/>
      <c r="UKK12" s="767"/>
      <c r="UKL12" s="767"/>
      <c r="UKM12" s="767"/>
      <c r="UKN12" s="767"/>
      <c r="UKO12" s="767"/>
      <c r="UKP12" s="767"/>
      <c r="UKQ12" s="767"/>
      <c r="UKR12" s="767"/>
      <c r="UKS12" s="767"/>
      <c r="UKT12" s="767"/>
      <c r="UKU12" s="767"/>
      <c r="UKV12" s="767"/>
      <c r="UKW12" s="767"/>
      <c r="UKX12" s="767"/>
      <c r="UKY12" s="767"/>
      <c r="UKZ12" s="767"/>
      <c r="ULA12" s="767"/>
      <c r="ULB12" s="767"/>
      <c r="ULC12" s="767"/>
      <c r="ULD12" s="767"/>
      <c r="ULE12" s="767"/>
      <c r="ULF12" s="767"/>
      <c r="ULG12" s="767"/>
      <c r="ULH12" s="767"/>
      <c r="ULI12" s="767"/>
      <c r="ULJ12" s="767"/>
      <c r="ULK12" s="767"/>
      <c r="ULL12" s="767"/>
      <c r="ULM12" s="767"/>
      <c r="ULN12" s="767"/>
      <c r="ULO12" s="767"/>
      <c r="ULP12" s="767"/>
      <c r="ULQ12" s="767"/>
      <c r="ULR12" s="767"/>
      <c r="ULS12" s="767"/>
      <c r="ULT12" s="767"/>
      <c r="ULU12" s="767"/>
      <c r="ULV12" s="767"/>
      <c r="ULW12" s="767"/>
      <c r="ULX12" s="767"/>
      <c r="ULY12" s="767"/>
      <c r="ULZ12" s="767"/>
      <c r="UMA12" s="767"/>
      <c r="UMB12" s="767"/>
      <c r="UMC12" s="767"/>
      <c r="UMD12" s="767"/>
      <c r="UME12" s="767"/>
      <c r="UMF12" s="767"/>
      <c r="UMG12" s="767"/>
      <c r="UMH12" s="767"/>
      <c r="UMI12" s="767"/>
      <c r="UMJ12" s="767"/>
      <c r="UMK12" s="767"/>
      <c r="UML12" s="767"/>
      <c r="UMM12" s="767"/>
      <c r="UMN12" s="767"/>
      <c r="UMO12" s="767"/>
      <c r="UMP12" s="767"/>
      <c r="UMQ12" s="767"/>
      <c r="UMR12" s="767"/>
      <c r="UMS12" s="767"/>
      <c r="UMT12" s="767"/>
      <c r="UMU12" s="767"/>
      <c r="UMV12" s="767"/>
      <c r="UMW12" s="767"/>
      <c r="UMX12" s="767"/>
      <c r="UMY12" s="767"/>
      <c r="UMZ12" s="767"/>
      <c r="UNA12" s="767"/>
      <c r="UNB12" s="767"/>
      <c r="UNC12" s="767"/>
      <c r="UND12" s="767"/>
      <c r="UNE12" s="767"/>
      <c r="UNF12" s="767"/>
      <c r="UNG12" s="767"/>
      <c r="UNH12" s="767"/>
      <c r="UNI12" s="767"/>
      <c r="UNJ12" s="767"/>
      <c r="UNK12" s="767"/>
      <c r="UNL12" s="767"/>
      <c r="UNM12" s="767"/>
      <c r="UNN12" s="767"/>
      <c r="UNO12" s="767"/>
      <c r="UNP12" s="767"/>
      <c r="UNQ12" s="767"/>
      <c r="UNR12" s="767"/>
      <c r="UNS12" s="767"/>
      <c r="UNT12" s="767"/>
      <c r="UNU12" s="767"/>
      <c r="UNV12" s="767"/>
      <c r="UNW12" s="767"/>
      <c r="UNX12" s="767"/>
      <c r="UNY12" s="767"/>
      <c r="UNZ12" s="767"/>
      <c r="UOA12" s="767"/>
      <c r="UOB12" s="767"/>
      <c r="UOC12" s="767"/>
      <c r="UOD12" s="767"/>
      <c r="UOE12" s="767"/>
      <c r="UOF12" s="767"/>
      <c r="UOG12" s="767"/>
      <c r="UOH12" s="767"/>
      <c r="UOI12" s="767"/>
      <c r="UOJ12" s="767"/>
      <c r="UOK12" s="767"/>
      <c r="UOL12" s="767"/>
      <c r="UOM12" s="767"/>
      <c r="UON12" s="767"/>
      <c r="UOO12" s="767"/>
      <c r="UOP12" s="767"/>
      <c r="UOQ12" s="767"/>
      <c r="UOR12" s="767"/>
      <c r="UOS12" s="767"/>
      <c r="UOT12" s="767"/>
      <c r="UOU12" s="767"/>
      <c r="UOV12" s="767"/>
      <c r="UOW12" s="767"/>
      <c r="UOX12" s="767"/>
      <c r="UOY12" s="767"/>
      <c r="UOZ12" s="767"/>
      <c r="UPA12" s="767"/>
      <c r="UPB12" s="767"/>
      <c r="UPC12" s="767"/>
      <c r="UPD12" s="767"/>
      <c r="UPE12" s="767"/>
      <c r="UPF12" s="767"/>
      <c r="UPG12" s="767"/>
      <c r="UPH12" s="767"/>
      <c r="UPI12" s="767"/>
      <c r="UPJ12" s="767"/>
      <c r="UPK12" s="767"/>
      <c r="UPL12" s="767"/>
      <c r="UPM12" s="767"/>
      <c r="UPN12" s="767"/>
      <c r="UPO12" s="767"/>
      <c r="UPP12" s="767"/>
      <c r="UPQ12" s="767"/>
      <c r="UPR12" s="767"/>
      <c r="UPS12" s="767"/>
      <c r="UPT12" s="767"/>
      <c r="UPU12" s="767"/>
      <c r="UPV12" s="767"/>
      <c r="UPW12" s="767"/>
      <c r="UPX12" s="767"/>
      <c r="UPY12" s="767"/>
      <c r="UPZ12" s="767"/>
      <c r="UQA12" s="767"/>
      <c r="UQB12" s="767"/>
      <c r="UQC12" s="767"/>
      <c r="UQD12" s="767"/>
      <c r="UQE12" s="767"/>
      <c r="UQF12" s="767"/>
      <c r="UQG12" s="767"/>
      <c r="UQH12" s="767"/>
      <c r="UQI12" s="767"/>
      <c r="UQJ12" s="767"/>
      <c r="UQK12" s="767"/>
      <c r="UQL12" s="767"/>
      <c r="UQM12" s="767"/>
      <c r="UQN12" s="767"/>
      <c r="UQO12" s="767"/>
      <c r="UQP12" s="767"/>
      <c r="UQQ12" s="767"/>
      <c r="UQR12" s="767"/>
      <c r="UQS12" s="767"/>
      <c r="UQT12" s="767"/>
      <c r="UQU12" s="767"/>
      <c r="UQV12" s="767"/>
      <c r="UQW12" s="767"/>
      <c r="UQX12" s="767"/>
      <c r="UQY12" s="767"/>
      <c r="UQZ12" s="767"/>
      <c r="URA12" s="767"/>
      <c r="URB12" s="767"/>
      <c r="URC12" s="767"/>
      <c r="URD12" s="767"/>
      <c r="URE12" s="767"/>
      <c r="URF12" s="767"/>
      <c r="URG12" s="767"/>
      <c r="URH12" s="767"/>
      <c r="URI12" s="767"/>
      <c r="URJ12" s="767"/>
      <c r="URK12" s="767"/>
      <c r="URL12" s="767"/>
      <c r="URM12" s="767"/>
      <c r="URN12" s="767"/>
      <c r="URO12" s="767"/>
      <c r="URP12" s="767"/>
      <c r="URQ12" s="767"/>
      <c r="URR12" s="767"/>
      <c r="URS12" s="767"/>
      <c r="URT12" s="767"/>
      <c r="URU12" s="767"/>
      <c r="URV12" s="767"/>
      <c r="URW12" s="767"/>
      <c r="URX12" s="767"/>
      <c r="URY12" s="767"/>
      <c r="URZ12" s="767"/>
      <c r="USA12" s="767"/>
      <c r="USB12" s="767"/>
      <c r="USC12" s="767"/>
      <c r="USD12" s="767"/>
      <c r="USE12" s="767"/>
      <c r="USF12" s="767"/>
      <c r="USG12" s="767"/>
      <c r="USH12" s="767"/>
      <c r="USI12" s="767"/>
      <c r="USJ12" s="767"/>
      <c r="USK12" s="767"/>
      <c r="USL12" s="767"/>
      <c r="USM12" s="767"/>
      <c r="USN12" s="767"/>
      <c r="USO12" s="767"/>
      <c r="USP12" s="767"/>
      <c r="USQ12" s="767"/>
      <c r="USR12" s="767"/>
      <c r="USS12" s="767"/>
      <c r="UST12" s="767"/>
      <c r="USU12" s="767"/>
      <c r="USV12" s="767"/>
      <c r="USW12" s="767"/>
      <c r="USX12" s="767"/>
      <c r="USY12" s="767"/>
      <c r="USZ12" s="767"/>
      <c r="UTA12" s="767"/>
      <c r="UTB12" s="767"/>
      <c r="UTC12" s="767"/>
      <c r="UTD12" s="767"/>
      <c r="UTE12" s="767"/>
      <c r="UTF12" s="767"/>
      <c r="UTG12" s="767"/>
      <c r="UTH12" s="767"/>
      <c r="UTI12" s="767"/>
      <c r="UTJ12" s="767"/>
      <c r="UTK12" s="767"/>
      <c r="UTL12" s="767"/>
      <c r="UTM12" s="767"/>
      <c r="UTN12" s="767"/>
      <c r="UTO12" s="767"/>
      <c r="UTP12" s="767"/>
      <c r="UTQ12" s="767"/>
      <c r="UTR12" s="767"/>
      <c r="UTS12" s="767"/>
      <c r="UTT12" s="767"/>
      <c r="UTU12" s="767"/>
      <c r="UTV12" s="767"/>
      <c r="UTW12" s="767"/>
      <c r="UTX12" s="767"/>
      <c r="UTY12" s="767"/>
      <c r="UTZ12" s="767"/>
      <c r="UUA12" s="767"/>
      <c r="UUB12" s="767"/>
      <c r="UUC12" s="767"/>
      <c r="UUD12" s="767"/>
      <c r="UUE12" s="767"/>
      <c r="UUF12" s="767"/>
      <c r="UUG12" s="767"/>
      <c r="UUH12" s="767"/>
      <c r="UUI12" s="767"/>
      <c r="UUJ12" s="767"/>
      <c r="UUK12" s="767"/>
      <c r="UUL12" s="767"/>
      <c r="UUM12" s="767"/>
      <c r="UUN12" s="767"/>
      <c r="UUO12" s="767"/>
      <c r="UUP12" s="767"/>
      <c r="UUQ12" s="767"/>
      <c r="UUR12" s="767"/>
      <c r="UUS12" s="767"/>
      <c r="UUT12" s="767"/>
      <c r="UUU12" s="767"/>
      <c r="UUV12" s="767"/>
      <c r="UUW12" s="767"/>
      <c r="UUX12" s="767"/>
      <c r="UUY12" s="767"/>
      <c r="UUZ12" s="767"/>
      <c r="UVA12" s="767"/>
      <c r="UVB12" s="767"/>
      <c r="UVC12" s="767"/>
      <c r="UVD12" s="767"/>
      <c r="UVE12" s="767"/>
      <c r="UVF12" s="767"/>
      <c r="UVG12" s="767"/>
      <c r="UVH12" s="767"/>
      <c r="UVI12" s="767"/>
      <c r="UVJ12" s="767"/>
      <c r="UVK12" s="767"/>
      <c r="UVL12" s="767"/>
      <c r="UVM12" s="767"/>
      <c r="UVN12" s="767"/>
      <c r="UVO12" s="767"/>
      <c r="UVP12" s="767"/>
      <c r="UVQ12" s="767"/>
      <c r="UVR12" s="767"/>
      <c r="UVS12" s="767"/>
      <c r="UVT12" s="767"/>
      <c r="UVU12" s="767"/>
      <c r="UVV12" s="767"/>
      <c r="UVW12" s="767"/>
      <c r="UVX12" s="767"/>
      <c r="UVY12" s="767"/>
      <c r="UVZ12" s="767"/>
      <c r="UWA12" s="767"/>
      <c r="UWB12" s="767"/>
      <c r="UWC12" s="767"/>
      <c r="UWD12" s="767"/>
      <c r="UWE12" s="767"/>
      <c r="UWF12" s="767"/>
      <c r="UWG12" s="767"/>
      <c r="UWH12" s="767"/>
      <c r="UWI12" s="767"/>
      <c r="UWJ12" s="767"/>
      <c r="UWK12" s="767"/>
      <c r="UWL12" s="767"/>
      <c r="UWM12" s="767"/>
      <c r="UWN12" s="767"/>
      <c r="UWO12" s="767"/>
      <c r="UWP12" s="767"/>
      <c r="UWQ12" s="767"/>
      <c r="UWR12" s="767"/>
      <c r="UWS12" s="767"/>
      <c r="UWT12" s="767"/>
      <c r="UWU12" s="767"/>
      <c r="UWV12" s="767"/>
      <c r="UWW12" s="767"/>
      <c r="UWX12" s="767"/>
      <c r="UWY12" s="767"/>
      <c r="UWZ12" s="767"/>
      <c r="UXA12" s="767"/>
      <c r="UXB12" s="767"/>
      <c r="UXC12" s="767"/>
      <c r="UXD12" s="767"/>
      <c r="UXE12" s="767"/>
      <c r="UXF12" s="767"/>
      <c r="UXG12" s="767"/>
      <c r="UXH12" s="767"/>
      <c r="UXI12" s="767"/>
      <c r="UXJ12" s="767"/>
      <c r="UXK12" s="767"/>
      <c r="UXL12" s="767"/>
      <c r="UXM12" s="767"/>
      <c r="UXN12" s="767"/>
      <c r="UXO12" s="767"/>
      <c r="UXP12" s="767"/>
      <c r="UXQ12" s="767"/>
      <c r="UXR12" s="767"/>
      <c r="UXS12" s="767"/>
      <c r="UXT12" s="767"/>
      <c r="UXU12" s="767"/>
      <c r="UXV12" s="767"/>
      <c r="UXW12" s="767"/>
      <c r="UXX12" s="767"/>
      <c r="UXY12" s="767"/>
      <c r="UXZ12" s="767"/>
      <c r="UYA12" s="767"/>
      <c r="UYB12" s="767"/>
      <c r="UYC12" s="767"/>
      <c r="UYD12" s="767"/>
      <c r="UYE12" s="767"/>
      <c r="UYF12" s="767"/>
      <c r="UYG12" s="767"/>
      <c r="UYH12" s="767"/>
      <c r="UYI12" s="767"/>
      <c r="UYJ12" s="767"/>
      <c r="UYK12" s="767"/>
      <c r="UYL12" s="767"/>
      <c r="UYM12" s="767"/>
      <c r="UYN12" s="767"/>
      <c r="UYO12" s="767"/>
      <c r="UYP12" s="767"/>
      <c r="UYQ12" s="767"/>
      <c r="UYR12" s="767"/>
      <c r="UYS12" s="767"/>
      <c r="UYT12" s="767"/>
      <c r="UYU12" s="767"/>
      <c r="UYV12" s="767"/>
      <c r="UYW12" s="767"/>
      <c r="UYX12" s="767"/>
      <c r="UYY12" s="767"/>
      <c r="UYZ12" s="767"/>
      <c r="UZA12" s="767"/>
      <c r="UZB12" s="767"/>
      <c r="UZC12" s="767"/>
      <c r="UZD12" s="767"/>
      <c r="UZE12" s="767"/>
      <c r="UZF12" s="767"/>
      <c r="UZG12" s="767"/>
      <c r="UZH12" s="767"/>
      <c r="UZI12" s="767"/>
      <c r="UZJ12" s="767"/>
      <c r="UZK12" s="767"/>
      <c r="UZL12" s="767"/>
      <c r="UZM12" s="767"/>
      <c r="UZN12" s="767"/>
      <c r="UZO12" s="767"/>
      <c r="UZP12" s="767"/>
      <c r="UZQ12" s="767"/>
      <c r="UZR12" s="767"/>
      <c r="UZS12" s="767"/>
      <c r="UZT12" s="767"/>
      <c r="UZU12" s="767"/>
      <c r="UZV12" s="767"/>
      <c r="UZW12" s="767"/>
      <c r="UZX12" s="767"/>
      <c r="UZY12" s="767"/>
      <c r="UZZ12" s="767"/>
      <c r="VAA12" s="767"/>
      <c r="VAB12" s="767"/>
      <c r="VAC12" s="767"/>
      <c r="VAD12" s="767"/>
      <c r="VAE12" s="767"/>
      <c r="VAF12" s="767"/>
      <c r="VAG12" s="767"/>
      <c r="VAH12" s="767"/>
      <c r="VAI12" s="767"/>
      <c r="VAJ12" s="767"/>
      <c r="VAK12" s="767"/>
      <c r="VAL12" s="767"/>
      <c r="VAM12" s="767"/>
      <c r="VAN12" s="767"/>
      <c r="VAO12" s="767"/>
      <c r="VAP12" s="767"/>
      <c r="VAQ12" s="767"/>
      <c r="VAR12" s="767"/>
      <c r="VAS12" s="767"/>
      <c r="VAT12" s="767"/>
      <c r="VAU12" s="767"/>
      <c r="VAV12" s="767"/>
      <c r="VAW12" s="767"/>
      <c r="VAX12" s="767"/>
      <c r="VAY12" s="767"/>
      <c r="VAZ12" s="767"/>
      <c r="VBA12" s="767"/>
      <c r="VBB12" s="767"/>
      <c r="VBC12" s="767"/>
      <c r="VBD12" s="767"/>
      <c r="VBE12" s="767"/>
      <c r="VBF12" s="767"/>
      <c r="VBG12" s="767"/>
      <c r="VBH12" s="767"/>
      <c r="VBI12" s="767"/>
      <c r="VBJ12" s="767"/>
      <c r="VBK12" s="767"/>
      <c r="VBL12" s="767"/>
      <c r="VBM12" s="767"/>
      <c r="VBN12" s="767"/>
      <c r="VBO12" s="767"/>
      <c r="VBP12" s="767"/>
      <c r="VBQ12" s="767"/>
      <c r="VBR12" s="767"/>
      <c r="VBS12" s="767"/>
      <c r="VBT12" s="767"/>
      <c r="VBU12" s="767"/>
      <c r="VBV12" s="767"/>
      <c r="VBW12" s="767"/>
      <c r="VBX12" s="767"/>
      <c r="VBY12" s="767"/>
      <c r="VBZ12" s="767"/>
      <c r="VCA12" s="767"/>
      <c r="VCB12" s="767"/>
      <c r="VCC12" s="767"/>
      <c r="VCD12" s="767"/>
      <c r="VCE12" s="767"/>
      <c r="VCF12" s="767"/>
      <c r="VCG12" s="767"/>
      <c r="VCH12" s="767"/>
      <c r="VCI12" s="767"/>
      <c r="VCJ12" s="767"/>
      <c r="VCK12" s="767"/>
      <c r="VCL12" s="767"/>
      <c r="VCM12" s="767"/>
      <c r="VCN12" s="767"/>
      <c r="VCO12" s="767"/>
      <c r="VCP12" s="767"/>
      <c r="VCQ12" s="767"/>
      <c r="VCR12" s="767"/>
      <c r="VCS12" s="767"/>
      <c r="VCT12" s="767"/>
      <c r="VCU12" s="767"/>
      <c r="VCV12" s="767"/>
      <c r="VCW12" s="767"/>
      <c r="VCX12" s="767"/>
      <c r="VCY12" s="767"/>
      <c r="VCZ12" s="767"/>
      <c r="VDA12" s="767"/>
      <c r="VDB12" s="767"/>
      <c r="VDC12" s="767"/>
      <c r="VDD12" s="767"/>
      <c r="VDE12" s="767"/>
      <c r="VDF12" s="767"/>
      <c r="VDG12" s="767"/>
      <c r="VDH12" s="767"/>
      <c r="VDI12" s="767"/>
      <c r="VDJ12" s="767"/>
      <c r="VDK12" s="767"/>
      <c r="VDL12" s="767"/>
      <c r="VDM12" s="767"/>
      <c r="VDN12" s="767"/>
      <c r="VDO12" s="767"/>
      <c r="VDP12" s="767"/>
      <c r="VDQ12" s="767"/>
      <c r="VDR12" s="767"/>
      <c r="VDS12" s="767"/>
      <c r="VDT12" s="767"/>
      <c r="VDU12" s="767"/>
      <c r="VDV12" s="767"/>
      <c r="VDW12" s="767"/>
      <c r="VDX12" s="767"/>
      <c r="VDY12" s="767"/>
      <c r="VDZ12" s="767"/>
      <c r="VEA12" s="767"/>
      <c r="VEB12" s="767"/>
      <c r="VEC12" s="767"/>
      <c r="VED12" s="767"/>
      <c r="VEE12" s="767"/>
      <c r="VEF12" s="767"/>
      <c r="VEG12" s="767"/>
      <c r="VEH12" s="767"/>
      <c r="VEI12" s="767"/>
      <c r="VEJ12" s="767"/>
      <c r="VEK12" s="767"/>
      <c r="VEL12" s="767"/>
      <c r="VEM12" s="767"/>
      <c r="VEN12" s="767"/>
      <c r="VEO12" s="767"/>
      <c r="VEP12" s="767"/>
      <c r="VEQ12" s="767"/>
      <c r="VER12" s="767"/>
      <c r="VES12" s="767"/>
      <c r="VET12" s="767"/>
      <c r="VEU12" s="767"/>
      <c r="VEV12" s="767"/>
      <c r="VEW12" s="767"/>
      <c r="VEX12" s="767"/>
      <c r="VEY12" s="767"/>
      <c r="VEZ12" s="767"/>
      <c r="VFA12" s="767"/>
      <c r="VFB12" s="767"/>
      <c r="VFC12" s="767"/>
      <c r="VFD12" s="767"/>
      <c r="VFE12" s="767"/>
      <c r="VFF12" s="767"/>
      <c r="VFG12" s="767"/>
      <c r="VFH12" s="767"/>
      <c r="VFI12" s="767"/>
      <c r="VFJ12" s="767"/>
      <c r="VFK12" s="767"/>
      <c r="VFL12" s="767"/>
      <c r="VFM12" s="767"/>
      <c r="VFN12" s="767"/>
      <c r="VFO12" s="767"/>
      <c r="VFP12" s="767"/>
      <c r="VFQ12" s="767"/>
      <c r="VFR12" s="767"/>
      <c r="VFS12" s="767"/>
      <c r="VFT12" s="767"/>
      <c r="VFU12" s="767"/>
      <c r="VFV12" s="767"/>
      <c r="VFW12" s="767"/>
      <c r="VFX12" s="767"/>
      <c r="VFY12" s="767"/>
      <c r="VFZ12" s="767"/>
      <c r="VGA12" s="767"/>
      <c r="VGB12" s="767"/>
      <c r="VGC12" s="767"/>
      <c r="VGD12" s="767"/>
      <c r="VGE12" s="767"/>
      <c r="VGF12" s="767"/>
      <c r="VGG12" s="767"/>
      <c r="VGH12" s="767"/>
      <c r="VGI12" s="767"/>
      <c r="VGJ12" s="767"/>
      <c r="VGK12" s="767"/>
      <c r="VGL12" s="767"/>
      <c r="VGM12" s="767"/>
      <c r="VGN12" s="767"/>
      <c r="VGO12" s="767"/>
      <c r="VGP12" s="767"/>
      <c r="VGQ12" s="767"/>
      <c r="VGR12" s="767"/>
      <c r="VGS12" s="767"/>
      <c r="VGT12" s="767"/>
      <c r="VGU12" s="767"/>
      <c r="VGV12" s="767"/>
      <c r="VGW12" s="767"/>
      <c r="VGX12" s="767"/>
      <c r="VGY12" s="767"/>
      <c r="VGZ12" s="767"/>
      <c r="VHA12" s="767"/>
      <c r="VHB12" s="767"/>
      <c r="VHC12" s="767"/>
      <c r="VHD12" s="767"/>
      <c r="VHE12" s="767"/>
      <c r="VHF12" s="767"/>
      <c r="VHG12" s="767"/>
      <c r="VHH12" s="767"/>
      <c r="VHI12" s="767"/>
      <c r="VHJ12" s="767"/>
      <c r="VHK12" s="767"/>
      <c r="VHL12" s="767"/>
      <c r="VHM12" s="767"/>
      <c r="VHN12" s="767"/>
      <c r="VHO12" s="767"/>
      <c r="VHP12" s="767"/>
      <c r="VHQ12" s="767"/>
      <c r="VHR12" s="767"/>
      <c r="VHS12" s="767"/>
      <c r="VHT12" s="767"/>
      <c r="VHU12" s="767"/>
      <c r="VHV12" s="767"/>
      <c r="VHW12" s="767"/>
      <c r="VHX12" s="767"/>
      <c r="VHY12" s="767"/>
      <c r="VHZ12" s="767"/>
      <c r="VIA12" s="767"/>
      <c r="VIB12" s="767"/>
      <c r="VIC12" s="767"/>
      <c r="VID12" s="767"/>
      <c r="VIE12" s="767"/>
      <c r="VIF12" s="767"/>
      <c r="VIG12" s="767"/>
      <c r="VIH12" s="767"/>
      <c r="VII12" s="767"/>
      <c r="VIJ12" s="767"/>
      <c r="VIK12" s="767"/>
      <c r="VIL12" s="767"/>
      <c r="VIM12" s="767"/>
      <c r="VIN12" s="767"/>
      <c r="VIO12" s="767"/>
      <c r="VIP12" s="767"/>
      <c r="VIQ12" s="767"/>
      <c r="VIR12" s="767"/>
      <c r="VIS12" s="767"/>
      <c r="VIT12" s="767"/>
      <c r="VIU12" s="767"/>
      <c r="VIV12" s="767"/>
      <c r="VIW12" s="767"/>
      <c r="VIX12" s="767"/>
      <c r="VIY12" s="767"/>
      <c r="VIZ12" s="767"/>
      <c r="VJA12" s="767"/>
      <c r="VJB12" s="767"/>
      <c r="VJC12" s="767"/>
      <c r="VJD12" s="767"/>
      <c r="VJE12" s="767"/>
      <c r="VJF12" s="767"/>
      <c r="VJG12" s="767"/>
      <c r="VJH12" s="767"/>
      <c r="VJI12" s="767"/>
      <c r="VJJ12" s="767"/>
      <c r="VJK12" s="767"/>
      <c r="VJL12" s="767"/>
      <c r="VJM12" s="767"/>
      <c r="VJN12" s="767"/>
      <c r="VJO12" s="767"/>
      <c r="VJP12" s="767"/>
      <c r="VJQ12" s="767"/>
      <c r="VJR12" s="767"/>
      <c r="VJS12" s="767"/>
      <c r="VJT12" s="767"/>
      <c r="VJU12" s="767"/>
      <c r="VJV12" s="767"/>
      <c r="VJW12" s="767"/>
      <c r="VJX12" s="767"/>
      <c r="VJY12" s="767"/>
      <c r="VJZ12" s="767"/>
      <c r="VKA12" s="767"/>
      <c r="VKB12" s="767"/>
      <c r="VKC12" s="767"/>
      <c r="VKD12" s="767"/>
      <c r="VKE12" s="767"/>
      <c r="VKF12" s="767"/>
      <c r="VKG12" s="767"/>
      <c r="VKH12" s="767"/>
      <c r="VKI12" s="767"/>
      <c r="VKJ12" s="767"/>
      <c r="VKK12" s="767"/>
      <c r="VKL12" s="767"/>
      <c r="VKM12" s="767"/>
      <c r="VKN12" s="767"/>
      <c r="VKO12" s="767"/>
      <c r="VKP12" s="767"/>
      <c r="VKQ12" s="767"/>
      <c r="VKR12" s="767"/>
      <c r="VKS12" s="767"/>
      <c r="VKT12" s="767"/>
      <c r="VKU12" s="767"/>
      <c r="VKV12" s="767"/>
      <c r="VKW12" s="767"/>
      <c r="VKX12" s="767"/>
      <c r="VKY12" s="767"/>
      <c r="VKZ12" s="767"/>
      <c r="VLA12" s="767"/>
      <c r="VLB12" s="767"/>
      <c r="VLC12" s="767"/>
      <c r="VLD12" s="767"/>
      <c r="VLE12" s="767"/>
      <c r="VLF12" s="767"/>
      <c r="VLG12" s="767"/>
      <c r="VLH12" s="767"/>
      <c r="VLI12" s="767"/>
      <c r="VLJ12" s="767"/>
      <c r="VLK12" s="767"/>
      <c r="VLL12" s="767"/>
      <c r="VLM12" s="767"/>
      <c r="VLN12" s="767"/>
      <c r="VLO12" s="767"/>
      <c r="VLP12" s="767"/>
      <c r="VLQ12" s="767"/>
      <c r="VLR12" s="767"/>
      <c r="VLS12" s="767"/>
      <c r="VLT12" s="767"/>
      <c r="VLU12" s="767"/>
      <c r="VLV12" s="767"/>
      <c r="VLW12" s="767"/>
      <c r="VLX12" s="767"/>
      <c r="VLY12" s="767"/>
      <c r="VLZ12" s="767"/>
      <c r="VMA12" s="767"/>
      <c r="VMB12" s="767"/>
      <c r="VMC12" s="767"/>
      <c r="VMD12" s="767"/>
      <c r="VME12" s="767"/>
      <c r="VMF12" s="767"/>
      <c r="VMG12" s="767"/>
      <c r="VMH12" s="767"/>
      <c r="VMI12" s="767"/>
      <c r="VMJ12" s="767"/>
      <c r="VMK12" s="767"/>
      <c r="VML12" s="767"/>
      <c r="VMM12" s="767"/>
      <c r="VMN12" s="767"/>
      <c r="VMO12" s="767"/>
      <c r="VMP12" s="767"/>
      <c r="VMQ12" s="767"/>
      <c r="VMR12" s="767"/>
      <c r="VMS12" s="767"/>
      <c r="VMT12" s="767"/>
      <c r="VMU12" s="767"/>
      <c r="VMV12" s="767"/>
      <c r="VMW12" s="767"/>
      <c r="VMX12" s="767"/>
      <c r="VMY12" s="767"/>
      <c r="VMZ12" s="767"/>
      <c r="VNA12" s="767"/>
      <c r="VNB12" s="767"/>
      <c r="VNC12" s="767"/>
      <c r="VND12" s="767"/>
      <c r="VNE12" s="767"/>
      <c r="VNF12" s="767"/>
      <c r="VNG12" s="767"/>
      <c r="VNH12" s="767"/>
      <c r="VNI12" s="767"/>
      <c r="VNJ12" s="767"/>
      <c r="VNK12" s="767"/>
      <c r="VNL12" s="767"/>
      <c r="VNM12" s="767"/>
      <c r="VNN12" s="767"/>
      <c r="VNO12" s="767"/>
      <c r="VNP12" s="767"/>
      <c r="VNQ12" s="767"/>
      <c r="VNR12" s="767"/>
      <c r="VNS12" s="767"/>
      <c r="VNT12" s="767"/>
      <c r="VNU12" s="767"/>
      <c r="VNV12" s="767"/>
      <c r="VNW12" s="767"/>
      <c r="VNX12" s="767"/>
      <c r="VNY12" s="767"/>
      <c r="VNZ12" s="767"/>
      <c r="VOA12" s="767"/>
      <c r="VOB12" s="767"/>
      <c r="VOC12" s="767"/>
      <c r="VOD12" s="767"/>
      <c r="VOE12" s="767"/>
      <c r="VOF12" s="767"/>
      <c r="VOG12" s="767"/>
      <c r="VOH12" s="767"/>
      <c r="VOI12" s="767"/>
      <c r="VOJ12" s="767"/>
      <c r="VOK12" s="767"/>
      <c r="VOL12" s="767"/>
      <c r="VOM12" s="767"/>
      <c r="VON12" s="767"/>
      <c r="VOO12" s="767"/>
      <c r="VOP12" s="767"/>
      <c r="VOQ12" s="767"/>
      <c r="VOR12" s="767"/>
      <c r="VOS12" s="767"/>
      <c r="VOT12" s="767"/>
      <c r="VOU12" s="767"/>
      <c r="VOV12" s="767"/>
      <c r="VOW12" s="767"/>
      <c r="VOX12" s="767"/>
      <c r="VOY12" s="767"/>
      <c r="VOZ12" s="767"/>
      <c r="VPA12" s="767"/>
      <c r="VPB12" s="767"/>
      <c r="VPC12" s="767"/>
      <c r="VPD12" s="767"/>
      <c r="VPE12" s="767"/>
      <c r="VPF12" s="767"/>
      <c r="VPG12" s="767"/>
      <c r="VPH12" s="767"/>
      <c r="VPI12" s="767"/>
      <c r="VPJ12" s="767"/>
      <c r="VPK12" s="767"/>
      <c r="VPL12" s="767"/>
      <c r="VPM12" s="767"/>
      <c r="VPN12" s="767"/>
      <c r="VPO12" s="767"/>
      <c r="VPP12" s="767"/>
      <c r="VPQ12" s="767"/>
      <c r="VPR12" s="767"/>
      <c r="VPS12" s="767"/>
      <c r="VPT12" s="767"/>
      <c r="VPU12" s="767"/>
      <c r="VPV12" s="767"/>
      <c r="VPW12" s="767"/>
      <c r="VPX12" s="767"/>
      <c r="VPY12" s="767"/>
      <c r="VPZ12" s="767"/>
      <c r="VQA12" s="767"/>
      <c r="VQB12" s="767"/>
      <c r="VQC12" s="767"/>
      <c r="VQD12" s="767"/>
      <c r="VQE12" s="767"/>
      <c r="VQF12" s="767"/>
      <c r="VQG12" s="767"/>
      <c r="VQH12" s="767"/>
      <c r="VQI12" s="767"/>
      <c r="VQJ12" s="767"/>
      <c r="VQK12" s="767"/>
      <c r="VQL12" s="767"/>
      <c r="VQM12" s="767"/>
      <c r="VQN12" s="767"/>
      <c r="VQO12" s="767"/>
      <c r="VQP12" s="767"/>
      <c r="VQQ12" s="767"/>
      <c r="VQR12" s="767"/>
      <c r="VQS12" s="767"/>
      <c r="VQT12" s="767"/>
      <c r="VQU12" s="767"/>
      <c r="VQV12" s="767"/>
      <c r="VQW12" s="767"/>
      <c r="VQX12" s="767"/>
      <c r="VQY12" s="767"/>
      <c r="VQZ12" s="767"/>
      <c r="VRA12" s="767"/>
      <c r="VRB12" s="767"/>
      <c r="VRC12" s="767"/>
      <c r="VRD12" s="767"/>
      <c r="VRE12" s="767"/>
      <c r="VRF12" s="767"/>
      <c r="VRG12" s="767"/>
      <c r="VRH12" s="767"/>
      <c r="VRI12" s="767"/>
      <c r="VRJ12" s="767"/>
      <c r="VRK12" s="767"/>
      <c r="VRL12" s="767"/>
      <c r="VRM12" s="767"/>
      <c r="VRN12" s="767"/>
      <c r="VRO12" s="767"/>
      <c r="VRP12" s="767"/>
      <c r="VRQ12" s="767"/>
      <c r="VRR12" s="767"/>
      <c r="VRS12" s="767"/>
      <c r="VRT12" s="767"/>
      <c r="VRU12" s="767"/>
      <c r="VRV12" s="767"/>
      <c r="VRW12" s="767"/>
      <c r="VRX12" s="767"/>
      <c r="VRY12" s="767"/>
      <c r="VRZ12" s="767"/>
      <c r="VSA12" s="767"/>
      <c r="VSB12" s="767"/>
      <c r="VSC12" s="767"/>
      <c r="VSD12" s="767"/>
      <c r="VSE12" s="767"/>
      <c r="VSF12" s="767"/>
      <c r="VSG12" s="767"/>
      <c r="VSH12" s="767"/>
      <c r="VSI12" s="767"/>
      <c r="VSJ12" s="767"/>
      <c r="VSK12" s="767"/>
      <c r="VSL12" s="767"/>
      <c r="VSM12" s="767"/>
      <c r="VSN12" s="767"/>
      <c r="VSO12" s="767"/>
      <c r="VSP12" s="767"/>
      <c r="VSQ12" s="767"/>
      <c r="VSR12" s="767"/>
      <c r="VSS12" s="767"/>
      <c r="VST12" s="767"/>
      <c r="VSU12" s="767"/>
      <c r="VSV12" s="767"/>
      <c r="VSW12" s="767"/>
      <c r="VSX12" s="767"/>
      <c r="VSY12" s="767"/>
      <c r="VSZ12" s="767"/>
      <c r="VTA12" s="767"/>
      <c r="VTB12" s="767"/>
      <c r="VTC12" s="767"/>
      <c r="VTD12" s="767"/>
      <c r="VTE12" s="767"/>
      <c r="VTF12" s="767"/>
      <c r="VTG12" s="767"/>
      <c r="VTH12" s="767"/>
      <c r="VTI12" s="767"/>
      <c r="VTJ12" s="767"/>
      <c r="VTK12" s="767"/>
      <c r="VTL12" s="767"/>
      <c r="VTM12" s="767"/>
      <c r="VTN12" s="767"/>
      <c r="VTO12" s="767"/>
      <c r="VTP12" s="767"/>
      <c r="VTQ12" s="767"/>
      <c r="VTR12" s="767"/>
      <c r="VTS12" s="767"/>
      <c r="VTT12" s="767"/>
      <c r="VTU12" s="767"/>
      <c r="VTV12" s="767"/>
      <c r="VTW12" s="767"/>
      <c r="VTX12" s="767"/>
      <c r="VTY12" s="767"/>
      <c r="VTZ12" s="767"/>
      <c r="VUA12" s="767"/>
      <c r="VUB12" s="767"/>
      <c r="VUC12" s="767"/>
      <c r="VUD12" s="767"/>
      <c r="VUE12" s="767"/>
      <c r="VUF12" s="767"/>
      <c r="VUG12" s="767"/>
      <c r="VUH12" s="767"/>
      <c r="VUI12" s="767"/>
      <c r="VUJ12" s="767"/>
      <c r="VUK12" s="767"/>
      <c r="VUL12" s="767"/>
      <c r="VUM12" s="767"/>
      <c r="VUN12" s="767"/>
      <c r="VUO12" s="767"/>
      <c r="VUP12" s="767"/>
      <c r="VUQ12" s="767"/>
      <c r="VUR12" s="767"/>
      <c r="VUS12" s="767"/>
      <c r="VUT12" s="767"/>
      <c r="VUU12" s="767"/>
      <c r="VUV12" s="767"/>
      <c r="VUW12" s="767"/>
      <c r="VUX12" s="767"/>
      <c r="VUY12" s="767"/>
      <c r="VUZ12" s="767"/>
      <c r="VVA12" s="767"/>
      <c r="VVB12" s="767"/>
      <c r="VVC12" s="767"/>
      <c r="VVD12" s="767"/>
      <c r="VVE12" s="767"/>
      <c r="VVF12" s="767"/>
      <c r="VVG12" s="767"/>
      <c r="VVH12" s="767"/>
      <c r="VVI12" s="767"/>
      <c r="VVJ12" s="767"/>
      <c r="VVK12" s="767"/>
      <c r="VVL12" s="767"/>
      <c r="VVM12" s="767"/>
      <c r="VVN12" s="767"/>
      <c r="VVO12" s="767"/>
      <c r="VVP12" s="767"/>
      <c r="VVQ12" s="767"/>
      <c r="VVR12" s="767"/>
      <c r="VVS12" s="767"/>
      <c r="VVT12" s="767"/>
      <c r="VVU12" s="767"/>
      <c r="VVV12" s="767"/>
      <c r="VVW12" s="767"/>
      <c r="VVX12" s="767"/>
      <c r="VVY12" s="767"/>
      <c r="VVZ12" s="767"/>
      <c r="VWA12" s="767"/>
      <c r="VWB12" s="767"/>
      <c r="VWC12" s="767"/>
      <c r="VWD12" s="767"/>
      <c r="VWE12" s="767"/>
      <c r="VWF12" s="767"/>
      <c r="VWG12" s="767"/>
      <c r="VWH12" s="767"/>
      <c r="VWI12" s="767"/>
      <c r="VWJ12" s="767"/>
      <c r="VWK12" s="767"/>
      <c r="VWL12" s="767"/>
      <c r="VWM12" s="767"/>
      <c r="VWN12" s="767"/>
      <c r="VWO12" s="767"/>
      <c r="VWP12" s="767"/>
      <c r="VWQ12" s="767"/>
      <c r="VWR12" s="767"/>
      <c r="VWS12" s="767"/>
      <c r="VWT12" s="767"/>
      <c r="VWU12" s="767"/>
      <c r="VWV12" s="767"/>
      <c r="VWW12" s="767"/>
      <c r="VWX12" s="767"/>
      <c r="VWY12" s="767"/>
      <c r="VWZ12" s="767"/>
      <c r="VXA12" s="767"/>
      <c r="VXB12" s="767"/>
      <c r="VXC12" s="767"/>
      <c r="VXD12" s="767"/>
      <c r="VXE12" s="767"/>
      <c r="VXF12" s="767"/>
      <c r="VXG12" s="767"/>
      <c r="VXH12" s="767"/>
      <c r="VXI12" s="767"/>
      <c r="VXJ12" s="767"/>
      <c r="VXK12" s="767"/>
      <c r="VXL12" s="767"/>
      <c r="VXM12" s="767"/>
      <c r="VXN12" s="767"/>
      <c r="VXO12" s="767"/>
      <c r="VXP12" s="767"/>
      <c r="VXQ12" s="767"/>
      <c r="VXR12" s="767"/>
      <c r="VXS12" s="767"/>
      <c r="VXT12" s="767"/>
      <c r="VXU12" s="767"/>
      <c r="VXV12" s="767"/>
      <c r="VXW12" s="767"/>
      <c r="VXX12" s="767"/>
      <c r="VXY12" s="767"/>
      <c r="VXZ12" s="767"/>
      <c r="VYA12" s="767"/>
      <c r="VYB12" s="767"/>
      <c r="VYC12" s="767"/>
      <c r="VYD12" s="767"/>
      <c r="VYE12" s="767"/>
      <c r="VYF12" s="767"/>
      <c r="VYG12" s="767"/>
      <c r="VYH12" s="767"/>
      <c r="VYI12" s="767"/>
      <c r="VYJ12" s="767"/>
      <c r="VYK12" s="767"/>
      <c r="VYL12" s="767"/>
      <c r="VYM12" s="767"/>
      <c r="VYN12" s="767"/>
      <c r="VYO12" s="767"/>
      <c r="VYP12" s="767"/>
      <c r="VYQ12" s="767"/>
      <c r="VYR12" s="767"/>
      <c r="VYS12" s="767"/>
      <c r="VYT12" s="767"/>
      <c r="VYU12" s="767"/>
      <c r="VYV12" s="767"/>
      <c r="VYW12" s="767"/>
      <c r="VYX12" s="767"/>
      <c r="VYY12" s="767"/>
      <c r="VYZ12" s="767"/>
      <c r="VZA12" s="767"/>
      <c r="VZB12" s="767"/>
      <c r="VZC12" s="767"/>
      <c r="VZD12" s="767"/>
      <c r="VZE12" s="767"/>
      <c r="VZF12" s="767"/>
      <c r="VZG12" s="767"/>
      <c r="VZH12" s="767"/>
      <c r="VZI12" s="767"/>
      <c r="VZJ12" s="767"/>
      <c r="VZK12" s="767"/>
      <c r="VZL12" s="767"/>
      <c r="VZM12" s="767"/>
      <c r="VZN12" s="767"/>
      <c r="VZO12" s="767"/>
      <c r="VZP12" s="767"/>
      <c r="VZQ12" s="767"/>
      <c r="VZR12" s="767"/>
      <c r="VZS12" s="767"/>
      <c r="VZT12" s="767"/>
      <c r="VZU12" s="767"/>
      <c r="VZV12" s="767"/>
      <c r="VZW12" s="767"/>
      <c r="VZX12" s="767"/>
      <c r="VZY12" s="767"/>
      <c r="VZZ12" s="767"/>
      <c r="WAA12" s="767"/>
      <c r="WAB12" s="767"/>
      <c r="WAC12" s="767"/>
      <c r="WAD12" s="767"/>
      <c r="WAE12" s="767"/>
      <c r="WAF12" s="767"/>
      <c r="WAG12" s="767"/>
      <c r="WAH12" s="767"/>
      <c r="WAI12" s="767"/>
      <c r="WAJ12" s="767"/>
      <c r="WAK12" s="767"/>
      <c r="WAL12" s="767"/>
      <c r="WAM12" s="767"/>
      <c r="WAN12" s="767"/>
      <c r="WAO12" s="767"/>
      <c r="WAP12" s="767"/>
      <c r="WAQ12" s="767"/>
      <c r="WAR12" s="767"/>
      <c r="WAS12" s="767"/>
      <c r="WAT12" s="767"/>
      <c r="WAU12" s="767"/>
      <c r="WAV12" s="767"/>
      <c r="WAW12" s="767"/>
      <c r="WAX12" s="767"/>
      <c r="WAY12" s="767"/>
      <c r="WAZ12" s="767"/>
      <c r="WBA12" s="767"/>
      <c r="WBB12" s="767"/>
      <c r="WBC12" s="767"/>
      <c r="WBD12" s="767"/>
      <c r="WBE12" s="767"/>
      <c r="WBF12" s="767"/>
      <c r="WBG12" s="767"/>
      <c r="WBH12" s="767"/>
      <c r="WBI12" s="767"/>
      <c r="WBJ12" s="767"/>
      <c r="WBK12" s="767"/>
      <c r="WBL12" s="767"/>
      <c r="WBM12" s="767"/>
      <c r="WBN12" s="767"/>
      <c r="WBO12" s="767"/>
      <c r="WBP12" s="767"/>
      <c r="WBQ12" s="767"/>
      <c r="WBR12" s="767"/>
      <c r="WBS12" s="767"/>
      <c r="WBT12" s="767"/>
      <c r="WBU12" s="767"/>
      <c r="WBV12" s="767"/>
      <c r="WBW12" s="767"/>
      <c r="WBX12" s="767"/>
      <c r="WBY12" s="767"/>
      <c r="WBZ12" s="767"/>
      <c r="WCA12" s="767"/>
      <c r="WCB12" s="767"/>
      <c r="WCC12" s="767"/>
      <c r="WCD12" s="767"/>
      <c r="WCE12" s="767"/>
      <c r="WCF12" s="767"/>
      <c r="WCG12" s="767"/>
      <c r="WCH12" s="767"/>
      <c r="WCI12" s="767"/>
      <c r="WCJ12" s="767"/>
      <c r="WCK12" s="767"/>
      <c r="WCL12" s="767"/>
      <c r="WCM12" s="767"/>
      <c r="WCN12" s="767"/>
      <c r="WCO12" s="767"/>
      <c r="WCP12" s="767"/>
      <c r="WCQ12" s="767"/>
      <c r="WCR12" s="767"/>
      <c r="WCS12" s="767"/>
      <c r="WCT12" s="767"/>
      <c r="WCU12" s="767"/>
      <c r="WCV12" s="767"/>
      <c r="WCW12" s="767"/>
      <c r="WCX12" s="767"/>
      <c r="WCY12" s="767"/>
      <c r="WCZ12" s="767"/>
      <c r="WDA12" s="767"/>
      <c r="WDB12" s="767"/>
      <c r="WDC12" s="767"/>
      <c r="WDD12" s="767"/>
      <c r="WDE12" s="767"/>
      <c r="WDF12" s="767"/>
      <c r="WDG12" s="767"/>
      <c r="WDH12" s="767"/>
      <c r="WDI12" s="767"/>
      <c r="WDJ12" s="767"/>
      <c r="WDK12" s="767"/>
      <c r="WDL12" s="767"/>
      <c r="WDM12" s="767"/>
      <c r="WDN12" s="767"/>
      <c r="WDO12" s="767"/>
      <c r="WDP12" s="767"/>
      <c r="WDQ12" s="767"/>
      <c r="WDR12" s="767"/>
      <c r="WDS12" s="767"/>
      <c r="WDT12" s="767"/>
      <c r="WDU12" s="767"/>
      <c r="WDV12" s="767"/>
      <c r="WDW12" s="767"/>
      <c r="WDX12" s="767"/>
      <c r="WDY12" s="767"/>
      <c r="WDZ12" s="767"/>
      <c r="WEA12" s="767"/>
      <c r="WEB12" s="767"/>
      <c r="WEC12" s="767"/>
      <c r="WED12" s="767"/>
      <c r="WEE12" s="767"/>
      <c r="WEF12" s="767"/>
      <c r="WEG12" s="767"/>
      <c r="WEH12" s="767"/>
      <c r="WEI12" s="767"/>
      <c r="WEJ12" s="767"/>
      <c r="WEK12" s="767"/>
      <c r="WEL12" s="767"/>
      <c r="WEM12" s="767"/>
      <c r="WEN12" s="767"/>
      <c r="WEO12" s="767"/>
      <c r="WEP12" s="767"/>
      <c r="WEQ12" s="767"/>
      <c r="WER12" s="767"/>
      <c r="WES12" s="767"/>
      <c r="WET12" s="767"/>
      <c r="WEU12" s="767"/>
      <c r="WEV12" s="767"/>
      <c r="WEW12" s="767"/>
      <c r="WEX12" s="767"/>
      <c r="WEY12" s="767"/>
      <c r="WEZ12" s="767"/>
      <c r="WFA12" s="767"/>
      <c r="WFB12" s="767"/>
      <c r="WFC12" s="767"/>
      <c r="WFD12" s="767"/>
      <c r="WFE12" s="767"/>
      <c r="WFF12" s="767"/>
      <c r="WFG12" s="767"/>
      <c r="WFH12" s="767"/>
      <c r="WFI12" s="767"/>
      <c r="WFJ12" s="767"/>
      <c r="WFK12" s="767"/>
      <c r="WFL12" s="767"/>
      <c r="WFM12" s="767"/>
      <c r="WFN12" s="767"/>
      <c r="WFO12" s="767"/>
      <c r="WFP12" s="767"/>
      <c r="WFQ12" s="767"/>
      <c r="WFR12" s="767"/>
      <c r="WFS12" s="767"/>
      <c r="WFT12" s="767"/>
      <c r="WFU12" s="767"/>
      <c r="WFV12" s="767"/>
      <c r="WFW12" s="767"/>
      <c r="WFX12" s="767"/>
      <c r="WFY12" s="767"/>
      <c r="WFZ12" s="767"/>
      <c r="WGA12" s="767"/>
      <c r="WGB12" s="767"/>
      <c r="WGC12" s="767"/>
      <c r="WGD12" s="767"/>
      <c r="WGE12" s="767"/>
      <c r="WGF12" s="767"/>
      <c r="WGG12" s="767"/>
      <c r="WGH12" s="767"/>
      <c r="WGI12" s="767"/>
      <c r="WGJ12" s="767"/>
      <c r="WGK12" s="767"/>
      <c r="WGL12" s="767"/>
      <c r="WGM12" s="767"/>
      <c r="WGN12" s="767"/>
      <c r="WGO12" s="767"/>
      <c r="WGP12" s="767"/>
      <c r="WGQ12" s="767"/>
      <c r="WGR12" s="767"/>
      <c r="WGS12" s="767"/>
      <c r="WGT12" s="767"/>
      <c r="WGU12" s="767"/>
      <c r="WGV12" s="767"/>
      <c r="WGW12" s="767"/>
      <c r="WGX12" s="767"/>
      <c r="WGY12" s="767"/>
      <c r="WGZ12" s="767"/>
      <c r="WHA12" s="767"/>
      <c r="WHB12" s="767"/>
      <c r="WHC12" s="767"/>
      <c r="WHD12" s="767"/>
      <c r="WHE12" s="767"/>
      <c r="WHF12" s="767"/>
      <c r="WHG12" s="767"/>
      <c r="WHH12" s="767"/>
      <c r="WHI12" s="767"/>
      <c r="WHJ12" s="767"/>
      <c r="WHK12" s="767"/>
      <c r="WHL12" s="767"/>
      <c r="WHM12" s="767"/>
      <c r="WHN12" s="767"/>
      <c r="WHO12" s="767"/>
      <c r="WHP12" s="767"/>
      <c r="WHQ12" s="767"/>
      <c r="WHR12" s="767"/>
      <c r="WHS12" s="767"/>
      <c r="WHT12" s="767"/>
      <c r="WHU12" s="767"/>
      <c r="WHV12" s="767"/>
      <c r="WHW12" s="767"/>
      <c r="WHX12" s="767"/>
      <c r="WHY12" s="767"/>
      <c r="WHZ12" s="767"/>
      <c r="WIA12" s="767"/>
      <c r="WIB12" s="767"/>
      <c r="WIC12" s="767"/>
      <c r="WID12" s="767"/>
      <c r="WIE12" s="767"/>
      <c r="WIF12" s="767"/>
      <c r="WIG12" s="767"/>
      <c r="WIH12" s="767"/>
      <c r="WII12" s="767"/>
      <c r="WIJ12" s="767"/>
      <c r="WIK12" s="767"/>
      <c r="WIL12" s="767"/>
      <c r="WIM12" s="767"/>
      <c r="WIN12" s="767"/>
      <c r="WIO12" s="767"/>
      <c r="WIP12" s="767"/>
      <c r="WIQ12" s="767"/>
      <c r="WIR12" s="767"/>
      <c r="WIS12" s="767"/>
      <c r="WIT12" s="767"/>
      <c r="WIU12" s="767"/>
      <c r="WIV12" s="767"/>
      <c r="WIW12" s="767"/>
      <c r="WIX12" s="767"/>
      <c r="WIY12" s="767"/>
      <c r="WIZ12" s="767"/>
      <c r="WJA12" s="767"/>
      <c r="WJB12" s="767"/>
      <c r="WJC12" s="767"/>
      <c r="WJD12" s="767"/>
      <c r="WJE12" s="767"/>
      <c r="WJF12" s="767"/>
      <c r="WJG12" s="767"/>
      <c r="WJH12" s="767"/>
      <c r="WJI12" s="767"/>
      <c r="WJJ12" s="767"/>
      <c r="WJK12" s="767"/>
      <c r="WJL12" s="767"/>
      <c r="WJM12" s="767"/>
      <c r="WJN12" s="767"/>
      <c r="WJO12" s="767"/>
      <c r="WJP12" s="767"/>
      <c r="WJQ12" s="767"/>
      <c r="WJR12" s="767"/>
      <c r="WJS12" s="767"/>
      <c r="WJT12" s="767"/>
      <c r="WJU12" s="767"/>
      <c r="WJV12" s="767"/>
      <c r="WJW12" s="767"/>
      <c r="WJX12" s="767"/>
      <c r="WJY12" s="767"/>
      <c r="WJZ12" s="767"/>
      <c r="WKA12" s="767"/>
      <c r="WKB12" s="767"/>
      <c r="WKC12" s="767"/>
      <c r="WKD12" s="767"/>
      <c r="WKE12" s="767"/>
      <c r="WKF12" s="767"/>
      <c r="WKG12" s="767"/>
      <c r="WKH12" s="767"/>
      <c r="WKI12" s="767"/>
      <c r="WKJ12" s="767"/>
      <c r="WKK12" s="767"/>
      <c r="WKL12" s="767"/>
      <c r="WKM12" s="767"/>
      <c r="WKN12" s="767"/>
      <c r="WKO12" s="767"/>
      <c r="WKP12" s="767"/>
      <c r="WKQ12" s="767"/>
      <c r="WKR12" s="767"/>
      <c r="WKS12" s="767"/>
      <c r="WKT12" s="767"/>
      <c r="WKU12" s="767"/>
      <c r="WKV12" s="767"/>
      <c r="WKW12" s="767"/>
      <c r="WKX12" s="767"/>
      <c r="WKY12" s="767"/>
      <c r="WKZ12" s="767"/>
      <c r="WLA12" s="767"/>
      <c r="WLB12" s="767"/>
      <c r="WLC12" s="767"/>
      <c r="WLD12" s="767"/>
      <c r="WLE12" s="767"/>
      <c r="WLF12" s="767"/>
      <c r="WLG12" s="767"/>
      <c r="WLH12" s="767"/>
      <c r="WLI12" s="767"/>
      <c r="WLJ12" s="767"/>
      <c r="WLK12" s="767"/>
      <c r="WLL12" s="767"/>
      <c r="WLM12" s="767"/>
      <c r="WLN12" s="767"/>
      <c r="WLO12" s="767"/>
      <c r="WLP12" s="767"/>
      <c r="WLQ12" s="767"/>
      <c r="WLR12" s="767"/>
      <c r="WLS12" s="767"/>
      <c r="WLT12" s="767"/>
      <c r="WLU12" s="767"/>
      <c r="WLV12" s="767"/>
      <c r="WLW12" s="767"/>
      <c r="WLX12" s="767"/>
      <c r="WLY12" s="767"/>
      <c r="WLZ12" s="767"/>
      <c r="WMA12" s="767"/>
      <c r="WMB12" s="767"/>
      <c r="WMC12" s="767"/>
      <c r="WMD12" s="767"/>
      <c r="WME12" s="767"/>
      <c r="WMF12" s="767"/>
      <c r="WMG12" s="767"/>
      <c r="WMH12" s="767"/>
      <c r="WMI12" s="767"/>
      <c r="WMJ12" s="767"/>
      <c r="WMK12" s="767"/>
      <c r="WML12" s="767"/>
      <c r="WMM12" s="767"/>
      <c r="WMN12" s="767"/>
      <c r="WMO12" s="767"/>
      <c r="WMP12" s="767"/>
      <c r="WMQ12" s="767"/>
      <c r="WMR12" s="767"/>
      <c r="WMS12" s="767"/>
      <c r="WMT12" s="767"/>
      <c r="WMU12" s="767"/>
      <c r="WMV12" s="767"/>
      <c r="WMW12" s="767"/>
      <c r="WMX12" s="767"/>
      <c r="WMY12" s="767"/>
      <c r="WMZ12" s="767"/>
      <c r="WNA12" s="767"/>
      <c r="WNB12" s="767"/>
      <c r="WNC12" s="767"/>
      <c r="WND12" s="767"/>
      <c r="WNE12" s="767"/>
      <c r="WNF12" s="767"/>
      <c r="WNG12" s="767"/>
      <c r="WNH12" s="767"/>
      <c r="WNI12" s="767"/>
      <c r="WNJ12" s="767"/>
      <c r="WNK12" s="767"/>
      <c r="WNL12" s="767"/>
      <c r="WNM12" s="767"/>
      <c r="WNN12" s="767"/>
      <c r="WNO12" s="767"/>
      <c r="WNP12" s="767"/>
      <c r="WNQ12" s="767"/>
      <c r="WNR12" s="767"/>
      <c r="WNS12" s="767"/>
      <c r="WNT12" s="767"/>
      <c r="WNU12" s="767"/>
      <c r="WNV12" s="767"/>
      <c r="WNW12" s="767"/>
      <c r="WNX12" s="767"/>
      <c r="WNY12" s="767"/>
      <c r="WNZ12" s="767"/>
      <c r="WOA12" s="767"/>
      <c r="WOB12" s="767"/>
      <c r="WOC12" s="767"/>
      <c r="WOD12" s="767"/>
      <c r="WOE12" s="767"/>
      <c r="WOF12" s="767"/>
      <c r="WOG12" s="767"/>
      <c r="WOH12" s="767"/>
      <c r="WOI12" s="767"/>
      <c r="WOJ12" s="767"/>
      <c r="WOK12" s="767"/>
      <c r="WOL12" s="767"/>
      <c r="WOM12" s="767"/>
      <c r="WON12" s="767"/>
      <c r="WOO12" s="767"/>
      <c r="WOP12" s="767"/>
      <c r="WOQ12" s="767"/>
      <c r="WOR12" s="767"/>
      <c r="WOS12" s="767"/>
      <c r="WOT12" s="767"/>
      <c r="WOU12" s="767"/>
      <c r="WOV12" s="767"/>
      <c r="WOW12" s="767"/>
      <c r="WOX12" s="767"/>
      <c r="WOY12" s="767"/>
      <c r="WOZ12" s="767"/>
      <c r="WPA12" s="767"/>
      <c r="WPB12" s="767"/>
      <c r="WPC12" s="767"/>
      <c r="WPD12" s="767"/>
      <c r="WPE12" s="767"/>
      <c r="WPF12" s="767"/>
      <c r="WPG12" s="767"/>
      <c r="WPH12" s="767"/>
      <c r="WPI12" s="767"/>
      <c r="WPJ12" s="767"/>
      <c r="WPK12" s="767"/>
      <c r="WPL12" s="767"/>
      <c r="WPM12" s="767"/>
      <c r="WPN12" s="767"/>
      <c r="WPO12" s="767"/>
      <c r="WPP12" s="767"/>
      <c r="WPQ12" s="767"/>
      <c r="WPR12" s="767"/>
      <c r="WPS12" s="767"/>
      <c r="WPT12" s="767"/>
      <c r="WPU12" s="767"/>
      <c r="WPV12" s="767"/>
      <c r="WPW12" s="767"/>
      <c r="WPX12" s="767"/>
      <c r="WPY12" s="767"/>
      <c r="WPZ12" s="767"/>
      <c r="WQA12" s="767"/>
      <c r="WQB12" s="767"/>
      <c r="WQC12" s="767"/>
      <c r="WQD12" s="767"/>
      <c r="WQE12" s="767"/>
      <c r="WQF12" s="767"/>
      <c r="WQG12" s="767"/>
      <c r="WQH12" s="767"/>
      <c r="WQI12" s="767"/>
      <c r="WQJ12" s="767"/>
      <c r="WQK12" s="767"/>
      <c r="WQL12" s="767"/>
      <c r="WQM12" s="767"/>
      <c r="WQN12" s="767"/>
      <c r="WQO12" s="767"/>
      <c r="WQP12" s="767"/>
      <c r="WQQ12" s="767"/>
      <c r="WQR12" s="767"/>
      <c r="WQS12" s="767"/>
      <c r="WQT12" s="767"/>
      <c r="WQU12" s="767"/>
      <c r="WQV12" s="767"/>
      <c r="WQW12" s="767"/>
      <c r="WQX12" s="767"/>
      <c r="WQY12" s="767"/>
      <c r="WQZ12" s="767"/>
      <c r="WRA12" s="767"/>
      <c r="WRB12" s="767"/>
      <c r="WRC12" s="767"/>
      <c r="WRD12" s="767"/>
      <c r="WRE12" s="767"/>
      <c r="WRF12" s="767"/>
      <c r="WRG12" s="767"/>
      <c r="WRH12" s="767"/>
      <c r="WRI12" s="767"/>
      <c r="WRJ12" s="767"/>
      <c r="WRK12" s="767"/>
      <c r="WRL12" s="767"/>
      <c r="WRM12" s="767"/>
      <c r="WRN12" s="767"/>
      <c r="WRO12" s="767"/>
      <c r="WRP12" s="767"/>
      <c r="WRQ12" s="767"/>
      <c r="WRR12" s="767"/>
      <c r="WRS12" s="767"/>
      <c r="WRT12" s="767"/>
      <c r="WRU12" s="767"/>
      <c r="WRV12" s="767"/>
      <c r="WRW12" s="767"/>
      <c r="WRX12" s="767"/>
      <c r="WRY12" s="767"/>
      <c r="WRZ12" s="767"/>
      <c r="WSA12" s="767"/>
      <c r="WSB12" s="767"/>
      <c r="WSC12" s="767"/>
      <c r="WSD12" s="767"/>
      <c r="WSE12" s="767"/>
      <c r="WSF12" s="767"/>
      <c r="WSG12" s="767"/>
      <c r="WSH12" s="767"/>
      <c r="WSI12" s="767"/>
      <c r="WSJ12" s="767"/>
      <c r="WSK12" s="767"/>
      <c r="WSL12" s="767"/>
      <c r="WSM12" s="767"/>
      <c r="WSN12" s="767"/>
      <c r="WSO12" s="767"/>
      <c r="WSP12" s="767"/>
      <c r="WSQ12" s="767"/>
      <c r="WSR12" s="767"/>
      <c r="WSS12" s="767"/>
      <c r="WST12" s="767"/>
      <c r="WSU12" s="767"/>
      <c r="WSV12" s="767"/>
      <c r="WSW12" s="767"/>
      <c r="WSX12" s="767"/>
      <c r="WSY12" s="767"/>
      <c r="WSZ12" s="767"/>
      <c r="WTA12" s="767"/>
      <c r="WTB12" s="767"/>
      <c r="WTC12" s="767"/>
      <c r="WTD12" s="767"/>
      <c r="WTE12" s="767"/>
      <c r="WTF12" s="767"/>
      <c r="WTG12" s="767"/>
      <c r="WTH12" s="767"/>
      <c r="WTI12" s="767"/>
      <c r="WTJ12" s="767"/>
      <c r="WTK12" s="767"/>
      <c r="WTL12" s="767"/>
      <c r="WTM12" s="767"/>
      <c r="WTN12" s="767"/>
      <c r="WTO12" s="767"/>
      <c r="WTP12" s="767"/>
      <c r="WTQ12" s="767"/>
      <c r="WTR12" s="767"/>
      <c r="WTS12" s="767"/>
      <c r="WTT12" s="767"/>
      <c r="WTU12" s="767"/>
      <c r="WTV12" s="767"/>
      <c r="WTW12" s="767"/>
      <c r="WTX12" s="767"/>
      <c r="WTY12" s="767"/>
      <c r="WTZ12" s="767"/>
      <c r="WUA12" s="767"/>
      <c r="WUB12" s="767"/>
      <c r="WUC12" s="767"/>
      <c r="WUD12" s="767"/>
      <c r="WUE12" s="767"/>
      <c r="WUF12" s="767"/>
      <c r="WUG12" s="767"/>
      <c r="WUH12" s="767"/>
      <c r="WUI12" s="767"/>
      <c r="WUJ12" s="767"/>
      <c r="WUK12" s="767"/>
      <c r="WUL12" s="767"/>
      <c r="WUM12" s="767"/>
      <c r="WUN12" s="767"/>
      <c r="WUO12" s="767"/>
      <c r="WUP12" s="767"/>
      <c r="WUQ12" s="767"/>
      <c r="WUR12" s="767"/>
      <c r="WUS12" s="767"/>
      <c r="WUT12" s="767"/>
      <c r="WUU12" s="767"/>
      <c r="WUV12" s="767"/>
      <c r="WUW12" s="767"/>
      <c r="WUX12" s="767"/>
      <c r="WUY12" s="767"/>
      <c r="WUZ12" s="767"/>
      <c r="WVA12" s="767"/>
      <c r="WVB12" s="767"/>
      <c r="WVC12" s="767"/>
      <c r="WVD12" s="767"/>
      <c r="WVE12" s="767"/>
      <c r="WVF12" s="767"/>
      <c r="WVG12" s="767"/>
      <c r="WVH12" s="767"/>
      <c r="WVI12" s="767"/>
      <c r="WVJ12" s="767"/>
      <c r="WVK12" s="767"/>
      <c r="WVL12" s="767"/>
      <c r="WVM12" s="767"/>
      <c r="WVN12" s="767"/>
      <c r="WVO12" s="767"/>
      <c r="WVP12" s="767"/>
      <c r="WVQ12" s="767"/>
      <c r="WVR12" s="767"/>
      <c r="WVS12" s="767"/>
      <c r="WVT12" s="767"/>
      <c r="WVU12" s="767"/>
      <c r="WVV12" s="767"/>
      <c r="WVW12" s="767"/>
      <c r="WVX12" s="767"/>
      <c r="WVY12" s="767"/>
      <c r="WVZ12" s="767"/>
      <c r="WWA12" s="767"/>
      <c r="WWB12" s="767"/>
      <c r="WWC12" s="767"/>
      <c r="WWD12" s="767"/>
      <c r="WWE12" s="767"/>
      <c r="WWF12" s="767"/>
      <c r="WWG12" s="767"/>
      <c r="WWH12" s="767"/>
      <c r="WWI12" s="767"/>
      <c r="WWJ12" s="767"/>
      <c r="WWK12" s="767"/>
      <c r="WWL12" s="767"/>
      <c r="WWM12" s="767"/>
      <c r="WWN12" s="767"/>
      <c r="WWO12" s="767"/>
      <c r="WWP12" s="767"/>
      <c r="WWQ12" s="767"/>
      <c r="WWR12" s="767"/>
      <c r="WWS12" s="767"/>
      <c r="WWT12" s="767"/>
      <c r="WWU12" s="767"/>
      <c r="WWV12" s="767"/>
      <c r="WWW12" s="767"/>
      <c r="WWX12" s="767"/>
      <c r="WWY12" s="767"/>
      <c r="WWZ12" s="767"/>
      <c r="WXA12" s="767"/>
      <c r="WXB12" s="767"/>
      <c r="WXC12" s="767"/>
      <c r="WXD12" s="767"/>
      <c r="WXE12" s="767"/>
      <c r="WXF12" s="767"/>
      <c r="WXG12" s="767"/>
      <c r="WXH12" s="767"/>
      <c r="WXI12" s="767"/>
      <c r="WXJ12" s="767"/>
      <c r="WXK12" s="767"/>
      <c r="WXL12" s="767"/>
      <c r="WXM12" s="767"/>
      <c r="WXN12" s="767"/>
      <c r="WXO12" s="767"/>
      <c r="WXP12" s="767"/>
      <c r="WXQ12" s="767"/>
      <c r="WXR12" s="767"/>
      <c r="WXS12" s="767"/>
      <c r="WXT12" s="767"/>
      <c r="WXU12" s="767"/>
      <c r="WXV12" s="767"/>
      <c r="WXW12" s="767"/>
      <c r="WXX12" s="767"/>
      <c r="WXY12" s="767"/>
      <c r="WXZ12" s="767"/>
      <c r="WYA12" s="767"/>
      <c r="WYB12" s="767"/>
      <c r="WYC12" s="767"/>
      <c r="WYD12" s="767"/>
      <c r="WYE12" s="767"/>
      <c r="WYF12" s="767"/>
      <c r="WYG12" s="767"/>
      <c r="WYH12" s="767"/>
      <c r="WYI12" s="767"/>
      <c r="WYJ12" s="767"/>
      <c r="WYK12" s="767"/>
      <c r="WYL12" s="767"/>
      <c r="WYM12" s="767"/>
      <c r="WYN12" s="767"/>
      <c r="WYO12" s="767"/>
      <c r="WYP12" s="767"/>
      <c r="WYQ12" s="767"/>
      <c r="WYR12" s="767"/>
      <c r="WYS12" s="767"/>
      <c r="WYT12" s="767"/>
      <c r="WYU12" s="767"/>
      <c r="WYV12" s="767"/>
      <c r="WYW12" s="767"/>
      <c r="WYX12" s="767"/>
      <c r="WYY12" s="767"/>
      <c r="WYZ12" s="767"/>
      <c r="WZA12" s="767"/>
      <c r="WZB12" s="767"/>
      <c r="WZC12" s="767"/>
      <c r="WZD12" s="767"/>
      <c r="WZE12" s="767"/>
      <c r="WZF12" s="767"/>
      <c r="WZG12" s="767"/>
      <c r="WZH12" s="767"/>
      <c r="WZI12" s="767"/>
      <c r="WZJ12" s="767"/>
      <c r="WZK12" s="767"/>
      <c r="WZL12" s="767"/>
      <c r="WZM12" s="767"/>
      <c r="WZN12" s="767"/>
      <c r="WZO12" s="767"/>
      <c r="WZP12" s="767"/>
      <c r="WZQ12" s="767"/>
      <c r="WZR12" s="767"/>
      <c r="WZS12" s="767"/>
      <c r="WZT12" s="767"/>
      <c r="WZU12" s="767"/>
      <c r="WZV12" s="767"/>
      <c r="WZW12" s="767"/>
      <c r="WZX12" s="767"/>
      <c r="WZY12" s="767"/>
      <c r="WZZ12" s="767"/>
      <c r="XAA12" s="767"/>
      <c r="XAB12" s="767"/>
      <c r="XAC12" s="767"/>
      <c r="XAD12" s="767"/>
      <c r="XAE12" s="767"/>
      <c r="XAF12" s="767"/>
      <c r="XAG12" s="767"/>
      <c r="XAH12" s="767"/>
      <c r="XAI12" s="767"/>
      <c r="XAJ12" s="767"/>
      <c r="XAK12" s="767"/>
      <c r="XAL12" s="767"/>
      <c r="XAM12" s="767"/>
      <c r="XAN12" s="767"/>
      <c r="XAO12" s="767"/>
      <c r="XAP12" s="767"/>
      <c r="XAQ12" s="767"/>
      <c r="XAR12" s="767"/>
      <c r="XAS12" s="767"/>
      <c r="XAT12" s="767"/>
      <c r="XAU12" s="767"/>
      <c r="XAV12" s="767"/>
      <c r="XAW12" s="767"/>
      <c r="XAX12" s="767"/>
      <c r="XAY12" s="767"/>
      <c r="XAZ12" s="767"/>
      <c r="XBA12" s="767"/>
      <c r="XBB12" s="767"/>
      <c r="XBC12" s="767"/>
      <c r="XBD12" s="767"/>
      <c r="XBE12" s="767"/>
      <c r="XBF12" s="767"/>
      <c r="XBG12" s="767"/>
      <c r="XBH12" s="767"/>
      <c r="XBI12" s="767"/>
      <c r="XBJ12" s="767"/>
      <c r="XBK12" s="767"/>
      <c r="XBL12" s="767"/>
      <c r="XBM12" s="767"/>
      <c r="XBN12" s="767"/>
      <c r="XBO12" s="767"/>
      <c r="XBP12" s="767"/>
      <c r="XBQ12" s="767"/>
      <c r="XBR12" s="767"/>
      <c r="XBS12" s="767"/>
      <c r="XBT12" s="767"/>
      <c r="XBU12" s="767"/>
      <c r="XBV12" s="767"/>
      <c r="XBW12" s="767"/>
      <c r="XBX12" s="767"/>
      <c r="XBY12" s="767"/>
      <c r="XBZ12" s="767"/>
      <c r="XCA12" s="767"/>
      <c r="XCB12" s="767"/>
      <c r="XCC12" s="767"/>
      <c r="XCD12" s="767"/>
      <c r="XCE12" s="767"/>
      <c r="XCF12" s="767"/>
      <c r="XCG12" s="767"/>
      <c r="XCH12" s="767"/>
      <c r="XCI12" s="767"/>
      <c r="XCJ12" s="767"/>
      <c r="XCK12" s="767"/>
      <c r="XCL12" s="767"/>
      <c r="XCM12" s="767"/>
      <c r="XCN12" s="767"/>
      <c r="XCO12" s="767"/>
      <c r="XCP12" s="767"/>
      <c r="XCQ12" s="767"/>
      <c r="XCR12" s="767"/>
      <c r="XCS12" s="767"/>
      <c r="XCT12" s="767"/>
      <c r="XCU12" s="767"/>
      <c r="XCV12" s="767"/>
      <c r="XCW12" s="767"/>
      <c r="XCX12" s="767"/>
      <c r="XCY12" s="767"/>
      <c r="XCZ12" s="767"/>
      <c r="XDA12" s="767"/>
      <c r="XDB12" s="767"/>
      <c r="XDC12" s="767"/>
      <c r="XDD12" s="767"/>
      <c r="XDE12" s="767"/>
      <c r="XDF12" s="767"/>
      <c r="XDG12" s="767"/>
      <c r="XDH12" s="767"/>
      <c r="XDI12" s="767"/>
      <c r="XDJ12" s="767"/>
      <c r="XDK12" s="767"/>
      <c r="XDL12" s="767"/>
      <c r="XDM12" s="767"/>
      <c r="XDN12" s="767"/>
      <c r="XDO12" s="767"/>
      <c r="XDP12" s="767"/>
      <c r="XDQ12" s="767"/>
      <c r="XDR12" s="767"/>
      <c r="XDS12" s="767"/>
      <c r="XDT12" s="767"/>
      <c r="XDU12" s="767"/>
      <c r="XDV12" s="767"/>
      <c r="XDW12" s="767"/>
      <c r="XDX12" s="767"/>
      <c r="XDY12" s="767"/>
      <c r="XDZ12" s="767"/>
      <c r="XEA12" s="767"/>
      <c r="XEB12" s="767"/>
      <c r="XEC12" s="767"/>
      <c r="XED12" s="767"/>
      <c r="XEE12" s="767"/>
      <c r="XEF12" s="767"/>
      <c r="XEG12" s="767"/>
      <c r="XEH12" s="767"/>
      <c r="XEI12" s="767"/>
      <c r="XEJ12" s="767"/>
      <c r="XEK12" s="767"/>
      <c r="XEL12" s="767"/>
      <c r="XEM12" s="767"/>
      <c r="XEN12" s="767"/>
      <c r="XEO12" s="767"/>
      <c r="XEP12" s="767"/>
      <c r="XEQ12" s="767"/>
      <c r="XER12" s="767"/>
      <c r="XES12" s="767"/>
      <c r="XET12" s="767"/>
      <c r="XEU12" s="767"/>
      <c r="XEV12" s="767"/>
      <c r="XEW12" s="767"/>
      <c r="XEX12" s="767"/>
      <c r="XEY12" s="767"/>
      <c r="XEZ12" s="767"/>
      <c r="XFA12" s="767"/>
      <c r="XFB12" s="767"/>
      <c r="XFC12" s="767"/>
      <c r="XFD12" s="767"/>
    </row>
    <row r="13" spans="1:16384" ht="38.25" customHeight="1">
      <c r="A13" s="9" t="s">
        <v>184</v>
      </c>
      <c r="B13" s="5" t="s">
        <v>169</v>
      </c>
      <c r="C13" s="5" t="s">
        <v>170</v>
      </c>
      <c r="O13" s="767"/>
      <c r="P13" s="767"/>
      <c r="Q13" s="767"/>
      <c r="R13" s="767"/>
      <c r="S13" s="767"/>
      <c r="T13" s="767"/>
      <c r="U13" s="767"/>
      <c r="V13" s="767"/>
      <c r="W13" s="767"/>
      <c r="X13" s="767"/>
      <c r="Y13" s="767"/>
      <c r="Z13" s="767"/>
      <c r="AA13" s="767"/>
      <c r="AB13" s="767"/>
      <c r="AC13" s="767"/>
      <c r="AD13" s="767"/>
      <c r="AE13" s="767"/>
      <c r="AF13" s="767"/>
      <c r="AG13" s="767"/>
      <c r="AH13" s="767"/>
      <c r="AI13" s="767"/>
      <c r="AJ13" s="767"/>
      <c r="AK13" s="767"/>
      <c r="AL13" s="767"/>
      <c r="AM13" s="767"/>
      <c r="AN13" s="767"/>
      <c r="AO13" s="767"/>
      <c r="AP13" s="767"/>
      <c r="AQ13" s="767"/>
      <c r="AR13" s="767"/>
      <c r="AS13" s="767"/>
      <c r="AT13" s="767"/>
      <c r="AU13" s="767"/>
      <c r="AV13" s="767"/>
      <c r="AW13" s="767"/>
      <c r="AX13" s="767"/>
      <c r="AY13" s="767"/>
      <c r="AZ13" s="767"/>
      <c r="BA13" s="767"/>
      <c r="BB13" s="767"/>
      <c r="BC13" s="767"/>
      <c r="BD13" s="767"/>
      <c r="BE13" s="767"/>
      <c r="BF13" s="767"/>
      <c r="BG13" s="767"/>
      <c r="BH13" s="767"/>
      <c r="BI13" s="767"/>
      <c r="BJ13" s="767"/>
      <c r="BK13" s="767"/>
      <c r="BL13" s="767"/>
      <c r="BM13" s="767"/>
      <c r="BN13" s="767"/>
      <c r="BO13" s="767"/>
      <c r="BP13" s="767"/>
      <c r="BQ13" s="767"/>
      <c r="BR13" s="767"/>
      <c r="BS13" s="767"/>
      <c r="BT13" s="767"/>
      <c r="BU13" s="767"/>
      <c r="BV13" s="767"/>
      <c r="BW13" s="767"/>
      <c r="BX13" s="767"/>
      <c r="BY13" s="767"/>
      <c r="BZ13" s="767"/>
      <c r="CA13" s="767"/>
      <c r="CB13" s="767"/>
      <c r="CC13" s="767"/>
      <c r="CD13" s="767"/>
      <c r="CE13" s="767"/>
      <c r="CF13" s="767"/>
      <c r="CG13" s="767"/>
      <c r="CH13" s="767"/>
      <c r="CI13" s="767"/>
      <c r="CJ13" s="767"/>
      <c r="CK13" s="767"/>
      <c r="CL13" s="767"/>
      <c r="CM13" s="767"/>
      <c r="CN13" s="767"/>
      <c r="CO13" s="767"/>
      <c r="CP13" s="767"/>
      <c r="CQ13" s="767"/>
      <c r="CR13" s="767"/>
      <c r="CS13" s="767"/>
      <c r="CT13" s="767"/>
      <c r="CU13" s="767"/>
      <c r="CV13" s="767"/>
      <c r="CW13" s="767"/>
      <c r="CX13" s="767"/>
      <c r="CY13" s="767"/>
      <c r="CZ13" s="767"/>
      <c r="DA13" s="767"/>
      <c r="DB13" s="767"/>
      <c r="DC13" s="767"/>
      <c r="DD13" s="767"/>
      <c r="DE13" s="767"/>
      <c r="DF13" s="767"/>
      <c r="DG13" s="767"/>
      <c r="DH13" s="767"/>
      <c r="DI13" s="767"/>
      <c r="DJ13" s="767"/>
      <c r="DK13" s="767"/>
      <c r="DL13" s="767"/>
      <c r="DM13" s="767"/>
      <c r="DN13" s="767"/>
      <c r="DO13" s="767"/>
      <c r="DP13" s="767"/>
      <c r="DQ13" s="767"/>
      <c r="DR13" s="767"/>
      <c r="DS13" s="767"/>
      <c r="DT13" s="767"/>
      <c r="DU13" s="767"/>
      <c r="DV13" s="767"/>
      <c r="DW13" s="767"/>
      <c r="DX13" s="767"/>
      <c r="DY13" s="767"/>
      <c r="DZ13" s="767"/>
      <c r="EA13" s="767"/>
      <c r="EB13" s="767"/>
      <c r="EC13" s="767"/>
      <c r="ED13" s="767"/>
      <c r="EE13" s="767"/>
      <c r="EF13" s="767"/>
      <c r="EG13" s="767"/>
      <c r="EH13" s="767"/>
      <c r="EI13" s="767"/>
      <c r="EJ13" s="767"/>
      <c r="EK13" s="767"/>
      <c r="EL13" s="767"/>
      <c r="EM13" s="767"/>
      <c r="EN13" s="767"/>
      <c r="EO13" s="767"/>
      <c r="EP13" s="767"/>
      <c r="EQ13" s="767"/>
      <c r="ER13" s="767"/>
      <c r="ES13" s="767"/>
      <c r="ET13" s="767"/>
      <c r="EU13" s="767"/>
      <c r="EV13" s="767"/>
      <c r="EW13" s="767"/>
      <c r="EX13" s="767"/>
      <c r="EY13" s="767"/>
      <c r="EZ13" s="767"/>
      <c r="FA13" s="767"/>
      <c r="FB13" s="767"/>
      <c r="FC13" s="767"/>
      <c r="FD13" s="767"/>
      <c r="FE13" s="767"/>
      <c r="FF13" s="767"/>
      <c r="FG13" s="767"/>
      <c r="FH13" s="767"/>
      <c r="FI13" s="767"/>
      <c r="FJ13" s="767"/>
      <c r="FK13" s="767"/>
      <c r="FL13" s="767"/>
      <c r="FM13" s="767"/>
      <c r="FN13" s="767"/>
      <c r="FO13" s="767"/>
      <c r="FP13" s="767"/>
      <c r="FQ13" s="767"/>
      <c r="FR13" s="767"/>
      <c r="FS13" s="767"/>
      <c r="FT13" s="767"/>
      <c r="FU13" s="767"/>
      <c r="FV13" s="767"/>
      <c r="FW13" s="767"/>
      <c r="FX13" s="767"/>
      <c r="FY13" s="767"/>
      <c r="FZ13" s="767"/>
      <c r="GA13" s="767"/>
      <c r="GB13" s="767"/>
      <c r="GC13" s="767"/>
      <c r="GD13" s="767"/>
      <c r="GE13" s="767"/>
      <c r="GF13" s="767"/>
      <c r="GG13" s="767"/>
      <c r="GH13" s="767"/>
      <c r="GI13" s="767"/>
      <c r="GJ13" s="767"/>
      <c r="GK13" s="767"/>
      <c r="GL13" s="767"/>
      <c r="GM13" s="767"/>
      <c r="GN13" s="767"/>
      <c r="GO13" s="767"/>
      <c r="GP13" s="767"/>
      <c r="GQ13" s="767"/>
      <c r="GR13" s="767"/>
      <c r="GS13" s="767"/>
      <c r="GT13" s="767"/>
      <c r="GU13" s="767"/>
      <c r="GV13" s="767"/>
      <c r="GW13" s="767"/>
      <c r="GX13" s="767"/>
      <c r="GY13" s="767"/>
      <c r="GZ13" s="767"/>
      <c r="HA13" s="767"/>
      <c r="HB13" s="767"/>
      <c r="HC13" s="767"/>
      <c r="HD13" s="767"/>
      <c r="HE13" s="767"/>
      <c r="HF13" s="767"/>
      <c r="HG13" s="767"/>
      <c r="HH13" s="767"/>
      <c r="HI13" s="767"/>
      <c r="HJ13" s="767"/>
      <c r="HK13" s="767"/>
      <c r="HL13" s="767"/>
      <c r="HM13" s="767"/>
      <c r="HN13" s="767"/>
      <c r="HO13" s="767"/>
      <c r="HP13" s="767"/>
      <c r="HQ13" s="767"/>
      <c r="HR13" s="767"/>
      <c r="HS13" s="767"/>
      <c r="HT13" s="767"/>
      <c r="HU13" s="767"/>
      <c r="HV13" s="767"/>
      <c r="HW13" s="767"/>
      <c r="HX13" s="767"/>
      <c r="HY13" s="767"/>
      <c r="HZ13" s="767"/>
      <c r="IA13" s="767"/>
      <c r="IB13" s="767"/>
      <c r="IC13" s="767"/>
      <c r="ID13" s="767"/>
      <c r="IE13" s="767"/>
      <c r="IF13" s="767"/>
      <c r="IG13" s="767"/>
      <c r="IH13" s="767"/>
      <c r="II13" s="767"/>
      <c r="IJ13" s="767"/>
      <c r="IK13" s="767"/>
      <c r="IL13" s="767"/>
      <c r="IM13" s="767"/>
      <c r="IN13" s="767"/>
      <c r="IO13" s="767"/>
      <c r="IP13" s="767"/>
      <c r="IQ13" s="767"/>
      <c r="IR13" s="767"/>
      <c r="IS13" s="767"/>
      <c r="IT13" s="767"/>
      <c r="IU13" s="767"/>
      <c r="IV13" s="767"/>
      <c r="IW13" s="767"/>
      <c r="IX13" s="767"/>
      <c r="IY13" s="767"/>
      <c r="IZ13" s="767"/>
      <c r="JA13" s="767"/>
      <c r="JB13" s="767"/>
      <c r="JC13" s="767"/>
      <c r="JD13" s="767"/>
      <c r="JE13" s="767"/>
      <c r="JF13" s="767"/>
      <c r="JG13" s="767"/>
      <c r="JH13" s="767"/>
      <c r="JI13" s="767"/>
      <c r="JJ13" s="767"/>
      <c r="JK13" s="767"/>
      <c r="JL13" s="767"/>
      <c r="JM13" s="767"/>
      <c r="JN13" s="767"/>
      <c r="JO13" s="767"/>
      <c r="JP13" s="767"/>
      <c r="JQ13" s="767"/>
      <c r="JR13" s="767"/>
      <c r="JS13" s="767"/>
      <c r="JT13" s="767"/>
      <c r="JU13" s="767"/>
      <c r="JV13" s="767"/>
      <c r="JW13" s="767"/>
      <c r="JX13" s="767"/>
      <c r="JY13" s="767"/>
      <c r="JZ13" s="767"/>
      <c r="KA13" s="767"/>
      <c r="KB13" s="767"/>
      <c r="KC13" s="767"/>
      <c r="KD13" s="767"/>
      <c r="KE13" s="767"/>
      <c r="KF13" s="767"/>
      <c r="KG13" s="767"/>
      <c r="KH13" s="767"/>
      <c r="KI13" s="767"/>
      <c r="KJ13" s="767"/>
      <c r="KK13" s="767"/>
      <c r="KL13" s="767"/>
      <c r="KM13" s="767"/>
      <c r="KN13" s="767"/>
      <c r="KO13" s="767"/>
      <c r="KP13" s="767"/>
      <c r="KQ13" s="767"/>
      <c r="KR13" s="767"/>
      <c r="KS13" s="767"/>
      <c r="KT13" s="767"/>
      <c r="KU13" s="767"/>
      <c r="KV13" s="767"/>
      <c r="KW13" s="767"/>
      <c r="KX13" s="767"/>
      <c r="KY13" s="767"/>
      <c r="KZ13" s="767"/>
      <c r="LA13" s="767"/>
      <c r="LB13" s="767"/>
      <c r="LC13" s="767"/>
      <c r="LD13" s="767"/>
      <c r="LE13" s="767"/>
      <c r="LF13" s="767"/>
      <c r="LG13" s="767"/>
      <c r="LH13" s="767"/>
      <c r="LI13" s="767"/>
      <c r="LJ13" s="767"/>
      <c r="LK13" s="767"/>
      <c r="LL13" s="767"/>
      <c r="LM13" s="767"/>
      <c r="LN13" s="767"/>
      <c r="LO13" s="767"/>
      <c r="LP13" s="767"/>
      <c r="LQ13" s="767"/>
      <c r="LR13" s="767"/>
      <c r="LS13" s="767"/>
      <c r="LT13" s="767"/>
      <c r="LU13" s="767"/>
      <c r="LV13" s="767"/>
      <c r="LW13" s="767"/>
      <c r="LX13" s="767"/>
      <c r="LY13" s="767"/>
      <c r="LZ13" s="767"/>
      <c r="MA13" s="767"/>
      <c r="MB13" s="767"/>
      <c r="MC13" s="767"/>
      <c r="MD13" s="767"/>
      <c r="ME13" s="767"/>
      <c r="MF13" s="767"/>
      <c r="MG13" s="767"/>
      <c r="MH13" s="767"/>
      <c r="MI13" s="767"/>
      <c r="MJ13" s="767"/>
      <c r="MK13" s="767"/>
      <c r="ML13" s="767"/>
      <c r="MM13" s="767"/>
      <c r="MN13" s="767"/>
      <c r="MO13" s="767"/>
      <c r="MP13" s="767"/>
      <c r="MQ13" s="767"/>
      <c r="MR13" s="767"/>
      <c r="MS13" s="767"/>
      <c r="MT13" s="767"/>
      <c r="MU13" s="767"/>
      <c r="MV13" s="767"/>
      <c r="MW13" s="767"/>
      <c r="MX13" s="767"/>
      <c r="MY13" s="767"/>
      <c r="MZ13" s="767"/>
      <c r="NA13" s="767"/>
      <c r="NB13" s="767"/>
      <c r="NC13" s="767"/>
      <c r="ND13" s="767"/>
      <c r="NE13" s="767"/>
      <c r="NF13" s="767"/>
      <c r="NG13" s="767"/>
      <c r="NH13" s="767"/>
      <c r="NI13" s="767"/>
      <c r="NJ13" s="767"/>
      <c r="NK13" s="767"/>
      <c r="NL13" s="767"/>
      <c r="NM13" s="767"/>
      <c r="NN13" s="767"/>
      <c r="NO13" s="767"/>
      <c r="NP13" s="767"/>
      <c r="NQ13" s="767"/>
      <c r="NR13" s="767"/>
      <c r="NS13" s="767"/>
      <c r="NT13" s="767"/>
      <c r="NU13" s="767"/>
      <c r="NV13" s="767"/>
      <c r="NW13" s="767"/>
      <c r="NX13" s="767"/>
      <c r="NY13" s="767"/>
      <c r="NZ13" s="767"/>
      <c r="OA13" s="767"/>
      <c r="OB13" s="767"/>
      <c r="OC13" s="767"/>
      <c r="OD13" s="767"/>
      <c r="OE13" s="767"/>
      <c r="OF13" s="767"/>
      <c r="OG13" s="767"/>
      <c r="OH13" s="767"/>
      <c r="OI13" s="767"/>
      <c r="OJ13" s="767"/>
      <c r="OK13" s="767"/>
      <c r="OL13" s="767"/>
      <c r="OM13" s="767"/>
      <c r="ON13" s="767"/>
      <c r="OO13" s="767"/>
      <c r="OP13" s="767"/>
      <c r="OQ13" s="767"/>
      <c r="OR13" s="767"/>
      <c r="OS13" s="767"/>
      <c r="OT13" s="767"/>
      <c r="OU13" s="767"/>
      <c r="OV13" s="767"/>
      <c r="OW13" s="767"/>
      <c r="OX13" s="767"/>
      <c r="OY13" s="767"/>
      <c r="OZ13" s="767"/>
      <c r="PA13" s="767"/>
      <c r="PB13" s="767"/>
      <c r="PC13" s="767"/>
      <c r="PD13" s="767"/>
      <c r="PE13" s="767"/>
      <c r="PF13" s="767"/>
      <c r="PG13" s="767"/>
      <c r="PH13" s="767"/>
      <c r="PI13" s="767"/>
      <c r="PJ13" s="767"/>
      <c r="PK13" s="767"/>
      <c r="PL13" s="767"/>
      <c r="PM13" s="767"/>
      <c r="PN13" s="767"/>
      <c r="PO13" s="767"/>
      <c r="PP13" s="767"/>
      <c r="PQ13" s="767"/>
      <c r="PR13" s="767"/>
      <c r="PS13" s="767"/>
      <c r="PT13" s="767"/>
      <c r="PU13" s="767"/>
      <c r="PV13" s="767"/>
      <c r="PW13" s="767"/>
      <c r="PX13" s="767"/>
      <c r="PY13" s="767"/>
      <c r="PZ13" s="767"/>
      <c r="QA13" s="767"/>
      <c r="QB13" s="767"/>
      <c r="QC13" s="767"/>
      <c r="QD13" s="767"/>
      <c r="QE13" s="767"/>
      <c r="QF13" s="767"/>
      <c r="QG13" s="767"/>
      <c r="QH13" s="767"/>
      <c r="QI13" s="767"/>
      <c r="QJ13" s="767"/>
      <c r="QK13" s="767"/>
      <c r="QL13" s="767"/>
      <c r="QM13" s="767"/>
      <c r="QN13" s="767"/>
      <c r="QO13" s="767"/>
      <c r="QP13" s="767"/>
      <c r="QQ13" s="767"/>
      <c r="QR13" s="767"/>
      <c r="QS13" s="767"/>
      <c r="QT13" s="767"/>
      <c r="QU13" s="767"/>
      <c r="QV13" s="767"/>
      <c r="QW13" s="767"/>
      <c r="QX13" s="767"/>
      <c r="QY13" s="767"/>
      <c r="QZ13" s="767"/>
      <c r="RA13" s="767"/>
      <c r="RB13" s="767"/>
      <c r="RC13" s="767"/>
      <c r="RD13" s="767"/>
      <c r="RE13" s="767"/>
      <c r="RF13" s="767"/>
      <c r="RG13" s="767"/>
      <c r="RH13" s="767"/>
      <c r="RI13" s="767"/>
      <c r="RJ13" s="767"/>
      <c r="RK13" s="767"/>
      <c r="RL13" s="767"/>
      <c r="RM13" s="767"/>
      <c r="RN13" s="767"/>
      <c r="RO13" s="767"/>
      <c r="RP13" s="767"/>
      <c r="RQ13" s="767"/>
      <c r="RR13" s="767"/>
      <c r="RS13" s="767"/>
      <c r="RT13" s="767"/>
      <c r="RU13" s="767"/>
      <c r="RV13" s="767"/>
      <c r="RW13" s="767"/>
      <c r="RX13" s="767"/>
      <c r="RY13" s="767"/>
      <c r="RZ13" s="767"/>
      <c r="SA13" s="767"/>
      <c r="SB13" s="767"/>
      <c r="SC13" s="767"/>
      <c r="SD13" s="767"/>
      <c r="SE13" s="767"/>
      <c r="SF13" s="767"/>
      <c r="SG13" s="767"/>
      <c r="SH13" s="767"/>
      <c r="SI13" s="767"/>
      <c r="SJ13" s="767"/>
      <c r="SK13" s="767"/>
      <c r="SL13" s="767"/>
      <c r="SM13" s="767"/>
      <c r="SN13" s="767"/>
      <c r="SO13" s="767"/>
      <c r="SP13" s="767"/>
      <c r="SQ13" s="767"/>
      <c r="SR13" s="767"/>
      <c r="SS13" s="767"/>
      <c r="ST13" s="767"/>
      <c r="SU13" s="767"/>
      <c r="SV13" s="767"/>
      <c r="SW13" s="767"/>
      <c r="SX13" s="767"/>
      <c r="SY13" s="767"/>
      <c r="SZ13" s="767"/>
      <c r="TA13" s="767"/>
      <c r="TB13" s="767"/>
      <c r="TC13" s="767"/>
      <c r="TD13" s="767"/>
      <c r="TE13" s="767"/>
      <c r="TF13" s="767"/>
      <c r="TG13" s="767"/>
      <c r="TH13" s="767"/>
      <c r="TI13" s="767"/>
      <c r="TJ13" s="767"/>
      <c r="TK13" s="767"/>
      <c r="TL13" s="767"/>
      <c r="TM13" s="767"/>
      <c r="TN13" s="767"/>
      <c r="TO13" s="767"/>
      <c r="TP13" s="767"/>
      <c r="TQ13" s="767"/>
      <c r="TR13" s="767"/>
      <c r="TS13" s="767"/>
      <c r="TT13" s="767"/>
      <c r="TU13" s="767"/>
      <c r="TV13" s="767"/>
      <c r="TW13" s="767"/>
      <c r="TX13" s="767"/>
      <c r="TY13" s="767"/>
      <c r="TZ13" s="767"/>
      <c r="UA13" s="767"/>
      <c r="UB13" s="767"/>
      <c r="UC13" s="767"/>
      <c r="UD13" s="767"/>
      <c r="UE13" s="767"/>
      <c r="UF13" s="767"/>
      <c r="UG13" s="767"/>
      <c r="UH13" s="767"/>
      <c r="UI13" s="767"/>
      <c r="UJ13" s="767"/>
      <c r="UK13" s="767"/>
      <c r="UL13" s="767"/>
      <c r="UM13" s="767"/>
      <c r="UN13" s="767"/>
      <c r="UO13" s="767"/>
      <c r="UP13" s="767"/>
      <c r="UQ13" s="767"/>
      <c r="UR13" s="767"/>
      <c r="US13" s="767"/>
      <c r="UT13" s="767"/>
      <c r="UU13" s="767"/>
      <c r="UV13" s="767"/>
      <c r="UW13" s="767"/>
      <c r="UX13" s="767"/>
      <c r="UY13" s="767"/>
      <c r="UZ13" s="767"/>
      <c r="VA13" s="767"/>
      <c r="VB13" s="767"/>
      <c r="VC13" s="767"/>
      <c r="VD13" s="767"/>
      <c r="VE13" s="767"/>
      <c r="VF13" s="767"/>
      <c r="VG13" s="767"/>
      <c r="VH13" s="767"/>
      <c r="VI13" s="767"/>
      <c r="VJ13" s="767"/>
      <c r="VK13" s="767"/>
      <c r="VL13" s="767"/>
      <c r="VM13" s="767"/>
      <c r="VN13" s="767"/>
      <c r="VO13" s="767"/>
      <c r="VP13" s="767"/>
      <c r="VQ13" s="767"/>
      <c r="VR13" s="767"/>
      <c r="VS13" s="767"/>
      <c r="VT13" s="767"/>
      <c r="VU13" s="767"/>
      <c r="VV13" s="767"/>
      <c r="VW13" s="767"/>
      <c r="VX13" s="767"/>
      <c r="VY13" s="767"/>
      <c r="VZ13" s="767"/>
      <c r="WA13" s="767"/>
      <c r="WB13" s="767"/>
      <c r="WC13" s="767"/>
      <c r="WD13" s="767"/>
      <c r="WE13" s="767"/>
      <c r="WF13" s="767"/>
      <c r="WG13" s="767"/>
      <c r="WH13" s="767"/>
      <c r="WI13" s="767"/>
      <c r="WJ13" s="767"/>
      <c r="WK13" s="767"/>
      <c r="WL13" s="767"/>
      <c r="WM13" s="767"/>
      <c r="WN13" s="767"/>
      <c r="WO13" s="767"/>
      <c r="WP13" s="767"/>
      <c r="WQ13" s="767"/>
      <c r="WR13" s="767"/>
      <c r="WS13" s="767"/>
      <c r="WT13" s="767"/>
      <c r="WU13" s="767"/>
      <c r="WV13" s="767"/>
      <c r="WW13" s="767"/>
      <c r="WX13" s="767"/>
      <c r="WY13" s="767"/>
      <c r="WZ13" s="767"/>
      <c r="XA13" s="767"/>
      <c r="XB13" s="767"/>
      <c r="XC13" s="767"/>
      <c r="XD13" s="767"/>
      <c r="XE13" s="767"/>
      <c r="XF13" s="767"/>
      <c r="XG13" s="767"/>
      <c r="XH13" s="767"/>
      <c r="XI13" s="767"/>
      <c r="XJ13" s="767"/>
      <c r="XK13" s="767"/>
      <c r="XL13" s="767"/>
      <c r="XM13" s="767"/>
      <c r="XN13" s="767"/>
      <c r="XO13" s="767"/>
      <c r="XP13" s="767"/>
      <c r="XQ13" s="767"/>
      <c r="XR13" s="767"/>
      <c r="XS13" s="767"/>
      <c r="XT13" s="767"/>
      <c r="XU13" s="767"/>
      <c r="XV13" s="767"/>
      <c r="XW13" s="767"/>
      <c r="XX13" s="767"/>
      <c r="XY13" s="767"/>
      <c r="XZ13" s="767"/>
      <c r="YA13" s="767"/>
      <c r="YB13" s="767"/>
      <c r="YC13" s="767"/>
      <c r="YD13" s="767"/>
      <c r="YE13" s="767"/>
      <c r="YF13" s="767"/>
      <c r="YG13" s="767"/>
      <c r="YH13" s="767"/>
      <c r="YI13" s="767"/>
      <c r="YJ13" s="767"/>
      <c r="YK13" s="767"/>
      <c r="YL13" s="767"/>
      <c r="YM13" s="767"/>
      <c r="YN13" s="767"/>
      <c r="YO13" s="767"/>
      <c r="YP13" s="767"/>
      <c r="YQ13" s="767"/>
      <c r="YR13" s="767"/>
      <c r="YS13" s="767"/>
      <c r="YT13" s="767"/>
      <c r="YU13" s="767"/>
      <c r="YV13" s="767"/>
      <c r="YW13" s="767"/>
      <c r="YX13" s="767"/>
      <c r="YY13" s="767"/>
      <c r="YZ13" s="767"/>
      <c r="ZA13" s="767"/>
      <c r="ZB13" s="767"/>
      <c r="ZC13" s="767"/>
      <c r="ZD13" s="767"/>
      <c r="ZE13" s="767"/>
      <c r="ZF13" s="767"/>
      <c r="ZG13" s="767"/>
      <c r="ZH13" s="767"/>
      <c r="ZI13" s="767"/>
      <c r="ZJ13" s="767"/>
      <c r="ZK13" s="767"/>
      <c r="ZL13" s="767"/>
      <c r="ZM13" s="767"/>
      <c r="ZN13" s="767"/>
      <c r="ZO13" s="767"/>
      <c r="ZP13" s="767"/>
      <c r="ZQ13" s="767"/>
      <c r="ZR13" s="767"/>
      <c r="ZS13" s="767"/>
      <c r="ZT13" s="767"/>
      <c r="ZU13" s="767"/>
      <c r="ZV13" s="767"/>
      <c r="ZW13" s="767"/>
      <c r="ZX13" s="767"/>
      <c r="ZY13" s="767"/>
      <c r="ZZ13" s="767"/>
      <c r="AAA13" s="767"/>
      <c r="AAB13" s="767"/>
      <c r="AAC13" s="767"/>
      <c r="AAD13" s="767"/>
      <c r="AAE13" s="767"/>
      <c r="AAF13" s="767"/>
      <c r="AAG13" s="767"/>
      <c r="AAH13" s="767"/>
      <c r="AAI13" s="767"/>
      <c r="AAJ13" s="767"/>
      <c r="AAK13" s="767"/>
      <c r="AAL13" s="767"/>
      <c r="AAM13" s="767"/>
      <c r="AAN13" s="767"/>
      <c r="AAO13" s="767"/>
      <c r="AAP13" s="767"/>
      <c r="AAQ13" s="767"/>
      <c r="AAR13" s="767"/>
      <c r="AAS13" s="767"/>
      <c r="AAT13" s="767"/>
      <c r="AAU13" s="767"/>
      <c r="AAV13" s="767"/>
      <c r="AAW13" s="767"/>
      <c r="AAX13" s="767"/>
      <c r="AAY13" s="767"/>
      <c r="AAZ13" s="767"/>
      <c r="ABA13" s="767"/>
      <c r="ABB13" s="767"/>
      <c r="ABC13" s="767"/>
      <c r="ABD13" s="767"/>
      <c r="ABE13" s="767"/>
      <c r="ABF13" s="767"/>
      <c r="ABG13" s="767"/>
      <c r="ABH13" s="767"/>
      <c r="ABI13" s="767"/>
      <c r="ABJ13" s="767"/>
      <c r="ABK13" s="767"/>
      <c r="ABL13" s="767"/>
      <c r="ABM13" s="767"/>
      <c r="ABN13" s="767"/>
      <c r="ABO13" s="767"/>
      <c r="ABP13" s="767"/>
      <c r="ABQ13" s="767"/>
      <c r="ABR13" s="767"/>
      <c r="ABS13" s="767"/>
      <c r="ABT13" s="767"/>
      <c r="ABU13" s="767"/>
      <c r="ABV13" s="767"/>
      <c r="ABW13" s="767"/>
      <c r="ABX13" s="767"/>
      <c r="ABY13" s="767"/>
      <c r="ABZ13" s="767"/>
      <c r="ACA13" s="767"/>
      <c r="ACB13" s="767"/>
      <c r="ACC13" s="767"/>
      <c r="ACD13" s="767"/>
      <c r="ACE13" s="767"/>
      <c r="ACF13" s="767"/>
      <c r="ACG13" s="767"/>
      <c r="ACH13" s="767"/>
      <c r="ACI13" s="767"/>
      <c r="ACJ13" s="767"/>
      <c r="ACK13" s="767"/>
      <c r="ACL13" s="767"/>
      <c r="ACM13" s="767"/>
      <c r="ACN13" s="767"/>
      <c r="ACO13" s="767"/>
      <c r="ACP13" s="767"/>
      <c r="ACQ13" s="767"/>
      <c r="ACR13" s="767"/>
      <c r="ACS13" s="767"/>
      <c r="ACT13" s="767"/>
      <c r="ACU13" s="767"/>
      <c r="ACV13" s="767"/>
      <c r="ACW13" s="767"/>
      <c r="ACX13" s="767"/>
      <c r="ACY13" s="767"/>
      <c r="ACZ13" s="767"/>
      <c r="ADA13" s="767"/>
      <c r="ADB13" s="767"/>
      <c r="ADC13" s="767"/>
      <c r="ADD13" s="767"/>
      <c r="ADE13" s="767"/>
      <c r="ADF13" s="767"/>
      <c r="ADG13" s="767"/>
      <c r="ADH13" s="767"/>
      <c r="ADI13" s="767"/>
      <c r="ADJ13" s="767"/>
      <c r="ADK13" s="767"/>
      <c r="ADL13" s="767"/>
      <c r="ADM13" s="767"/>
      <c r="ADN13" s="767"/>
      <c r="ADO13" s="767"/>
      <c r="ADP13" s="767"/>
      <c r="ADQ13" s="767"/>
      <c r="ADR13" s="767"/>
      <c r="ADS13" s="767"/>
      <c r="ADT13" s="767"/>
      <c r="ADU13" s="767"/>
      <c r="ADV13" s="767"/>
      <c r="ADW13" s="767"/>
      <c r="ADX13" s="767"/>
      <c r="ADY13" s="767"/>
      <c r="ADZ13" s="767"/>
      <c r="AEA13" s="767"/>
      <c r="AEB13" s="767"/>
      <c r="AEC13" s="767"/>
      <c r="AED13" s="767"/>
      <c r="AEE13" s="767"/>
      <c r="AEF13" s="767"/>
      <c r="AEG13" s="767"/>
      <c r="AEH13" s="767"/>
      <c r="AEI13" s="767"/>
      <c r="AEJ13" s="767"/>
      <c r="AEK13" s="767"/>
      <c r="AEL13" s="767"/>
      <c r="AEM13" s="767"/>
      <c r="AEN13" s="767"/>
      <c r="AEO13" s="767"/>
      <c r="AEP13" s="767"/>
      <c r="AEQ13" s="767"/>
      <c r="AER13" s="767"/>
      <c r="AES13" s="767"/>
      <c r="AET13" s="767"/>
      <c r="AEU13" s="767"/>
      <c r="AEV13" s="767"/>
      <c r="AEW13" s="767"/>
      <c r="AEX13" s="767"/>
      <c r="AEY13" s="767"/>
      <c r="AEZ13" s="767"/>
      <c r="AFA13" s="767"/>
      <c r="AFB13" s="767"/>
      <c r="AFC13" s="767"/>
      <c r="AFD13" s="767"/>
      <c r="AFE13" s="767"/>
      <c r="AFF13" s="767"/>
      <c r="AFG13" s="767"/>
      <c r="AFH13" s="767"/>
      <c r="AFI13" s="767"/>
      <c r="AFJ13" s="767"/>
      <c r="AFK13" s="767"/>
      <c r="AFL13" s="767"/>
      <c r="AFM13" s="767"/>
      <c r="AFN13" s="767"/>
      <c r="AFO13" s="767"/>
      <c r="AFP13" s="767"/>
      <c r="AFQ13" s="767"/>
      <c r="AFR13" s="767"/>
      <c r="AFS13" s="767"/>
      <c r="AFT13" s="767"/>
      <c r="AFU13" s="767"/>
      <c r="AFV13" s="767"/>
      <c r="AFW13" s="767"/>
      <c r="AFX13" s="767"/>
      <c r="AFY13" s="767"/>
      <c r="AFZ13" s="767"/>
      <c r="AGA13" s="767"/>
      <c r="AGB13" s="767"/>
      <c r="AGC13" s="767"/>
      <c r="AGD13" s="767"/>
      <c r="AGE13" s="767"/>
      <c r="AGF13" s="767"/>
      <c r="AGG13" s="767"/>
      <c r="AGH13" s="767"/>
      <c r="AGI13" s="767"/>
      <c r="AGJ13" s="767"/>
      <c r="AGK13" s="767"/>
      <c r="AGL13" s="767"/>
      <c r="AGM13" s="767"/>
      <c r="AGN13" s="767"/>
      <c r="AGO13" s="767"/>
      <c r="AGP13" s="767"/>
      <c r="AGQ13" s="767"/>
      <c r="AGR13" s="767"/>
      <c r="AGS13" s="767"/>
      <c r="AGT13" s="767"/>
      <c r="AGU13" s="767"/>
      <c r="AGV13" s="767"/>
      <c r="AGW13" s="767"/>
      <c r="AGX13" s="767"/>
      <c r="AGY13" s="767"/>
      <c r="AGZ13" s="767"/>
      <c r="AHA13" s="767"/>
      <c r="AHB13" s="767"/>
      <c r="AHC13" s="767"/>
      <c r="AHD13" s="767"/>
      <c r="AHE13" s="767"/>
      <c r="AHF13" s="767"/>
      <c r="AHG13" s="767"/>
      <c r="AHH13" s="767"/>
      <c r="AHI13" s="767"/>
      <c r="AHJ13" s="767"/>
      <c r="AHK13" s="767"/>
      <c r="AHL13" s="767"/>
      <c r="AHM13" s="767"/>
      <c r="AHN13" s="767"/>
      <c r="AHO13" s="767"/>
      <c r="AHP13" s="767"/>
      <c r="AHQ13" s="767"/>
      <c r="AHR13" s="767"/>
      <c r="AHS13" s="767"/>
      <c r="AHT13" s="767"/>
      <c r="AHU13" s="767"/>
      <c r="AHV13" s="767"/>
      <c r="AHW13" s="767"/>
      <c r="AHX13" s="767"/>
      <c r="AHY13" s="767"/>
      <c r="AHZ13" s="767"/>
      <c r="AIA13" s="767"/>
      <c r="AIB13" s="767"/>
      <c r="AIC13" s="767"/>
      <c r="AID13" s="767"/>
      <c r="AIE13" s="767"/>
      <c r="AIF13" s="767"/>
      <c r="AIG13" s="767"/>
      <c r="AIH13" s="767"/>
      <c r="AII13" s="767"/>
      <c r="AIJ13" s="767"/>
      <c r="AIK13" s="767"/>
      <c r="AIL13" s="767"/>
      <c r="AIM13" s="767"/>
      <c r="AIN13" s="767"/>
      <c r="AIO13" s="767"/>
      <c r="AIP13" s="767"/>
      <c r="AIQ13" s="767"/>
      <c r="AIR13" s="767"/>
      <c r="AIS13" s="767"/>
      <c r="AIT13" s="767"/>
      <c r="AIU13" s="767"/>
      <c r="AIV13" s="767"/>
      <c r="AIW13" s="767"/>
      <c r="AIX13" s="767"/>
      <c r="AIY13" s="767"/>
      <c r="AIZ13" s="767"/>
      <c r="AJA13" s="767"/>
      <c r="AJB13" s="767"/>
      <c r="AJC13" s="767"/>
      <c r="AJD13" s="767"/>
      <c r="AJE13" s="767"/>
      <c r="AJF13" s="767"/>
      <c r="AJG13" s="767"/>
      <c r="AJH13" s="767"/>
      <c r="AJI13" s="767"/>
      <c r="AJJ13" s="767"/>
      <c r="AJK13" s="767"/>
      <c r="AJL13" s="767"/>
      <c r="AJM13" s="767"/>
      <c r="AJN13" s="767"/>
      <c r="AJO13" s="767"/>
      <c r="AJP13" s="767"/>
      <c r="AJQ13" s="767"/>
      <c r="AJR13" s="767"/>
      <c r="AJS13" s="767"/>
      <c r="AJT13" s="767"/>
      <c r="AJU13" s="767"/>
      <c r="AJV13" s="767"/>
      <c r="AJW13" s="767"/>
      <c r="AJX13" s="767"/>
      <c r="AJY13" s="767"/>
      <c r="AJZ13" s="767"/>
      <c r="AKA13" s="767"/>
      <c r="AKB13" s="767"/>
      <c r="AKC13" s="767"/>
      <c r="AKD13" s="767"/>
      <c r="AKE13" s="767"/>
      <c r="AKF13" s="767"/>
      <c r="AKG13" s="767"/>
      <c r="AKH13" s="767"/>
      <c r="AKI13" s="767"/>
      <c r="AKJ13" s="767"/>
      <c r="AKK13" s="767"/>
      <c r="AKL13" s="767"/>
      <c r="AKM13" s="767"/>
      <c r="AKN13" s="767"/>
      <c r="AKO13" s="767"/>
      <c r="AKP13" s="767"/>
      <c r="AKQ13" s="767"/>
      <c r="AKR13" s="767"/>
      <c r="AKS13" s="767"/>
      <c r="AKT13" s="767"/>
      <c r="AKU13" s="767"/>
      <c r="AKV13" s="767"/>
      <c r="AKW13" s="767"/>
      <c r="AKX13" s="767"/>
      <c r="AKY13" s="767"/>
      <c r="AKZ13" s="767"/>
      <c r="ALA13" s="767"/>
      <c r="ALB13" s="767"/>
      <c r="ALC13" s="767"/>
      <c r="ALD13" s="767"/>
      <c r="ALE13" s="767"/>
      <c r="ALF13" s="767"/>
      <c r="ALG13" s="767"/>
      <c r="ALH13" s="767"/>
      <c r="ALI13" s="767"/>
      <c r="ALJ13" s="767"/>
      <c r="ALK13" s="767"/>
      <c r="ALL13" s="767"/>
      <c r="ALM13" s="767"/>
      <c r="ALN13" s="767"/>
      <c r="ALO13" s="767"/>
      <c r="ALP13" s="767"/>
      <c r="ALQ13" s="767"/>
      <c r="ALR13" s="767"/>
      <c r="ALS13" s="767"/>
      <c r="ALT13" s="767"/>
      <c r="ALU13" s="767"/>
      <c r="ALV13" s="767"/>
      <c r="ALW13" s="767"/>
      <c r="ALX13" s="767"/>
      <c r="ALY13" s="767"/>
      <c r="ALZ13" s="767"/>
      <c r="AMA13" s="767"/>
      <c r="AMB13" s="767"/>
      <c r="AMC13" s="767"/>
      <c r="AMD13" s="767"/>
      <c r="AME13" s="767"/>
      <c r="AMF13" s="767"/>
      <c r="AMG13" s="767"/>
      <c r="AMH13" s="767"/>
      <c r="AMI13" s="767"/>
      <c r="AMJ13" s="767"/>
      <c r="AMK13" s="767"/>
      <c r="AML13" s="767"/>
      <c r="AMM13" s="767"/>
      <c r="AMN13" s="767"/>
      <c r="AMO13" s="767"/>
      <c r="AMP13" s="767"/>
      <c r="AMQ13" s="767"/>
      <c r="AMR13" s="767"/>
      <c r="AMS13" s="767"/>
      <c r="AMT13" s="767"/>
      <c r="AMU13" s="767"/>
      <c r="AMV13" s="767"/>
      <c r="AMW13" s="767"/>
      <c r="AMX13" s="767"/>
      <c r="AMY13" s="767"/>
      <c r="AMZ13" s="767"/>
      <c r="ANA13" s="767"/>
      <c r="ANB13" s="767"/>
      <c r="ANC13" s="767"/>
      <c r="AND13" s="767"/>
      <c r="ANE13" s="767"/>
      <c r="ANF13" s="767"/>
      <c r="ANG13" s="767"/>
      <c r="ANH13" s="767"/>
      <c r="ANI13" s="767"/>
      <c r="ANJ13" s="767"/>
      <c r="ANK13" s="767"/>
      <c r="ANL13" s="767"/>
      <c r="ANM13" s="767"/>
      <c r="ANN13" s="767"/>
      <c r="ANO13" s="767"/>
      <c r="ANP13" s="767"/>
      <c r="ANQ13" s="767"/>
      <c r="ANR13" s="767"/>
      <c r="ANS13" s="767"/>
      <c r="ANT13" s="767"/>
      <c r="ANU13" s="767"/>
      <c r="ANV13" s="767"/>
      <c r="ANW13" s="767"/>
      <c r="ANX13" s="767"/>
      <c r="ANY13" s="767"/>
      <c r="ANZ13" s="767"/>
      <c r="AOA13" s="767"/>
      <c r="AOB13" s="767"/>
      <c r="AOC13" s="767"/>
      <c r="AOD13" s="767"/>
      <c r="AOE13" s="767"/>
      <c r="AOF13" s="767"/>
      <c r="AOG13" s="767"/>
      <c r="AOH13" s="767"/>
      <c r="AOI13" s="767"/>
      <c r="AOJ13" s="767"/>
      <c r="AOK13" s="767"/>
      <c r="AOL13" s="767"/>
      <c r="AOM13" s="767"/>
      <c r="AON13" s="767"/>
      <c r="AOO13" s="767"/>
      <c r="AOP13" s="767"/>
      <c r="AOQ13" s="767"/>
      <c r="AOR13" s="767"/>
      <c r="AOS13" s="767"/>
      <c r="AOT13" s="767"/>
      <c r="AOU13" s="767"/>
      <c r="AOV13" s="767"/>
      <c r="AOW13" s="767"/>
      <c r="AOX13" s="767"/>
      <c r="AOY13" s="767"/>
      <c r="AOZ13" s="767"/>
      <c r="APA13" s="767"/>
      <c r="APB13" s="767"/>
      <c r="APC13" s="767"/>
      <c r="APD13" s="767"/>
      <c r="APE13" s="767"/>
      <c r="APF13" s="767"/>
      <c r="APG13" s="767"/>
      <c r="APH13" s="767"/>
      <c r="API13" s="767"/>
      <c r="APJ13" s="767"/>
      <c r="APK13" s="767"/>
      <c r="APL13" s="767"/>
      <c r="APM13" s="767"/>
      <c r="APN13" s="767"/>
      <c r="APO13" s="767"/>
      <c r="APP13" s="767"/>
      <c r="APQ13" s="767"/>
      <c r="APR13" s="767"/>
      <c r="APS13" s="767"/>
      <c r="APT13" s="767"/>
      <c r="APU13" s="767"/>
      <c r="APV13" s="767"/>
      <c r="APW13" s="767"/>
      <c r="APX13" s="767"/>
      <c r="APY13" s="767"/>
      <c r="APZ13" s="767"/>
      <c r="AQA13" s="767"/>
      <c r="AQB13" s="767"/>
      <c r="AQC13" s="767"/>
      <c r="AQD13" s="767"/>
      <c r="AQE13" s="767"/>
      <c r="AQF13" s="767"/>
      <c r="AQG13" s="767"/>
      <c r="AQH13" s="767"/>
      <c r="AQI13" s="767"/>
      <c r="AQJ13" s="767"/>
      <c r="AQK13" s="767"/>
      <c r="AQL13" s="767"/>
      <c r="AQM13" s="767"/>
      <c r="AQN13" s="767"/>
      <c r="AQO13" s="767"/>
      <c r="AQP13" s="767"/>
      <c r="AQQ13" s="767"/>
      <c r="AQR13" s="767"/>
      <c r="AQS13" s="767"/>
      <c r="AQT13" s="767"/>
      <c r="AQU13" s="767"/>
      <c r="AQV13" s="767"/>
      <c r="AQW13" s="767"/>
      <c r="AQX13" s="767"/>
      <c r="AQY13" s="767"/>
      <c r="AQZ13" s="767"/>
      <c r="ARA13" s="767"/>
      <c r="ARB13" s="767"/>
      <c r="ARC13" s="767"/>
      <c r="ARD13" s="767"/>
      <c r="ARE13" s="767"/>
      <c r="ARF13" s="767"/>
      <c r="ARG13" s="767"/>
      <c r="ARH13" s="767"/>
      <c r="ARI13" s="767"/>
      <c r="ARJ13" s="767"/>
      <c r="ARK13" s="767"/>
      <c r="ARL13" s="767"/>
      <c r="ARM13" s="767"/>
      <c r="ARN13" s="767"/>
      <c r="ARO13" s="767"/>
      <c r="ARP13" s="767"/>
      <c r="ARQ13" s="767"/>
      <c r="ARR13" s="767"/>
      <c r="ARS13" s="767"/>
      <c r="ART13" s="767"/>
      <c r="ARU13" s="767"/>
      <c r="ARV13" s="767"/>
      <c r="ARW13" s="767"/>
      <c r="ARX13" s="767"/>
      <c r="ARY13" s="767"/>
      <c r="ARZ13" s="767"/>
      <c r="ASA13" s="767"/>
      <c r="ASB13" s="767"/>
      <c r="ASC13" s="767"/>
      <c r="ASD13" s="767"/>
      <c r="ASE13" s="767"/>
      <c r="ASF13" s="767"/>
      <c r="ASG13" s="767"/>
      <c r="ASH13" s="767"/>
      <c r="ASI13" s="767"/>
      <c r="ASJ13" s="767"/>
      <c r="ASK13" s="767"/>
      <c r="ASL13" s="767"/>
      <c r="ASM13" s="767"/>
      <c r="ASN13" s="767"/>
      <c r="ASO13" s="767"/>
      <c r="ASP13" s="767"/>
      <c r="ASQ13" s="767"/>
      <c r="ASR13" s="767"/>
      <c r="ASS13" s="767"/>
      <c r="AST13" s="767"/>
      <c r="ASU13" s="767"/>
      <c r="ASV13" s="767"/>
      <c r="ASW13" s="767"/>
      <c r="ASX13" s="767"/>
      <c r="ASY13" s="767"/>
      <c r="ASZ13" s="767"/>
      <c r="ATA13" s="767"/>
      <c r="ATB13" s="767"/>
      <c r="ATC13" s="767"/>
      <c r="ATD13" s="767"/>
      <c r="ATE13" s="767"/>
      <c r="ATF13" s="767"/>
      <c r="ATG13" s="767"/>
      <c r="ATH13" s="767"/>
      <c r="ATI13" s="767"/>
      <c r="ATJ13" s="767"/>
      <c r="ATK13" s="767"/>
      <c r="ATL13" s="767"/>
      <c r="ATM13" s="767"/>
      <c r="ATN13" s="767"/>
      <c r="ATO13" s="767"/>
      <c r="ATP13" s="767"/>
      <c r="ATQ13" s="767"/>
      <c r="ATR13" s="767"/>
      <c r="ATS13" s="767"/>
      <c r="ATT13" s="767"/>
      <c r="ATU13" s="767"/>
      <c r="ATV13" s="767"/>
      <c r="ATW13" s="767"/>
      <c r="ATX13" s="767"/>
      <c r="ATY13" s="767"/>
      <c r="ATZ13" s="767"/>
      <c r="AUA13" s="767"/>
      <c r="AUB13" s="767"/>
      <c r="AUC13" s="767"/>
      <c r="AUD13" s="767"/>
      <c r="AUE13" s="767"/>
      <c r="AUF13" s="767"/>
      <c r="AUG13" s="767"/>
      <c r="AUH13" s="767"/>
      <c r="AUI13" s="767"/>
      <c r="AUJ13" s="767"/>
      <c r="AUK13" s="767"/>
      <c r="AUL13" s="767"/>
      <c r="AUM13" s="767"/>
      <c r="AUN13" s="767"/>
      <c r="AUO13" s="767"/>
      <c r="AUP13" s="767"/>
      <c r="AUQ13" s="767"/>
      <c r="AUR13" s="767"/>
      <c r="AUS13" s="767"/>
      <c r="AUT13" s="767"/>
      <c r="AUU13" s="767"/>
      <c r="AUV13" s="767"/>
      <c r="AUW13" s="767"/>
      <c r="AUX13" s="767"/>
      <c r="AUY13" s="767"/>
      <c r="AUZ13" s="767"/>
      <c r="AVA13" s="767"/>
      <c r="AVB13" s="767"/>
      <c r="AVC13" s="767"/>
      <c r="AVD13" s="767"/>
      <c r="AVE13" s="767"/>
      <c r="AVF13" s="767"/>
      <c r="AVG13" s="767"/>
      <c r="AVH13" s="767"/>
      <c r="AVI13" s="767"/>
      <c r="AVJ13" s="767"/>
      <c r="AVK13" s="767"/>
      <c r="AVL13" s="767"/>
      <c r="AVM13" s="767"/>
      <c r="AVN13" s="767"/>
      <c r="AVO13" s="767"/>
      <c r="AVP13" s="767"/>
      <c r="AVQ13" s="767"/>
      <c r="AVR13" s="767"/>
      <c r="AVS13" s="767"/>
      <c r="AVT13" s="767"/>
      <c r="AVU13" s="767"/>
      <c r="AVV13" s="767"/>
      <c r="AVW13" s="767"/>
      <c r="AVX13" s="767"/>
      <c r="AVY13" s="767"/>
      <c r="AVZ13" s="767"/>
      <c r="AWA13" s="767"/>
      <c r="AWB13" s="767"/>
      <c r="AWC13" s="767"/>
      <c r="AWD13" s="767"/>
      <c r="AWE13" s="767"/>
      <c r="AWF13" s="767"/>
      <c r="AWG13" s="767"/>
      <c r="AWH13" s="767"/>
      <c r="AWI13" s="767"/>
      <c r="AWJ13" s="767"/>
      <c r="AWK13" s="767"/>
      <c r="AWL13" s="767"/>
      <c r="AWM13" s="767"/>
      <c r="AWN13" s="767"/>
      <c r="AWO13" s="767"/>
      <c r="AWP13" s="767"/>
      <c r="AWQ13" s="767"/>
      <c r="AWR13" s="767"/>
      <c r="AWS13" s="767"/>
      <c r="AWT13" s="767"/>
      <c r="AWU13" s="767"/>
      <c r="AWV13" s="767"/>
      <c r="AWW13" s="767"/>
      <c r="AWX13" s="767"/>
      <c r="AWY13" s="767"/>
      <c r="AWZ13" s="767"/>
      <c r="AXA13" s="767"/>
      <c r="AXB13" s="767"/>
      <c r="AXC13" s="767"/>
      <c r="AXD13" s="767"/>
      <c r="AXE13" s="767"/>
      <c r="AXF13" s="767"/>
      <c r="AXG13" s="767"/>
      <c r="AXH13" s="767"/>
      <c r="AXI13" s="767"/>
      <c r="AXJ13" s="767"/>
      <c r="AXK13" s="767"/>
      <c r="AXL13" s="767"/>
      <c r="AXM13" s="767"/>
      <c r="AXN13" s="767"/>
      <c r="AXO13" s="767"/>
      <c r="AXP13" s="767"/>
      <c r="AXQ13" s="767"/>
      <c r="AXR13" s="767"/>
      <c r="AXS13" s="767"/>
      <c r="AXT13" s="767"/>
      <c r="AXU13" s="767"/>
      <c r="AXV13" s="767"/>
      <c r="AXW13" s="767"/>
      <c r="AXX13" s="767"/>
      <c r="AXY13" s="767"/>
      <c r="AXZ13" s="767"/>
      <c r="AYA13" s="767"/>
      <c r="AYB13" s="767"/>
      <c r="AYC13" s="767"/>
      <c r="AYD13" s="767"/>
      <c r="AYE13" s="767"/>
      <c r="AYF13" s="767"/>
      <c r="AYG13" s="767"/>
      <c r="AYH13" s="767"/>
      <c r="AYI13" s="767"/>
      <c r="AYJ13" s="767"/>
      <c r="AYK13" s="767"/>
      <c r="AYL13" s="767"/>
      <c r="AYM13" s="767"/>
      <c r="AYN13" s="767"/>
      <c r="AYO13" s="767"/>
      <c r="AYP13" s="767"/>
      <c r="AYQ13" s="767"/>
      <c r="AYR13" s="767"/>
      <c r="AYS13" s="767"/>
      <c r="AYT13" s="767"/>
      <c r="AYU13" s="767"/>
      <c r="AYV13" s="767"/>
      <c r="AYW13" s="767"/>
      <c r="AYX13" s="767"/>
      <c r="AYY13" s="767"/>
      <c r="AYZ13" s="767"/>
      <c r="AZA13" s="767"/>
      <c r="AZB13" s="767"/>
      <c r="AZC13" s="767"/>
      <c r="AZD13" s="767"/>
      <c r="AZE13" s="767"/>
      <c r="AZF13" s="767"/>
      <c r="AZG13" s="767"/>
      <c r="AZH13" s="767"/>
      <c r="AZI13" s="767"/>
      <c r="AZJ13" s="767"/>
      <c r="AZK13" s="767"/>
      <c r="AZL13" s="767"/>
      <c r="AZM13" s="767"/>
      <c r="AZN13" s="767"/>
      <c r="AZO13" s="767"/>
      <c r="AZP13" s="767"/>
      <c r="AZQ13" s="767"/>
      <c r="AZR13" s="767"/>
      <c r="AZS13" s="767"/>
      <c r="AZT13" s="767"/>
      <c r="AZU13" s="767"/>
      <c r="AZV13" s="767"/>
      <c r="AZW13" s="767"/>
      <c r="AZX13" s="767"/>
      <c r="AZY13" s="767"/>
      <c r="AZZ13" s="767"/>
      <c r="BAA13" s="767"/>
      <c r="BAB13" s="767"/>
      <c r="BAC13" s="767"/>
      <c r="BAD13" s="767"/>
      <c r="BAE13" s="767"/>
      <c r="BAF13" s="767"/>
      <c r="BAG13" s="767"/>
      <c r="BAH13" s="767"/>
      <c r="BAI13" s="767"/>
      <c r="BAJ13" s="767"/>
      <c r="BAK13" s="767"/>
      <c r="BAL13" s="767"/>
      <c r="BAM13" s="767"/>
      <c r="BAN13" s="767"/>
      <c r="BAO13" s="767"/>
      <c r="BAP13" s="767"/>
      <c r="BAQ13" s="767"/>
      <c r="BAR13" s="767"/>
      <c r="BAS13" s="767"/>
      <c r="BAT13" s="767"/>
      <c r="BAU13" s="767"/>
      <c r="BAV13" s="767"/>
      <c r="BAW13" s="767"/>
      <c r="BAX13" s="767"/>
      <c r="BAY13" s="767"/>
      <c r="BAZ13" s="767"/>
      <c r="BBA13" s="767"/>
      <c r="BBB13" s="767"/>
      <c r="BBC13" s="767"/>
      <c r="BBD13" s="767"/>
      <c r="BBE13" s="767"/>
      <c r="BBF13" s="767"/>
      <c r="BBG13" s="767"/>
      <c r="BBH13" s="767"/>
      <c r="BBI13" s="767"/>
      <c r="BBJ13" s="767"/>
      <c r="BBK13" s="767"/>
      <c r="BBL13" s="767"/>
      <c r="BBM13" s="767"/>
      <c r="BBN13" s="767"/>
      <c r="BBO13" s="767"/>
      <c r="BBP13" s="767"/>
      <c r="BBQ13" s="767"/>
      <c r="BBR13" s="767"/>
      <c r="BBS13" s="767"/>
      <c r="BBT13" s="767"/>
      <c r="BBU13" s="767"/>
      <c r="BBV13" s="767"/>
      <c r="BBW13" s="767"/>
      <c r="BBX13" s="767"/>
      <c r="BBY13" s="767"/>
      <c r="BBZ13" s="767"/>
      <c r="BCA13" s="767"/>
      <c r="BCB13" s="767"/>
      <c r="BCC13" s="767"/>
      <c r="BCD13" s="767"/>
      <c r="BCE13" s="767"/>
      <c r="BCF13" s="767"/>
      <c r="BCG13" s="767"/>
      <c r="BCH13" s="767"/>
      <c r="BCI13" s="767"/>
      <c r="BCJ13" s="767"/>
      <c r="BCK13" s="767"/>
      <c r="BCL13" s="767"/>
      <c r="BCM13" s="767"/>
      <c r="BCN13" s="767"/>
      <c r="BCO13" s="767"/>
      <c r="BCP13" s="767"/>
      <c r="BCQ13" s="767"/>
      <c r="BCR13" s="767"/>
      <c r="BCS13" s="767"/>
      <c r="BCT13" s="767"/>
      <c r="BCU13" s="767"/>
      <c r="BCV13" s="767"/>
      <c r="BCW13" s="767"/>
      <c r="BCX13" s="767"/>
      <c r="BCY13" s="767"/>
      <c r="BCZ13" s="767"/>
      <c r="BDA13" s="767"/>
      <c r="BDB13" s="767"/>
      <c r="BDC13" s="767"/>
      <c r="BDD13" s="767"/>
      <c r="BDE13" s="767"/>
      <c r="BDF13" s="767"/>
      <c r="BDG13" s="767"/>
      <c r="BDH13" s="767"/>
      <c r="BDI13" s="767"/>
      <c r="BDJ13" s="767"/>
      <c r="BDK13" s="767"/>
      <c r="BDL13" s="767"/>
      <c r="BDM13" s="767"/>
      <c r="BDN13" s="767"/>
      <c r="BDO13" s="767"/>
      <c r="BDP13" s="767"/>
      <c r="BDQ13" s="767"/>
      <c r="BDR13" s="767"/>
      <c r="BDS13" s="767"/>
      <c r="BDT13" s="767"/>
      <c r="BDU13" s="767"/>
      <c r="BDV13" s="767"/>
      <c r="BDW13" s="767"/>
      <c r="BDX13" s="767"/>
      <c r="BDY13" s="767"/>
      <c r="BDZ13" s="767"/>
      <c r="BEA13" s="767"/>
      <c r="BEB13" s="767"/>
      <c r="BEC13" s="767"/>
      <c r="BED13" s="767"/>
      <c r="BEE13" s="767"/>
      <c r="BEF13" s="767"/>
      <c r="BEG13" s="767"/>
      <c r="BEH13" s="767"/>
      <c r="BEI13" s="767"/>
      <c r="BEJ13" s="767"/>
      <c r="BEK13" s="767"/>
      <c r="BEL13" s="767"/>
      <c r="BEM13" s="767"/>
      <c r="BEN13" s="767"/>
      <c r="BEO13" s="767"/>
      <c r="BEP13" s="767"/>
      <c r="BEQ13" s="767"/>
      <c r="BER13" s="767"/>
      <c r="BES13" s="767"/>
      <c r="BET13" s="767"/>
      <c r="BEU13" s="767"/>
      <c r="BEV13" s="767"/>
      <c r="BEW13" s="767"/>
      <c r="BEX13" s="767"/>
      <c r="BEY13" s="767"/>
      <c r="BEZ13" s="767"/>
      <c r="BFA13" s="767"/>
      <c r="BFB13" s="767"/>
      <c r="BFC13" s="767"/>
      <c r="BFD13" s="767"/>
      <c r="BFE13" s="767"/>
      <c r="BFF13" s="767"/>
      <c r="BFG13" s="767"/>
      <c r="BFH13" s="767"/>
      <c r="BFI13" s="767"/>
      <c r="BFJ13" s="767"/>
      <c r="BFK13" s="767"/>
      <c r="BFL13" s="767"/>
      <c r="BFM13" s="767"/>
      <c r="BFN13" s="767"/>
      <c r="BFO13" s="767"/>
      <c r="BFP13" s="767"/>
      <c r="BFQ13" s="767"/>
      <c r="BFR13" s="767"/>
      <c r="BFS13" s="767"/>
      <c r="BFT13" s="767"/>
      <c r="BFU13" s="767"/>
      <c r="BFV13" s="767"/>
      <c r="BFW13" s="767"/>
      <c r="BFX13" s="767"/>
      <c r="BFY13" s="767"/>
      <c r="BFZ13" s="767"/>
      <c r="BGA13" s="767"/>
      <c r="BGB13" s="767"/>
      <c r="BGC13" s="767"/>
      <c r="BGD13" s="767"/>
      <c r="BGE13" s="767"/>
      <c r="BGF13" s="767"/>
      <c r="BGG13" s="767"/>
      <c r="BGH13" s="767"/>
      <c r="BGI13" s="767"/>
      <c r="BGJ13" s="767"/>
      <c r="BGK13" s="767"/>
      <c r="BGL13" s="767"/>
      <c r="BGM13" s="767"/>
      <c r="BGN13" s="767"/>
      <c r="BGO13" s="767"/>
      <c r="BGP13" s="767"/>
      <c r="BGQ13" s="767"/>
      <c r="BGR13" s="767"/>
      <c r="BGS13" s="767"/>
      <c r="BGT13" s="767"/>
      <c r="BGU13" s="767"/>
      <c r="BGV13" s="767"/>
      <c r="BGW13" s="767"/>
      <c r="BGX13" s="767"/>
      <c r="BGY13" s="767"/>
      <c r="BGZ13" s="767"/>
      <c r="BHA13" s="767"/>
      <c r="BHB13" s="767"/>
      <c r="BHC13" s="767"/>
      <c r="BHD13" s="767"/>
      <c r="BHE13" s="767"/>
      <c r="BHF13" s="767"/>
      <c r="BHG13" s="767"/>
      <c r="BHH13" s="767"/>
      <c r="BHI13" s="767"/>
      <c r="BHJ13" s="767"/>
      <c r="BHK13" s="767"/>
      <c r="BHL13" s="767"/>
      <c r="BHM13" s="767"/>
      <c r="BHN13" s="767"/>
      <c r="BHO13" s="767"/>
      <c r="BHP13" s="767"/>
      <c r="BHQ13" s="767"/>
      <c r="BHR13" s="767"/>
      <c r="BHS13" s="767"/>
      <c r="BHT13" s="767"/>
      <c r="BHU13" s="767"/>
      <c r="BHV13" s="767"/>
      <c r="BHW13" s="767"/>
      <c r="BHX13" s="767"/>
      <c r="BHY13" s="767"/>
      <c r="BHZ13" s="767"/>
      <c r="BIA13" s="767"/>
      <c r="BIB13" s="767"/>
      <c r="BIC13" s="767"/>
      <c r="BID13" s="767"/>
      <c r="BIE13" s="767"/>
      <c r="BIF13" s="767"/>
      <c r="BIG13" s="767"/>
      <c r="BIH13" s="767"/>
      <c r="BII13" s="767"/>
      <c r="BIJ13" s="767"/>
      <c r="BIK13" s="767"/>
      <c r="BIL13" s="767"/>
      <c r="BIM13" s="767"/>
      <c r="BIN13" s="767"/>
      <c r="BIO13" s="767"/>
      <c r="BIP13" s="767"/>
      <c r="BIQ13" s="767"/>
      <c r="BIR13" s="767"/>
      <c r="BIS13" s="767"/>
      <c r="BIT13" s="767"/>
      <c r="BIU13" s="767"/>
      <c r="BIV13" s="767"/>
      <c r="BIW13" s="767"/>
      <c r="BIX13" s="767"/>
      <c r="BIY13" s="767"/>
      <c r="BIZ13" s="767"/>
      <c r="BJA13" s="767"/>
      <c r="BJB13" s="767"/>
      <c r="BJC13" s="767"/>
      <c r="BJD13" s="767"/>
      <c r="BJE13" s="767"/>
      <c r="BJF13" s="767"/>
      <c r="BJG13" s="767"/>
      <c r="BJH13" s="767"/>
      <c r="BJI13" s="767"/>
      <c r="BJJ13" s="767"/>
      <c r="BJK13" s="767"/>
      <c r="BJL13" s="767"/>
      <c r="BJM13" s="767"/>
      <c r="BJN13" s="767"/>
      <c r="BJO13" s="767"/>
      <c r="BJP13" s="767"/>
      <c r="BJQ13" s="767"/>
      <c r="BJR13" s="767"/>
      <c r="BJS13" s="767"/>
      <c r="BJT13" s="767"/>
      <c r="BJU13" s="767"/>
      <c r="BJV13" s="767"/>
      <c r="BJW13" s="767"/>
      <c r="BJX13" s="767"/>
      <c r="BJY13" s="767"/>
      <c r="BJZ13" s="767"/>
      <c r="BKA13" s="767"/>
      <c r="BKB13" s="767"/>
      <c r="BKC13" s="767"/>
      <c r="BKD13" s="767"/>
      <c r="BKE13" s="767"/>
      <c r="BKF13" s="767"/>
      <c r="BKG13" s="767"/>
      <c r="BKH13" s="767"/>
      <c r="BKI13" s="767"/>
      <c r="BKJ13" s="767"/>
      <c r="BKK13" s="767"/>
      <c r="BKL13" s="767"/>
      <c r="BKM13" s="767"/>
      <c r="BKN13" s="767"/>
      <c r="BKO13" s="767"/>
      <c r="BKP13" s="767"/>
      <c r="BKQ13" s="767"/>
      <c r="BKR13" s="767"/>
      <c r="BKS13" s="767"/>
      <c r="BKT13" s="767"/>
      <c r="BKU13" s="767"/>
      <c r="BKV13" s="767"/>
      <c r="BKW13" s="767"/>
      <c r="BKX13" s="767"/>
      <c r="BKY13" s="767"/>
      <c r="BKZ13" s="767"/>
      <c r="BLA13" s="767"/>
      <c r="BLB13" s="767"/>
      <c r="BLC13" s="767"/>
      <c r="BLD13" s="767"/>
      <c r="BLE13" s="767"/>
      <c r="BLF13" s="767"/>
      <c r="BLG13" s="767"/>
      <c r="BLH13" s="767"/>
      <c r="BLI13" s="767"/>
      <c r="BLJ13" s="767"/>
      <c r="BLK13" s="767"/>
      <c r="BLL13" s="767"/>
      <c r="BLM13" s="767"/>
      <c r="BLN13" s="767"/>
      <c r="BLO13" s="767"/>
      <c r="BLP13" s="767"/>
      <c r="BLQ13" s="767"/>
      <c r="BLR13" s="767"/>
      <c r="BLS13" s="767"/>
      <c r="BLT13" s="767"/>
      <c r="BLU13" s="767"/>
      <c r="BLV13" s="767"/>
      <c r="BLW13" s="767"/>
      <c r="BLX13" s="767"/>
      <c r="BLY13" s="767"/>
      <c r="BLZ13" s="767"/>
      <c r="BMA13" s="767"/>
      <c r="BMB13" s="767"/>
      <c r="BMC13" s="767"/>
      <c r="BMD13" s="767"/>
      <c r="BME13" s="767"/>
      <c r="BMF13" s="767"/>
      <c r="BMG13" s="767"/>
      <c r="BMH13" s="767"/>
      <c r="BMI13" s="767"/>
      <c r="BMJ13" s="767"/>
      <c r="BMK13" s="767"/>
      <c r="BML13" s="767"/>
      <c r="BMM13" s="767"/>
      <c r="BMN13" s="767"/>
      <c r="BMO13" s="767"/>
      <c r="BMP13" s="767"/>
      <c r="BMQ13" s="767"/>
      <c r="BMR13" s="767"/>
      <c r="BMS13" s="767"/>
      <c r="BMT13" s="767"/>
      <c r="BMU13" s="767"/>
      <c r="BMV13" s="767"/>
      <c r="BMW13" s="767"/>
      <c r="BMX13" s="767"/>
      <c r="BMY13" s="767"/>
      <c r="BMZ13" s="767"/>
      <c r="BNA13" s="767"/>
      <c r="BNB13" s="767"/>
      <c r="BNC13" s="767"/>
      <c r="BND13" s="767"/>
      <c r="BNE13" s="767"/>
      <c r="BNF13" s="767"/>
      <c r="BNG13" s="767"/>
      <c r="BNH13" s="767"/>
      <c r="BNI13" s="767"/>
      <c r="BNJ13" s="767"/>
      <c r="BNK13" s="767"/>
      <c r="BNL13" s="767"/>
      <c r="BNM13" s="767"/>
      <c r="BNN13" s="767"/>
      <c r="BNO13" s="767"/>
      <c r="BNP13" s="767"/>
      <c r="BNQ13" s="767"/>
      <c r="BNR13" s="767"/>
      <c r="BNS13" s="767"/>
      <c r="BNT13" s="767"/>
      <c r="BNU13" s="767"/>
      <c r="BNV13" s="767"/>
      <c r="BNW13" s="767"/>
      <c r="BNX13" s="767"/>
      <c r="BNY13" s="767"/>
      <c r="BNZ13" s="767"/>
      <c r="BOA13" s="767"/>
      <c r="BOB13" s="767"/>
      <c r="BOC13" s="767"/>
      <c r="BOD13" s="767"/>
      <c r="BOE13" s="767"/>
      <c r="BOF13" s="767"/>
      <c r="BOG13" s="767"/>
      <c r="BOH13" s="767"/>
      <c r="BOI13" s="767"/>
      <c r="BOJ13" s="767"/>
      <c r="BOK13" s="767"/>
      <c r="BOL13" s="767"/>
      <c r="BOM13" s="767"/>
      <c r="BON13" s="767"/>
      <c r="BOO13" s="767"/>
      <c r="BOP13" s="767"/>
      <c r="BOQ13" s="767"/>
      <c r="BOR13" s="767"/>
      <c r="BOS13" s="767"/>
      <c r="BOT13" s="767"/>
      <c r="BOU13" s="767"/>
      <c r="BOV13" s="767"/>
      <c r="BOW13" s="767"/>
      <c r="BOX13" s="767"/>
      <c r="BOY13" s="767"/>
      <c r="BOZ13" s="767"/>
      <c r="BPA13" s="767"/>
      <c r="BPB13" s="767"/>
      <c r="BPC13" s="767"/>
      <c r="BPD13" s="767"/>
      <c r="BPE13" s="767"/>
      <c r="BPF13" s="767"/>
      <c r="BPG13" s="767"/>
      <c r="BPH13" s="767"/>
      <c r="BPI13" s="767"/>
      <c r="BPJ13" s="767"/>
      <c r="BPK13" s="767"/>
      <c r="BPL13" s="767"/>
      <c r="BPM13" s="767"/>
      <c r="BPN13" s="767"/>
      <c r="BPO13" s="767"/>
      <c r="BPP13" s="767"/>
      <c r="BPQ13" s="767"/>
      <c r="BPR13" s="767"/>
      <c r="BPS13" s="767"/>
      <c r="BPT13" s="767"/>
      <c r="BPU13" s="767"/>
      <c r="BPV13" s="767"/>
      <c r="BPW13" s="767"/>
      <c r="BPX13" s="767"/>
      <c r="BPY13" s="767"/>
      <c r="BPZ13" s="767"/>
      <c r="BQA13" s="767"/>
      <c r="BQB13" s="767"/>
      <c r="BQC13" s="767"/>
      <c r="BQD13" s="767"/>
      <c r="BQE13" s="767"/>
      <c r="BQF13" s="767"/>
      <c r="BQG13" s="767"/>
      <c r="BQH13" s="767"/>
      <c r="BQI13" s="767"/>
      <c r="BQJ13" s="767"/>
      <c r="BQK13" s="767"/>
      <c r="BQL13" s="767"/>
      <c r="BQM13" s="767"/>
      <c r="BQN13" s="767"/>
      <c r="BQO13" s="767"/>
      <c r="BQP13" s="767"/>
      <c r="BQQ13" s="767"/>
      <c r="BQR13" s="767"/>
      <c r="BQS13" s="767"/>
      <c r="BQT13" s="767"/>
      <c r="BQU13" s="767"/>
      <c r="BQV13" s="767"/>
      <c r="BQW13" s="767"/>
      <c r="BQX13" s="767"/>
      <c r="BQY13" s="767"/>
      <c r="BQZ13" s="767"/>
      <c r="BRA13" s="767"/>
      <c r="BRB13" s="767"/>
      <c r="BRC13" s="767"/>
      <c r="BRD13" s="767"/>
      <c r="BRE13" s="767"/>
      <c r="BRF13" s="767"/>
      <c r="BRG13" s="767"/>
      <c r="BRH13" s="767"/>
      <c r="BRI13" s="767"/>
      <c r="BRJ13" s="767"/>
      <c r="BRK13" s="767"/>
      <c r="BRL13" s="767"/>
      <c r="BRM13" s="767"/>
      <c r="BRN13" s="767"/>
      <c r="BRO13" s="767"/>
      <c r="BRP13" s="767"/>
      <c r="BRQ13" s="767"/>
      <c r="BRR13" s="767"/>
      <c r="BRS13" s="767"/>
      <c r="BRT13" s="767"/>
      <c r="BRU13" s="767"/>
      <c r="BRV13" s="767"/>
      <c r="BRW13" s="767"/>
      <c r="BRX13" s="767"/>
      <c r="BRY13" s="767"/>
      <c r="BRZ13" s="767"/>
      <c r="BSA13" s="767"/>
      <c r="BSB13" s="767"/>
      <c r="BSC13" s="767"/>
      <c r="BSD13" s="767"/>
      <c r="BSE13" s="767"/>
      <c r="BSF13" s="767"/>
      <c r="BSG13" s="767"/>
      <c r="BSH13" s="767"/>
      <c r="BSI13" s="767"/>
      <c r="BSJ13" s="767"/>
      <c r="BSK13" s="767"/>
      <c r="BSL13" s="767"/>
      <c r="BSM13" s="767"/>
      <c r="BSN13" s="767"/>
      <c r="BSO13" s="767"/>
      <c r="BSP13" s="767"/>
      <c r="BSQ13" s="767"/>
      <c r="BSR13" s="767"/>
      <c r="BSS13" s="767"/>
      <c r="BST13" s="767"/>
      <c r="BSU13" s="767"/>
      <c r="BSV13" s="767"/>
      <c r="BSW13" s="767"/>
      <c r="BSX13" s="767"/>
      <c r="BSY13" s="767"/>
      <c r="BSZ13" s="767"/>
      <c r="BTA13" s="767"/>
      <c r="BTB13" s="767"/>
      <c r="BTC13" s="767"/>
      <c r="BTD13" s="767"/>
      <c r="BTE13" s="767"/>
      <c r="BTF13" s="767"/>
      <c r="BTG13" s="767"/>
      <c r="BTH13" s="767"/>
      <c r="BTI13" s="767"/>
      <c r="BTJ13" s="767"/>
      <c r="BTK13" s="767"/>
      <c r="BTL13" s="767"/>
      <c r="BTM13" s="767"/>
      <c r="BTN13" s="767"/>
      <c r="BTO13" s="767"/>
      <c r="BTP13" s="767"/>
      <c r="BTQ13" s="767"/>
      <c r="BTR13" s="767"/>
      <c r="BTS13" s="767"/>
      <c r="BTT13" s="767"/>
      <c r="BTU13" s="767"/>
      <c r="BTV13" s="767"/>
      <c r="BTW13" s="767"/>
      <c r="BTX13" s="767"/>
      <c r="BTY13" s="767"/>
      <c r="BTZ13" s="767"/>
      <c r="BUA13" s="767"/>
      <c r="BUB13" s="767"/>
      <c r="BUC13" s="767"/>
      <c r="BUD13" s="767"/>
      <c r="BUE13" s="767"/>
      <c r="BUF13" s="767"/>
      <c r="BUG13" s="767"/>
      <c r="BUH13" s="767"/>
      <c r="BUI13" s="767"/>
      <c r="BUJ13" s="767"/>
      <c r="BUK13" s="767"/>
      <c r="BUL13" s="767"/>
      <c r="BUM13" s="767"/>
      <c r="BUN13" s="767"/>
      <c r="BUO13" s="767"/>
      <c r="BUP13" s="767"/>
      <c r="BUQ13" s="767"/>
      <c r="BUR13" s="767"/>
      <c r="BUS13" s="767"/>
      <c r="BUT13" s="767"/>
      <c r="BUU13" s="767"/>
      <c r="BUV13" s="767"/>
      <c r="BUW13" s="767"/>
      <c r="BUX13" s="767"/>
      <c r="BUY13" s="767"/>
      <c r="BUZ13" s="767"/>
      <c r="BVA13" s="767"/>
      <c r="BVB13" s="767"/>
      <c r="BVC13" s="767"/>
      <c r="BVD13" s="767"/>
      <c r="BVE13" s="767"/>
      <c r="BVF13" s="767"/>
      <c r="BVG13" s="767"/>
      <c r="BVH13" s="767"/>
      <c r="BVI13" s="767"/>
      <c r="BVJ13" s="767"/>
      <c r="BVK13" s="767"/>
      <c r="BVL13" s="767"/>
      <c r="BVM13" s="767"/>
      <c r="BVN13" s="767"/>
      <c r="BVO13" s="767"/>
      <c r="BVP13" s="767"/>
      <c r="BVQ13" s="767"/>
      <c r="BVR13" s="767"/>
      <c r="BVS13" s="767"/>
      <c r="BVT13" s="767"/>
      <c r="BVU13" s="767"/>
      <c r="BVV13" s="767"/>
      <c r="BVW13" s="767"/>
      <c r="BVX13" s="767"/>
      <c r="BVY13" s="767"/>
      <c r="BVZ13" s="767"/>
      <c r="BWA13" s="767"/>
      <c r="BWB13" s="767"/>
      <c r="BWC13" s="767"/>
      <c r="BWD13" s="767"/>
      <c r="BWE13" s="767"/>
      <c r="BWF13" s="767"/>
      <c r="BWG13" s="767"/>
      <c r="BWH13" s="767"/>
      <c r="BWI13" s="767"/>
      <c r="BWJ13" s="767"/>
      <c r="BWK13" s="767"/>
      <c r="BWL13" s="767"/>
      <c r="BWM13" s="767"/>
      <c r="BWN13" s="767"/>
      <c r="BWO13" s="767"/>
      <c r="BWP13" s="767"/>
      <c r="BWQ13" s="767"/>
      <c r="BWR13" s="767"/>
      <c r="BWS13" s="767"/>
      <c r="BWT13" s="767"/>
      <c r="BWU13" s="767"/>
      <c r="BWV13" s="767"/>
      <c r="BWW13" s="767"/>
      <c r="BWX13" s="767"/>
      <c r="BWY13" s="767"/>
      <c r="BWZ13" s="767"/>
      <c r="BXA13" s="767"/>
      <c r="BXB13" s="767"/>
      <c r="BXC13" s="767"/>
      <c r="BXD13" s="767"/>
      <c r="BXE13" s="767"/>
      <c r="BXF13" s="767"/>
      <c r="BXG13" s="767"/>
      <c r="BXH13" s="767"/>
      <c r="BXI13" s="767"/>
      <c r="BXJ13" s="767"/>
      <c r="BXK13" s="767"/>
      <c r="BXL13" s="767"/>
      <c r="BXM13" s="767"/>
      <c r="BXN13" s="767"/>
      <c r="BXO13" s="767"/>
      <c r="BXP13" s="767"/>
      <c r="BXQ13" s="767"/>
      <c r="BXR13" s="767"/>
      <c r="BXS13" s="767"/>
      <c r="BXT13" s="767"/>
      <c r="BXU13" s="767"/>
      <c r="BXV13" s="767"/>
      <c r="BXW13" s="767"/>
      <c r="BXX13" s="767"/>
      <c r="BXY13" s="767"/>
      <c r="BXZ13" s="767"/>
      <c r="BYA13" s="767"/>
      <c r="BYB13" s="767"/>
      <c r="BYC13" s="767"/>
      <c r="BYD13" s="767"/>
      <c r="BYE13" s="767"/>
      <c r="BYF13" s="767"/>
      <c r="BYG13" s="767"/>
      <c r="BYH13" s="767"/>
      <c r="BYI13" s="767"/>
      <c r="BYJ13" s="767"/>
      <c r="BYK13" s="767"/>
      <c r="BYL13" s="767"/>
      <c r="BYM13" s="767"/>
      <c r="BYN13" s="767"/>
      <c r="BYO13" s="767"/>
      <c r="BYP13" s="767"/>
      <c r="BYQ13" s="767"/>
      <c r="BYR13" s="767"/>
      <c r="BYS13" s="767"/>
      <c r="BYT13" s="767"/>
      <c r="BYU13" s="767"/>
      <c r="BYV13" s="767"/>
      <c r="BYW13" s="767"/>
      <c r="BYX13" s="767"/>
      <c r="BYY13" s="767"/>
      <c r="BYZ13" s="767"/>
      <c r="BZA13" s="767"/>
      <c r="BZB13" s="767"/>
      <c r="BZC13" s="767"/>
      <c r="BZD13" s="767"/>
      <c r="BZE13" s="767"/>
      <c r="BZF13" s="767"/>
      <c r="BZG13" s="767"/>
      <c r="BZH13" s="767"/>
      <c r="BZI13" s="767"/>
      <c r="BZJ13" s="767"/>
      <c r="BZK13" s="767"/>
      <c r="BZL13" s="767"/>
      <c r="BZM13" s="767"/>
      <c r="BZN13" s="767"/>
      <c r="BZO13" s="767"/>
      <c r="BZP13" s="767"/>
      <c r="BZQ13" s="767"/>
      <c r="BZR13" s="767"/>
      <c r="BZS13" s="767"/>
      <c r="BZT13" s="767"/>
      <c r="BZU13" s="767"/>
      <c r="BZV13" s="767"/>
      <c r="BZW13" s="767"/>
      <c r="BZX13" s="767"/>
      <c r="BZY13" s="767"/>
      <c r="BZZ13" s="767"/>
      <c r="CAA13" s="767"/>
      <c r="CAB13" s="767"/>
      <c r="CAC13" s="767"/>
      <c r="CAD13" s="767"/>
      <c r="CAE13" s="767"/>
      <c r="CAF13" s="767"/>
      <c r="CAG13" s="767"/>
      <c r="CAH13" s="767"/>
      <c r="CAI13" s="767"/>
      <c r="CAJ13" s="767"/>
      <c r="CAK13" s="767"/>
      <c r="CAL13" s="767"/>
      <c r="CAM13" s="767"/>
      <c r="CAN13" s="767"/>
      <c r="CAO13" s="767"/>
      <c r="CAP13" s="767"/>
      <c r="CAQ13" s="767"/>
      <c r="CAR13" s="767"/>
      <c r="CAS13" s="767"/>
      <c r="CAT13" s="767"/>
      <c r="CAU13" s="767"/>
      <c r="CAV13" s="767"/>
      <c r="CAW13" s="767"/>
      <c r="CAX13" s="767"/>
      <c r="CAY13" s="767"/>
      <c r="CAZ13" s="767"/>
      <c r="CBA13" s="767"/>
      <c r="CBB13" s="767"/>
      <c r="CBC13" s="767"/>
      <c r="CBD13" s="767"/>
      <c r="CBE13" s="767"/>
      <c r="CBF13" s="767"/>
      <c r="CBG13" s="767"/>
      <c r="CBH13" s="767"/>
      <c r="CBI13" s="767"/>
      <c r="CBJ13" s="767"/>
      <c r="CBK13" s="767"/>
      <c r="CBL13" s="767"/>
      <c r="CBM13" s="767"/>
      <c r="CBN13" s="767"/>
      <c r="CBO13" s="767"/>
      <c r="CBP13" s="767"/>
      <c r="CBQ13" s="767"/>
      <c r="CBR13" s="767"/>
      <c r="CBS13" s="767"/>
      <c r="CBT13" s="767"/>
      <c r="CBU13" s="767"/>
      <c r="CBV13" s="767"/>
      <c r="CBW13" s="767"/>
      <c r="CBX13" s="767"/>
      <c r="CBY13" s="767"/>
      <c r="CBZ13" s="767"/>
      <c r="CCA13" s="767"/>
      <c r="CCB13" s="767"/>
      <c r="CCC13" s="767"/>
      <c r="CCD13" s="767"/>
      <c r="CCE13" s="767"/>
      <c r="CCF13" s="767"/>
      <c r="CCG13" s="767"/>
      <c r="CCH13" s="767"/>
      <c r="CCI13" s="767"/>
      <c r="CCJ13" s="767"/>
      <c r="CCK13" s="767"/>
      <c r="CCL13" s="767"/>
      <c r="CCM13" s="767"/>
      <c r="CCN13" s="767"/>
      <c r="CCO13" s="767"/>
      <c r="CCP13" s="767"/>
      <c r="CCQ13" s="767"/>
      <c r="CCR13" s="767"/>
      <c r="CCS13" s="767"/>
      <c r="CCT13" s="767"/>
      <c r="CCU13" s="767"/>
      <c r="CCV13" s="767"/>
      <c r="CCW13" s="767"/>
      <c r="CCX13" s="767"/>
      <c r="CCY13" s="767"/>
      <c r="CCZ13" s="767"/>
      <c r="CDA13" s="767"/>
      <c r="CDB13" s="767"/>
      <c r="CDC13" s="767"/>
      <c r="CDD13" s="767"/>
      <c r="CDE13" s="767"/>
      <c r="CDF13" s="767"/>
      <c r="CDG13" s="767"/>
      <c r="CDH13" s="767"/>
      <c r="CDI13" s="767"/>
      <c r="CDJ13" s="767"/>
      <c r="CDK13" s="767"/>
      <c r="CDL13" s="767"/>
      <c r="CDM13" s="767"/>
      <c r="CDN13" s="767"/>
      <c r="CDO13" s="767"/>
      <c r="CDP13" s="767"/>
      <c r="CDQ13" s="767"/>
      <c r="CDR13" s="767"/>
      <c r="CDS13" s="767"/>
      <c r="CDT13" s="767"/>
      <c r="CDU13" s="767"/>
      <c r="CDV13" s="767"/>
      <c r="CDW13" s="767"/>
      <c r="CDX13" s="767"/>
      <c r="CDY13" s="767"/>
      <c r="CDZ13" s="767"/>
      <c r="CEA13" s="767"/>
      <c r="CEB13" s="767"/>
      <c r="CEC13" s="767"/>
      <c r="CED13" s="767"/>
      <c r="CEE13" s="767"/>
      <c r="CEF13" s="767"/>
      <c r="CEG13" s="767"/>
      <c r="CEH13" s="767"/>
      <c r="CEI13" s="767"/>
      <c r="CEJ13" s="767"/>
      <c r="CEK13" s="767"/>
      <c r="CEL13" s="767"/>
      <c r="CEM13" s="767"/>
      <c r="CEN13" s="767"/>
      <c r="CEO13" s="767"/>
      <c r="CEP13" s="767"/>
      <c r="CEQ13" s="767"/>
      <c r="CER13" s="767"/>
      <c r="CES13" s="767"/>
      <c r="CET13" s="767"/>
      <c r="CEU13" s="767"/>
      <c r="CEV13" s="767"/>
      <c r="CEW13" s="767"/>
      <c r="CEX13" s="767"/>
      <c r="CEY13" s="767"/>
      <c r="CEZ13" s="767"/>
      <c r="CFA13" s="767"/>
      <c r="CFB13" s="767"/>
      <c r="CFC13" s="767"/>
      <c r="CFD13" s="767"/>
      <c r="CFE13" s="767"/>
      <c r="CFF13" s="767"/>
      <c r="CFG13" s="767"/>
      <c r="CFH13" s="767"/>
      <c r="CFI13" s="767"/>
      <c r="CFJ13" s="767"/>
      <c r="CFK13" s="767"/>
      <c r="CFL13" s="767"/>
      <c r="CFM13" s="767"/>
      <c r="CFN13" s="767"/>
      <c r="CFO13" s="767"/>
      <c r="CFP13" s="767"/>
      <c r="CFQ13" s="767"/>
      <c r="CFR13" s="767"/>
      <c r="CFS13" s="767"/>
      <c r="CFT13" s="767"/>
      <c r="CFU13" s="767"/>
      <c r="CFV13" s="767"/>
      <c r="CFW13" s="767"/>
      <c r="CFX13" s="767"/>
      <c r="CFY13" s="767"/>
      <c r="CFZ13" s="767"/>
      <c r="CGA13" s="767"/>
      <c r="CGB13" s="767"/>
      <c r="CGC13" s="767"/>
      <c r="CGD13" s="767"/>
      <c r="CGE13" s="767"/>
      <c r="CGF13" s="767"/>
      <c r="CGG13" s="767"/>
      <c r="CGH13" s="767"/>
      <c r="CGI13" s="767"/>
      <c r="CGJ13" s="767"/>
      <c r="CGK13" s="767"/>
      <c r="CGL13" s="767"/>
      <c r="CGM13" s="767"/>
      <c r="CGN13" s="767"/>
      <c r="CGO13" s="767"/>
      <c r="CGP13" s="767"/>
      <c r="CGQ13" s="767"/>
      <c r="CGR13" s="767"/>
      <c r="CGS13" s="767"/>
      <c r="CGT13" s="767"/>
      <c r="CGU13" s="767"/>
      <c r="CGV13" s="767"/>
      <c r="CGW13" s="767"/>
      <c r="CGX13" s="767"/>
      <c r="CGY13" s="767"/>
      <c r="CGZ13" s="767"/>
      <c r="CHA13" s="767"/>
      <c r="CHB13" s="767"/>
      <c r="CHC13" s="767"/>
      <c r="CHD13" s="767"/>
      <c r="CHE13" s="767"/>
      <c r="CHF13" s="767"/>
      <c r="CHG13" s="767"/>
      <c r="CHH13" s="767"/>
      <c r="CHI13" s="767"/>
      <c r="CHJ13" s="767"/>
      <c r="CHK13" s="767"/>
      <c r="CHL13" s="767"/>
      <c r="CHM13" s="767"/>
      <c r="CHN13" s="767"/>
      <c r="CHO13" s="767"/>
      <c r="CHP13" s="767"/>
      <c r="CHQ13" s="767"/>
      <c r="CHR13" s="767"/>
      <c r="CHS13" s="767"/>
      <c r="CHT13" s="767"/>
      <c r="CHU13" s="767"/>
      <c r="CHV13" s="767"/>
      <c r="CHW13" s="767"/>
      <c r="CHX13" s="767"/>
      <c r="CHY13" s="767"/>
      <c r="CHZ13" s="767"/>
      <c r="CIA13" s="767"/>
      <c r="CIB13" s="767"/>
      <c r="CIC13" s="767"/>
      <c r="CID13" s="767"/>
      <c r="CIE13" s="767"/>
      <c r="CIF13" s="767"/>
      <c r="CIG13" s="767"/>
      <c r="CIH13" s="767"/>
      <c r="CII13" s="767"/>
      <c r="CIJ13" s="767"/>
      <c r="CIK13" s="767"/>
      <c r="CIL13" s="767"/>
      <c r="CIM13" s="767"/>
      <c r="CIN13" s="767"/>
      <c r="CIO13" s="767"/>
      <c r="CIP13" s="767"/>
      <c r="CIQ13" s="767"/>
      <c r="CIR13" s="767"/>
      <c r="CIS13" s="767"/>
      <c r="CIT13" s="767"/>
      <c r="CIU13" s="767"/>
      <c r="CIV13" s="767"/>
      <c r="CIW13" s="767"/>
      <c r="CIX13" s="767"/>
      <c r="CIY13" s="767"/>
      <c r="CIZ13" s="767"/>
      <c r="CJA13" s="767"/>
      <c r="CJB13" s="767"/>
      <c r="CJC13" s="767"/>
      <c r="CJD13" s="767"/>
      <c r="CJE13" s="767"/>
      <c r="CJF13" s="767"/>
      <c r="CJG13" s="767"/>
      <c r="CJH13" s="767"/>
      <c r="CJI13" s="767"/>
      <c r="CJJ13" s="767"/>
      <c r="CJK13" s="767"/>
      <c r="CJL13" s="767"/>
      <c r="CJM13" s="767"/>
      <c r="CJN13" s="767"/>
      <c r="CJO13" s="767"/>
      <c r="CJP13" s="767"/>
      <c r="CJQ13" s="767"/>
      <c r="CJR13" s="767"/>
      <c r="CJS13" s="767"/>
      <c r="CJT13" s="767"/>
      <c r="CJU13" s="767"/>
      <c r="CJV13" s="767"/>
      <c r="CJW13" s="767"/>
      <c r="CJX13" s="767"/>
      <c r="CJY13" s="767"/>
      <c r="CJZ13" s="767"/>
      <c r="CKA13" s="767"/>
      <c r="CKB13" s="767"/>
      <c r="CKC13" s="767"/>
      <c r="CKD13" s="767"/>
      <c r="CKE13" s="767"/>
      <c r="CKF13" s="767"/>
      <c r="CKG13" s="767"/>
      <c r="CKH13" s="767"/>
      <c r="CKI13" s="767"/>
      <c r="CKJ13" s="767"/>
      <c r="CKK13" s="767"/>
      <c r="CKL13" s="767"/>
      <c r="CKM13" s="767"/>
      <c r="CKN13" s="767"/>
      <c r="CKO13" s="767"/>
      <c r="CKP13" s="767"/>
      <c r="CKQ13" s="767"/>
      <c r="CKR13" s="767"/>
      <c r="CKS13" s="767"/>
      <c r="CKT13" s="767"/>
      <c r="CKU13" s="767"/>
      <c r="CKV13" s="767"/>
      <c r="CKW13" s="767"/>
      <c r="CKX13" s="767"/>
      <c r="CKY13" s="767"/>
      <c r="CKZ13" s="767"/>
      <c r="CLA13" s="767"/>
      <c r="CLB13" s="767"/>
      <c r="CLC13" s="767"/>
      <c r="CLD13" s="767"/>
      <c r="CLE13" s="767"/>
      <c r="CLF13" s="767"/>
      <c r="CLG13" s="767"/>
      <c r="CLH13" s="767"/>
      <c r="CLI13" s="767"/>
      <c r="CLJ13" s="767"/>
      <c r="CLK13" s="767"/>
      <c r="CLL13" s="767"/>
      <c r="CLM13" s="767"/>
      <c r="CLN13" s="767"/>
      <c r="CLO13" s="767"/>
      <c r="CLP13" s="767"/>
      <c r="CLQ13" s="767"/>
      <c r="CLR13" s="767"/>
      <c r="CLS13" s="767"/>
      <c r="CLT13" s="767"/>
      <c r="CLU13" s="767"/>
      <c r="CLV13" s="767"/>
      <c r="CLW13" s="767"/>
      <c r="CLX13" s="767"/>
      <c r="CLY13" s="767"/>
      <c r="CLZ13" s="767"/>
      <c r="CMA13" s="767"/>
      <c r="CMB13" s="767"/>
      <c r="CMC13" s="767"/>
      <c r="CMD13" s="767"/>
      <c r="CME13" s="767"/>
      <c r="CMF13" s="767"/>
      <c r="CMG13" s="767"/>
      <c r="CMH13" s="767"/>
      <c r="CMI13" s="767"/>
      <c r="CMJ13" s="767"/>
      <c r="CMK13" s="767"/>
      <c r="CML13" s="767"/>
      <c r="CMM13" s="767"/>
      <c r="CMN13" s="767"/>
      <c r="CMO13" s="767"/>
      <c r="CMP13" s="767"/>
      <c r="CMQ13" s="767"/>
      <c r="CMR13" s="767"/>
      <c r="CMS13" s="767"/>
      <c r="CMT13" s="767"/>
      <c r="CMU13" s="767"/>
      <c r="CMV13" s="767"/>
      <c r="CMW13" s="767"/>
      <c r="CMX13" s="767"/>
      <c r="CMY13" s="767"/>
      <c r="CMZ13" s="767"/>
      <c r="CNA13" s="767"/>
      <c r="CNB13" s="767"/>
      <c r="CNC13" s="767"/>
      <c r="CND13" s="767"/>
      <c r="CNE13" s="767"/>
      <c r="CNF13" s="767"/>
      <c r="CNG13" s="767"/>
      <c r="CNH13" s="767"/>
      <c r="CNI13" s="767"/>
      <c r="CNJ13" s="767"/>
      <c r="CNK13" s="767"/>
      <c r="CNL13" s="767"/>
      <c r="CNM13" s="767"/>
      <c r="CNN13" s="767"/>
      <c r="CNO13" s="767"/>
      <c r="CNP13" s="767"/>
      <c r="CNQ13" s="767"/>
      <c r="CNR13" s="767"/>
      <c r="CNS13" s="767"/>
      <c r="CNT13" s="767"/>
      <c r="CNU13" s="767"/>
      <c r="CNV13" s="767"/>
      <c r="CNW13" s="767"/>
      <c r="CNX13" s="767"/>
      <c r="CNY13" s="767"/>
      <c r="CNZ13" s="767"/>
      <c r="COA13" s="767"/>
      <c r="COB13" s="767"/>
      <c r="COC13" s="767"/>
      <c r="COD13" s="767"/>
      <c r="COE13" s="767"/>
      <c r="COF13" s="767"/>
      <c r="COG13" s="767"/>
      <c r="COH13" s="767"/>
      <c r="COI13" s="767"/>
      <c r="COJ13" s="767"/>
      <c r="COK13" s="767"/>
      <c r="COL13" s="767"/>
      <c r="COM13" s="767"/>
      <c r="CON13" s="767"/>
      <c r="COO13" s="767"/>
      <c r="COP13" s="767"/>
      <c r="COQ13" s="767"/>
      <c r="COR13" s="767"/>
      <c r="COS13" s="767"/>
      <c r="COT13" s="767"/>
      <c r="COU13" s="767"/>
      <c r="COV13" s="767"/>
      <c r="COW13" s="767"/>
      <c r="COX13" s="767"/>
      <c r="COY13" s="767"/>
      <c r="COZ13" s="767"/>
      <c r="CPA13" s="767"/>
      <c r="CPB13" s="767"/>
      <c r="CPC13" s="767"/>
      <c r="CPD13" s="767"/>
      <c r="CPE13" s="767"/>
      <c r="CPF13" s="767"/>
      <c r="CPG13" s="767"/>
      <c r="CPH13" s="767"/>
      <c r="CPI13" s="767"/>
      <c r="CPJ13" s="767"/>
      <c r="CPK13" s="767"/>
      <c r="CPL13" s="767"/>
      <c r="CPM13" s="767"/>
      <c r="CPN13" s="767"/>
      <c r="CPO13" s="767"/>
      <c r="CPP13" s="767"/>
      <c r="CPQ13" s="767"/>
      <c r="CPR13" s="767"/>
      <c r="CPS13" s="767"/>
      <c r="CPT13" s="767"/>
      <c r="CPU13" s="767"/>
      <c r="CPV13" s="767"/>
      <c r="CPW13" s="767"/>
      <c r="CPX13" s="767"/>
      <c r="CPY13" s="767"/>
      <c r="CPZ13" s="767"/>
      <c r="CQA13" s="767"/>
      <c r="CQB13" s="767"/>
      <c r="CQC13" s="767"/>
      <c r="CQD13" s="767"/>
      <c r="CQE13" s="767"/>
      <c r="CQF13" s="767"/>
      <c r="CQG13" s="767"/>
      <c r="CQH13" s="767"/>
      <c r="CQI13" s="767"/>
      <c r="CQJ13" s="767"/>
      <c r="CQK13" s="767"/>
      <c r="CQL13" s="767"/>
      <c r="CQM13" s="767"/>
      <c r="CQN13" s="767"/>
      <c r="CQO13" s="767"/>
      <c r="CQP13" s="767"/>
      <c r="CQQ13" s="767"/>
      <c r="CQR13" s="767"/>
      <c r="CQS13" s="767"/>
      <c r="CQT13" s="767"/>
      <c r="CQU13" s="767"/>
      <c r="CQV13" s="767"/>
      <c r="CQW13" s="767"/>
      <c r="CQX13" s="767"/>
      <c r="CQY13" s="767"/>
      <c r="CQZ13" s="767"/>
      <c r="CRA13" s="767"/>
      <c r="CRB13" s="767"/>
      <c r="CRC13" s="767"/>
      <c r="CRD13" s="767"/>
      <c r="CRE13" s="767"/>
      <c r="CRF13" s="767"/>
      <c r="CRG13" s="767"/>
      <c r="CRH13" s="767"/>
      <c r="CRI13" s="767"/>
      <c r="CRJ13" s="767"/>
      <c r="CRK13" s="767"/>
      <c r="CRL13" s="767"/>
      <c r="CRM13" s="767"/>
      <c r="CRN13" s="767"/>
      <c r="CRO13" s="767"/>
      <c r="CRP13" s="767"/>
      <c r="CRQ13" s="767"/>
      <c r="CRR13" s="767"/>
      <c r="CRS13" s="767"/>
      <c r="CRT13" s="767"/>
      <c r="CRU13" s="767"/>
      <c r="CRV13" s="767"/>
      <c r="CRW13" s="767"/>
      <c r="CRX13" s="767"/>
      <c r="CRY13" s="767"/>
      <c r="CRZ13" s="767"/>
      <c r="CSA13" s="767"/>
      <c r="CSB13" s="767"/>
      <c r="CSC13" s="767"/>
      <c r="CSD13" s="767"/>
      <c r="CSE13" s="767"/>
      <c r="CSF13" s="767"/>
      <c r="CSG13" s="767"/>
      <c r="CSH13" s="767"/>
      <c r="CSI13" s="767"/>
      <c r="CSJ13" s="767"/>
      <c r="CSK13" s="767"/>
      <c r="CSL13" s="767"/>
      <c r="CSM13" s="767"/>
      <c r="CSN13" s="767"/>
      <c r="CSO13" s="767"/>
      <c r="CSP13" s="767"/>
      <c r="CSQ13" s="767"/>
      <c r="CSR13" s="767"/>
      <c r="CSS13" s="767"/>
      <c r="CST13" s="767"/>
      <c r="CSU13" s="767"/>
      <c r="CSV13" s="767"/>
      <c r="CSW13" s="767"/>
      <c r="CSX13" s="767"/>
      <c r="CSY13" s="767"/>
      <c r="CSZ13" s="767"/>
      <c r="CTA13" s="767"/>
      <c r="CTB13" s="767"/>
      <c r="CTC13" s="767"/>
      <c r="CTD13" s="767"/>
      <c r="CTE13" s="767"/>
      <c r="CTF13" s="767"/>
      <c r="CTG13" s="767"/>
      <c r="CTH13" s="767"/>
      <c r="CTI13" s="767"/>
      <c r="CTJ13" s="767"/>
      <c r="CTK13" s="767"/>
      <c r="CTL13" s="767"/>
      <c r="CTM13" s="767"/>
      <c r="CTN13" s="767"/>
      <c r="CTO13" s="767"/>
      <c r="CTP13" s="767"/>
      <c r="CTQ13" s="767"/>
      <c r="CTR13" s="767"/>
      <c r="CTS13" s="767"/>
      <c r="CTT13" s="767"/>
      <c r="CTU13" s="767"/>
      <c r="CTV13" s="767"/>
      <c r="CTW13" s="767"/>
      <c r="CTX13" s="767"/>
      <c r="CTY13" s="767"/>
      <c r="CTZ13" s="767"/>
      <c r="CUA13" s="767"/>
      <c r="CUB13" s="767"/>
      <c r="CUC13" s="767"/>
      <c r="CUD13" s="767"/>
      <c r="CUE13" s="767"/>
      <c r="CUF13" s="767"/>
      <c r="CUG13" s="767"/>
      <c r="CUH13" s="767"/>
      <c r="CUI13" s="767"/>
      <c r="CUJ13" s="767"/>
      <c r="CUK13" s="767"/>
      <c r="CUL13" s="767"/>
      <c r="CUM13" s="767"/>
      <c r="CUN13" s="767"/>
      <c r="CUO13" s="767"/>
      <c r="CUP13" s="767"/>
      <c r="CUQ13" s="767"/>
      <c r="CUR13" s="767"/>
      <c r="CUS13" s="767"/>
      <c r="CUT13" s="767"/>
      <c r="CUU13" s="767"/>
      <c r="CUV13" s="767"/>
      <c r="CUW13" s="767"/>
      <c r="CUX13" s="767"/>
      <c r="CUY13" s="767"/>
      <c r="CUZ13" s="767"/>
      <c r="CVA13" s="767"/>
      <c r="CVB13" s="767"/>
      <c r="CVC13" s="767"/>
      <c r="CVD13" s="767"/>
      <c r="CVE13" s="767"/>
      <c r="CVF13" s="767"/>
      <c r="CVG13" s="767"/>
      <c r="CVH13" s="767"/>
      <c r="CVI13" s="767"/>
      <c r="CVJ13" s="767"/>
      <c r="CVK13" s="767"/>
      <c r="CVL13" s="767"/>
      <c r="CVM13" s="767"/>
      <c r="CVN13" s="767"/>
      <c r="CVO13" s="767"/>
      <c r="CVP13" s="767"/>
      <c r="CVQ13" s="767"/>
      <c r="CVR13" s="767"/>
      <c r="CVS13" s="767"/>
      <c r="CVT13" s="767"/>
      <c r="CVU13" s="767"/>
      <c r="CVV13" s="767"/>
      <c r="CVW13" s="767"/>
      <c r="CVX13" s="767"/>
      <c r="CVY13" s="767"/>
      <c r="CVZ13" s="767"/>
      <c r="CWA13" s="767"/>
      <c r="CWB13" s="767"/>
      <c r="CWC13" s="767"/>
      <c r="CWD13" s="767"/>
      <c r="CWE13" s="767"/>
      <c r="CWF13" s="767"/>
      <c r="CWG13" s="767"/>
      <c r="CWH13" s="767"/>
      <c r="CWI13" s="767"/>
      <c r="CWJ13" s="767"/>
      <c r="CWK13" s="767"/>
      <c r="CWL13" s="767"/>
      <c r="CWM13" s="767"/>
      <c r="CWN13" s="767"/>
      <c r="CWO13" s="767"/>
      <c r="CWP13" s="767"/>
      <c r="CWQ13" s="767"/>
      <c r="CWR13" s="767"/>
      <c r="CWS13" s="767"/>
      <c r="CWT13" s="767"/>
      <c r="CWU13" s="767"/>
      <c r="CWV13" s="767"/>
      <c r="CWW13" s="767"/>
      <c r="CWX13" s="767"/>
      <c r="CWY13" s="767"/>
      <c r="CWZ13" s="767"/>
      <c r="CXA13" s="767"/>
      <c r="CXB13" s="767"/>
      <c r="CXC13" s="767"/>
      <c r="CXD13" s="767"/>
      <c r="CXE13" s="767"/>
      <c r="CXF13" s="767"/>
      <c r="CXG13" s="767"/>
      <c r="CXH13" s="767"/>
      <c r="CXI13" s="767"/>
      <c r="CXJ13" s="767"/>
      <c r="CXK13" s="767"/>
      <c r="CXL13" s="767"/>
      <c r="CXM13" s="767"/>
      <c r="CXN13" s="767"/>
      <c r="CXO13" s="767"/>
      <c r="CXP13" s="767"/>
      <c r="CXQ13" s="767"/>
      <c r="CXR13" s="767"/>
      <c r="CXS13" s="767"/>
      <c r="CXT13" s="767"/>
      <c r="CXU13" s="767"/>
      <c r="CXV13" s="767"/>
      <c r="CXW13" s="767"/>
      <c r="CXX13" s="767"/>
      <c r="CXY13" s="767"/>
      <c r="CXZ13" s="767"/>
      <c r="CYA13" s="767"/>
      <c r="CYB13" s="767"/>
      <c r="CYC13" s="767"/>
      <c r="CYD13" s="767"/>
      <c r="CYE13" s="767"/>
      <c r="CYF13" s="767"/>
      <c r="CYG13" s="767"/>
      <c r="CYH13" s="767"/>
      <c r="CYI13" s="767"/>
      <c r="CYJ13" s="767"/>
      <c r="CYK13" s="767"/>
      <c r="CYL13" s="767"/>
      <c r="CYM13" s="767"/>
      <c r="CYN13" s="767"/>
      <c r="CYO13" s="767"/>
      <c r="CYP13" s="767"/>
      <c r="CYQ13" s="767"/>
      <c r="CYR13" s="767"/>
      <c r="CYS13" s="767"/>
      <c r="CYT13" s="767"/>
      <c r="CYU13" s="767"/>
      <c r="CYV13" s="767"/>
      <c r="CYW13" s="767"/>
      <c r="CYX13" s="767"/>
      <c r="CYY13" s="767"/>
      <c r="CYZ13" s="767"/>
      <c r="CZA13" s="767"/>
      <c r="CZB13" s="767"/>
      <c r="CZC13" s="767"/>
      <c r="CZD13" s="767"/>
      <c r="CZE13" s="767"/>
      <c r="CZF13" s="767"/>
      <c r="CZG13" s="767"/>
      <c r="CZH13" s="767"/>
      <c r="CZI13" s="767"/>
      <c r="CZJ13" s="767"/>
      <c r="CZK13" s="767"/>
      <c r="CZL13" s="767"/>
      <c r="CZM13" s="767"/>
      <c r="CZN13" s="767"/>
      <c r="CZO13" s="767"/>
      <c r="CZP13" s="767"/>
      <c r="CZQ13" s="767"/>
      <c r="CZR13" s="767"/>
      <c r="CZS13" s="767"/>
      <c r="CZT13" s="767"/>
      <c r="CZU13" s="767"/>
      <c r="CZV13" s="767"/>
      <c r="CZW13" s="767"/>
      <c r="CZX13" s="767"/>
      <c r="CZY13" s="767"/>
      <c r="CZZ13" s="767"/>
      <c r="DAA13" s="767"/>
      <c r="DAB13" s="767"/>
      <c r="DAC13" s="767"/>
      <c r="DAD13" s="767"/>
      <c r="DAE13" s="767"/>
      <c r="DAF13" s="767"/>
      <c r="DAG13" s="767"/>
      <c r="DAH13" s="767"/>
      <c r="DAI13" s="767"/>
      <c r="DAJ13" s="767"/>
      <c r="DAK13" s="767"/>
      <c r="DAL13" s="767"/>
      <c r="DAM13" s="767"/>
      <c r="DAN13" s="767"/>
      <c r="DAO13" s="767"/>
      <c r="DAP13" s="767"/>
      <c r="DAQ13" s="767"/>
      <c r="DAR13" s="767"/>
      <c r="DAS13" s="767"/>
      <c r="DAT13" s="767"/>
      <c r="DAU13" s="767"/>
      <c r="DAV13" s="767"/>
      <c r="DAW13" s="767"/>
      <c r="DAX13" s="767"/>
      <c r="DAY13" s="767"/>
      <c r="DAZ13" s="767"/>
      <c r="DBA13" s="767"/>
      <c r="DBB13" s="767"/>
      <c r="DBC13" s="767"/>
      <c r="DBD13" s="767"/>
      <c r="DBE13" s="767"/>
      <c r="DBF13" s="767"/>
      <c r="DBG13" s="767"/>
      <c r="DBH13" s="767"/>
      <c r="DBI13" s="767"/>
      <c r="DBJ13" s="767"/>
      <c r="DBK13" s="767"/>
      <c r="DBL13" s="767"/>
      <c r="DBM13" s="767"/>
      <c r="DBN13" s="767"/>
      <c r="DBO13" s="767"/>
      <c r="DBP13" s="767"/>
      <c r="DBQ13" s="767"/>
      <c r="DBR13" s="767"/>
      <c r="DBS13" s="767"/>
      <c r="DBT13" s="767"/>
      <c r="DBU13" s="767"/>
      <c r="DBV13" s="767"/>
      <c r="DBW13" s="767"/>
      <c r="DBX13" s="767"/>
      <c r="DBY13" s="767"/>
      <c r="DBZ13" s="767"/>
      <c r="DCA13" s="767"/>
      <c r="DCB13" s="767"/>
      <c r="DCC13" s="767"/>
      <c r="DCD13" s="767"/>
      <c r="DCE13" s="767"/>
      <c r="DCF13" s="767"/>
      <c r="DCG13" s="767"/>
      <c r="DCH13" s="767"/>
      <c r="DCI13" s="767"/>
      <c r="DCJ13" s="767"/>
      <c r="DCK13" s="767"/>
      <c r="DCL13" s="767"/>
      <c r="DCM13" s="767"/>
      <c r="DCN13" s="767"/>
      <c r="DCO13" s="767"/>
      <c r="DCP13" s="767"/>
      <c r="DCQ13" s="767"/>
      <c r="DCR13" s="767"/>
      <c r="DCS13" s="767"/>
      <c r="DCT13" s="767"/>
      <c r="DCU13" s="767"/>
      <c r="DCV13" s="767"/>
      <c r="DCW13" s="767"/>
      <c r="DCX13" s="767"/>
      <c r="DCY13" s="767"/>
      <c r="DCZ13" s="767"/>
      <c r="DDA13" s="767"/>
      <c r="DDB13" s="767"/>
      <c r="DDC13" s="767"/>
      <c r="DDD13" s="767"/>
      <c r="DDE13" s="767"/>
      <c r="DDF13" s="767"/>
      <c r="DDG13" s="767"/>
      <c r="DDH13" s="767"/>
      <c r="DDI13" s="767"/>
      <c r="DDJ13" s="767"/>
      <c r="DDK13" s="767"/>
      <c r="DDL13" s="767"/>
      <c r="DDM13" s="767"/>
      <c r="DDN13" s="767"/>
      <c r="DDO13" s="767"/>
      <c r="DDP13" s="767"/>
      <c r="DDQ13" s="767"/>
      <c r="DDR13" s="767"/>
      <c r="DDS13" s="767"/>
      <c r="DDT13" s="767"/>
      <c r="DDU13" s="767"/>
      <c r="DDV13" s="767"/>
      <c r="DDW13" s="767"/>
      <c r="DDX13" s="767"/>
      <c r="DDY13" s="767"/>
      <c r="DDZ13" s="767"/>
      <c r="DEA13" s="767"/>
      <c r="DEB13" s="767"/>
      <c r="DEC13" s="767"/>
      <c r="DED13" s="767"/>
      <c r="DEE13" s="767"/>
      <c r="DEF13" s="767"/>
      <c r="DEG13" s="767"/>
      <c r="DEH13" s="767"/>
      <c r="DEI13" s="767"/>
      <c r="DEJ13" s="767"/>
      <c r="DEK13" s="767"/>
      <c r="DEL13" s="767"/>
      <c r="DEM13" s="767"/>
      <c r="DEN13" s="767"/>
      <c r="DEO13" s="767"/>
      <c r="DEP13" s="767"/>
      <c r="DEQ13" s="767"/>
      <c r="DER13" s="767"/>
      <c r="DES13" s="767"/>
      <c r="DET13" s="767"/>
      <c r="DEU13" s="767"/>
      <c r="DEV13" s="767"/>
      <c r="DEW13" s="767"/>
      <c r="DEX13" s="767"/>
      <c r="DEY13" s="767"/>
      <c r="DEZ13" s="767"/>
      <c r="DFA13" s="767"/>
      <c r="DFB13" s="767"/>
      <c r="DFC13" s="767"/>
      <c r="DFD13" s="767"/>
      <c r="DFE13" s="767"/>
      <c r="DFF13" s="767"/>
      <c r="DFG13" s="767"/>
      <c r="DFH13" s="767"/>
      <c r="DFI13" s="767"/>
      <c r="DFJ13" s="767"/>
      <c r="DFK13" s="767"/>
      <c r="DFL13" s="767"/>
      <c r="DFM13" s="767"/>
      <c r="DFN13" s="767"/>
      <c r="DFO13" s="767"/>
      <c r="DFP13" s="767"/>
      <c r="DFQ13" s="767"/>
      <c r="DFR13" s="767"/>
      <c r="DFS13" s="767"/>
      <c r="DFT13" s="767"/>
      <c r="DFU13" s="767"/>
      <c r="DFV13" s="767"/>
      <c r="DFW13" s="767"/>
      <c r="DFX13" s="767"/>
      <c r="DFY13" s="767"/>
      <c r="DFZ13" s="767"/>
      <c r="DGA13" s="767"/>
      <c r="DGB13" s="767"/>
      <c r="DGC13" s="767"/>
      <c r="DGD13" s="767"/>
      <c r="DGE13" s="767"/>
      <c r="DGF13" s="767"/>
      <c r="DGG13" s="767"/>
      <c r="DGH13" s="767"/>
      <c r="DGI13" s="767"/>
      <c r="DGJ13" s="767"/>
      <c r="DGK13" s="767"/>
      <c r="DGL13" s="767"/>
      <c r="DGM13" s="767"/>
      <c r="DGN13" s="767"/>
      <c r="DGO13" s="767"/>
      <c r="DGP13" s="767"/>
      <c r="DGQ13" s="767"/>
      <c r="DGR13" s="767"/>
      <c r="DGS13" s="767"/>
      <c r="DGT13" s="767"/>
      <c r="DGU13" s="767"/>
      <c r="DGV13" s="767"/>
      <c r="DGW13" s="767"/>
      <c r="DGX13" s="767"/>
      <c r="DGY13" s="767"/>
      <c r="DGZ13" s="767"/>
      <c r="DHA13" s="767"/>
      <c r="DHB13" s="767"/>
      <c r="DHC13" s="767"/>
      <c r="DHD13" s="767"/>
      <c r="DHE13" s="767"/>
      <c r="DHF13" s="767"/>
      <c r="DHG13" s="767"/>
      <c r="DHH13" s="767"/>
      <c r="DHI13" s="767"/>
      <c r="DHJ13" s="767"/>
      <c r="DHK13" s="767"/>
      <c r="DHL13" s="767"/>
      <c r="DHM13" s="767"/>
      <c r="DHN13" s="767"/>
      <c r="DHO13" s="767"/>
      <c r="DHP13" s="767"/>
      <c r="DHQ13" s="767"/>
      <c r="DHR13" s="767"/>
      <c r="DHS13" s="767"/>
      <c r="DHT13" s="767"/>
      <c r="DHU13" s="767"/>
      <c r="DHV13" s="767"/>
      <c r="DHW13" s="767"/>
      <c r="DHX13" s="767"/>
      <c r="DHY13" s="767"/>
      <c r="DHZ13" s="767"/>
      <c r="DIA13" s="767"/>
      <c r="DIB13" s="767"/>
      <c r="DIC13" s="767"/>
      <c r="DID13" s="767"/>
      <c r="DIE13" s="767"/>
      <c r="DIF13" s="767"/>
      <c r="DIG13" s="767"/>
      <c r="DIH13" s="767"/>
      <c r="DII13" s="767"/>
      <c r="DIJ13" s="767"/>
      <c r="DIK13" s="767"/>
      <c r="DIL13" s="767"/>
      <c r="DIM13" s="767"/>
      <c r="DIN13" s="767"/>
      <c r="DIO13" s="767"/>
      <c r="DIP13" s="767"/>
      <c r="DIQ13" s="767"/>
      <c r="DIR13" s="767"/>
      <c r="DIS13" s="767"/>
      <c r="DIT13" s="767"/>
      <c r="DIU13" s="767"/>
      <c r="DIV13" s="767"/>
      <c r="DIW13" s="767"/>
      <c r="DIX13" s="767"/>
      <c r="DIY13" s="767"/>
      <c r="DIZ13" s="767"/>
      <c r="DJA13" s="767"/>
      <c r="DJB13" s="767"/>
      <c r="DJC13" s="767"/>
      <c r="DJD13" s="767"/>
      <c r="DJE13" s="767"/>
      <c r="DJF13" s="767"/>
      <c r="DJG13" s="767"/>
      <c r="DJH13" s="767"/>
      <c r="DJI13" s="767"/>
      <c r="DJJ13" s="767"/>
      <c r="DJK13" s="767"/>
      <c r="DJL13" s="767"/>
      <c r="DJM13" s="767"/>
      <c r="DJN13" s="767"/>
      <c r="DJO13" s="767"/>
      <c r="DJP13" s="767"/>
      <c r="DJQ13" s="767"/>
      <c r="DJR13" s="767"/>
      <c r="DJS13" s="767"/>
      <c r="DJT13" s="767"/>
      <c r="DJU13" s="767"/>
      <c r="DJV13" s="767"/>
      <c r="DJW13" s="767"/>
      <c r="DJX13" s="767"/>
      <c r="DJY13" s="767"/>
      <c r="DJZ13" s="767"/>
      <c r="DKA13" s="767"/>
      <c r="DKB13" s="767"/>
      <c r="DKC13" s="767"/>
      <c r="DKD13" s="767"/>
      <c r="DKE13" s="767"/>
      <c r="DKF13" s="767"/>
      <c r="DKG13" s="767"/>
      <c r="DKH13" s="767"/>
      <c r="DKI13" s="767"/>
      <c r="DKJ13" s="767"/>
      <c r="DKK13" s="767"/>
      <c r="DKL13" s="767"/>
      <c r="DKM13" s="767"/>
      <c r="DKN13" s="767"/>
      <c r="DKO13" s="767"/>
      <c r="DKP13" s="767"/>
      <c r="DKQ13" s="767"/>
      <c r="DKR13" s="767"/>
      <c r="DKS13" s="767"/>
      <c r="DKT13" s="767"/>
      <c r="DKU13" s="767"/>
      <c r="DKV13" s="767"/>
      <c r="DKW13" s="767"/>
      <c r="DKX13" s="767"/>
      <c r="DKY13" s="767"/>
      <c r="DKZ13" s="767"/>
      <c r="DLA13" s="767"/>
      <c r="DLB13" s="767"/>
      <c r="DLC13" s="767"/>
      <c r="DLD13" s="767"/>
      <c r="DLE13" s="767"/>
      <c r="DLF13" s="767"/>
      <c r="DLG13" s="767"/>
      <c r="DLH13" s="767"/>
      <c r="DLI13" s="767"/>
      <c r="DLJ13" s="767"/>
      <c r="DLK13" s="767"/>
      <c r="DLL13" s="767"/>
      <c r="DLM13" s="767"/>
      <c r="DLN13" s="767"/>
      <c r="DLO13" s="767"/>
      <c r="DLP13" s="767"/>
      <c r="DLQ13" s="767"/>
      <c r="DLR13" s="767"/>
      <c r="DLS13" s="767"/>
      <c r="DLT13" s="767"/>
      <c r="DLU13" s="767"/>
      <c r="DLV13" s="767"/>
      <c r="DLW13" s="767"/>
      <c r="DLX13" s="767"/>
      <c r="DLY13" s="767"/>
      <c r="DLZ13" s="767"/>
      <c r="DMA13" s="767"/>
      <c r="DMB13" s="767"/>
      <c r="DMC13" s="767"/>
      <c r="DMD13" s="767"/>
      <c r="DME13" s="767"/>
      <c r="DMF13" s="767"/>
      <c r="DMG13" s="767"/>
      <c r="DMH13" s="767"/>
      <c r="DMI13" s="767"/>
      <c r="DMJ13" s="767"/>
      <c r="DMK13" s="767"/>
      <c r="DML13" s="767"/>
      <c r="DMM13" s="767"/>
      <c r="DMN13" s="767"/>
      <c r="DMO13" s="767"/>
      <c r="DMP13" s="767"/>
      <c r="DMQ13" s="767"/>
      <c r="DMR13" s="767"/>
      <c r="DMS13" s="767"/>
      <c r="DMT13" s="767"/>
      <c r="DMU13" s="767"/>
      <c r="DMV13" s="767"/>
      <c r="DMW13" s="767"/>
      <c r="DMX13" s="767"/>
      <c r="DMY13" s="767"/>
      <c r="DMZ13" s="767"/>
      <c r="DNA13" s="767"/>
      <c r="DNB13" s="767"/>
      <c r="DNC13" s="767"/>
      <c r="DND13" s="767"/>
      <c r="DNE13" s="767"/>
      <c r="DNF13" s="767"/>
      <c r="DNG13" s="767"/>
      <c r="DNH13" s="767"/>
      <c r="DNI13" s="767"/>
      <c r="DNJ13" s="767"/>
      <c r="DNK13" s="767"/>
      <c r="DNL13" s="767"/>
      <c r="DNM13" s="767"/>
      <c r="DNN13" s="767"/>
      <c r="DNO13" s="767"/>
      <c r="DNP13" s="767"/>
      <c r="DNQ13" s="767"/>
      <c r="DNR13" s="767"/>
      <c r="DNS13" s="767"/>
      <c r="DNT13" s="767"/>
      <c r="DNU13" s="767"/>
      <c r="DNV13" s="767"/>
      <c r="DNW13" s="767"/>
      <c r="DNX13" s="767"/>
      <c r="DNY13" s="767"/>
      <c r="DNZ13" s="767"/>
      <c r="DOA13" s="767"/>
      <c r="DOB13" s="767"/>
      <c r="DOC13" s="767"/>
      <c r="DOD13" s="767"/>
      <c r="DOE13" s="767"/>
      <c r="DOF13" s="767"/>
      <c r="DOG13" s="767"/>
      <c r="DOH13" s="767"/>
      <c r="DOI13" s="767"/>
      <c r="DOJ13" s="767"/>
      <c r="DOK13" s="767"/>
      <c r="DOL13" s="767"/>
      <c r="DOM13" s="767"/>
      <c r="DON13" s="767"/>
      <c r="DOO13" s="767"/>
      <c r="DOP13" s="767"/>
      <c r="DOQ13" s="767"/>
      <c r="DOR13" s="767"/>
      <c r="DOS13" s="767"/>
      <c r="DOT13" s="767"/>
      <c r="DOU13" s="767"/>
      <c r="DOV13" s="767"/>
      <c r="DOW13" s="767"/>
      <c r="DOX13" s="767"/>
      <c r="DOY13" s="767"/>
      <c r="DOZ13" s="767"/>
      <c r="DPA13" s="767"/>
      <c r="DPB13" s="767"/>
      <c r="DPC13" s="767"/>
      <c r="DPD13" s="767"/>
      <c r="DPE13" s="767"/>
      <c r="DPF13" s="767"/>
      <c r="DPG13" s="767"/>
      <c r="DPH13" s="767"/>
      <c r="DPI13" s="767"/>
      <c r="DPJ13" s="767"/>
      <c r="DPK13" s="767"/>
      <c r="DPL13" s="767"/>
      <c r="DPM13" s="767"/>
      <c r="DPN13" s="767"/>
      <c r="DPO13" s="767"/>
      <c r="DPP13" s="767"/>
      <c r="DPQ13" s="767"/>
      <c r="DPR13" s="767"/>
      <c r="DPS13" s="767"/>
      <c r="DPT13" s="767"/>
      <c r="DPU13" s="767"/>
      <c r="DPV13" s="767"/>
      <c r="DPW13" s="767"/>
      <c r="DPX13" s="767"/>
      <c r="DPY13" s="767"/>
      <c r="DPZ13" s="767"/>
      <c r="DQA13" s="767"/>
      <c r="DQB13" s="767"/>
      <c r="DQC13" s="767"/>
      <c r="DQD13" s="767"/>
      <c r="DQE13" s="767"/>
      <c r="DQF13" s="767"/>
      <c r="DQG13" s="767"/>
      <c r="DQH13" s="767"/>
      <c r="DQI13" s="767"/>
      <c r="DQJ13" s="767"/>
      <c r="DQK13" s="767"/>
      <c r="DQL13" s="767"/>
      <c r="DQM13" s="767"/>
      <c r="DQN13" s="767"/>
      <c r="DQO13" s="767"/>
      <c r="DQP13" s="767"/>
      <c r="DQQ13" s="767"/>
      <c r="DQR13" s="767"/>
      <c r="DQS13" s="767"/>
      <c r="DQT13" s="767"/>
      <c r="DQU13" s="767"/>
      <c r="DQV13" s="767"/>
      <c r="DQW13" s="767"/>
      <c r="DQX13" s="767"/>
      <c r="DQY13" s="767"/>
      <c r="DQZ13" s="767"/>
      <c r="DRA13" s="767"/>
      <c r="DRB13" s="767"/>
      <c r="DRC13" s="767"/>
      <c r="DRD13" s="767"/>
      <c r="DRE13" s="767"/>
      <c r="DRF13" s="767"/>
      <c r="DRG13" s="767"/>
      <c r="DRH13" s="767"/>
      <c r="DRI13" s="767"/>
      <c r="DRJ13" s="767"/>
      <c r="DRK13" s="767"/>
      <c r="DRL13" s="767"/>
      <c r="DRM13" s="767"/>
      <c r="DRN13" s="767"/>
      <c r="DRO13" s="767"/>
      <c r="DRP13" s="767"/>
      <c r="DRQ13" s="767"/>
      <c r="DRR13" s="767"/>
      <c r="DRS13" s="767"/>
      <c r="DRT13" s="767"/>
      <c r="DRU13" s="767"/>
      <c r="DRV13" s="767"/>
      <c r="DRW13" s="767"/>
      <c r="DRX13" s="767"/>
      <c r="DRY13" s="767"/>
      <c r="DRZ13" s="767"/>
      <c r="DSA13" s="767"/>
      <c r="DSB13" s="767"/>
      <c r="DSC13" s="767"/>
      <c r="DSD13" s="767"/>
      <c r="DSE13" s="767"/>
      <c r="DSF13" s="767"/>
      <c r="DSG13" s="767"/>
      <c r="DSH13" s="767"/>
      <c r="DSI13" s="767"/>
      <c r="DSJ13" s="767"/>
      <c r="DSK13" s="767"/>
      <c r="DSL13" s="767"/>
      <c r="DSM13" s="767"/>
      <c r="DSN13" s="767"/>
      <c r="DSO13" s="767"/>
      <c r="DSP13" s="767"/>
      <c r="DSQ13" s="767"/>
      <c r="DSR13" s="767"/>
      <c r="DSS13" s="767"/>
      <c r="DST13" s="767"/>
      <c r="DSU13" s="767"/>
      <c r="DSV13" s="767"/>
      <c r="DSW13" s="767"/>
      <c r="DSX13" s="767"/>
      <c r="DSY13" s="767"/>
      <c r="DSZ13" s="767"/>
      <c r="DTA13" s="767"/>
      <c r="DTB13" s="767"/>
      <c r="DTC13" s="767"/>
      <c r="DTD13" s="767"/>
      <c r="DTE13" s="767"/>
      <c r="DTF13" s="767"/>
      <c r="DTG13" s="767"/>
      <c r="DTH13" s="767"/>
      <c r="DTI13" s="767"/>
      <c r="DTJ13" s="767"/>
      <c r="DTK13" s="767"/>
      <c r="DTL13" s="767"/>
      <c r="DTM13" s="767"/>
      <c r="DTN13" s="767"/>
      <c r="DTO13" s="767"/>
      <c r="DTP13" s="767"/>
      <c r="DTQ13" s="767"/>
      <c r="DTR13" s="767"/>
      <c r="DTS13" s="767"/>
      <c r="DTT13" s="767"/>
      <c r="DTU13" s="767"/>
      <c r="DTV13" s="767"/>
      <c r="DTW13" s="767"/>
      <c r="DTX13" s="767"/>
      <c r="DTY13" s="767"/>
      <c r="DTZ13" s="767"/>
      <c r="DUA13" s="767"/>
      <c r="DUB13" s="767"/>
      <c r="DUC13" s="767"/>
      <c r="DUD13" s="767"/>
      <c r="DUE13" s="767"/>
      <c r="DUF13" s="767"/>
      <c r="DUG13" s="767"/>
      <c r="DUH13" s="767"/>
      <c r="DUI13" s="767"/>
      <c r="DUJ13" s="767"/>
      <c r="DUK13" s="767"/>
      <c r="DUL13" s="767"/>
      <c r="DUM13" s="767"/>
      <c r="DUN13" s="767"/>
      <c r="DUO13" s="767"/>
      <c r="DUP13" s="767"/>
      <c r="DUQ13" s="767"/>
      <c r="DUR13" s="767"/>
      <c r="DUS13" s="767"/>
      <c r="DUT13" s="767"/>
      <c r="DUU13" s="767"/>
      <c r="DUV13" s="767"/>
      <c r="DUW13" s="767"/>
      <c r="DUX13" s="767"/>
      <c r="DUY13" s="767"/>
      <c r="DUZ13" s="767"/>
      <c r="DVA13" s="767"/>
      <c r="DVB13" s="767"/>
      <c r="DVC13" s="767"/>
      <c r="DVD13" s="767"/>
      <c r="DVE13" s="767"/>
      <c r="DVF13" s="767"/>
      <c r="DVG13" s="767"/>
      <c r="DVH13" s="767"/>
      <c r="DVI13" s="767"/>
      <c r="DVJ13" s="767"/>
      <c r="DVK13" s="767"/>
      <c r="DVL13" s="767"/>
      <c r="DVM13" s="767"/>
      <c r="DVN13" s="767"/>
      <c r="DVO13" s="767"/>
      <c r="DVP13" s="767"/>
      <c r="DVQ13" s="767"/>
      <c r="DVR13" s="767"/>
      <c r="DVS13" s="767"/>
      <c r="DVT13" s="767"/>
      <c r="DVU13" s="767"/>
      <c r="DVV13" s="767"/>
      <c r="DVW13" s="767"/>
      <c r="DVX13" s="767"/>
      <c r="DVY13" s="767"/>
      <c r="DVZ13" s="767"/>
      <c r="DWA13" s="767"/>
      <c r="DWB13" s="767"/>
      <c r="DWC13" s="767"/>
      <c r="DWD13" s="767"/>
      <c r="DWE13" s="767"/>
      <c r="DWF13" s="767"/>
      <c r="DWG13" s="767"/>
      <c r="DWH13" s="767"/>
      <c r="DWI13" s="767"/>
      <c r="DWJ13" s="767"/>
      <c r="DWK13" s="767"/>
      <c r="DWL13" s="767"/>
      <c r="DWM13" s="767"/>
      <c r="DWN13" s="767"/>
      <c r="DWO13" s="767"/>
      <c r="DWP13" s="767"/>
      <c r="DWQ13" s="767"/>
      <c r="DWR13" s="767"/>
      <c r="DWS13" s="767"/>
      <c r="DWT13" s="767"/>
      <c r="DWU13" s="767"/>
      <c r="DWV13" s="767"/>
      <c r="DWW13" s="767"/>
      <c r="DWX13" s="767"/>
      <c r="DWY13" s="767"/>
      <c r="DWZ13" s="767"/>
      <c r="DXA13" s="767"/>
      <c r="DXB13" s="767"/>
      <c r="DXC13" s="767"/>
      <c r="DXD13" s="767"/>
      <c r="DXE13" s="767"/>
      <c r="DXF13" s="767"/>
      <c r="DXG13" s="767"/>
      <c r="DXH13" s="767"/>
      <c r="DXI13" s="767"/>
      <c r="DXJ13" s="767"/>
      <c r="DXK13" s="767"/>
      <c r="DXL13" s="767"/>
      <c r="DXM13" s="767"/>
      <c r="DXN13" s="767"/>
      <c r="DXO13" s="767"/>
      <c r="DXP13" s="767"/>
      <c r="DXQ13" s="767"/>
      <c r="DXR13" s="767"/>
      <c r="DXS13" s="767"/>
      <c r="DXT13" s="767"/>
      <c r="DXU13" s="767"/>
      <c r="DXV13" s="767"/>
      <c r="DXW13" s="767"/>
      <c r="DXX13" s="767"/>
      <c r="DXY13" s="767"/>
      <c r="DXZ13" s="767"/>
      <c r="DYA13" s="767"/>
      <c r="DYB13" s="767"/>
      <c r="DYC13" s="767"/>
      <c r="DYD13" s="767"/>
      <c r="DYE13" s="767"/>
      <c r="DYF13" s="767"/>
      <c r="DYG13" s="767"/>
      <c r="DYH13" s="767"/>
      <c r="DYI13" s="767"/>
      <c r="DYJ13" s="767"/>
      <c r="DYK13" s="767"/>
      <c r="DYL13" s="767"/>
      <c r="DYM13" s="767"/>
      <c r="DYN13" s="767"/>
      <c r="DYO13" s="767"/>
      <c r="DYP13" s="767"/>
      <c r="DYQ13" s="767"/>
      <c r="DYR13" s="767"/>
      <c r="DYS13" s="767"/>
      <c r="DYT13" s="767"/>
      <c r="DYU13" s="767"/>
      <c r="DYV13" s="767"/>
      <c r="DYW13" s="767"/>
      <c r="DYX13" s="767"/>
      <c r="DYY13" s="767"/>
      <c r="DYZ13" s="767"/>
      <c r="DZA13" s="767"/>
      <c r="DZB13" s="767"/>
      <c r="DZC13" s="767"/>
      <c r="DZD13" s="767"/>
      <c r="DZE13" s="767"/>
      <c r="DZF13" s="767"/>
      <c r="DZG13" s="767"/>
      <c r="DZH13" s="767"/>
      <c r="DZI13" s="767"/>
      <c r="DZJ13" s="767"/>
      <c r="DZK13" s="767"/>
      <c r="DZL13" s="767"/>
      <c r="DZM13" s="767"/>
      <c r="DZN13" s="767"/>
      <c r="DZO13" s="767"/>
      <c r="DZP13" s="767"/>
      <c r="DZQ13" s="767"/>
      <c r="DZR13" s="767"/>
      <c r="DZS13" s="767"/>
      <c r="DZT13" s="767"/>
      <c r="DZU13" s="767"/>
      <c r="DZV13" s="767"/>
      <c r="DZW13" s="767"/>
      <c r="DZX13" s="767"/>
      <c r="DZY13" s="767"/>
      <c r="DZZ13" s="767"/>
      <c r="EAA13" s="767"/>
      <c r="EAB13" s="767"/>
      <c r="EAC13" s="767"/>
      <c r="EAD13" s="767"/>
      <c r="EAE13" s="767"/>
      <c r="EAF13" s="767"/>
      <c r="EAG13" s="767"/>
      <c r="EAH13" s="767"/>
      <c r="EAI13" s="767"/>
      <c r="EAJ13" s="767"/>
      <c r="EAK13" s="767"/>
      <c r="EAL13" s="767"/>
      <c r="EAM13" s="767"/>
      <c r="EAN13" s="767"/>
      <c r="EAO13" s="767"/>
      <c r="EAP13" s="767"/>
      <c r="EAQ13" s="767"/>
      <c r="EAR13" s="767"/>
      <c r="EAS13" s="767"/>
      <c r="EAT13" s="767"/>
      <c r="EAU13" s="767"/>
      <c r="EAV13" s="767"/>
      <c r="EAW13" s="767"/>
      <c r="EAX13" s="767"/>
      <c r="EAY13" s="767"/>
      <c r="EAZ13" s="767"/>
      <c r="EBA13" s="767"/>
      <c r="EBB13" s="767"/>
      <c r="EBC13" s="767"/>
      <c r="EBD13" s="767"/>
      <c r="EBE13" s="767"/>
      <c r="EBF13" s="767"/>
      <c r="EBG13" s="767"/>
      <c r="EBH13" s="767"/>
      <c r="EBI13" s="767"/>
      <c r="EBJ13" s="767"/>
      <c r="EBK13" s="767"/>
      <c r="EBL13" s="767"/>
      <c r="EBM13" s="767"/>
      <c r="EBN13" s="767"/>
      <c r="EBO13" s="767"/>
      <c r="EBP13" s="767"/>
      <c r="EBQ13" s="767"/>
      <c r="EBR13" s="767"/>
      <c r="EBS13" s="767"/>
      <c r="EBT13" s="767"/>
      <c r="EBU13" s="767"/>
      <c r="EBV13" s="767"/>
      <c r="EBW13" s="767"/>
      <c r="EBX13" s="767"/>
      <c r="EBY13" s="767"/>
      <c r="EBZ13" s="767"/>
      <c r="ECA13" s="767"/>
      <c r="ECB13" s="767"/>
      <c r="ECC13" s="767"/>
      <c r="ECD13" s="767"/>
      <c r="ECE13" s="767"/>
      <c r="ECF13" s="767"/>
      <c r="ECG13" s="767"/>
      <c r="ECH13" s="767"/>
      <c r="ECI13" s="767"/>
      <c r="ECJ13" s="767"/>
      <c r="ECK13" s="767"/>
      <c r="ECL13" s="767"/>
      <c r="ECM13" s="767"/>
      <c r="ECN13" s="767"/>
      <c r="ECO13" s="767"/>
      <c r="ECP13" s="767"/>
      <c r="ECQ13" s="767"/>
      <c r="ECR13" s="767"/>
      <c r="ECS13" s="767"/>
      <c r="ECT13" s="767"/>
      <c r="ECU13" s="767"/>
      <c r="ECV13" s="767"/>
      <c r="ECW13" s="767"/>
      <c r="ECX13" s="767"/>
      <c r="ECY13" s="767"/>
      <c r="ECZ13" s="767"/>
      <c r="EDA13" s="767"/>
      <c r="EDB13" s="767"/>
      <c r="EDC13" s="767"/>
      <c r="EDD13" s="767"/>
      <c r="EDE13" s="767"/>
      <c r="EDF13" s="767"/>
      <c r="EDG13" s="767"/>
      <c r="EDH13" s="767"/>
      <c r="EDI13" s="767"/>
      <c r="EDJ13" s="767"/>
      <c r="EDK13" s="767"/>
      <c r="EDL13" s="767"/>
      <c r="EDM13" s="767"/>
      <c r="EDN13" s="767"/>
      <c r="EDO13" s="767"/>
      <c r="EDP13" s="767"/>
      <c r="EDQ13" s="767"/>
      <c r="EDR13" s="767"/>
      <c r="EDS13" s="767"/>
      <c r="EDT13" s="767"/>
      <c r="EDU13" s="767"/>
      <c r="EDV13" s="767"/>
      <c r="EDW13" s="767"/>
      <c r="EDX13" s="767"/>
      <c r="EDY13" s="767"/>
      <c r="EDZ13" s="767"/>
      <c r="EEA13" s="767"/>
      <c r="EEB13" s="767"/>
      <c r="EEC13" s="767"/>
      <c r="EED13" s="767"/>
      <c r="EEE13" s="767"/>
      <c r="EEF13" s="767"/>
      <c r="EEG13" s="767"/>
      <c r="EEH13" s="767"/>
      <c r="EEI13" s="767"/>
      <c r="EEJ13" s="767"/>
      <c r="EEK13" s="767"/>
      <c r="EEL13" s="767"/>
      <c r="EEM13" s="767"/>
      <c r="EEN13" s="767"/>
      <c r="EEO13" s="767"/>
      <c r="EEP13" s="767"/>
      <c r="EEQ13" s="767"/>
      <c r="EER13" s="767"/>
      <c r="EES13" s="767"/>
      <c r="EET13" s="767"/>
      <c r="EEU13" s="767"/>
      <c r="EEV13" s="767"/>
      <c r="EEW13" s="767"/>
      <c r="EEX13" s="767"/>
      <c r="EEY13" s="767"/>
      <c r="EEZ13" s="767"/>
      <c r="EFA13" s="767"/>
      <c r="EFB13" s="767"/>
      <c r="EFC13" s="767"/>
      <c r="EFD13" s="767"/>
      <c r="EFE13" s="767"/>
      <c r="EFF13" s="767"/>
      <c r="EFG13" s="767"/>
      <c r="EFH13" s="767"/>
      <c r="EFI13" s="767"/>
      <c r="EFJ13" s="767"/>
      <c r="EFK13" s="767"/>
      <c r="EFL13" s="767"/>
      <c r="EFM13" s="767"/>
      <c r="EFN13" s="767"/>
      <c r="EFO13" s="767"/>
      <c r="EFP13" s="767"/>
      <c r="EFQ13" s="767"/>
      <c r="EFR13" s="767"/>
      <c r="EFS13" s="767"/>
      <c r="EFT13" s="767"/>
      <c r="EFU13" s="767"/>
      <c r="EFV13" s="767"/>
      <c r="EFW13" s="767"/>
      <c r="EFX13" s="767"/>
      <c r="EFY13" s="767"/>
      <c r="EFZ13" s="767"/>
      <c r="EGA13" s="767"/>
      <c r="EGB13" s="767"/>
      <c r="EGC13" s="767"/>
      <c r="EGD13" s="767"/>
      <c r="EGE13" s="767"/>
      <c r="EGF13" s="767"/>
      <c r="EGG13" s="767"/>
      <c r="EGH13" s="767"/>
      <c r="EGI13" s="767"/>
      <c r="EGJ13" s="767"/>
      <c r="EGK13" s="767"/>
      <c r="EGL13" s="767"/>
      <c r="EGM13" s="767"/>
      <c r="EGN13" s="767"/>
      <c r="EGO13" s="767"/>
      <c r="EGP13" s="767"/>
      <c r="EGQ13" s="767"/>
      <c r="EGR13" s="767"/>
      <c r="EGS13" s="767"/>
      <c r="EGT13" s="767"/>
      <c r="EGU13" s="767"/>
      <c r="EGV13" s="767"/>
      <c r="EGW13" s="767"/>
      <c r="EGX13" s="767"/>
      <c r="EGY13" s="767"/>
      <c r="EGZ13" s="767"/>
      <c r="EHA13" s="767"/>
      <c r="EHB13" s="767"/>
      <c r="EHC13" s="767"/>
      <c r="EHD13" s="767"/>
      <c r="EHE13" s="767"/>
      <c r="EHF13" s="767"/>
      <c r="EHG13" s="767"/>
      <c r="EHH13" s="767"/>
      <c r="EHI13" s="767"/>
      <c r="EHJ13" s="767"/>
      <c r="EHK13" s="767"/>
      <c r="EHL13" s="767"/>
      <c r="EHM13" s="767"/>
      <c r="EHN13" s="767"/>
      <c r="EHO13" s="767"/>
      <c r="EHP13" s="767"/>
      <c r="EHQ13" s="767"/>
      <c r="EHR13" s="767"/>
      <c r="EHS13" s="767"/>
      <c r="EHT13" s="767"/>
      <c r="EHU13" s="767"/>
      <c r="EHV13" s="767"/>
      <c r="EHW13" s="767"/>
      <c r="EHX13" s="767"/>
      <c r="EHY13" s="767"/>
      <c r="EHZ13" s="767"/>
      <c r="EIA13" s="767"/>
      <c r="EIB13" s="767"/>
      <c r="EIC13" s="767"/>
      <c r="EID13" s="767"/>
      <c r="EIE13" s="767"/>
      <c r="EIF13" s="767"/>
      <c r="EIG13" s="767"/>
      <c r="EIH13" s="767"/>
      <c r="EII13" s="767"/>
      <c r="EIJ13" s="767"/>
      <c r="EIK13" s="767"/>
      <c r="EIL13" s="767"/>
      <c r="EIM13" s="767"/>
      <c r="EIN13" s="767"/>
      <c r="EIO13" s="767"/>
      <c r="EIP13" s="767"/>
      <c r="EIQ13" s="767"/>
      <c r="EIR13" s="767"/>
      <c r="EIS13" s="767"/>
      <c r="EIT13" s="767"/>
      <c r="EIU13" s="767"/>
      <c r="EIV13" s="767"/>
      <c r="EIW13" s="767"/>
      <c r="EIX13" s="767"/>
      <c r="EIY13" s="767"/>
      <c r="EIZ13" s="767"/>
      <c r="EJA13" s="767"/>
      <c r="EJB13" s="767"/>
      <c r="EJC13" s="767"/>
      <c r="EJD13" s="767"/>
      <c r="EJE13" s="767"/>
      <c r="EJF13" s="767"/>
      <c r="EJG13" s="767"/>
      <c r="EJH13" s="767"/>
      <c r="EJI13" s="767"/>
      <c r="EJJ13" s="767"/>
      <c r="EJK13" s="767"/>
      <c r="EJL13" s="767"/>
      <c r="EJM13" s="767"/>
      <c r="EJN13" s="767"/>
      <c r="EJO13" s="767"/>
      <c r="EJP13" s="767"/>
      <c r="EJQ13" s="767"/>
      <c r="EJR13" s="767"/>
      <c r="EJS13" s="767"/>
      <c r="EJT13" s="767"/>
      <c r="EJU13" s="767"/>
      <c r="EJV13" s="767"/>
      <c r="EJW13" s="767"/>
      <c r="EJX13" s="767"/>
      <c r="EJY13" s="767"/>
      <c r="EJZ13" s="767"/>
      <c r="EKA13" s="767"/>
      <c r="EKB13" s="767"/>
      <c r="EKC13" s="767"/>
      <c r="EKD13" s="767"/>
      <c r="EKE13" s="767"/>
      <c r="EKF13" s="767"/>
      <c r="EKG13" s="767"/>
      <c r="EKH13" s="767"/>
      <c r="EKI13" s="767"/>
      <c r="EKJ13" s="767"/>
      <c r="EKK13" s="767"/>
      <c r="EKL13" s="767"/>
      <c r="EKM13" s="767"/>
      <c r="EKN13" s="767"/>
      <c r="EKO13" s="767"/>
      <c r="EKP13" s="767"/>
      <c r="EKQ13" s="767"/>
      <c r="EKR13" s="767"/>
      <c r="EKS13" s="767"/>
      <c r="EKT13" s="767"/>
      <c r="EKU13" s="767"/>
      <c r="EKV13" s="767"/>
      <c r="EKW13" s="767"/>
      <c r="EKX13" s="767"/>
      <c r="EKY13" s="767"/>
      <c r="EKZ13" s="767"/>
      <c r="ELA13" s="767"/>
      <c r="ELB13" s="767"/>
      <c r="ELC13" s="767"/>
      <c r="ELD13" s="767"/>
      <c r="ELE13" s="767"/>
      <c r="ELF13" s="767"/>
      <c r="ELG13" s="767"/>
      <c r="ELH13" s="767"/>
      <c r="ELI13" s="767"/>
      <c r="ELJ13" s="767"/>
      <c r="ELK13" s="767"/>
      <c r="ELL13" s="767"/>
      <c r="ELM13" s="767"/>
      <c r="ELN13" s="767"/>
      <c r="ELO13" s="767"/>
      <c r="ELP13" s="767"/>
      <c r="ELQ13" s="767"/>
      <c r="ELR13" s="767"/>
      <c r="ELS13" s="767"/>
      <c r="ELT13" s="767"/>
      <c r="ELU13" s="767"/>
      <c r="ELV13" s="767"/>
      <c r="ELW13" s="767"/>
      <c r="ELX13" s="767"/>
      <c r="ELY13" s="767"/>
      <c r="ELZ13" s="767"/>
      <c r="EMA13" s="767"/>
      <c r="EMB13" s="767"/>
      <c r="EMC13" s="767"/>
      <c r="EMD13" s="767"/>
      <c r="EME13" s="767"/>
      <c r="EMF13" s="767"/>
      <c r="EMG13" s="767"/>
      <c r="EMH13" s="767"/>
      <c r="EMI13" s="767"/>
      <c r="EMJ13" s="767"/>
      <c r="EMK13" s="767"/>
      <c r="EML13" s="767"/>
      <c r="EMM13" s="767"/>
      <c r="EMN13" s="767"/>
      <c r="EMO13" s="767"/>
      <c r="EMP13" s="767"/>
      <c r="EMQ13" s="767"/>
      <c r="EMR13" s="767"/>
      <c r="EMS13" s="767"/>
      <c r="EMT13" s="767"/>
      <c r="EMU13" s="767"/>
      <c r="EMV13" s="767"/>
      <c r="EMW13" s="767"/>
      <c r="EMX13" s="767"/>
      <c r="EMY13" s="767"/>
      <c r="EMZ13" s="767"/>
      <c r="ENA13" s="767"/>
      <c r="ENB13" s="767"/>
      <c r="ENC13" s="767"/>
      <c r="END13" s="767"/>
      <c r="ENE13" s="767"/>
      <c r="ENF13" s="767"/>
      <c r="ENG13" s="767"/>
      <c r="ENH13" s="767"/>
      <c r="ENI13" s="767"/>
      <c r="ENJ13" s="767"/>
      <c r="ENK13" s="767"/>
      <c r="ENL13" s="767"/>
      <c r="ENM13" s="767"/>
      <c r="ENN13" s="767"/>
      <c r="ENO13" s="767"/>
      <c r="ENP13" s="767"/>
      <c r="ENQ13" s="767"/>
      <c r="ENR13" s="767"/>
      <c r="ENS13" s="767"/>
      <c r="ENT13" s="767"/>
      <c r="ENU13" s="767"/>
      <c r="ENV13" s="767"/>
      <c r="ENW13" s="767"/>
      <c r="ENX13" s="767"/>
      <c r="ENY13" s="767"/>
      <c r="ENZ13" s="767"/>
      <c r="EOA13" s="767"/>
      <c r="EOB13" s="767"/>
      <c r="EOC13" s="767"/>
      <c r="EOD13" s="767"/>
      <c r="EOE13" s="767"/>
      <c r="EOF13" s="767"/>
      <c r="EOG13" s="767"/>
      <c r="EOH13" s="767"/>
      <c r="EOI13" s="767"/>
      <c r="EOJ13" s="767"/>
      <c r="EOK13" s="767"/>
      <c r="EOL13" s="767"/>
      <c r="EOM13" s="767"/>
      <c r="EON13" s="767"/>
      <c r="EOO13" s="767"/>
      <c r="EOP13" s="767"/>
      <c r="EOQ13" s="767"/>
      <c r="EOR13" s="767"/>
      <c r="EOS13" s="767"/>
      <c r="EOT13" s="767"/>
      <c r="EOU13" s="767"/>
      <c r="EOV13" s="767"/>
      <c r="EOW13" s="767"/>
      <c r="EOX13" s="767"/>
      <c r="EOY13" s="767"/>
      <c r="EOZ13" s="767"/>
      <c r="EPA13" s="767"/>
      <c r="EPB13" s="767"/>
      <c r="EPC13" s="767"/>
      <c r="EPD13" s="767"/>
      <c r="EPE13" s="767"/>
      <c r="EPF13" s="767"/>
      <c r="EPG13" s="767"/>
      <c r="EPH13" s="767"/>
      <c r="EPI13" s="767"/>
      <c r="EPJ13" s="767"/>
      <c r="EPK13" s="767"/>
      <c r="EPL13" s="767"/>
      <c r="EPM13" s="767"/>
      <c r="EPN13" s="767"/>
      <c r="EPO13" s="767"/>
      <c r="EPP13" s="767"/>
      <c r="EPQ13" s="767"/>
      <c r="EPR13" s="767"/>
      <c r="EPS13" s="767"/>
      <c r="EPT13" s="767"/>
      <c r="EPU13" s="767"/>
      <c r="EPV13" s="767"/>
      <c r="EPW13" s="767"/>
      <c r="EPX13" s="767"/>
      <c r="EPY13" s="767"/>
      <c r="EPZ13" s="767"/>
      <c r="EQA13" s="767"/>
      <c r="EQB13" s="767"/>
      <c r="EQC13" s="767"/>
      <c r="EQD13" s="767"/>
      <c r="EQE13" s="767"/>
      <c r="EQF13" s="767"/>
      <c r="EQG13" s="767"/>
      <c r="EQH13" s="767"/>
      <c r="EQI13" s="767"/>
      <c r="EQJ13" s="767"/>
      <c r="EQK13" s="767"/>
      <c r="EQL13" s="767"/>
      <c r="EQM13" s="767"/>
      <c r="EQN13" s="767"/>
      <c r="EQO13" s="767"/>
      <c r="EQP13" s="767"/>
      <c r="EQQ13" s="767"/>
      <c r="EQR13" s="767"/>
      <c r="EQS13" s="767"/>
      <c r="EQT13" s="767"/>
      <c r="EQU13" s="767"/>
      <c r="EQV13" s="767"/>
      <c r="EQW13" s="767"/>
      <c r="EQX13" s="767"/>
      <c r="EQY13" s="767"/>
      <c r="EQZ13" s="767"/>
      <c r="ERA13" s="767"/>
      <c r="ERB13" s="767"/>
      <c r="ERC13" s="767"/>
      <c r="ERD13" s="767"/>
      <c r="ERE13" s="767"/>
      <c r="ERF13" s="767"/>
      <c r="ERG13" s="767"/>
      <c r="ERH13" s="767"/>
      <c r="ERI13" s="767"/>
      <c r="ERJ13" s="767"/>
      <c r="ERK13" s="767"/>
      <c r="ERL13" s="767"/>
      <c r="ERM13" s="767"/>
      <c r="ERN13" s="767"/>
      <c r="ERO13" s="767"/>
      <c r="ERP13" s="767"/>
      <c r="ERQ13" s="767"/>
      <c r="ERR13" s="767"/>
      <c r="ERS13" s="767"/>
      <c r="ERT13" s="767"/>
      <c r="ERU13" s="767"/>
      <c r="ERV13" s="767"/>
      <c r="ERW13" s="767"/>
      <c r="ERX13" s="767"/>
      <c r="ERY13" s="767"/>
      <c r="ERZ13" s="767"/>
      <c r="ESA13" s="767"/>
      <c r="ESB13" s="767"/>
      <c r="ESC13" s="767"/>
      <c r="ESD13" s="767"/>
      <c r="ESE13" s="767"/>
      <c r="ESF13" s="767"/>
      <c r="ESG13" s="767"/>
      <c r="ESH13" s="767"/>
      <c r="ESI13" s="767"/>
      <c r="ESJ13" s="767"/>
      <c r="ESK13" s="767"/>
      <c r="ESL13" s="767"/>
      <c r="ESM13" s="767"/>
      <c r="ESN13" s="767"/>
      <c r="ESO13" s="767"/>
      <c r="ESP13" s="767"/>
      <c r="ESQ13" s="767"/>
      <c r="ESR13" s="767"/>
      <c r="ESS13" s="767"/>
      <c r="EST13" s="767"/>
      <c r="ESU13" s="767"/>
      <c r="ESV13" s="767"/>
      <c r="ESW13" s="767"/>
      <c r="ESX13" s="767"/>
      <c r="ESY13" s="767"/>
      <c r="ESZ13" s="767"/>
      <c r="ETA13" s="767"/>
      <c r="ETB13" s="767"/>
      <c r="ETC13" s="767"/>
      <c r="ETD13" s="767"/>
      <c r="ETE13" s="767"/>
      <c r="ETF13" s="767"/>
      <c r="ETG13" s="767"/>
      <c r="ETH13" s="767"/>
      <c r="ETI13" s="767"/>
      <c r="ETJ13" s="767"/>
      <c r="ETK13" s="767"/>
      <c r="ETL13" s="767"/>
      <c r="ETM13" s="767"/>
      <c r="ETN13" s="767"/>
      <c r="ETO13" s="767"/>
      <c r="ETP13" s="767"/>
      <c r="ETQ13" s="767"/>
      <c r="ETR13" s="767"/>
      <c r="ETS13" s="767"/>
      <c r="ETT13" s="767"/>
      <c r="ETU13" s="767"/>
      <c r="ETV13" s="767"/>
      <c r="ETW13" s="767"/>
      <c r="ETX13" s="767"/>
      <c r="ETY13" s="767"/>
      <c r="ETZ13" s="767"/>
      <c r="EUA13" s="767"/>
      <c r="EUB13" s="767"/>
      <c r="EUC13" s="767"/>
      <c r="EUD13" s="767"/>
      <c r="EUE13" s="767"/>
      <c r="EUF13" s="767"/>
      <c r="EUG13" s="767"/>
      <c r="EUH13" s="767"/>
      <c r="EUI13" s="767"/>
      <c r="EUJ13" s="767"/>
      <c r="EUK13" s="767"/>
      <c r="EUL13" s="767"/>
      <c r="EUM13" s="767"/>
      <c r="EUN13" s="767"/>
      <c r="EUO13" s="767"/>
      <c r="EUP13" s="767"/>
      <c r="EUQ13" s="767"/>
      <c r="EUR13" s="767"/>
      <c r="EUS13" s="767"/>
      <c r="EUT13" s="767"/>
      <c r="EUU13" s="767"/>
      <c r="EUV13" s="767"/>
      <c r="EUW13" s="767"/>
      <c r="EUX13" s="767"/>
      <c r="EUY13" s="767"/>
      <c r="EUZ13" s="767"/>
      <c r="EVA13" s="767"/>
      <c r="EVB13" s="767"/>
      <c r="EVC13" s="767"/>
      <c r="EVD13" s="767"/>
      <c r="EVE13" s="767"/>
      <c r="EVF13" s="767"/>
      <c r="EVG13" s="767"/>
      <c r="EVH13" s="767"/>
      <c r="EVI13" s="767"/>
      <c r="EVJ13" s="767"/>
      <c r="EVK13" s="767"/>
      <c r="EVL13" s="767"/>
      <c r="EVM13" s="767"/>
      <c r="EVN13" s="767"/>
      <c r="EVO13" s="767"/>
      <c r="EVP13" s="767"/>
      <c r="EVQ13" s="767"/>
      <c r="EVR13" s="767"/>
      <c r="EVS13" s="767"/>
      <c r="EVT13" s="767"/>
      <c r="EVU13" s="767"/>
      <c r="EVV13" s="767"/>
      <c r="EVW13" s="767"/>
      <c r="EVX13" s="767"/>
      <c r="EVY13" s="767"/>
      <c r="EVZ13" s="767"/>
      <c r="EWA13" s="767"/>
      <c r="EWB13" s="767"/>
      <c r="EWC13" s="767"/>
      <c r="EWD13" s="767"/>
      <c r="EWE13" s="767"/>
      <c r="EWF13" s="767"/>
      <c r="EWG13" s="767"/>
      <c r="EWH13" s="767"/>
      <c r="EWI13" s="767"/>
      <c r="EWJ13" s="767"/>
      <c r="EWK13" s="767"/>
      <c r="EWL13" s="767"/>
      <c r="EWM13" s="767"/>
      <c r="EWN13" s="767"/>
      <c r="EWO13" s="767"/>
      <c r="EWP13" s="767"/>
      <c r="EWQ13" s="767"/>
      <c r="EWR13" s="767"/>
      <c r="EWS13" s="767"/>
      <c r="EWT13" s="767"/>
      <c r="EWU13" s="767"/>
      <c r="EWV13" s="767"/>
      <c r="EWW13" s="767"/>
      <c r="EWX13" s="767"/>
      <c r="EWY13" s="767"/>
      <c r="EWZ13" s="767"/>
      <c r="EXA13" s="767"/>
      <c r="EXB13" s="767"/>
      <c r="EXC13" s="767"/>
      <c r="EXD13" s="767"/>
      <c r="EXE13" s="767"/>
      <c r="EXF13" s="767"/>
      <c r="EXG13" s="767"/>
      <c r="EXH13" s="767"/>
      <c r="EXI13" s="767"/>
      <c r="EXJ13" s="767"/>
      <c r="EXK13" s="767"/>
      <c r="EXL13" s="767"/>
      <c r="EXM13" s="767"/>
      <c r="EXN13" s="767"/>
      <c r="EXO13" s="767"/>
      <c r="EXP13" s="767"/>
      <c r="EXQ13" s="767"/>
      <c r="EXR13" s="767"/>
      <c r="EXS13" s="767"/>
      <c r="EXT13" s="767"/>
      <c r="EXU13" s="767"/>
      <c r="EXV13" s="767"/>
      <c r="EXW13" s="767"/>
      <c r="EXX13" s="767"/>
      <c r="EXY13" s="767"/>
      <c r="EXZ13" s="767"/>
      <c r="EYA13" s="767"/>
      <c r="EYB13" s="767"/>
      <c r="EYC13" s="767"/>
      <c r="EYD13" s="767"/>
      <c r="EYE13" s="767"/>
      <c r="EYF13" s="767"/>
      <c r="EYG13" s="767"/>
      <c r="EYH13" s="767"/>
      <c r="EYI13" s="767"/>
      <c r="EYJ13" s="767"/>
      <c r="EYK13" s="767"/>
      <c r="EYL13" s="767"/>
      <c r="EYM13" s="767"/>
      <c r="EYN13" s="767"/>
      <c r="EYO13" s="767"/>
      <c r="EYP13" s="767"/>
      <c r="EYQ13" s="767"/>
      <c r="EYR13" s="767"/>
      <c r="EYS13" s="767"/>
      <c r="EYT13" s="767"/>
      <c r="EYU13" s="767"/>
      <c r="EYV13" s="767"/>
      <c r="EYW13" s="767"/>
      <c r="EYX13" s="767"/>
      <c r="EYY13" s="767"/>
      <c r="EYZ13" s="767"/>
      <c r="EZA13" s="767"/>
      <c r="EZB13" s="767"/>
      <c r="EZC13" s="767"/>
      <c r="EZD13" s="767"/>
      <c r="EZE13" s="767"/>
      <c r="EZF13" s="767"/>
      <c r="EZG13" s="767"/>
      <c r="EZH13" s="767"/>
      <c r="EZI13" s="767"/>
      <c r="EZJ13" s="767"/>
      <c r="EZK13" s="767"/>
      <c r="EZL13" s="767"/>
      <c r="EZM13" s="767"/>
      <c r="EZN13" s="767"/>
      <c r="EZO13" s="767"/>
      <c r="EZP13" s="767"/>
      <c r="EZQ13" s="767"/>
      <c r="EZR13" s="767"/>
      <c r="EZS13" s="767"/>
      <c r="EZT13" s="767"/>
      <c r="EZU13" s="767"/>
      <c r="EZV13" s="767"/>
      <c r="EZW13" s="767"/>
      <c r="EZX13" s="767"/>
      <c r="EZY13" s="767"/>
      <c r="EZZ13" s="767"/>
      <c r="FAA13" s="767"/>
      <c r="FAB13" s="767"/>
      <c r="FAC13" s="767"/>
      <c r="FAD13" s="767"/>
      <c r="FAE13" s="767"/>
      <c r="FAF13" s="767"/>
      <c r="FAG13" s="767"/>
      <c r="FAH13" s="767"/>
      <c r="FAI13" s="767"/>
      <c r="FAJ13" s="767"/>
      <c r="FAK13" s="767"/>
      <c r="FAL13" s="767"/>
      <c r="FAM13" s="767"/>
      <c r="FAN13" s="767"/>
      <c r="FAO13" s="767"/>
      <c r="FAP13" s="767"/>
      <c r="FAQ13" s="767"/>
      <c r="FAR13" s="767"/>
      <c r="FAS13" s="767"/>
      <c r="FAT13" s="767"/>
      <c r="FAU13" s="767"/>
      <c r="FAV13" s="767"/>
      <c r="FAW13" s="767"/>
      <c r="FAX13" s="767"/>
      <c r="FAY13" s="767"/>
      <c r="FAZ13" s="767"/>
      <c r="FBA13" s="767"/>
      <c r="FBB13" s="767"/>
      <c r="FBC13" s="767"/>
      <c r="FBD13" s="767"/>
      <c r="FBE13" s="767"/>
      <c r="FBF13" s="767"/>
      <c r="FBG13" s="767"/>
      <c r="FBH13" s="767"/>
      <c r="FBI13" s="767"/>
      <c r="FBJ13" s="767"/>
      <c r="FBK13" s="767"/>
      <c r="FBL13" s="767"/>
      <c r="FBM13" s="767"/>
      <c r="FBN13" s="767"/>
      <c r="FBO13" s="767"/>
      <c r="FBP13" s="767"/>
      <c r="FBQ13" s="767"/>
      <c r="FBR13" s="767"/>
      <c r="FBS13" s="767"/>
      <c r="FBT13" s="767"/>
      <c r="FBU13" s="767"/>
      <c r="FBV13" s="767"/>
      <c r="FBW13" s="767"/>
      <c r="FBX13" s="767"/>
      <c r="FBY13" s="767"/>
      <c r="FBZ13" s="767"/>
      <c r="FCA13" s="767"/>
      <c r="FCB13" s="767"/>
      <c r="FCC13" s="767"/>
      <c r="FCD13" s="767"/>
      <c r="FCE13" s="767"/>
      <c r="FCF13" s="767"/>
      <c r="FCG13" s="767"/>
      <c r="FCH13" s="767"/>
      <c r="FCI13" s="767"/>
      <c r="FCJ13" s="767"/>
      <c r="FCK13" s="767"/>
      <c r="FCL13" s="767"/>
      <c r="FCM13" s="767"/>
      <c r="FCN13" s="767"/>
      <c r="FCO13" s="767"/>
      <c r="FCP13" s="767"/>
      <c r="FCQ13" s="767"/>
      <c r="FCR13" s="767"/>
      <c r="FCS13" s="767"/>
      <c r="FCT13" s="767"/>
      <c r="FCU13" s="767"/>
      <c r="FCV13" s="767"/>
      <c r="FCW13" s="767"/>
      <c r="FCX13" s="767"/>
      <c r="FCY13" s="767"/>
      <c r="FCZ13" s="767"/>
      <c r="FDA13" s="767"/>
      <c r="FDB13" s="767"/>
      <c r="FDC13" s="767"/>
      <c r="FDD13" s="767"/>
      <c r="FDE13" s="767"/>
      <c r="FDF13" s="767"/>
      <c r="FDG13" s="767"/>
      <c r="FDH13" s="767"/>
      <c r="FDI13" s="767"/>
      <c r="FDJ13" s="767"/>
      <c r="FDK13" s="767"/>
      <c r="FDL13" s="767"/>
      <c r="FDM13" s="767"/>
      <c r="FDN13" s="767"/>
      <c r="FDO13" s="767"/>
      <c r="FDP13" s="767"/>
      <c r="FDQ13" s="767"/>
      <c r="FDR13" s="767"/>
      <c r="FDS13" s="767"/>
      <c r="FDT13" s="767"/>
      <c r="FDU13" s="767"/>
      <c r="FDV13" s="767"/>
      <c r="FDW13" s="767"/>
      <c r="FDX13" s="767"/>
      <c r="FDY13" s="767"/>
      <c r="FDZ13" s="767"/>
      <c r="FEA13" s="767"/>
      <c r="FEB13" s="767"/>
      <c r="FEC13" s="767"/>
      <c r="FED13" s="767"/>
      <c r="FEE13" s="767"/>
      <c r="FEF13" s="767"/>
      <c r="FEG13" s="767"/>
      <c r="FEH13" s="767"/>
      <c r="FEI13" s="767"/>
      <c r="FEJ13" s="767"/>
      <c r="FEK13" s="767"/>
      <c r="FEL13" s="767"/>
      <c r="FEM13" s="767"/>
      <c r="FEN13" s="767"/>
      <c r="FEO13" s="767"/>
      <c r="FEP13" s="767"/>
      <c r="FEQ13" s="767"/>
      <c r="FER13" s="767"/>
      <c r="FES13" s="767"/>
      <c r="FET13" s="767"/>
      <c r="FEU13" s="767"/>
      <c r="FEV13" s="767"/>
      <c r="FEW13" s="767"/>
      <c r="FEX13" s="767"/>
      <c r="FEY13" s="767"/>
      <c r="FEZ13" s="767"/>
      <c r="FFA13" s="767"/>
      <c r="FFB13" s="767"/>
      <c r="FFC13" s="767"/>
      <c r="FFD13" s="767"/>
      <c r="FFE13" s="767"/>
      <c r="FFF13" s="767"/>
      <c r="FFG13" s="767"/>
      <c r="FFH13" s="767"/>
      <c r="FFI13" s="767"/>
      <c r="FFJ13" s="767"/>
      <c r="FFK13" s="767"/>
      <c r="FFL13" s="767"/>
      <c r="FFM13" s="767"/>
      <c r="FFN13" s="767"/>
      <c r="FFO13" s="767"/>
      <c r="FFP13" s="767"/>
      <c r="FFQ13" s="767"/>
      <c r="FFR13" s="767"/>
      <c r="FFS13" s="767"/>
      <c r="FFT13" s="767"/>
      <c r="FFU13" s="767"/>
      <c r="FFV13" s="767"/>
      <c r="FFW13" s="767"/>
      <c r="FFX13" s="767"/>
      <c r="FFY13" s="767"/>
      <c r="FFZ13" s="767"/>
      <c r="FGA13" s="767"/>
      <c r="FGB13" s="767"/>
      <c r="FGC13" s="767"/>
      <c r="FGD13" s="767"/>
      <c r="FGE13" s="767"/>
      <c r="FGF13" s="767"/>
      <c r="FGG13" s="767"/>
      <c r="FGH13" s="767"/>
      <c r="FGI13" s="767"/>
      <c r="FGJ13" s="767"/>
      <c r="FGK13" s="767"/>
      <c r="FGL13" s="767"/>
      <c r="FGM13" s="767"/>
      <c r="FGN13" s="767"/>
      <c r="FGO13" s="767"/>
      <c r="FGP13" s="767"/>
      <c r="FGQ13" s="767"/>
      <c r="FGR13" s="767"/>
      <c r="FGS13" s="767"/>
      <c r="FGT13" s="767"/>
      <c r="FGU13" s="767"/>
      <c r="FGV13" s="767"/>
      <c r="FGW13" s="767"/>
      <c r="FGX13" s="767"/>
      <c r="FGY13" s="767"/>
      <c r="FGZ13" s="767"/>
      <c r="FHA13" s="767"/>
      <c r="FHB13" s="767"/>
      <c r="FHC13" s="767"/>
      <c r="FHD13" s="767"/>
      <c r="FHE13" s="767"/>
      <c r="FHF13" s="767"/>
      <c r="FHG13" s="767"/>
      <c r="FHH13" s="767"/>
      <c r="FHI13" s="767"/>
      <c r="FHJ13" s="767"/>
      <c r="FHK13" s="767"/>
      <c r="FHL13" s="767"/>
      <c r="FHM13" s="767"/>
      <c r="FHN13" s="767"/>
      <c r="FHO13" s="767"/>
      <c r="FHP13" s="767"/>
      <c r="FHQ13" s="767"/>
      <c r="FHR13" s="767"/>
      <c r="FHS13" s="767"/>
      <c r="FHT13" s="767"/>
      <c r="FHU13" s="767"/>
      <c r="FHV13" s="767"/>
      <c r="FHW13" s="767"/>
      <c r="FHX13" s="767"/>
      <c r="FHY13" s="767"/>
      <c r="FHZ13" s="767"/>
      <c r="FIA13" s="767"/>
      <c r="FIB13" s="767"/>
      <c r="FIC13" s="767"/>
      <c r="FID13" s="767"/>
      <c r="FIE13" s="767"/>
      <c r="FIF13" s="767"/>
      <c r="FIG13" s="767"/>
      <c r="FIH13" s="767"/>
      <c r="FII13" s="767"/>
      <c r="FIJ13" s="767"/>
      <c r="FIK13" s="767"/>
      <c r="FIL13" s="767"/>
      <c r="FIM13" s="767"/>
      <c r="FIN13" s="767"/>
      <c r="FIO13" s="767"/>
      <c r="FIP13" s="767"/>
      <c r="FIQ13" s="767"/>
      <c r="FIR13" s="767"/>
      <c r="FIS13" s="767"/>
      <c r="FIT13" s="767"/>
      <c r="FIU13" s="767"/>
      <c r="FIV13" s="767"/>
      <c r="FIW13" s="767"/>
      <c r="FIX13" s="767"/>
      <c r="FIY13" s="767"/>
      <c r="FIZ13" s="767"/>
      <c r="FJA13" s="767"/>
      <c r="FJB13" s="767"/>
      <c r="FJC13" s="767"/>
      <c r="FJD13" s="767"/>
      <c r="FJE13" s="767"/>
      <c r="FJF13" s="767"/>
      <c r="FJG13" s="767"/>
      <c r="FJH13" s="767"/>
      <c r="FJI13" s="767"/>
      <c r="FJJ13" s="767"/>
      <c r="FJK13" s="767"/>
      <c r="FJL13" s="767"/>
      <c r="FJM13" s="767"/>
      <c r="FJN13" s="767"/>
      <c r="FJO13" s="767"/>
      <c r="FJP13" s="767"/>
      <c r="FJQ13" s="767"/>
      <c r="FJR13" s="767"/>
      <c r="FJS13" s="767"/>
      <c r="FJT13" s="767"/>
      <c r="FJU13" s="767"/>
      <c r="FJV13" s="767"/>
      <c r="FJW13" s="767"/>
      <c r="FJX13" s="767"/>
      <c r="FJY13" s="767"/>
      <c r="FJZ13" s="767"/>
      <c r="FKA13" s="767"/>
      <c r="FKB13" s="767"/>
      <c r="FKC13" s="767"/>
      <c r="FKD13" s="767"/>
      <c r="FKE13" s="767"/>
      <c r="FKF13" s="767"/>
      <c r="FKG13" s="767"/>
      <c r="FKH13" s="767"/>
      <c r="FKI13" s="767"/>
      <c r="FKJ13" s="767"/>
      <c r="FKK13" s="767"/>
      <c r="FKL13" s="767"/>
      <c r="FKM13" s="767"/>
      <c r="FKN13" s="767"/>
      <c r="FKO13" s="767"/>
      <c r="FKP13" s="767"/>
      <c r="FKQ13" s="767"/>
      <c r="FKR13" s="767"/>
      <c r="FKS13" s="767"/>
      <c r="FKT13" s="767"/>
      <c r="FKU13" s="767"/>
      <c r="FKV13" s="767"/>
      <c r="FKW13" s="767"/>
      <c r="FKX13" s="767"/>
      <c r="FKY13" s="767"/>
      <c r="FKZ13" s="767"/>
      <c r="FLA13" s="767"/>
      <c r="FLB13" s="767"/>
      <c r="FLC13" s="767"/>
      <c r="FLD13" s="767"/>
      <c r="FLE13" s="767"/>
      <c r="FLF13" s="767"/>
      <c r="FLG13" s="767"/>
      <c r="FLH13" s="767"/>
      <c r="FLI13" s="767"/>
      <c r="FLJ13" s="767"/>
      <c r="FLK13" s="767"/>
      <c r="FLL13" s="767"/>
      <c r="FLM13" s="767"/>
      <c r="FLN13" s="767"/>
      <c r="FLO13" s="767"/>
      <c r="FLP13" s="767"/>
      <c r="FLQ13" s="767"/>
      <c r="FLR13" s="767"/>
      <c r="FLS13" s="767"/>
      <c r="FLT13" s="767"/>
      <c r="FLU13" s="767"/>
      <c r="FLV13" s="767"/>
      <c r="FLW13" s="767"/>
      <c r="FLX13" s="767"/>
      <c r="FLY13" s="767"/>
      <c r="FLZ13" s="767"/>
      <c r="FMA13" s="767"/>
      <c r="FMB13" s="767"/>
      <c r="FMC13" s="767"/>
      <c r="FMD13" s="767"/>
      <c r="FME13" s="767"/>
      <c r="FMF13" s="767"/>
      <c r="FMG13" s="767"/>
      <c r="FMH13" s="767"/>
      <c r="FMI13" s="767"/>
      <c r="FMJ13" s="767"/>
      <c r="FMK13" s="767"/>
      <c r="FML13" s="767"/>
      <c r="FMM13" s="767"/>
      <c r="FMN13" s="767"/>
      <c r="FMO13" s="767"/>
      <c r="FMP13" s="767"/>
      <c r="FMQ13" s="767"/>
      <c r="FMR13" s="767"/>
      <c r="FMS13" s="767"/>
      <c r="FMT13" s="767"/>
      <c r="FMU13" s="767"/>
      <c r="FMV13" s="767"/>
      <c r="FMW13" s="767"/>
      <c r="FMX13" s="767"/>
      <c r="FMY13" s="767"/>
      <c r="FMZ13" s="767"/>
      <c r="FNA13" s="767"/>
      <c r="FNB13" s="767"/>
      <c r="FNC13" s="767"/>
      <c r="FND13" s="767"/>
      <c r="FNE13" s="767"/>
      <c r="FNF13" s="767"/>
      <c r="FNG13" s="767"/>
      <c r="FNH13" s="767"/>
      <c r="FNI13" s="767"/>
      <c r="FNJ13" s="767"/>
      <c r="FNK13" s="767"/>
      <c r="FNL13" s="767"/>
      <c r="FNM13" s="767"/>
      <c r="FNN13" s="767"/>
      <c r="FNO13" s="767"/>
      <c r="FNP13" s="767"/>
      <c r="FNQ13" s="767"/>
      <c r="FNR13" s="767"/>
      <c r="FNS13" s="767"/>
      <c r="FNT13" s="767"/>
      <c r="FNU13" s="767"/>
      <c r="FNV13" s="767"/>
      <c r="FNW13" s="767"/>
      <c r="FNX13" s="767"/>
      <c r="FNY13" s="767"/>
      <c r="FNZ13" s="767"/>
      <c r="FOA13" s="767"/>
      <c r="FOB13" s="767"/>
      <c r="FOC13" s="767"/>
      <c r="FOD13" s="767"/>
      <c r="FOE13" s="767"/>
      <c r="FOF13" s="767"/>
      <c r="FOG13" s="767"/>
      <c r="FOH13" s="767"/>
      <c r="FOI13" s="767"/>
      <c r="FOJ13" s="767"/>
      <c r="FOK13" s="767"/>
      <c r="FOL13" s="767"/>
      <c r="FOM13" s="767"/>
      <c r="FON13" s="767"/>
      <c r="FOO13" s="767"/>
      <c r="FOP13" s="767"/>
      <c r="FOQ13" s="767"/>
      <c r="FOR13" s="767"/>
      <c r="FOS13" s="767"/>
      <c r="FOT13" s="767"/>
      <c r="FOU13" s="767"/>
      <c r="FOV13" s="767"/>
      <c r="FOW13" s="767"/>
      <c r="FOX13" s="767"/>
      <c r="FOY13" s="767"/>
      <c r="FOZ13" s="767"/>
      <c r="FPA13" s="767"/>
      <c r="FPB13" s="767"/>
      <c r="FPC13" s="767"/>
      <c r="FPD13" s="767"/>
      <c r="FPE13" s="767"/>
      <c r="FPF13" s="767"/>
      <c r="FPG13" s="767"/>
      <c r="FPH13" s="767"/>
      <c r="FPI13" s="767"/>
      <c r="FPJ13" s="767"/>
      <c r="FPK13" s="767"/>
      <c r="FPL13" s="767"/>
      <c r="FPM13" s="767"/>
      <c r="FPN13" s="767"/>
      <c r="FPO13" s="767"/>
      <c r="FPP13" s="767"/>
      <c r="FPQ13" s="767"/>
      <c r="FPR13" s="767"/>
      <c r="FPS13" s="767"/>
      <c r="FPT13" s="767"/>
      <c r="FPU13" s="767"/>
      <c r="FPV13" s="767"/>
      <c r="FPW13" s="767"/>
      <c r="FPX13" s="767"/>
      <c r="FPY13" s="767"/>
      <c r="FPZ13" s="767"/>
      <c r="FQA13" s="767"/>
      <c r="FQB13" s="767"/>
      <c r="FQC13" s="767"/>
      <c r="FQD13" s="767"/>
      <c r="FQE13" s="767"/>
      <c r="FQF13" s="767"/>
      <c r="FQG13" s="767"/>
      <c r="FQH13" s="767"/>
      <c r="FQI13" s="767"/>
      <c r="FQJ13" s="767"/>
      <c r="FQK13" s="767"/>
      <c r="FQL13" s="767"/>
      <c r="FQM13" s="767"/>
      <c r="FQN13" s="767"/>
      <c r="FQO13" s="767"/>
      <c r="FQP13" s="767"/>
      <c r="FQQ13" s="767"/>
      <c r="FQR13" s="767"/>
      <c r="FQS13" s="767"/>
      <c r="FQT13" s="767"/>
      <c r="FQU13" s="767"/>
      <c r="FQV13" s="767"/>
      <c r="FQW13" s="767"/>
      <c r="FQX13" s="767"/>
      <c r="FQY13" s="767"/>
      <c r="FQZ13" s="767"/>
      <c r="FRA13" s="767"/>
      <c r="FRB13" s="767"/>
      <c r="FRC13" s="767"/>
      <c r="FRD13" s="767"/>
      <c r="FRE13" s="767"/>
      <c r="FRF13" s="767"/>
      <c r="FRG13" s="767"/>
      <c r="FRH13" s="767"/>
      <c r="FRI13" s="767"/>
      <c r="FRJ13" s="767"/>
      <c r="FRK13" s="767"/>
      <c r="FRL13" s="767"/>
      <c r="FRM13" s="767"/>
      <c r="FRN13" s="767"/>
      <c r="FRO13" s="767"/>
      <c r="FRP13" s="767"/>
      <c r="FRQ13" s="767"/>
      <c r="FRR13" s="767"/>
      <c r="FRS13" s="767"/>
      <c r="FRT13" s="767"/>
      <c r="FRU13" s="767"/>
      <c r="FRV13" s="767"/>
      <c r="FRW13" s="767"/>
      <c r="FRX13" s="767"/>
      <c r="FRY13" s="767"/>
      <c r="FRZ13" s="767"/>
      <c r="FSA13" s="767"/>
      <c r="FSB13" s="767"/>
      <c r="FSC13" s="767"/>
      <c r="FSD13" s="767"/>
      <c r="FSE13" s="767"/>
      <c r="FSF13" s="767"/>
      <c r="FSG13" s="767"/>
      <c r="FSH13" s="767"/>
      <c r="FSI13" s="767"/>
      <c r="FSJ13" s="767"/>
      <c r="FSK13" s="767"/>
      <c r="FSL13" s="767"/>
      <c r="FSM13" s="767"/>
      <c r="FSN13" s="767"/>
      <c r="FSO13" s="767"/>
      <c r="FSP13" s="767"/>
      <c r="FSQ13" s="767"/>
      <c r="FSR13" s="767"/>
      <c r="FSS13" s="767"/>
      <c r="FST13" s="767"/>
      <c r="FSU13" s="767"/>
      <c r="FSV13" s="767"/>
      <c r="FSW13" s="767"/>
      <c r="FSX13" s="767"/>
      <c r="FSY13" s="767"/>
      <c r="FSZ13" s="767"/>
      <c r="FTA13" s="767"/>
      <c r="FTB13" s="767"/>
      <c r="FTC13" s="767"/>
      <c r="FTD13" s="767"/>
      <c r="FTE13" s="767"/>
      <c r="FTF13" s="767"/>
      <c r="FTG13" s="767"/>
      <c r="FTH13" s="767"/>
      <c r="FTI13" s="767"/>
      <c r="FTJ13" s="767"/>
      <c r="FTK13" s="767"/>
      <c r="FTL13" s="767"/>
      <c r="FTM13" s="767"/>
      <c r="FTN13" s="767"/>
      <c r="FTO13" s="767"/>
      <c r="FTP13" s="767"/>
      <c r="FTQ13" s="767"/>
      <c r="FTR13" s="767"/>
      <c r="FTS13" s="767"/>
      <c r="FTT13" s="767"/>
      <c r="FTU13" s="767"/>
      <c r="FTV13" s="767"/>
      <c r="FTW13" s="767"/>
      <c r="FTX13" s="767"/>
      <c r="FTY13" s="767"/>
      <c r="FTZ13" s="767"/>
      <c r="FUA13" s="767"/>
      <c r="FUB13" s="767"/>
      <c r="FUC13" s="767"/>
      <c r="FUD13" s="767"/>
      <c r="FUE13" s="767"/>
      <c r="FUF13" s="767"/>
      <c r="FUG13" s="767"/>
      <c r="FUH13" s="767"/>
      <c r="FUI13" s="767"/>
      <c r="FUJ13" s="767"/>
      <c r="FUK13" s="767"/>
      <c r="FUL13" s="767"/>
      <c r="FUM13" s="767"/>
      <c r="FUN13" s="767"/>
      <c r="FUO13" s="767"/>
      <c r="FUP13" s="767"/>
      <c r="FUQ13" s="767"/>
      <c r="FUR13" s="767"/>
      <c r="FUS13" s="767"/>
      <c r="FUT13" s="767"/>
      <c r="FUU13" s="767"/>
      <c r="FUV13" s="767"/>
      <c r="FUW13" s="767"/>
      <c r="FUX13" s="767"/>
      <c r="FUY13" s="767"/>
      <c r="FUZ13" s="767"/>
      <c r="FVA13" s="767"/>
      <c r="FVB13" s="767"/>
      <c r="FVC13" s="767"/>
      <c r="FVD13" s="767"/>
      <c r="FVE13" s="767"/>
      <c r="FVF13" s="767"/>
      <c r="FVG13" s="767"/>
      <c r="FVH13" s="767"/>
      <c r="FVI13" s="767"/>
      <c r="FVJ13" s="767"/>
      <c r="FVK13" s="767"/>
      <c r="FVL13" s="767"/>
      <c r="FVM13" s="767"/>
      <c r="FVN13" s="767"/>
      <c r="FVO13" s="767"/>
      <c r="FVP13" s="767"/>
      <c r="FVQ13" s="767"/>
      <c r="FVR13" s="767"/>
      <c r="FVS13" s="767"/>
      <c r="FVT13" s="767"/>
      <c r="FVU13" s="767"/>
      <c r="FVV13" s="767"/>
      <c r="FVW13" s="767"/>
      <c r="FVX13" s="767"/>
      <c r="FVY13" s="767"/>
      <c r="FVZ13" s="767"/>
      <c r="FWA13" s="767"/>
      <c r="FWB13" s="767"/>
      <c r="FWC13" s="767"/>
      <c r="FWD13" s="767"/>
      <c r="FWE13" s="767"/>
      <c r="FWF13" s="767"/>
      <c r="FWG13" s="767"/>
      <c r="FWH13" s="767"/>
      <c r="FWI13" s="767"/>
      <c r="FWJ13" s="767"/>
      <c r="FWK13" s="767"/>
      <c r="FWL13" s="767"/>
      <c r="FWM13" s="767"/>
      <c r="FWN13" s="767"/>
      <c r="FWO13" s="767"/>
      <c r="FWP13" s="767"/>
      <c r="FWQ13" s="767"/>
      <c r="FWR13" s="767"/>
      <c r="FWS13" s="767"/>
      <c r="FWT13" s="767"/>
      <c r="FWU13" s="767"/>
      <c r="FWV13" s="767"/>
      <c r="FWW13" s="767"/>
      <c r="FWX13" s="767"/>
      <c r="FWY13" s="767"/>
      <c r="FWZ13" s="767"/>
      <c r="FXA13" s="767"/>
      <c r="FXB13" s="767"/>
      <c r="FXC13" s="767"/>
      <c r="FXD13" s="767"/>
      <c r="FXE13" s="767"/>
      <c r="FXF13" s="767"/>
      <c r="FXG13" s="767"/>
      <c r="FXH13" s="767"/>
      <c r="FXI13" s="767"/>
      <c r="FXJ13" s="767"/>
      <c r="FXK13" s="767"/>
      <c r="FXL13" s="767"/>
      <c r="FXM13" s="767"/>
      <c r="FXN13" s="767"/>
      <c r="FXO13" s="767"/>
      <c r="FXP13" s="767"/>
      <c r="FXQ13" s="767"/>
      <c r="FXR13" s="767"/>
      <c r="FXS13" s="767"/>
      <c r="FXT13" s="767"/>
      <c r="FXU13" s="767"/>
      <c r="FXV13" s="767"/>
      <c r="FXW13" s="767"/>
      <c r="FXX13" s="767"/>
      <c r="FXY13" s="767"/>
      <c r="FXZ13" s="767"/>
      <c r="FYA13" s="767"/>
      <c r="FYB13" s="767"/>
      <c r="FYC13" s="767"/>
      <c r="FYD13" s="767"/>
      <c r="FYE13" s="767"/>
      <c r="FYF13" s="767"/>
      <c r="FYG13" s="767"/>
      <c r="FYH13" s="767"/>
      <c r="FYI13" s="767"/>
      <c r="FYJ13" s="767"/>
      <c r="FYK13" s="767"/>
      <c r="FYL13" s="767"/>
      <c r="FYM13" s="767"/>
      <c r="FYN13" s="767"/>
      <c r="FYO13" s="767"/>
      <c r="FYP13" s="767"/>
      <c r="FYQ13" s="767"/>
      <c r="FYR13" s="767"/>
      <c r="FYS13" s="767"/>
      <c r="FYT13" s="767"/>
      <c r="FYU13" s="767"/>
      <c r="FYV13" s="767"/>
      <c r="FYW13" s="767"/>
      <c r="FYX13" s="767"/>
      <c r="FYY13" s="767"/>
      <c r="FYZ13" s="767"/>
      <c r="FZA13" s="767"/>
      <c r="FZB13" s="767"/>
      <c r="FZC13" s="767"/>
      <c r="FZD13" s="767"/>
      <c r="FZE13" s="767"/>
      <c r="FZF13" s="767"/>
      <c r="FZG13" s="767"/>
      <c r="FZH13" s="767"/>
      <c r="FZI13" s="767"/>
      <c r="FZJ13" s="767"/>
      <c r="FZK13" s="767"/>
      <c r="FZL13" s="767"/>
      <c r="FZM13" s="767"/>
      <c r="FZN13" s="767"/>
      <c r="FZO13" s="767"/>
      <c r="FZP13" s="767"/>
      <c r="FZQ13" s="767"/>
      <c r="FZR13" s="767"/>
      <c r="FZS13" s="767"/>
      <c r="FZT13" s="767"/>
      <c r="FZU13" s="767"/>
      <c r="FZV13" s="767"/>
      <c r="FZW13" s="767"/>
      <c r="FZX13" s="767"/>
      <c r="FZY13" s="767"/>
      <c r="FZZ13" s="767"/>
      <c r="GAA13" s="767"/>
      <c r="GAB13" s="767"/>
      <c r="GAC13" s="767"/>
      <c r="GAD13" s="767"/>
      <c r="GAE13" s="767"/>
      <c r="GAF13" s="767"/>
      <c r="GAG13" s="767"/>
      <c r="GAH13" s="767"/>
      <c r="GAI13" s="767"/>
      <c r="GAJ13" s="767"/>
      <c r="GAK13" s="767"/>
      <c r="GAL13" s="767"/>
      <c r="GAM13" s="767"/>
      <c r="GAN13" s="767"/>
      <c r="GAO13" s="767"/>
      <c r="GAP13" s="767"/>
      <c r="GAQ13" s="767"/>
      <c r="GAR13" s="767"/>
      <c r="GAS13" s="767"/>
      <c r="GAT13" s="767"/>
      <c r="GAU13" s="767"/>
      <c r="GAV13" s="767"/>
      <c r="GAW13" s="767"/>
      <c r="GAX13" s="767"/>
      <c r="GAY13" s="767"/>
      <c r="GAZ13" s="767"/>
      <c r="GBA13" s="767"/>
      <c r="GBB13" s="767"/>
      <c r="GBC13" s="767"/>
      <c r="GBD13" s="767"/>
      <c r="GBE13" s="767"/>
      <c r="GBF13" s="767"/>
      <c r="GBG13" s="767"/>
      <c r="GBH13" s="767"/>
      <c r="GBI13" s="767"/>
      <c r="GBJ13" s="767"/>
      <c r="GBK13" s="767"/>
      <c r="GBL13" s="767"/>
      <c r="GBM13" s="767"/>
      <c r="GBN13" s="767"/>
      <c r="GBO13" s="767"/>
      <c r="GBP13" s="767"/>
      <c r="GBQ13" s="767"/>
      <c r="GBR13" s="767"/>
      <c r="GBS13" s="767"/>
      <c r="GBT13" s="767"/>
      <c r="GBU13" s="767"/>
      <c r="GBV13" s="767"/>
      <c r="GBW13" s="767"/>
      <c r="GBX13" s="767"/>
      <c r="GBY13" s="767"/>
      <c r="GBZ13" s="767"/>
      <c r="GCA13" s="767"/>
      <c r="GCB13" s="767"/>
      <c r="GCC13" s="767"/>
      <c r="GCD13" s="767"/>
      <c r="GCE13" s="767"/>
      <c r="GCF13" s="767"/>
      <c r="GCG13" s="767"/>
      <c r="GCH13" s="767"/>
      <c r="GCI13" s="767"/>
      <c r="GCJ13" s="767"/>
      <c r="GCK13" s="767"/>
      <c r="GCL13" s="767"/>
      <c r="GCM13" s="767"/>
      <c r="GCN13" s="767"/>
      <c r="GCO13" s="767"/>
      <c r="GCP13" s="767"/>
      <c r="GCQ13" s="767"/>
      <c r="GCR13" s="767"/>
      <c r="GCS13" s="767"/>
      <c r="GCT13" s="767"/>
      <c r="GCU13" s="767"/>
      <c r="GCV13" s="767"/>
      <c r="GCW13" s="767"/>
      <c r="GCX13" s="767"/>
      <c r="GCY13" s="767"/>
      <c r="GCZ13" s="767"/>
      <c r="GDA13" s="767"/>
      <c r="GDB13" s="767"/>
      <c r="GDC13" s="767"/>
      <c r="GDD13" s="767"/>
      <c r="GDE13" s="767"/>
      <c r="GDF13" s="767"/>
      <c r="GDG13" s="767"/>
      <c r="GDH13" s="767"/>
      <c r="GDI13" s="767"/>
      <c r="GDJ13" s="767"/>
      <c r="GDK13" s="767"/>
      <c r="GDL13" s="767"/>
      <c r="GDM13" s="767"/>
      <c r="GDN13" s="767"/>
      <c r="GDO13" s="767"/>
      <c r="GDP13" s="767"/>
      <c r="GDQ13" s="767"/>
      <c r="GDR13" s="767"/>
      <c r="GDS13" s="767"/>
      <c r="GDT13" s="767"/>
      <c r="GDU13" s="767"/>
      <c r="GDV13" s="767"/>
      <c r="GDW13" s="767"/>
      <c r="GDX13" s="767"/>
      <c r="GDY13" s="767"/>
      <c r="GDZ13" s="767"/>
      <c r="GEA13" s="767"/>
      <c r="GEB13" s="767"/>
      <c r="GEC13" s="767"/>
      <c r="GED13" s="767"/>
      <c r="GEE13" s="767"/>
      <c r="GEF13" s="767"/>
      <c r="GEG13" s="767"/>
      <c r="GEH13" s="767"/>
      <c r="GEI13" s="767"/>
      <c r="GEJ13" s="767"/>
      <c r="GEK13" s="767"/>
      <c r="GEL13" s="767"/>
      <c r="GEM13" s="767"/>
      <c r="GEN13" s="767"/>
      <c r="GEO13" s="767"/>
      <c r="GEP13" s="767"/>
      <c r="GEQ13" s="767"/>
      <c r="GER13" s="767"/>
      <c r="GES13" s="767"/>
      <c r="GET13" s="767"/>
      <c r="GEU13" s="767"/>
      <c r="GEV13" s="767"/>
      <c r="GEW13" s="767"/>
      <c r="GEX13" s="767"/>
      <c r="GEY13" s="767"/>
      <c r="GEZ13" s="767"/>
      <c r="GFA13" s="767"/>
      <c r="GFB13" s="767"/>
      <c r="GFC13" s="767"/>
      <c r="GFD13" s="767"/>
      <c r="GFE13" s="767"/>
      <c r="GFF13" s="767"/>
      <c r="GFG13" s="767"/>
      <c r="GFH13" s="767"/>
      <c r="GFI13" s="767"/>
      <c r="GFJ13" s="767"/>
      <c r="GFK13" s="767"/>
      <c r="GFL13" s="767"/>
      <c r="GFM13" s="767"/>
      <c r="GFN13" s="767"/>
      <c r="GFO13" s="767"/>
      <c r="GFP13" s="767"/>
      <c r="GFQ13" s="767"/>
      <c r="GFR13" s="767"/>
      <c r="GFS13" s="767"/>
      <c r="GFT13" s="767"/>
      <c r="GFU13" s="767"/>
      <c r="GFV13" s="767"/>
      <c r="GFW13" s="767"/>
      <c r="GFX13" s="767"/>
      <c r="GFY13" s="767"/>
      <c r="GFZ13" s="767"/>
      <c r="GGA13" s="767"/>
      <c r="GGB13" s="767"/>
      <c r="GGC13" s="767"/>
      <c r="GGD13" s="767"/>
      <c r="GGE13" s="767"/>
      <c r="GGF13" s="767"/>
      <c r="GGG13" s="767"/>
      <c r="GGH13" s="767"/>
      <c r="GGI13" s="767"/>
      <c r="GGJ13" s="767"/>
      <c r="GGK13" s="767"/>
      <c r="GGL13" s="767"/>
      <c r="GGM13" s="767"/>
      <c r="GGN13" s="767"/>
      <c r="GGO13" s="767"/>
      <c r="GGP13" s="767"/>
      <c r="GGQ13" s="767"/>
      <c r="GGR13" s="767"/>
      <c r="GGS13" s="767"/>
      <c r="GGT13" s="767"/>
      <c r="GGU13" s="767"/>
      <c r="GGV13" s="767"/>
      <c r="GGW13" s="767"/>
      <c r="GGX13" s="767"/>
      <c r="GGY13" s="767"/>
      <c r="GGZ13" s="767"/>
      <c r="GHA13" s="767"/>
      <c r="GHB13" s="767"/>
      <c r="GHC13" s="767"/>
      <c r="GHD13" s="767"/>
      <c r="GHE13" s="767"/>
      <c r="GHF13" s="767"/>
      <c r="GHG13" s="767"/>
      <c r="GHH13" s="767"/>
      <c r="GHI13" s="767"/>
      <c r="GHJ13" s="767"/>
      <c r="GHK13" s="767"/>
      <c r="GHL13" s="767"/>
      <c r="GHM13" s="767"/>
      <c r="GHN13" s="767"/>
      <c r="GHO13" s="767"/>
      <c r="GHP13" s="767"/>
      <c r="GHQ13" s="767"/>
      <c r="GHR13" s="767"/>
      <c r="GHS13" s="767"/>
      <c r="GHT13" s="767"/>
      <c r="GHU13" s="767"/>
      <c r="GHV13" s="767"/>
      <c r="GHW13" s="767"/>
      <c r="GHX13" s="767"/>
      <c r="GHY13" s="767"/>
      <c r="GHZ13" s="767"/>
      <c r="GIA13" s="767"/>
      <c r="GIB13" s="767"/>
      <c r="GIC13" s="767"/>
      <c r="GID13" s="767"/>
      <c r="GIE13" s="767"/>
      <c r="GIF13" s="767"/>
      <c r="GIG13" s="767"/>
      <c r="GIH13" s="767"/>
      <c r="GII13" s="767"/>
      <c r="GIJ13" s="767"/>
      <c r="GIK13" s="767"/>
      <c r="GIL13" s="767"/>
      <c r="GIM13" s="767"/>
      <c r="GIN13" s="767"/>
      <c r="GIO13" s="767"/>
      <c r="GIP13" s="767"/>
      <c r="GIQ13" s="767"/>
      <c r="GIR13" s="767"/>
      <c r="GIS13" s="767"/>
      <c r="GIT13" s="767"/>
      <c r="GIU13" s="767"/>
      <c r="GIV13" s="767"/>
      <c r="GIW13" s="767"/>
      <c r="GIX13" s="767"/>
      <c r="GIY13" s="767"/>
      <c r="GIZ13" s="767"/>
      <c r="GJA13" s="767"/>
      <c r="GJB13" s="767"/>
      <c r="GJC13" s="767"/>
      <c r="GJD13" s="767"/>
      <c r="GJE13" s="767"/>
      <c r="GJF13" s="767"/>
      <c r="GJG13" s="767"/>
      <c r="GJH13" s="767"/>
      <c r="GJI13" s="767"/>
      <c r="GJJ13" s="767"/>
      <c r="GJK13" s="767"/>
      <c r="GJL13" s="767"/>
      <c r="GJM13" s="767"/>
      <c r="GJN13" s="767"/>
      <c r="GJO13" s="767"/>
      <c r="GJP13" s="767"/>
      <c r="GJQ13" s="767"/>
      <c r="GJR13" s="767"/>
      <c r="GJS13" s="767"/>
      <c r="GJT13" s="767"/>
      <c r="GJU13" s="767"/>
      <c r="GJV13" s="767"/>
      <c r="GJW13" s="767"/>
      <c r="GJX13" s="767"/>
      <c r="GJY13" s="767"/>
      <c r="GJZ13" s="767"/>
      <c r="GKA13" s="767"/>
      <c r="GKB13" s="767"/>
      <c r="GKC13" s="767"/>
      <c r="GKD13" s="767"/>
      <c r="GKE13" s="767"/>
      <c r="GKF13" s="767"/>
      <c r="GKG13" s="767"/>
      <c r="GKH13" s="767"/>
      <c r="GKI13" s="767"/>
      <c r="GKJ13" s="767"/>
      <c r="GKK13" s="767"/>
      <c r="GKL13" s="767"/>
      <c r="GKM13" s="767"/>
      <c r="GKN13" s="767"/>
      <c r="GKO13" s="767"/>
      <c r="GKP13" s="767"/>
      <c r="GKQ13" s="767"/>
      <c r="GKR13" s="767"/>
      <c r="GKS13" s="767"/>
      <c r="GKT13" s="767"/>
      <c r="GKU13" s="767"/>
      <c r="GKV13" s="767"/>
      <c r="GKW13" s="767"/>
      <c r="GKX13" s="767"/>
      <c r="GKY13" s="767"/>
      <c r="GKZ13" s="767"/>
      <c r="GLA13" s="767"/>
      <c r="GLB13" s="767"/>
      <c r="GLC13" s="767"/>
      <c r="GLD13" s="767"/>
      <c r="GLE13" s="767"/>
      <c r="GLF13" s="767"/>
      <c r="GLG13" s="767"/>
      <c r="GLH13" s="767"/>
      <c r="GLI13" s="767"/>
      <c r="GLJ13" s="767"/>
      <c r="GLK13" s="767"/>
      <c r="GLL13" s="767"/>
      <c r="GLM13" s="767"/>
      <c r="GLN13" s="767"/>
      <c r="GLO13" s="767"/>
      <c r="GLP13" s="767"/>
      <c r="GLQ13" s="767"/>
      <c r="GLR13" s="767"/>
      <c r="GLS13" s="767"/>
      <c r="GLT13" s="767"/>
      <c r="GLU13" s="767"/>
      <c r="GLV13" s="767"/>
      <c r="GLW13" s="767"/>
      <c r="GLX13" s="767"/>
      <c r="GLY13" s="767"/>
      <c r="GLZ13" s="767"/>
      <c r="GMA13" s="767"/>
      <c r="GMB13" s="767"/>
      <c r="GMC13" s="767"/>
      <c r="GMD13" s="767"/>
      <c r="GME13" s="767"/>
      <c r="GMF13" s="767"/>
      <c r="GMG13" s="767"/>
      <c r="GMH13" s="767"/>
      <c r="GMI13" s="767"/>
      <c r="GMJ13" s="767"/>
      <c r="GMK13" s="767"/>
      <c r="GML13" s="767"/>
      <c r="GMM13" s="767"/>
      <c r="GMN13" s="767"/>
      <c r="GMO13" s="767"/>
      <c r="GMP13" s="767"/>
      <c r="GMQ13" s="767"/>
      <c r="GMR13" s="767"/>
      <c r="GMS13" s="767"/>
      <c r="GMT13" s="767"/>
      <c r="GMU13" s="767"/>
      <c r="GMV13" s="767"/>
      <c r="GMW13" s="767"/>
      <c r="GMX13" s="767"/>
      <c r="GMY13" s="767"/>
      <c r="GMZ13" s="767"/>
      <c r="GNA13" s="767"/>
      <c r="GNB13" s="767"/>
      <c r="GNC13" s="767"/>
      <c r="GND13" s="767"/>
      <c r="GNE13" s="767"/>
      <c r="GNF13" s="767"/>
      <c r="GNG13" s="767"/>
      <c r="GNH13" s="767"/>
      <c r="GNI13" s="767"/>
      <c r="GNJ13" s="767"/>
      <c r="GNK13" s="767"/>
      <c r="GNL13" s="767"/>
      <c r="GNM13" s="767"/>
      <c r="GNN13" s="767"/>
      <c r="GNO13" s="767"/>
      <c r="GNP13" s="767"/>
      <c r="GNQ13" s="767"/>
      <c r="GNR13" s="767"/>
      <c r="GNS13" s="767"/>
      <c r="GNT13" s="767"/>
      <c r="GNU13" s="767"/>
      <c r="GNV13" s="767"/>
      <c r="GNW13" s="767"/>
      <c r="GNX13" s="767"/>
      <c r="GNY13" s="767"/>
      <c r="GNZ13" s="767"/>
      <c r="GOA13" s="767"/>
      <c r="GOB13" s="767"/>
      <c r="GOC13" s="767"/>
      <c r="GOD13" s="767"/>
      <c r="GOE13" s="767"/>
      <c r="GOF13" s="767"/>
      <c r="GOG13" s="767"/>
      <c r="GOH13" s="767"/>
      <c r="GOI13" s="767"/>
      <c r="GOJ13" s="767"/>
      <c r="GOK13" s="767"/>
      <c r="GOL13" s="767"/>
      <c r="GOM13" s="767"/>
      <c r="GON13" s="767"/>
      <c r="GOO13" s="767"/>
      <c r="GOP13" s="767"/>
      <c r="GOQ13" s="767"/>
      <c r="GOR13" s="767"/>
      <c r="GOS13" s="767"/>
      <c r="GOT13" s="767"/>
      <c r="GOU13" s="767"/>
      <c r="GOV13" s="767"/>
      <c r="GOW13" s="767"/>
      <c r="GOX13" s="767"/>
      <c r="GOY13" s="767"/>
      <c r="GOZ13" s="767"/>
      <c r="GPA13" s="767"/>
      <c r="GPB13" s="767"/>
      <c r="GPC13" s="767"/>
      <c r="GPD13" s="767"/>
      <c r="GPE13" s="767"/>
      <c r="GPF13" s="767"/>
      <c r="GPG13" s="767"/>
      <c r="GPH13" s="767"/>
      <c r="GPI13" s="767"/>
      <c r="GPJ13" s="767"/>
      <c r="GPK13" s="767"/>
      <c r="GPL13" s="767"/>
      <c r="GPM13" s="767"/>
      <c r="GPN13" s="767"/>
      <c r="GPO13" s="767"/>
      <c r="GPP13" s="767"/>
      <c r="GPQ13" s="767"/>
      <c r="GPR13" s="767"/>
      <c r="GPS13" s="767"/>
      <c r="GPT13" s="767"/>
      <c r="GPU13" s="767"/>
      <c r="GPV13" s="767"/>
      <c r="GPW13" s="767"/>
      <c r="GPX13" s="767"/>
      <c r="GPY13" s="767"/>
      <c r="GPZ13" s="767"/>
      <c r="GQA13" s="767"/>
      <c r="GQB13" s="767"/>
      <c r="GQC13" s="767"/>
      <c r="GQD13" s="767"/>
      <c r="GQE13" s="767"/>
      <c r="GQF13" s="767"/>
      <c r="GQG13" s="767"/>
      <c r="GQH13" s="767"/>
      <c r="GQI13" s="767"/>
      <c r="GQJ13" s="767"/>
      <c r="GQK13" s="767"/>
      <c r="GQL13" s="767"/>
      <c r="GQM13" s="767"/>
      <c r="GQN13" s="767"/>
      <c r="GQO13" s="767"/>
      <c r="GQP13" s="767"/>
      <c r="GQQ13" s="767"/>
      <c r="GQR13" s="767"/>
      <c r="GQS13" s="767"/>
      <c r="GQT13" s="767"/>
      <c r="GQU13" s="767"/>
      <c r="GQV13" s="767"/>
      <c r="GQW13" s="767"/>
      <c r="GQX13" s="767"/>
      <c r="GQY13" s="767"/>
      <c r="GQZ13" s="767"/>
      <c r="GRA13" s="767"/>
      <c r="GRB13" s="767"/>
      <c r="GRC13" s="767"/>
      <c r="GRD13" s="767"/>
      <c r="GRE13" s="767"/>
      <c r="GRF13" s="767"/>
      <c r="GRG13" s="767"/>
      <c r="GRH13" s="767"/>
      <c r="GRI13" s="767"/>
      <c r="GRJ13" s="767"/>
      <c r="GRK13" s="767"/>
      <c r="GRL13" s="767"/>
      <c r="GRM13" s="767"/>
      <c r="GRN13" s="767"/>
      <c r="GRO13" s="767"/>
      <c r="GRP13" s="767"/>
      <c r="GRQ13" s="767"/>
      <c r="GRR13" s="767"/>
      <c r="GRS13" s="767"/>
      <c r="GRT13" s="767"/>
      <c r="GRU13" s="767"/>
      <c r="GRV13" s="767"/>
      <c r="GRW13" s="767"/>
      <c r="GRX13" s="767"/>
      <c r="GRY13" s="767"/>
      <c r="GRZ13" s="767"/>
      <c r="GSA13" s="767"/>
      <c r="GSB13" s="767"/>
      <c r="GSC13" s="767"/>
      <c r="GSD13" s="767"/>
      <c r="GSE13" s="767"/>
      <c r="GSF13" s="767"/>
      <c r="GSG13" s="767"/>
      <c r="GSH13" s="767"/>
      <c r="GSI13" s="767"/>
      <c r="GSJ13" s="767"/>
      <c r="GSK13" s="767"/>
      <c r="GSL13" s="767"/>
      <c r="GSM13" s="767"/>
      <c r="GSN13" s="767"/>
      <c r="GSO13" s="767"/>
      <c r="GSP13" s="767"/>
      <c r="GSQ13" s="767"/>
      <c r="GSR13" s="767"/>
      <c r="GSS13" s="767"/>
      <c r="GST13" s="767"/>
      <c r="GSU13" s="767"/>
      <c r="GSV13" s="767"/>
      <c r="GSW13" s="767"/>
      <c r="GSX13" s="767"/>
      <c r="GSY13" s="767"/>
      <c r="GSZ13" s="767"/>
      <c r="GTA13" s="767"/>
      <c r="GTB13" s="767"/>
      <c r="GTC13" s="767"/>
      <c r="GTD13" s="767"/>
      <c r="GTE13" s="767"/>
      <c r="GTF13" s="767"/>
      <c r="GTG13" s="767"/>
      <c r="GTH13" s="767"/>
      <c r="GTI13" s="767"/>
      <c r="GTJ13" s="767"/>
      <c r="GTK13" s="767"/>
      <c r="GTL13" s="767"/>
      <c r="GTM13" s="767"/>
      <c r="GTN13" s="767"/>
      <c r="GTO13" s="767"/>
      <c r="GTP13" s="767"/>
      <c r="GTQ13" s="767"/>
      <c r="GTR13" s="767"/>
      <c r="GTS13" s="767"/>
      <c r="GTT13" s="767"/>
      <c r="GTU13" s="767"/>
      <c r="GTV13" s="767"/>
      <c r="GTW13" s="767"/>
      <c r="GTX13" s="767"/>
      <c r="GTY13" s="767"/>
      <c r="GTZ13" s="767"/>
      <c r="GUA13" s="767"/>
      <c r="GUB13" s="767"/>
      <c r="GUC13" s="767"/>
      <c r="GUD13" s="767"/>
      <c r="GUE13" s="767"/>
      <c r="GUF13" s="767"/>
      <c r="GUG13" s="767"/>
      <c r="GUH13" s="767"/>
      <c r="GUI13" s="767"/>
      <c r="GUJ13" s="767"/>
      <c r="GUK13" s="767"/>
      <c r="GUL13" s="767"/>
      <c r="GUM13" s="767"/>
      <c r="GUN13" s="767"/>
      <c r="GUO13" s="767"/>
      <c r="GUP13" s="767"/>
      <c r="GUQ13" s="767"/>
      <c r="GUR13" s="767"/>
      <c r="GUS13" s="767"/>
      <c r="GUT13" s="767"/>
      <c r="GUU13" s="767"/>
      <c r="GUV13" s="767"/>
      <c r="GUW13" s="767"/>
      <c r="GUX13" s="767"/>
      <c r="GUY13" s="767"/>
      <c r="GUZ13" s="767"/>
      <c r="GVA13" s="767"/>
      <c r="GVB13" s="767"/>
      <c r="GVC13" s="767"/>
      <c r="GVD13" s="767"/>
      <c r="GVE13" s="767"/>
      <c r="GVF13" s="767"/>
      <c r="GVG13" s="767"/>
      <c r="GVH13" s="767"/>
      <c r="GVI13" s="767"/>
      <c r="GVJ13" s="767"/>
      <c r="GVK13" s="767"/>
      <c r="GVL13" s="767"/>
      <c r="GVM13" s="767"/>
      <c r="GVN13" s="767"/>
      <c r="GVO13" s="767"/>
      <c r="GVP13" s="767"/>
      <c r="GVQ13" s="767"/>
      <c r="GVR13" s="767"/>
      <c r="GVS13" s="767"/>
      <c r="GVT13" s="767"/>
      <c r="GVU13" s="767"/>
      <c r="GVV13" s="767"/>
      <c r="GVW13" s="767"/>
      <c r="GVX13" s="767"/>
      <c r="GVY13" s="767"/>
      <c r="GVZ13" s="767"/>
      <c r="GWA13" s="767"/>
      <c r="GWB13" s="767"/>
      <c r="GWC13" s="767"/>
      <c r="GWD13" s="767"/>
      <c r="GWE13" s="767"/>
      <c r="GWF13" s="767"/>
      <c r="GWG13" s="767"/>
      <c r="GWH13" s="767"/>
      <c r="GWI13" s="767"/>
      <c r="GWJ13" s="767"/>
      <c r="GWK13" s="767"/>
      <c r="GWL13" s="767"/>
      <c r="GWM13" s="767"/>
      <c r="GWN13" s="767"/>
      <c r="GWO13" s="767"/>
      <c r="GWP13" s="767"/>
      <c r="GWQ13" s="767"/>
      <c r="GWR13" s="767"/>
      <c r="GWS13" s="767"/>
      <c r="GWT13" s="767"/>
      <c r="GWU13" s="767"/>
      <c r="GWV13" s="767"/>
      <c r="GWW13" s="767"/>
      <c r="GWX13" s="767"/>
      <c r="GWY13" s="767"/>
      <c r="GWZ13" s="767"/>
      <c r="GXA13" s="767"/>
      <c r="GXB13" s="767"/>
      <c r="GXC13" s="767"/>
      <c r="GXD13" s="767"/>
      <c r="GXE13" s="767"/>
      <c r="GXF13" s="767"/>
      <c r="GXG13" s="767"/>
      <c r="GXH13" s="767"/>
      <c r="GXI13" s="767"/>
      <c r="GXJ13" s="767"/>
      <c r="GXK13" s="767"/>
      <c r="GXL13" s="767"/>
      <c r="GXM13" s="767"/>
      <c r="GXN13" s="767"/>
      <c r="GXO13" s="767"/>
      <c r="GXP13" s="767"/>
      <c r="GXQ13" s="767"/>
      <c r="GXR13" s="767"/>
      <c r="GXS13" s="767"/>
      <c r="GXT13" s="767"/>
      <c r="GXU13" s="767"/>
      <c r="GXV13" s="767"/>
      <c r="GXW13" s="767"/>
      <c r="GXX13" s="767"/>
      <c r="GXY13" s="767"/>
      <c r="GXZ13" s="767"/>
      <c r="GYA13" s="767"/>
      <c r="GYB13" s="767"/>
      <c r="GYC13" s="767"/>
      <c r="GYD13" s="767"/>
      <c r="GYE13" s="767"/>
      <c r="GYF13" s="767"/>
      <c r="GYG13" s="767"/>
      <c r="GYH13" s="767"/>
      <c r="GYI13" s="767"/>
      <c r="GYJ13" s="767"/>
      <c r="GYK13" s="767"/>
      <c r="GYL13" s="767"/>
      <c r="GYM13" s="767"/>
      <c r="GYN13" s="767"/>
      <c r="GYO13" s="767"/>
      <c r="GYP13" s="767"/>
      <c r="GYQ13" s="767"/>
      <c r="GYR13" s="767"/>
      <c r="GYS13" s="767"/>
      <c r="GYT13" s="767"/>
      <c r="GYU13" s="767"/>
      <c r="GYV13" s="767"/>
      <c r="GYW13" s="767"/>
      <c r="GYX13" s="767"/>
      <c r="GYY13" s="767"/>
      <c r="GYZ13" s="767"/>
      <c r="GZA13" s="767"/>
      <c r="GZB13" s="767"/>
      <c r="GZC13" s="767"/>
      <c r="GZD13" s="767"/>
      <c r="GZE13" s="767"/>
      <c r="GZF13" s="767"/>
      <c r="GZG13" s="767"/>
      <c r="GZH13" s="767"/>
      <c r="GZI13" s="767"/>
      <c r="GZJ13" s="767"/>
      <c r="GZK13" s="767"/>
      <c r="GZL13" s="767"/>
      <c r="GZM13" s="767"/>
      <c r="GZN13" s="767"/>
      <c r="GZO13" s="767"/>
      <c r="GZP13" s="767"/>
      <c r="GZQ13" s="767"/>
      <c r="GZR13" s="767"/>
      <c r="GZS13" s="767"/>
      <c r="GZT13" s="767"/>
      <c r="GZU13" s="767"/>
      <c r="GZV13" s="767"/>
      <c r="GZW13" s="767"/>
      <c r="GZX13" s="767"/>
      <c r="GZY13" s="767"/>
      <c r="GZZ13" s="767"/>
      <c r="HAA13" s="767"/>
      <c r="HAB13" s="767"/>
      <c r="HAC13" s="767"/>
      <c r="HAD13" s="767"/>
      <c r="HAE13" s="767"/>
      <c r="HAF13" s="767"/>
      <c r="HAG13" s="767"/>
      <c r="HAH13" s="767"/>
      <c r="HAI13" s="767"/>
      <c r="HAJ13" s="767"/>
      <c r="HAK13" s="767"/>
      <c r="HAL13" s="767"/>
      <c r="HAM13" s="767"/>
      <c r="HAN13" s="767"/>
      <c r="HAO13" s="767"/>
      <c r="HAP13" s="767"/>
      <c r="HAQ13" s="767"/>
      <c r="HAR13" s="767"/>
      <c r="HAS13" s="767"/>
      <c r="HAT13" s="767"/>
      <c r="HAU13" s="767"/>
      <c r="HAV13" s="767"/>
      <c r="HAW13" s="767"/>
      <c r="HAX13" s="767"/>
      <c r="HAY13" s="767"/>
      <c r="HAZ13" s="767"/>
      <c r="HBA13" s="767"/>
      <c r="HBB13" s="767"/>
      <c r="HBC13" s="767"/>
      <c r="HBD13" s="767"/>
      <c r="HBE13" s="767"/>
      <c r="HBF13" s="767"/>
      <c r="HBG13" s="767"/>
      <c r="HBH13" s="767"/>
      <c r="HBI13" s="767"/>
      <c r="HBJ13" s="767"/>
      <c r="HBK13" s="767"/>
      <c r="HBL13" s="767"/>
      <c r="HBM13" s="767"/>
      <c r="HBN13" s="767"/>
      <c r="HBO13" s="767"/>
      <c r="HBP13" s="767"/>
      <c r="HBQ13" s="767"/>
      <c r="HBR13" s="767"/>
      <c r="HBS13" s="767"/>
      <c r="HBT13" s="767"/>
      <c r="HBU13" s="767"/>
      <c r="HBV13" s="767"/>
      <c r="HBW13" s="767"/>
      <c r="HBX13" s="767"/>
      <c r="HBY13" s="767"/>
      <c r="HBZ13" s="767"/>
      <c r="HCA13" s="767"/>
      <c r="HCB13" s="767"/>
      <c r="HCC13" s="767"/>
      <c r="HCD13" s="767"/>
      <c r="HCE13" s="767"/>
      <c r="HCF13" s="767"/>
      <c r="HCG13" s="767"/>
      <c r="HCH13" s="767"/>
      <c r="HCI13" s="767"/>
      <c r="HCJ13" s="767"/>
      <c r="HCK13" s="767"/>
      <c r="HCL13" s="767"/>
      <c r="HCM13" s="767"/>
      <c r="HCN13" s="767"/>
      <c r="HCO13" s="767"/>
      <c r="HCP13" s="767"/>
      <c r="HCQ13" s="767"/>
      <c r="HCR13" s="767"/>
      <c r="HCS13" s="767"/>
      <c r="HCT13" s="767"/>
      <c r="HCU13" s="767"/>
      <c r="HCV13" s="767"/>
      <c r="HCW13" s="767"/>
      <c r="HCX13" s="767"/>
      <c r="HCY13" s="767"/>
      <c r="HCZ13" s="767"/>
      <c r="HDA13" s="767"/>
      <c r="HDB13" s="767"/>
      <c r="HDC13" s="767"/>
      <c r="HDD13" s="767"/>
      <c r="HDE13" s="767"/>
      <c r="HDF13" s="767"/>
      <c r="HDG13" s="767"/>
      <c r="HDH13" s="767"/>
      <c r="HDI13" s="767"/>
      <c r="HDJ13" s="767"/>
      <c r="HDK13" s="767"/>
      <c r="HDL13" s="767"/>
      <c r="HDM13" s="767"/>
      <c r="HDN13" s="767"/>
      <c r="HDO13" s="767"/>
      <c r="HDP13" s="767"/>
      <c r="HDQ13" s="767"/>
      <c r="HDR13" s="767"/>
      <c r="HDS13" s="767"/>
      <c r="HDT13" s="767"/>
      <c r="HDU13" s="767"/>
      <c r="HDV13" s="767"/>
      <c r="HDW13" s="767"/>
      <c r="HDX13" s="767"/>
      <c r="HDY13" s="767"/>
      <c r="HDZ13" s="767"/>
      <c r="HEA13" s="767"/>
      <c r="HEB13" s="767"/>
      <c r="HEC13" s="767"/>
      <c r="HED13" s="767"/>
      <c r="HEE13" s="767"/>
      <c r="HEF13" s="767"/>
      <c r="HEG13" s="767"/>
      <c r="HEH13" s="767"/>
      <c r="HEI13" s="767"/>
      <c r="HEJ13" s="767"/>
      <c r="HEK13" s="767"/>
      <c r="HEL13" s="767"/>
      <c r="HEM13" s="767"/>
      <c r="HEN13" s="767"/>
      <c r="HEO13" s="767"/>
      <c r="HEP13" s="767"/>
      <c r="HEQ13" s="767"/>
      <c r="HER13" s="767"/>
      <c r="HES13" s="767"/>
      <c r="HET13" s="767"/>
      <c r="HEU13" s="767"/>
      <c r="HEV13" s="767"/>
      <c r="HEW13" s="767"/>
      <c r="HEX13" s="767"/>
      <c r="HEY13" s="767"/>
      <c r="HEZ13" s="767"/>
      <c r="HFA13" s="767"/>
      <c r="HFB13" s="767"/>
      <c r="HFC13" s="767"/>
      <c r="HFD13" s="767"/>
      <c r="HFE13" s="767"/>
      <c r="HFF13" s="767"/>
      <c r="HFG13" s="767"/>
      <c r="HFH13" s="767"/>
      <c r="HFI13" s="767"/>
      <c r="HFJ13" s="767"/>
      <c r="HFK13" s="767"/>
      <c r="HFL13" s="767"/>
      <c r="HFM13" s="767"/>
      <c r="HFN13" s="767"/>
      <c r="HFO13" s="767"/>
      <c r="HFP13" s="767"/>
      <c r="HFQ13" s="767"/>
      <c r="HFR13" s="767"/>
      <c r="HFS13" s="767"/>
      <c r="HFT13" s="767"/>
      <c r="HFU13" s="767"/>
      <c r="HFV13" s="767"/>
      <c r="HFW13" s="767"/>
      <c r="HFX13" s="767"/>
      <c r="HFY13" s="767"/>
      <c r="HFZ13" s="767"/>
      <c r="HGA13" s="767"/>
      <c r="HGB13" s="767"/>
      <c r="HGC13" s="767"/>
      <c r="HGD13" s="767"/>
      <c r="HGE13" s="767"/>
      <c r="HGF13" s="767"/>
      <c r="HGG13" s="767"/>
      <c r="HGH13" s="767"/>
      <c r="HGI13" s="767"/>
      <c r="HGJ13" s="767"/>
      <c r="HGK13" s="767"/>
      <c r="HGL13" s="767"/>
      <c r="HGM13" s="767"/>
      <c r="HGN13" s="767"/>
      <c r="HGO13" s="767"/>
      <c r="HGP13" s="767"/>
      <c r="HGQ13" s="767"/>
      <c r="HGR13" s="767"/>
      <c r="HGS13" s="767"/>
      <c r="HGT13" s="767"/>
      <c r="HGU13" s="767"/>
      <c r="HGV13" s="767"/>
      <c r="HGW13" s="767"/>
      <c r="HGX13" s="767"/>
      <c r="HGY13" s="767"/>
      <c r="HGZ13" s="767"/>
      <c r="HHA13" s="767"/>
      <c r="HHB13" s="767"/>
      <c r="HHC13" s="767"/>
      <c r="HHD13" s="767"/>
      <c r="HHE13" s="767"/>
      <c r="HHF13" s="767"/>
      <c r="HHG13" s="767"/>
      <c r="HHH13" s="767"/>
      <c r="HHI13" s="767"/>
      <c r="HHJ13" s="767"/>
      <c r="HHK13" s="767"/>
      <c r="HHL13" s="767"/>
      <c r="HHM13" s="767"/>
      <c r="HHN13" s="767"/>
      <c r="HHO13" s="767"/>
      <c r="HHP13" s="767"/>
      <c r="HHQ13" s="767"/>
      <c r="HHR13" s="767"/>
      <c r="HHS13" s="767"/>
      <c r="HHT13" s="767"/>
      <c r="HHU13" s="767"/>
      <c r="HHV13" s="767"/>
      <c r="HHW13" s="767"/>
      <c r="HHX13" s="767"/>
      <c r="HHY13" s="767"/>
      <c r="HHZ13" s="767"/>
      <c r="HIA13" s="767"/>
      <c r="HIB13" s="767"/>
      <c r="HIC13" s="767"/>
      <c r="HID13" s="767"/>
      <c r="HIE13" s="767"/>
      <c r="HIF13" s="767"/>
      <c r="HIG13" s="767"/>
      <c r="HIH13" s="767"/>
      <c r="HII13" s="767"/>
      <c r="HIJ13" s="767"/>
      <c r="HIK13" s="767"/>
      <c r="HIL13" s="767"/>
      <c r="HIM13" s="767"/>
      <c r="HIN13" s="767"/>
      <c r="HIO13" s="767"/>
      <c r="HIP13" s="767"/>
      <c r="HIQ13" s="767"/>
      <c r="HIR13" s="767"/>
      <c r="HIS13" s="767"/>
      <c r="HIT13" s="767"/>
      <c r="HIU13" s="767"/>
      <c r="HIV13" s="767"/>
      <c r="HIW13" s="767"/>
      <c r="HIX13" s="767"/>
      <c r="HIY13" s="767"/>
      <c r="HIZ13" s="767"/>
      <c r="HJA13" s="767"/>
      <c r="HJB13" s="767"/>
      <c r="HJC13" s="767"/>
      <c r="HJD13" s="767"/>
      <c r="HJE13" s="767"/>
      <c r="HJF13" s="767"/>
      <c r="HJG13" s="767"/>
      <c r="HJH13" s="767"/>
      <c r="HJI13" s="767"/>
      <c r="HJJ13" s="767"/>
      <c r="HJK13" s="767"/>
      <c r="HJL13" s="767"/>
      <c r="HJM13" s="767"/>
      <c r="HJN13" s="767"/>
      <c r="HJO13" s="767"/>
      <c r="HJP13" s="767"/>
      <c r="HJQ13" s="767"/>
      <c r="HJR13" s="767"/>
      <c r="HJS13" s="767"/>
      <c r="HJT13" s="767"/>
      <c r="HJU13" s="767"/>
      <c r="HJV13" s="767"/>
      <c r="HJW13" s="767"/>
      <c r="HJX13" s="767"/>
      <c r="HJY13" s="767"/>
      <c r="HJZ13" s="767"/>
      <c r="HKA13" s="767"/>
      <c r="HKB13" s="767"/>
      <c r="HKC13" s="767"/>
      <c r="HKD13" s="767"/>
      <c r="HKE13" s="767"/>
      <c r="HKF13" s="767"/>
      <c r="HKG13" s="767"/>
      <c r="HKH13" s="767"/>
      <c r="HKI13" s="767"/>
      <c r="HKJ13" s="767"/>
      <c r="HKK13" s="767"/>
      <c r="HKL13" s="767"/>
      <c r="HKM13" s="767"/>
      <c r="HKN13" s="767"/>
      <c r="HKO13" s="767"/>
      <c r="HKP13" s="767"/>
      <c r="HKQ13" s="767"/>
      <c r="HKR13" s="767"/>
      <c r="HKS13" s="767"/>
      <c r="HKT13" s="767"/>
      <c r="HKU13" s="767"/>
      <c r="HKV13" s="767"/>
      <c r="HKW13" s="767"/>
      <c r="HKX13" s="767"/>
      <c r="HKY13" s="767"/>
      <c r="HKZ13" s="767"/>
      <c r="HLA13" s="767"/>
      <c r="HLB13" s="767"/>
      <c r="HLC13" s="767"/>
      <c r="HLD13" s="767"/>
      <c r="HLE13" s="767"/>
      <c r="HLF13" s="767"/>
      <c r="HLG13" s="767"/>
      <c r="HLH13" s="767"/>
      <c r="HLI13" s="767"/>
      <c r="HLJ13" s="767"/>
      <c r="HLK13" s="767"/>
      <c r="HLL13" s="767"/>
      <c r="HLM13" s="767"/>
      <c r="HLN13" s="767"/>
      <c r="HLO13" s="767"/>
      <c r="HLP13" s="767"/>
      <c r="HLQ13" s="767"/>
      <c r="HLR13" s="767"/>
      <c r="HLS13" s="767"/>
      <c r="HLT13" s="767"/>
      <c r="HLU13" s="767"/>
      <c r="HLV13" s="767"/>
      <c r="HLW13" s="767"/>
      <c r="HLX13" s="767"/>
      <c r="HLY13" s="767"/>
      <c r="HLZ13" s="767"/>
      <c r="HMA13" s="767"/>
      <c r="HMB13" s="767"/>
      <c r="HMC13" s="767"/>
      <c r="HMD13" s="767"/>
      <c r="HME13" s="767"/>
      <c r="HMF13" s="767"/>
      <c r="HMG13" s="767"/>
      <c r="HMH13" s="767"/>
      <c r="HMI13" s="767"/>
      <c r="HMJ13" s="767"/>
      <c r="HMK13" s="767"/>
      <c r="HML13" s="767"/>
      <c r="HMM13" s="767"/>
      <c r="HMN13" s="767"/>
      <c r="HMO13" s="767"/>
      <c r="HMP13" s="767"/>
      <c r="HMQ13" s="767"/>
      <c r="HMR13" s="767"/>
      <c r="HMS13" s="767"/>
      <c r="HMT13" s="767"/>
      <c r="HMU13" s="767"/>
      <c r="HMV13" s="767"/>
      <c r="HMW13" s="767"/>
      <c r="HMX13" s="767"/>
      <c r="HMY13" s="767"/>
      <c r="HMZ13" s="767"/>
      <c r="HNA13" s="767"/>
      <c r="HNB13" s="767"/>
      <c r="HNC13" s="767"/>
      <c r="HND13" s="767"/>
      <c r="HNE13" s="767"/>
      <c r="HNF13" s="767"/>
      <c r="HNG13" s="767"/>
      <c r="HNH13" s="767"/>
      <c r="HNI13" s="767"/>
      <c r="HNJ13" s="767"/>
      <c r="HNK13" s="767"/>
      <c r="HNL13" s="767"/>
      <c r="HNM13" s="767"/>
      <c r="HNN13" s="767"/>
      <c r="HNO13" s="767"/>
      <c r="HNP13" s="767"/>
      <c r="HNQ13" s="767"/>
      <c r="HNR13" s="767"/>
      <c r="HNS13" s="767"/>
      <c r="HNT13" s="767"/>
      <c r="HNU13" s="767"/>
      <c r="HNV13" s="767"/>
      <c r="HNW13" s="767"/>
      <c r="HNX13" s="767"/>
      <c r="HNY13" s="767"/>
      <c r="HNZ13" s="767"/>
      <c r="HOA13" s="767"/>
      <c r="HOB13" s="767"/>
      <c r="HOC13" s="767"/>
      <c r="HOD13" s="767"/>
      <c r="HOE13" s="767"/>
      <c r="HOF13" s="767"/>
      <c r="HOG13" s="767"/>
      <c r="HOH13" s="767"/>
      <c r="HOI13" s="767"/>
      <c r="HOJ13" s="767"/>
      <c r="HOK13" s="767"/>
      <c r="HOL13" s="767"/>
      <c r="HOM13" s="767"/>
      <c r="HON13" s="767"/>
      <c r="HOO13" s="767"/>
      <c r="HOP13" s="767"/>
      <c r="HOQ13" s="767"/>
      <c r="HOR13" s="767"/>
      <c r="HOS13" s="767"/>
      <c r="HOT13" s="767"/>
      <c r="HOU13" s="767"/>
      <c r="HOV13" s="767"/>
      <c r="HOW13" s="767"/>
      <c r="HOX13" s="767"/>
      <c r="HOY13" s="767"/>
      <c r="HOZ13" s="767"/>
      <c r="HPA13" s="767"/>
      <c r="HPB13" s="767"/>
      <c r="HPC13" s="767"/>
      <c r="HPD13" s="767"/>
      <c r="HPE13" s="767"/>
      <c r="HPF13" s="767"/>
      <c r="HPG13" s="767"/>
      <c r="HPH13" s="767"/>
      <c r="HPI13" s="767"/>
      <c r="HPJ13" s="767"/>
      <c r="HPK13" s="767"/>
      <c r="HPL13" s="767"/>
      <c r="HPM13" s="767"/>
      <c r="HPN13" s="767"/>
      <c r="HPO13" s="767"/>
      <c r="HPP13" s="767"/>
      <c r="HPQ13" s="767"/>
      <c r="HPR13" s="767"/>
      <c r="HPS13" s="767"/>
      <c r="HPT13" s="767"/>
      <c r="HPU13" s="767"/>
      <c r="HPV13" s="767"/>
      <c r="HPW13" s="767"/>
      <c r="HPX13" s="767"/>
      <c r="HPY13" s="767"/>
      <c r="HPZ13" s="767"/>
      <c r="HQA13" s="767"/>
      <c r="HQB13" s="767"/>
      <c r="HQC13" s="767"/>
      <c r="HQD13" s="767"/>
      <c r="HQE13" s="767"/>
      <c r="HQF13" s="767"/>
      <c r="HQG13" s="767"/>
      <c r="HQH13" s="767"/>
      <c r="HQI13" s="767"/>
      <c r="HQJ13" s="767"/>
      <c r="HQK13" s="767"/>
      <c r="HQL13" s="767"/>
      <c r="HQM13" s="767"/>
      <c r="HQN13" s="767"/>
      <c r="HQO13" s="767"/>
      <c r="HQP13" s="767"/>
      <c r="HQQ13" s="767"/>
      <c r="HQR13" s="767"/>
      <c r="HQS13" s="767"/>
      <c r="HQT13" s="767"/>
      <c r="HQU13" s="767"/>
      <c r="HQV13" s="767"/>
      <c r="HQW13" s="767"/>
      <c r="HQX13" s="767"/>
      <c r="HQY13" s="767"/>
      <c r="HQZ13" s="767"/>
      <c r="HRA13" s="767"/>
      <c r="HRB13" s="767"/>
      <c r="HRC13" s="767"/>
      <c r="HRD13" s="767"/>
      <c r="HRE13" s="767"/>
      <c r="HRF13" s="767"/>
      <c r="HRG13" s="767"/>
      <c r="HRH13" s="767"/>
      <c r="HRI13" s="767"/>
      <c r="HRJ13" s="767"/>
      <c r="HRK13" s="767"/>
      <c r="HRL13" s="767"/>
      <c r="HRM13" s="767"/>
      <c r="HRN13" s="767"/>
      <c r="HRO13" s="767"/>
      <c r="HRP13" s="767"/>
      <c r="HRQ13" s="767"/>
      <c r="HRR13" s="767"/>
      <c r="HRS13" s="767"/>
      <c r="HRT13" s="767"/>
      <c r="HRU13" s="767"/>
      <c r="HRV13" s="767"/>
      <c r="HRW13" s="767"/>
      <c r="HRX13" s="767"/>
      <c r="HRY13" s="767"/>
      <c r="HRZ13" s="767"/>
      <c r="HSA13" s="767"/>
      <c r="HSB13" s="767"/>
      <c r="HSC13" s="767"/>
      <c r="HSD13" s="767"/>
      <c r="HSE13" s="767"/>
      <c r="HSF13" s="767"/>
      <c r="HSG13" s="767"/>
      <c r="HSH13" s="767"/>
      <c r="HSI13" s="767"/>
      <c r="HSJ13" s="767"/>
      <c r="HSK13" s="767"/>
      <c r="HSL13" s="767"/>
      <c r="HSM13" s="767"/>
      <c r="HSN13" s="767"/>
      <c r="HSO13" s="767"/>
      <c r="HSP13" s="767"/>
      <c r="HSQ13" s="767"/>
      <c r="HSR13" s="767"/>
      <c r="HSS13" s="767"/>
      <c r="HST13" s="767"/>
      <c r="HSU13" s="767"/>
      <c r="HSV13" s="767"/>
      <c r="HSW13" s="767"/>
      <c r="HSX13" s="767"/>
      <c r="HSY13" s="767"/>
      <c r="HSZ13" s="767"/>
      <c r="HTA13" s="767"/>
      <c r="HTB13" s="767"/>
      <c r="HTC13" s="767"/>
      <c r="HTD13" s="767"/>
      <c r="HTE13" s="767"/>
      <c r="HTF13" s="767"/>
      <c r="HTG13" s="767"/>
      <c r="HTH13" s="767"/>
      <c r="HTI13" s="767"/>
      <c r="HTJ13" s="767"/>
      <c r="HTK13" s="767"/>
      <c r="HTL13" s="767"/>
      <c r="HTM13" s="767"/>
      <c r="HTN13" s="767"/>
      <c r="HTO13" s="767"/>
      <c r="HTP13" s="767"/>
      <c r="HTQ13" s="767"/>
      <c r="HTR13" s="767"/>
      <c r="HTS13" s="767"/>
      <c r="HTT13" s="767"/>
      <c r="HTU13" s="767"/>
      <c r="HTV13" s="767"/>
      <c r="HTW13" s="767"/>
      <c r="HTX13" s="767"/>
      <c r="HTY13" s="767"/>
      <c r="HTZ13" s="767"/>
      <c r="HUA13" s="767"/>
      <c r="HUB13" s="767"/>
      <c r="HUC13" s="767"/>
      <c r="HUD13" s="767"/>
      <c r="HUE13" s="767"/>
      <c r="HUF13" s="767"/>
      <c r="HUG13" s="767"/>
      <c r="HUH13" s="767"/>
      <c r="HUI13" s="767"/>
      <c r="HUJ13" s="767"/>
      <c r="HUK13" s="767"/>
      <c r="HUL13" s="767"/>
      <c r="HUM13" s="767"/>
      <c r="HUN13" s="767"/>
      <c r="HUO13" s="767"/>
      <c r="HUP13" s="767"/>
      <c r="HUQ13" s="767"/>
      <c r="HUR13" s="767"/>
      <c r="HUS13" s="767"/>
      <c r="HUT13" s="767"/>
      <c r="HUU13" s="767"/>
      <c r="HUV13" s="767"/>
      <c r="HUW13" s="767"/>
      <c r="HUX13" s="767"/>
      <c r="HUY13" s="767"/>
      <c r="HUZ13" s="767"/>
      <c r="HVA13" s="767"/>
      <c r="HVB13" s="767"/>
      <c r="HVC13" s="767"/>
      <c r="HVD13" s="767"/>
      <c r="HVE13" s="767"/>
      <c r="HVF13" s="767"/>
      <c r="HVG13" s="767"/>
      <c r="HVH13" s="767"/>
      <c r="HVI13" s="767"/>
      <c r="HVJ13" s="767"/>
      <c r="HVK13" s="767"/>
      <c r="HVL13" s="767"/>
      <c r="HVM13" s="767"/>
      <c r="HVN13" s="767"/>
      <c r="HVO13" s="767"/>
      <c r="HVP13" s="767"/>
      <c r="HVQ13" s="767"/>
      <c r="HVR13" s="767"/>
      <c r="HVS13" s="767"/>
      <c r="HVT13" s="767"/>
      <c r="HVU13" s="767"/>
      <c r="HVV13" s="767"/>
      <c r="HVW13" s="767"/>
      <c r="HVX13" s="767"/>
      <c r="HVY13" s="767"/>
      <c r="HVZ13" s="767"/>
      <c r="HWA13" s="767"/>
      <c r="HWB13" s="767"/>
      <c r="HWC13" s="767"/>
      <c r="HWD13" s="767"/>
      <c r="HWE13" s="767"/>
      <c r="HWF13" s="767"/>
      <c r="HWG13" s="767"/>
      <c r="HWH13" s="767"/>
      <c r="HWI13" s="767"/>
      <c r="HWJ13" s="767"/>
      <c r="HWK13" s="767"/>
      <c r="HWL13" s="767"/>
      <c r="HWM13" s="767"/>
      <c r="HWN13" s="767"/>
      <c r="HWO13" s="767"/>
      <c r="HWP13" s="767"/>
      <c r="HWQ13" s="767"/>
      <c r="HWR13" s="767"/>
      <c r="HWS13" s="767"/>
      <c r="HWT13" s="767"/>
      <c r="HWU13" s="767"/>
      <c r="HWV13" s="767"/>
      <c r="HWW13" s="767"/>
      <c r="HWX13" s="767"/>
      <c r="HWY13" s="767"/>
      <c r="HWZ13" s="767"/>
      <c r="HXA13" s="767"/>
      <c r="HXB13" s="767"/>
      <c r="HXC13" s="767"/>
      <c r="HXD13" s="767"/>
      <c r="HXE13" s="767"/>
      <c r="HXF13" s="767"/>
      <c r="HXG13" s="767"/>
      <c r="HXH13" s="767"/>
      <c r="HXI13" s="767"/>
      <c r="HXJ13" s="767"/>
      <c r="HXK13" s="767"/>
      <c r="HXL13" s="767"/>
      <c r="HXM13" s="767"/>
      <c r="HXN13" s="767"/>
      <c r="HXO13" s="767"/>
      <c r="HXP13" s="767"/>
      <c r="HXQ13" s="767"/>
      <c r="HXR13" s="767"/>
      <c r="HXS13" s="767"/>
      <c r="HXT13" s="767"/>
      <c r="HXU13" s="767"/>
      <c r="HXV13" s="767"/>
      <c r="HXW13" s="767"/>
      <c r="HXX13" s="767"/>
      <c r="HXY13" s="767"/>
      <c r="HXZ13" s="767"/>
      <c r="HYA13" s="767"/>
      <c r="HYB13" s="767"/>
      <c r="HYC13" s="767"/>
      <c r="HYD13" s="767"/>
      <c r="HYE13" s="767"/>
      <c r="HYF13" s="767"/>
      <c r="HYG13" s="767"/>
      <c r="HYH13" s="767"/>
      <c r="HYI13" s="767"/>
      <c r="HYJ13" s="767"/>
      <c r="HYK13" s="767"/>
      <c r="HYL13" s="767"/>
      <c r="HYM13" s="767"/>
      <c r="HYN13" s="767"/>
      <c r="HYO13" s="767"/>
      <c r="HYP13" s="767"/>
      <c r="HYQ13" s="767"/>
      <c r="HYR13" s="767"/>
      <c r="HYS13" s="767"/>
      <c r="HYT13" s="767"/>
      <c r="HYU13" s="767"/>
      <c r="HYV13" s="767"/>
      <c r="HYW13" s="767"/>
      <c r="HYX13" s="767"/>
      <c r="HYY13" s="767"/>
      <c r="HYZ13" s="767"/>
      <c r="HZA13" s="767"/>
      <c r="HZB13" s="767"/>
      <c r="HZC13" s="767"/>
      <c r="HZD13" s="767"/>
      <c r="HZE13" s="767"/>
      <c r="HZF13" s="767"/>
      <c r="HZG13" s="767"/>
      <c r="HZH13" s="767"/>
      <c r="HZI13" s="767"/>
      <c r="HZJ13" s="767"/>
      <c r="HZK13" s="767"/>
      <c r="HZL13" s="767"/>
      <c r="HZM13" s="767"/>
      <c r="HZN13" s="767"/>
      <c r="HZO13" s="767"/>
      <c r="HZP13" s="767"/>
      <c r="HZQ13" s="767"/>
      <c r="HZR13" s="767"/>
      <c r="HZS13" s="767"/>
      <c r="HZT13" s="767"/>
      <c r="HZU13" s="767"/>
      <c r="HZV13" s="767"/>
      <c r="HZW13" s="767"/>
      <c r="HZX13" s="767"/>
      <c r="HZY13" s="767"/>
      <c r="HZZ13" s="767"/>
      <c r="IAA13" s="767"/>
      <c r="IAB13" s="767"/>
      <c r="IAC13" s="767"/>
      <c r="IAD13" s="767"/>
      <c r="IAE13" s="767"/>
      <c r="IAF13" s="767"/>
      <c r="IAG13" s="767"/>
      <c r="IAH13" s="767"/>
      <c r="IAI13" s="767"/>
      <c r="IAJ13" s="767"/>
      <c r="IAK13" s="767"/>
      <c r="IAL13" s="767"/>
      <c r="IAM13" s="767"/>
      <c r="IAN13" s="767"/>
      <c r="IAO13" s="767"/>
      <c r="IAP13" s="767"/>
      <c r="IAQ13" s="767"/>
      <c r="IAR13" s="767"/>
      <c r="IAS13" s="767"/>
      <c r="IAT13" s="767"/>
      <c r="IAU13" s="767"/>
      <c r="IAV13" s="767"/>
      <c r="IAW13" s="767"/>
      <c r="IAX13" s="767"/>
      <c r="IAY13" s="767"/>
      <c r="IAZ13" s="767"/>
      <c r="IBA13" s="767"/>
      <c r="IBB13" s="767"/>
      <c r="IBC13" s="767"/>
      <c r="IBD13" s="767"/>
      <c r="IBE13" s="767"/>
      <c r="IBF13" s="767"/>
      <c r="IBG13" s="767"/>
      <c r="IBH13" s="767"/>
      <c r="IBI13" s="767"/>
      <c r="IBJ13" s="767"/>
      <c r="IBK13" s="767"/>
      <c r="IBL13" s="767"/>
      <c r="IBM13" s="767"/>
      <c r="IBN13" s="767"/>
      <c r="IBO13" s="767"/>
      <c r="IBP13" s="767"/>
      <c r="IBQ13" s="767"/>
      <c r="IBR13" s="767"/>
      <c r="IBS13" s="767"/>
      <c r="IBT13" s="767"/>
      <c r="IBU13" s="767"/>
      <c r="IBV13" s="767"/>
      <c r="IBW13" s="767"/>
      <c r="IBX13" s="767"/>
      <c r="IBY13" s="767"/>
      <c r="IBZ13" s="767"/>
      <c r="ICA13" s="767"/>
      <c r="ICB13" s="767"/>
      <c r="ICC13" s="767"/>
      <c r="ICD13" s="767"/>
      <c r="ICE13" s="767"/>
      <c r="ICF13" s="767"/>
      <c r="ICG13" s="767"/>
      <c r="ICH13" s="767"/>
      <c r="ICI13" s="767"/>
      <c r="ICJ13" s="767"/>
      <c r="ICK13" s="767"/>
      <c r="ICL13" s="767"/>
      <c r="ICM13" s="767"/>
      <c r="ICN13" s="767"/>
      <c r="ICO13" s="767"/>
      <c r="ICP13" s="767"/>
      <c r="ICQ13" s="767"/>
      <c r="ICR13" s="767"/>
      <c r="ICS13" s="767"/>
      <c r="ICT13" s="767"/>
      <c r="ICU13" s="767"/>
      <c r="ICV13" s="767"/>
      <c r="ICW13" s="767"/>
      <c r="ICX13" s="767"/>
      <c r="ICY13" s="767"/>
      <c r="ICZ13" s="767"/>
      <c r="IDA13" s="767"/>
      <c r="IDB13" s="767"/>
      <c r="IDC13" s="767"/>
      <c r="IDD13" s="767"/>
      <c r="IDE13" s="767"/>
      <c r="IDF13" s="767"/>
      <c r="IDG13" s="767"/>
      <c r="IDH13" s="767"/>
      <c r="IDI13" s="767"/>
      <c r="IDJ13" s="767"/>
      <c r="IDK13" s="767"/>
      <c r="IDL13" s="767"/>
      <c r="IDM13" s="767"/>
      <c r="IDN13" s="767"/>
      <c r="IDO13" s="767"/>
      <c r="IDP13" s="767"/>
      <c r="IDQ13" s="767"/>
      <c r="IDR13" s="767"/>
      <c r="IDS13" s="767"/>
      <c r="IDT13" s="767"/>
      <c r="IDU13" s="767"/>
      <c r="IDV13" s="767"/>
      <c r="IDW13" s="767"/>
      <c r="IDX13" s="767"/>
      <c r="IDY13" s="767"/>
      <c r="IDZ13" s="767"/>
      <c r="IEA13" s="767"/>
      <c r="IEB13" s="767"/>
      <c r="IEC13" s="767"/>
      <c r="IED13" s="767"/>
      <c r="IEE13" s="767"/>
      <c r="IEF13" s="767"/>
      <c r="IEG13" s="767"/>
      <c r="IEH13" s="767"/>
      <c r="IEI13" s="767"/>
      <c r="IEJ13" s="767"/>
      <c r="IEK13" s="767"/>
      <c r="IEL13" s="767"/>
      <c r="IEM13" s="767"/>
      <c r="IEN13" s="767"/>
      <c r="IEO13" s="767"/>
      <c r="IEP13" s="767"/>
      <c r="IEQ13" s="767"/>
      <c r="IER13" s="767"/>
      <c r="IES13" s="767"/>
      <c r="IET13" s="767"/>
      <c r="IEU13" s="767"/>
      <c r="IEV13" s="767"/>
      <c r="IEW13" s="767"/>
      <c r="IEX13" s="767"/>
      <c r="IEY13" s="767"/>
      <c r="IEZ13" s="767"/>
      <c r="IFA13" s="767"/>
      <c r="IFB13" s="767"/>
      <c r="IFC13" s="767"/>
      <c r="IFD13" s="767"/>
      <c r="IFE13" s="767"/>
      <c r="IFF13" s="767"/>
      <c r="IFG13" s="767"/>
      <c r="IFH13" s="767"/>
      <c r="IFI13" s="767"/>
      <c r="IFJ13" s="767"/>
      <c r="IFK13" s="767"/>
      <c r="IFL13" s="767"/>
      <c r="IFM13" s="767"/>
      <c r="IFN13" s="767"/>
      <c r="IFO13" s="767"/>
      <c r="IFP13" s="767"/>
      <c r="IFQ13" s="767"/>
      <c r="IFR13" s="767"/>
      <c r="IFS13" s="767"/>
      <c r="IFT13" s="767"/>
      <c r="IFU13" s="767"/>
      <c r="IFV13" s="767"/>
      <c r="IFW13" s="767"/>
      <c r="IFX13" s="767"/>
      <c r="IFY13" s="767"/>
      <c r="IFZ13" s="767"/>
      <c r="IGA13" s="767"/>
      <c r="IGB13" s="767"/>
      <c r="IGC13" s="767"/>
      <c r="IGD13" s="767"/>
      <c r="IGE13" s="767"/>
      <c r="IGF13" s="767"/>
      <c r="IGG13" s="767"/>
      <c r="IGH13" s="767"/>
      <c r="IGI13" s="767"/>
      <c r="IGJ13" s="767"/>
      <c r="IGK13" s="767"/>
      <c r="IGL13" s="767"/>
      <c r="IGM13" s="767"/>
      <c r="IGN13" s="767"/>
      <c r="IGO13" s="767"/>
      <c r="IGP13" s="767"/>
      <c r="IGQ13" s="767"/>
      <c r="IGR13" s="767"/>
      <c r="IGS13" s="767"/>
      <c r="IGT13" s="767"/>
      <c r="IGU13" s="767"/>
      <c r="IGV13" s="767"/>
      <c r="IGW13" s="767"/>
      <c r="IGX13" s="767"/>
      <c r="IGY13" s="767"/>
      <c r="IGZ13" s="767"/>
      <c r="IHA13" s="767"/>
      <c r="IHB13" s="767"/>
      <c r="IHC13" s="767"/>
      <c r="IHD13" s="767"/>
      <c r="IHE13" s="767"/>
      <c r="IHF13" s="767"/>
      <c r="IHG13" s="767"/>
      <c r="IHH13" s="767"/>
      <c r="IHI13" s="767"/>
      <c r="IHJ13" s="767"/>
      <c r="IHK13" s="767"/>
      <c r="IHL13" s="767"/>
      <c r="IHM13" s="767"/>
      <c r="IHN13" s="767"/>
      <c r="IHO13" s="767"/>
      <c r="IHP13" s="767"/>
      <c r="IHQ13" s="767"/>
      <c r="IHR13" s="767"/>
      <c r="IHS13" s="767"/>
      <c r="IHT13" s="767"/>
      <c r="IHU13" s="767"/>
      <c r="IHV13" s="767"/>
      <c r="IHW13" s="767"/>
      <c r="IHX13" s="767"/>
      <c r="IHY13" s="767"/>
      <c r="IHZ13" s="767"/>
      <c r="IIA13" s="767"/>
      <c r="IIB13" s="767"/>
      <c r="IIC13" s="767"/>
      <c r="IID13" s="767"/>
      <c r="IIE13" s="767"/>
      <c r="IIF13" s="767"/>
      <c r="IIG13" s="767"/>
      <c r="IIH13" s="767"/>
      <c r="III13" s="767"/>
      <c r="IIJ13" s="767"/>
      <c r="IIK13" s="767"/>
      <c r="IIL13" s="767"/>
      <c r="IIM13" s="767"/>
      <c r="IIN13" s="767"/>
      <c r="IIO13" s="767"/>
      <c r="IIP13" s="767"/>
      <c r="IIQ13" s="767"/>
      <c r="IIR13" s="767"/>
      <c r="IIS13" s="767"/>
      <c r="IIT13" s="767"/>
      <c r="IIU13" s="767"/>
      <c r="IIV13" s="767"/>
      <c r="IIW13" s="767"/>
      <c r="IIX13" s="767"/>
      <c r="IIY13" s="767"/>
      <c r="IIZ13" s="767"/>
      <c r="IJA13" s="767"/>
      <c r="IJB13" s="767"/>
      <c r="IJC13" s="767"/>
      <c r="IJD13" s="767"/>
      <c r="IJE13" s="767"/>
      <c r="IJF13" s="767"/>
      <c r="IJG13" s="767"/>
      <c r="IJH13" s="767"/>
      <c r="IJI13" s="767"/>
      <c r="IJJ13" s="767"/>
      <c r="IJK13" s="767"/>
      <c r="IJL13" s="767"/>
      <c r="IJM13" s="767"/>
      <c r="IJN13" s="767"/>
      <c r="IJO13" s="767"/>
      <c r="IJP13" s="767"/>
      <c r="IJQ13" s="767"/>
      <c r="IJR13" s="767"/>
      <c r="IJS13" s="767"/>
      <c r="IJT13" s="767"/>
      <c r="IJU13" s="767"/>
      <c r="IJV13" s="767"/>
      <c r="IJW13" s="767"/>
      <c r="IJX13" s="767"/>
      <c r="IJY13" s="767"/>
      <c r="IJZ13" s="767"/>
      <c r="IKA13" s="767"/>
      <c r="IKB13" s="767"/>
      <c r="IKC13" s="767"/>
      <c r="IKD13" s="767"/>
      <c r="IKE13" s="767"/>
      <c r="IKF13" s="767"/>
      <c r="IKG13" s="767"/>
      <c r="IKH13" s="767"/>
      <c r="IKI13" s="767"/>
      <c r="IKJ13" s="767"/>
      <c r="IKK13" s="767"/>
      <c r="IKL13" s="767"/>
      <c r="IKM13" s="767"/>
      <c r="IKN13" s="767"/>
      <c r="IKO13" s="767"/>
      <c r="IKP13" s="767"/>
      <c r="IKQ13" s="767"/>
      <c r="IKR13" s="767"/>
      <c r="IKS13" s="767"/>
      <c r="IKT13" s="767"/>
      <c r="IKU13" s="767"/>
      <c r="IKV13" s="767"/>
      <c r="IKW13" s="767"/>
      <c r="IKX13" s="767"/>
      <c r="IKY13" s="767"/>
      <c r="IKZ13" s="767"/>
      <c r="ILA13" s="767"/>
      <c r="ILB13" s="767"/>
      <c r="ILC13" s="767"/>
      <c r="ILD13" s="767"/>
      <c r="ILE13" s="767"/>
      <c r="ILF13" s="767"/>
      <c r="ILG13" s="767"/>
      <c r="ILH13" s="767"/>
      <c r="ILI13" s="767"/>
      <c r="ILJ13" s="767"/>
      <c r="ILK13" s="767"/>
      <c r="ILL13" s="767"/>
      <c r="ILM13" s="767"/>
      <c r="ILN13" s="767"/>
      <c r="ILO13" s="767"/>
      <c r="ILP13" s="767"/>
      <c r="ILQ13" s="767"/>
      <c r="ILR13" s="767"/>
      <c r="ILS13" s="767"/>
      <c r="ILT13" s="767"/>
      <c r="ILU13" s="767"/>
      <c r="ILV13" s="767"/>
      <c r="ILW13" s="767"/>
      <c r="ILX13" s="767"/>
      <c r="ILY13" s="767"/>
      <c r="ILZ13" s="767"/>
      <c r="IMA13" s="767"/>
      <c r="IMB13" s="767"/>
      <c r="IMC13" s="767"/>
      <c r="IMD13" s="767"/>
      <c r="IME13" s="767"/>
      <c r="IMF13" s="767"/>
      <c r="IMG13" s="767"/>
      <c r="IMH13" s="767"/>
      <c r="IMI13" s="767"/>
      <c r="IMJ13" s="767"/>
      <c r="IMK13" s="767"/>
      <c r="IML13" s="767"/>
      <c r="IMM13" s="767"/>
      <c r="IMN13" s="767"/>
      <c r="IMO13" s="767"/>
      <c r="IMP13" s="767"/>
      <c r="IMQ13" s="767"/>
      <c r="IMR13" s="767"/>
      <c r="IMS13" s="767"/>
      <c r="IMT13" s="767"/>
      <c r="IMU13" s="767"/>
      <c r="IMV13" s="767"/>
      <c r="IMW13" s="767"/>
      <c r="IMX13" s="767"/>
      <c r="IMY13" s="767"/>
      <c r="IMZ13" s="767"/>
      <c r="INA13" s="767"/>
      <c r="INB13" s="767"/>
      <c r="INC13" s="767"/>
      <c r="IND13" s="767"/>
      <c r="INE13" s="767"/>
      <c r="INF13" s="767"/>
      <c r="ING13" s="767"/>
      <c r="INH13" s="767"/>
      <c r="INI13" s="767"/>
      <c r="INJ13" s="767"/>
      <c r="INK13" s="767"/>
      <c r="INL13" s="767"/>
      <c r="INM13" s="767"/>
      <c r="INN13" s="767"/>
      <c r="INO13" s="767"/>
      <c r="INP13" s="767"/>
      <c r="INQ13" s="767"/>
      <c r="INR13" s="767"/>
      <c r="INS13" s="767"/>
      <c r="INT13" s="767"/>
      <c r="INU13" s="767"/>
      <c r="INV13" s="767"/>
      <c r="INW13" s="767"/>
      <c r="INX13" s="767"/>
      <c r="INY13" s="767"/>
      <c r="INZ13" s="767"/>
      <c r="IOA13" s="767"/>
      <c r="IOB13" s="767"/>
      <c r="IOC13" s="767"/>
      <c r="IOD13" s="767"/>
      <c r="IOE13" s="767"/>
      <c r="IOF13" s="767"/>
      <c r="IOG13" s="767"/>
      <c r="IOH13" s="767"/>
      <c r="IOI13" s="767"/>
      <c r="IOJ13" s="767"/>
      <c r="IOK13" s="767"/>
      <c r="IOL13" s="767"/>
      <c r="IOM13" s="767"/>
      <c r="ION13" s="767"/>
      <c r="IOO13" s="767"/>
      <c r="IOP13" s="767"/>
      <c r="IOQ13" s="767"/>
      <c r="IOR13" s="767"/>
      <c r="IOS13" s="767"/>
      <c r="IOT13" s="767"/>
      <c r="IOU13" s="767"/>
      <c r="IOV13" s="767"/>
      <c r="IOW13" s="767"/>
      <c r="IOX13" s="767"/>
      <c r="IOY13" s="767"/>
      <c r="IOZ13" s="767"/>
      <c r="IPA13" s="767"/>
      <c r="IPB13" s="767"/>
      <c r="IPC13" s="767"/>
      <c r="IPD13" s="767"/>
      <c r="IPE13" s="767"/>
      <c r="IPF13" s="767"/>
      <c r="IPG13" s="767"/>
      <c r="IPH13" s="767"/>
      <c r="IPI13" s="767"/>
      <c r="IPJ13" s="767"/>
      <c r="IPK13" s="767"/>
      <c r="IPL13" s="767"/>
      <c r="IPM13" s="767"/>
      <c r="IPN13" s="767"/>
      <c r="IPO13" s="767"/>
      <c r="IPP13" s="767"/>
      <c r="IPQ13" s="767"/>
      <c r="IPR13" s="767"/>
      <c r="IPS13" s="767"/>
      <c r="IPT13" s="767"/>
      <c r="IPU13" s="767"/>
      <c r="IPV13" s="767"/>
      <c r="IPW13" s="767"/>
      <c r="IPX13" s="767"/>
      <c r="IPY13" s="767"/>
      <c r="IPZ13" s="767"/>
      <c r="IQA13" s="767"/>
      <c r="IQB13" s="767"/>
      <c r="IQC13" s="767"/>
      <c r="IQD13" s="767"/>
      <c r="IQE13" s="767"/>
      <c r="IQF13" s="767"/>
      <c r="IQG13" s="767"/>
      <c r="IQH13" s="767"/>
      <c r="IQI13" s="767"/>
      <c r="IQJ13" s="767"/>
      <c r="IQK13" s="767"/>
      <c r="IQL13" s="767"/>
      <c r="IQM13" s="767"/>
      <c r="IQN13" s="767"/>
      <c r="IQO13" s="767"/>
      <c r="IQP13" s="767"/>
      <c r="IQQ13" s="767"/>
      <c r="IQR13" s="767"/>
      <c r="IQS13" s="767"/>
      <c r="IQT13" s="767"/>
      <c r="IQU13" s="767"/>
      <c r="IQV13" s="767"/>
      <c r="IQW13" s="767"/>
      <c r="IQX13" s="767"/>
      <c r="IQY13" s="767"/>
      <c r="IQZ13" s="767"/>
      <c r="IRA13" s="767"/>
      <c r="IRB13" s="767"/>
      <c r="IRC13" s="767"/>
      <c r="IRD13" s="767"/>
      <c r="IRE13" s="767"/>
      <c r="IRF13" s="767"/>
      <c r="IRG13" s="767"/>
      <c r="IRH13" s="767"/>
      <c r="IRI13" s="767"/>
      <c r="IRJ13" s="767"/>
      <c r="IRK13" s="767"/>
      <c r="IRL13" s="767"/>
      <c r="IRM13" s="767"/>
      <c r="IRN13" s="767"/>
      <c r="IRO13" s="767"/>
      <c r="IRP13" s="767"/>
      <c r="IRQ13" s="767"/>
      <c r="IRR13" s="767"/>
      <c r="IRS13" s="767"/>
      <c r="IRT13" s="767"/>
      <c r="IRU13" s="767"/>
      <c r="IRV13" s="767"/>
      <c r="IRW13" s="767"/>
      <c r="IRX13" s="767"/>
      <c r="IRY13" s="767"/>
      <c r="IRZ13" s="767"/>
      <c r="ISA13" s="767"/>
      <c r="ISB13" s="767"/>
      <c r="ISC13" s="767"/>
      <c r="ISD13" s="767"/>
      <c r="ISE13" s="767"/>
      <c r="ISF13" s="767"/>
      <c r="ISG13" s="767"/>
      <c r="ISH13" s="767"/>
      <c r="ISI13" s="767"/>
      <c r="ISJ13" s="767"/>
      <c r="ISK13" s="767"/>
      <c r="ISL13" s="767"/>
      <c r="ISM13" s="767"/>
      <c r="ISN13" s="767"/>
      <c r="ISO13" s="767"/>
      <c r="ISP13" s="767"/>
      <c r="ISQ13" s="767"/>
      <c r="ISR13" s="767"/>
      <c r="ISS13" s="767"/>
      <c r="IST13" s="767"/>
      <c r="ISU13" s="767"/>
      <c r="ISV13" s="767"/>
      <c r="ISW13" s="767"/>
      <c r="ISX13" s="767"/>
      <c r="ISY13" s="767"/>
      <c r="ISZ13" s="767"/>
      <c r="ITA13" s="767"/>
      <c r="ITB13" s="767"/>
      <c r="ITC13" s="767"/>
      <c r="ITD13" s="767"/>
      <c r="ITE13" s="767"/>
      <c r="ITF13" s="767"/>
      <c r="ITG13" s="767"/>
      <c r="ITH13" s="767"/>
      <c r="ITI13" s="767"/>
      <c r="ITJ13" s="767"/>
      <c r="ITK13" s="767"/>
      <c r="ITL13" s="767"/>
      <c r="ITM13" s="767"/>
      <c r="ITN13" s="767"/>
      <c r="ITO13" s="767"/>
      <c r="ITP13" s="767"/>
      <c r="ITQ13" s="767"/>
      <c r="ITR13" s="767"/>
      <c r="ITS13" s="767"/>
      <c r="ITT13" s="767"/>
      <c r="ITU13" s="767"/>
      <c r="ITV13" s="767"/>
      <c r="ITW13" s="767"/>
      <c r="ITX13" s="767"/>
      <c r="ITY13" s="767"/>
      <c r="ITZ13" s="767"/>
      <c r="IUA13" s="767"/>
      <c r="IUB13" s="767"/>
      <c r="IUC13" s="767"/>
      <c r="IUD13" s="767"/>
      <c r="IUE13" s="767"/>
      <c r="IUF13" s="767"/>
      <c r="IUG13" s="767"/>
      <c r="IUH13" s="767"/>
      <c r="IUI13" s="767"/>
      <c r="IUJ13" s="767"/>
      <c r="IUK13" s="767"/>
      <c r="IUL13" s="767"/>
      <c r="IUM13" s="767"/>
      <c r="IUN13" s="767"/>
      <c r="IUO13" s="767"/>
      <c r="IUP13" s="767"/>
      <c r="IUQ13" s="767"/>
      <c r="IUR13" s="767"/>
      <c r="IUS13" s="767"/>
      <c r="IUT13" s="767"/>
      <c r="IUU13" s="767"/>
      <c r="IUV13" s="767"/>
      <c r="IUW13" s="767"/>
      <c r="IUX13" s="767"/>
      <c r="IUY13" s="767"/>
      <c r="IUZ13" s="767"/>
      <c r="IVA13" s="767"/>
      <c r="IVB13" s="767"/>
      <c r="IVC13" s="767"/>
      <c r="IVD13" s="767"/>
      <c r="IVE13" s="767"/>
      <c r="IVF13" s="767"/>
      <c r="IVG13" s="767"/>
      <c r="IVH13" s="767"/>
      <c r="IVI13" s="767"/>
      <c r="IVJ13" s="767"/>
      <c r="IVK13" s="767"/>
      <c r="IVL13" s="767"/>
      <c r="IVM13" s="767"/>
      <c r="IVN13" s="767"/>
      <c r="IVO13" s="767"/>
      <c r="IVP13" s="767"/>
      <c r="IVQ13" s="767"/>
      <c r="IVR13" s="767"/>
      <c r="IVS13" s="767"/>
      <c r="IVT13" s="767"/>
      <c r="IVU13" s="767"/>
      <c r="IVV13" s="767"/>
      <c r="IVW13" s="767"/>
      <c r="IVX13" s="767"/>
      <c r="IVY13" s="767"/>
      <c r="IVZ13" s="767"/>
      <c r="IWA13" s="767"/>
      <c r="IWB13" s="767"/>
      <c r="IWC13" s="767"/>
      <c r="IWD13" s="767"/>
      <c r="IWE13" s="767"/>
      <c r="IWF13" s="767"/>
      <c r="IWG13" s="767"/>
      <c r="IWH13" s="767"/>
      <c r="IWI13" s="767"/>
      <c r="IWJ13" s="767"/>
      <c r="IWK13" s="767"/>
      <c r="IWL13" s="767"/>
      <c r="IWM13" s="767"/>
      <c r="IWN13" s="767"/>
      <c r="IWO13" s="767"/>
      <c r="IWP13" s="767"/>
      <c r="IWQ13" s="767"/>
      <c r="IWR13" s="767"/>
      <c r="IWS13" s="767"/>
      <c r="IWT13" s="767"/>
      <c r="IWU13" s="767"/>
      <c r="IWV13" s="767"/>
      <c r="IWW13" s="767"/>
      <c r="IWX13" s="767"/>
      <c r="IWY13" s="767"/>
      <c r="IWZ13" s="767"/>
      <c r="IXA13" s="767"/>
      <c r="IXB13" s="767"/>
      <c r="IXC13" s="767"/>
      <c r="IXD13" s="767"/>
      <c r="IXE13" s="767"/>
      <c r="IXF13" s="767"/>
      <c r="IXG13" s="767"/>
      <c r="IXH13" s="767"/>
      <c r="IXI13" s="767"/>
      <c r="IXJ13" s="767"/>
      <c r="IXK13" s="767"/>
      <c r="IXL13" s="767"/>
      <c r="IXM13" s="767"/>
      <c r="IXN13" s="767"/>
      <c r="IXO13" s="767"/>
      <c r="IXP13" s="767"/>
      <c r="IXQ13" s="767"/>
      <c r="IXR13" s="767"/>
      <c r="IXS13" s="767"/>
      <c r="IXT13" s="767"/>
      <c r="IXU13" s="767"/>
      <c r="IXV13" s="767"/>
      <c r="IXW13" s="767"/>
      <c r="IXX13" s="767"/>
      <c r="IXY13" s="767"/>
      <c r="IXZ13" s="767"/>
      <c r="IYA13" s="767"/>
      <c r="IYB13" s="767"/>
      <c r="IYC13" s="767"/>
      <c r="IYD13" s="767"/>
      <c r="IYE13" s="767"/>
      <c r="IYF13" s="767"/>
      <c r="IYG13" s="767"/>
      <c r="IYH13" s="767"/>
      <c r="IYI13" s="767"/>
      <c r="IYJ13" s="767"/>
      <c r="IYK13" s="767"/>
      <c r="IYL13" s="767"/>
      <c r="IYM13" s="767"/>
      <c r="IYN13" s="767"/>
      <c r="IYO13" s="767"/>
      <c r="IYP13" s="767"/>
      <c r="IYQ13" s="767"/>
      <c r="IYR13" s="767"/>
      <c r="IYS13" s="767"/>
      <c r="IYT13" s="767"/>
      <c r="IYU13" s="767"/>
      <c r="IYV13" s="767"/>
      <c r="IYW13" s="767"/>
      <c r="IYX13" s="767"/>
      <c r="IYY13" s="767"/>
      <c r="IYZ13" s="767"/>
      <c r="IZA13" s="767"/>
      <c r="IZB13" s="767"/>
      <c r="IZC13" s="767"/>
      <c r="IZD13" s="767"/>
      <c r="IZE13" s="767"/>
      <c r="IZF13" s="767"/>
      <c r="IZG13" s="767"/>
      <c r="IZH13" s="767"/>
      <c r="IZI13" s="767"/>
      <c r="IZJ13" s="767"/>
      <c r="IZK13" s="767"/>
      <c r="IZL13" s="767"/>
      <c r="IZM13" s="767"/>
      <c r="IZN13" s="767"/>
      <c r="IZO13" s="767"/>
      <c r="IZP13" s="767"/>
      <c r="IZQ13" s="767"/>
      <c r="IZR13" s="767"/>
      <c r="IZS13" s="767"/>
      <c r="IZT13" s="767"/>
      <c r="IZU13" s="767"/>
      <c r="IZV13" s="767"/>
      <c r="IZW13" s="767"/>
      <c r="IZX13" s="767"/>
      <c r="IZY13" s="767"/>
      <c r="IZZ13" s="767"/>
      <c r="JAA13" s="767"/>
      <c r="JAB13" s="767"/>
      <c r="JAC13" s="767"/>
      <c r="JAD13" s="767"/>
      <c r="JAE13" s="767"/>
      <c r="JAF13" s="767"/>
      <c r="JAG13" s="767"/>
      <c r="JAH13" s="767"/>
      <c r="JAI13" s="767"/>
      <c r="JAJ13" s="767"/>
      <c r="JAK13" s="767"/>
      <c r="JAL13" s="767"/>
      <c r="JAM13" s="767"/>
      <c r="JAN13" s="767"/>
      <c r="JAO13" s="767"/>
      <c r="JAP13" s="767"/>
      <c r="JAQ13" s="767"/>
      <c r="JAR13" s="767"/>
      <c r="JAS13" s="767"/>
      <c r="JAT13" s="767"/>
      <c r="JAU13" s="767"/>
      <c r="JAV13" s="767"/>
      <c r="JAW13" s="767"/>
      <c r="JAX13" s="767"/>
      <c r="JAY13" s="767"/>
      <c r="JAZ13" s="767"/>
      <c r="JBA13" s="767"/>
      <c r="JBB13" s="767"/>
      <c r="JBC13" s="767"/>
      <c r="JBD13" s="767"/>
      <c r="JBE13" s="767"/>
      <c r="JBF13" s="767"/>
      <c r="JBG13" s="767"/>
      <c r="JBH13" s="767"/>
      <c r="JBI13" s="767"/>
      <c r="JBJ13" s="767"/>
      <c r="JBK13" s="767"/>
      <c r="JBL13" s="767"/>
      <c r="JBM13" s="767"/>
      <c r="JBN13" s="767"/>
      <c r="JBO13" s="767"/>
      <c r="JBP13" s="767"/>
      <c r="JBQ13" s="767"/>
      <c r="JBR13" s="767"/>
      <c r="JBS13" s="767"/>
      <c r="JBT13" s="767"/>
      <c r="JBU13" s="767"/>
      <c r="JBV13" s="767"/>
      <c r="JBW13" s="767"/>
      <c r="JBX13" s="767"/>
      <c r="JBY13" s="767"/>
      <c r="JBZ13" s="767"/>
      <c r="JCA13" s="767"/>
      <c r="JCB13" s="767"/>
      <c r="JCC13" s="767"/>
      <c r="JCD13" s="767"/>
      <c r="JCE13" s="767"/>
      <c r="JCF13" s="767"/>
      <c r="JCG13" s="767"/>
      <c r="JCH13" s="767"/>
      <c r="JCI13" s="767"/>
      <c r="JCJ13" s="767"/>
      <c r="JCK13" s="767"/>
      <c r="JCL13" s="767"/>
      <c r="JCM13" s="767"/>
      <c r="JCN13" s="767"/>
      <c r="JCO13" s="767"/>
      <c r="JCP13" s="767"/>
      <c r="JCQ13" s="767"/>
      <c r="JCR13" s="767"/>
      <c r="JCS13" s="767"/>
      <c r="JCT13" s="767"/>
      <c r="JCU13" s="767"/>
      <c r="JCV13" s="767"/>
      <c r="JCW13" s="767"/>
      <c r="JCX13" s="767"/>
      <c r="JCY13" s="767"/>
      <c r="JCZ13" s="767"/>
      <c r="JDA13" s="767"/>
      <c r="JDB13" s="767"/>
      <c r="JDC13" s="767"/>
      <c r="JDD13" s="767"/>
      <c r="JDE13" s="767"/>
      <c r="JDF13" s="767"/>
      <c r="JDG13" s="767"/>
      <c r="JDH13" s="767"/>
      <c r="JDI13" s="767"/>
      <c r="JDJ13" s="767"/>
      <c r="JDK13" s="767"/>
      <c r="JDL13" s="767"/>
      <c r="JDM13" s="767"/>
      <c r="JDN13" s="767"/>
      <c r="JDO13" s="767"/>
      <c r="JDP13" s="767"/>
      <c r="JDQ13" s="767"/>
      <c r="JDR13" s="767"/>
      <c r="JDS13" s="767"/>
      <c r="JDT13" s="767"/>
      <c r="JDU13" s="767"/>
      <c r="JDV13" s="767"/>
      <c r="JDW13" s="767"/>
      <c r="JDX13" s="767"/>
      <c r="JDY13" s="767"/>
      <c r="JDZ13" s="767"/>
      <c r="JEA13" s="767"/>
      <c r="JEB13" s="767"/>
      <c r="JEC13" s="767"/>
      <c r="JED13" s="767"/>
      <c r="JEE13" s="767"/>
      <c r="JEF13" s="767"/>
      <c r="JEG13" s="767"/>
      <c r="JEH13" s="767"/>
      <c r="JEI13" s="767"/>
      <c r="JEJ13" s="767"/>
      <c r="JEK13" s="767"/>
      <c r="JEL13" s="767"/>
      <c r="JEM13" s="767"/>
      <c r="JEN13" s="767"/>
      <c r="JEO13" s="767"/>
      <c r="JEP13" s="767"/>
      <c r="JEQ13" s="767"/>
      <c r="JER13" s="767"/>
      <c r="JES13" s="767"/>
      <c r="JET13" s="767"/>
      <c r="JEU13" s="767"/>
      <c r="JEV13" s="767"/>
      <c r="JEW13" s="767"/>
      <c r="JEX13" s="767"/>
      <c r="JEY13" s="767"/>
      <c r="JEZ13" s="767"/>
      <c r="JFA13" s="767"/>
      <c r="JFB13" s="767"/>
      <c r="JFC13" s="767"/>
      <c r="JFD13" s="767"/>
      <c r="JFE13" s="767"/>
      <c r="JFF13" s="767"/>
      <c r="JFG13" s="767"/>
      <c r="JFH13" s="767"/>
      <c r="JFI13" s="767"/>
      <c r="JFJ13" s="767"/>
      <c r="JFK13" s="767"/>
      <c r="JFL13" s="767"/>
      <c r="JFM13" s="767"/>
      <c r="JFN13" s="767"/>
      <c r="JFO13" s="767"/>
      <c r="JFP13" s="767"/>
      <c r="JFQ13" s="767"/>
      <c r="JFR13" s="767"/>
      <c r="JFS13" s="767"/>
      <c r="JFT13" s="767"/>
      <c r="JFU13" s="767"/>
      <c r="JFV13" s="767"/>
      <c r="JFW13" s="767"/>
      <c r="JFX13" s="767"/>
      <c r="JFY13" s="767"/>
      <c r="JFZ13" s="767"/>
      <c r="JGA13" s="767"/>
      <c r="JGB13" s="767"/>
      <c r="JGC13" s="767"/>
      <c r="JGD13" s="767"/>
      <c r="JGE13" s="767"/>
      <c r="JGF13" s="767"/>
      <c r="JGG13" s="767"/>
      <c r="JGH13" s="767"/>
      <c r="JGI13" s="767"/>
      <c r="JGJ13" s="767"/>
      <c r="JGK13" s="767"/>
      <c r="JGL13" s="767"/>
      <c r="JGM13" s="767"/>
      <c r="JGN13" s="767"/>
      <c r="JGO13" s="767"/>
      <c r="JGP13" s="767"/>
      <c r="JGQ13" s="767"/>
      <c r="JGR13" s="767"/>
      <c r="JGS13" s="767"/>
      <c r="JGT13" s="767"/>
      <c r="JGU13" s="767"/>
      <c r="JGV13" s="767"/>
      <c r="JGW13" s="767"/>
      <c r="JGX13" s="767"/>
      <c r="JGY13" s="767"/>
      <c r="JGZ13" s="767"/>
      <c r="JHA13" s="767"/>
      <c r="JHB13" s="767"/>
      <c r="JHC13" s="767"/>
      <c r="JHD13" s="767"/>
      <c r="JHE13" s="767"/>
      <c r="JHF13" s="767"/>
      <c r="JHG13" s="767"/>
      <c r="JHH13" s="767"/>
      <c r="JHI13" s="767"/>
      <c r="JHJ13" s="767"/>
      <c r="JHK13" s="767"/>
      <c r="JHL13" s="767"/>
      <c r="JHM13" s="767"/>
      <c r="JHN13" s="767"/>
      <c r="JHO13" s="767"/>
      <c r="JHP13" s="767"/>
      <c r="JHQ13" s="767"/>
      <c r="JHR13" s="767"/>
      <c r="JHS13" s="767"/>
      <c r="JHT13" s="767"/>
      <c r="JHU13" s="767"/>
      <c r="JHV13" s="767"/>
      <c r="JHW13" s="767"/>
      <c r="JHX13" s="767"/>
      <c r="JHY13" s="767"/>
      <c r="JHZ13" s="767"/>
      <c r="JIA13" s="767"/>
      <c r="JIB13" s="767"/>
      <c r="JIC13" s="767"/>
      <c r="JID13" s="767"/>
      <c r="JIE13" s="767"/>
      <c r="JIF13" s="767"/>
      <c r="JIG13" s="767"/>
      <c r="JIH13" s="767"/>
      <c r="JII13" s="767"/>
      <c r="JIJ13" s="767"/>
      <c r="JIK13" s="767"/>
      <c r="JIL13" s="767"/>
      <c r="JIM13" s="767"/>
      <c r="JIN13" s="767"/>
      <c r="JIO13" s="767"/>
      <c r="JIP13" s="767"/>
      <c r="JIQ13" s="767"/>
      <c r="JIR13" s="767"/>
      <c r="JIS13" s="767"/>
      <c r="JIT13" s="767"/>
      <c r="JIU13" s="767"/>
      <c r="JIV13" s="767"/>
      <c r="JIW13" s="767"/>
      <c r="JIX13" s="767"/>
      <c r="JIY13" s="767"/>
      <c r="JIZ13" s="767"/>
      <c r="JJA13" s="767"/>
      <c r="JJB13" s="767"/>
      <c r="JJC13" s="767"/>
      <c r="JJD13" s="767"/>
      <c r="JJE13" s="767"/>
      <c r="JJF13" s="767"/>
      <c r="JJG13" s="767"/>
      <c r="JJH13" s="767"/>
      <c r="JJI13" s="767"/>
      <c r="JJJ13" s="767"/>
      <c r="JJK13" s="767"/>
      <c r="JJL13" s="767"/>
      <c r="JJM13" s="767"/>
      <c r="JJN13" s="767"/>
      <c r="JJO13" s="767"/>
      <c r="JJP13" s="767"/>
      <c r="JJQ13" s="767"/>
      <c r="JJR13" s="767"/>
      <c r="JJS13" s="767"/>
      <c r="JJT13" s="767"/>
      <c r="JJU13" s="767"/>
      <c r="JJV13" s="767"/>
      <c r="JJW13" s="767"/>
      <c r="JJX13" s="767"/>
      <c r="JJY13" s="767"/>
      <c r="JJZ13" s="767"/>
      <c r="JKA13" s="767"/>
      <c r="JKB13" s="767"/>
      <c r="JKC13" s="767"/>
      <c r="JKD13" s="767"/>
      <c r="JKE13" s="767"/>
      <c r="JKF13" s="767"/>
      <c r="JKG13" s="767"/>
      <c r="JKH13" s="767"/>
      <c r="JKI13" s="767"/>
      <c r="JKJ13" s="767"/>
      <c r="JKK13" s="767"/>
      <c r="JKL13" s="767"/>
      <c r="JKM13" s="767"/>
      <c r="JKN13" s="767"/>
      <c r="JKO13" s="767"/>
      <c r="JKP13" s="767"/>
      <c r="JKQ13" s="767"/>
      <c r="JKR13" s="767"/>
      <c r="JKS13" s="767"/>
      <c r="JKT13" s="767"/>
      <c r="JKU13" s="767"/>
      <c r="JKV13" s="767"/>
      <c r="JKW13" s="767"/>
      <c r="JKX13" s="767"/>
      <c r="JKY13" s="767"/>
      <c r="JKZ13" s="767"/>
      <c r="JLA13" s="767"/>
      <c r="JLB13" s="767"/>
      <c r="JLC13" s="767"/>
      <c r="JLD13" s="767"/>
      <c r="JLE13" s="767"/>
      <c r="JLF13" s="767"/>
      <c r="JLG13" s="767"/>
      <c r="JLH13" s="767"/>
      <c r="JLI13" s="767"/>
      <c r="JLJ13" s="767"/>
      <c r="JLK13" s="767"/>
      <c r="JLL13" s="767"/>
      <c r="JLM13" s="767"/>
      <c r="JLN13" s="767"/>
      <c r="JLO13" s="767"/>
      <c r="JLP13" s="767"/>
      <c r="JLQ13" s="767"/>
      <c r="JLR13" s="767"/>
      <c r="JLS13" s="767"/>
      <c r="JLT13" s="767"/>
      <c r="JLU13" s="767"/>
      <c r="JLV13" s="767"/>
      <c r="JLW13" s="767"/>
      <c r="JLX13" s="767"/>
      <c r="JLY13" s="767"/>
      <c r="JLZ13" s="767"/>
      <c r="JMA13" s="767"/>
      <c r="JMB13" s="767"/>
      <c r="JMC13" s="767"/>
      <c r="JMD13" s="767"/>
      <c r="JME13" s="767"/>
      <c r="JMF13" s="767"/>
      <c r="JMG13" s="767"/>
      <c r="JMH13" s="767"/>
      <c r="JMI13" s="767"/>
      <c r="JMJ13" s="767"/>
      <c r="JMK13" s="767"/>
      <c r="JML13" s="767"/>
      <c r="JMM13" s="767"/>
      <c r="JMN13" s="767"/>
      <c r="JMO13" s="767"/>
      <c r="JMP13" s="767"/>
      <c r="JMQ13" s="767"/>
      <c r="JMR13" s="767"/>
      <c r="JMS13" s="767"/>
      <c r="JMT13" s="767"/>
      <c r="JMU13" s="767"/>
      <c r="JMV13" s="767"/>
      <c r="JMW13" s="767"/>
      <c r="JMX13" s="767"/>
      <c r="JMY13" s="767"/>
      <c r="JMZ13" s="767"/>
      <c r="JNA13" s="767"/>
      <c r="JNB13" s="767"/>
      <c r="JNC13" s="767"/>
      <c r="JND13" s="767"/>
      <c r="JNE13" s="767"/>
      <c r="JNF13" s="767"/>
      <c r="JNG13" s="767"/>
      <c r="JNH13" s="767"/>
      <c r="JNI13" s="767"/>
      <c r="JNJ13" s="767"/>
      <c r="JNK13" s="767"/>
      <c r="JNL13" s="767"/>
      <c r="JNM13" s="767"/>
      <c r="JNN13" s="767"/>
      <c r="JNO13" s="767"/>
      <c r="JNP13" s="767"/>
      <c r="JNQ13" s="767"/>
      <c r="JNR13" s="767"/>
      <c r="JNS13" s="767"/>
      <c r="JNT13" s="767"/>
      <c r="JNU13" s="767"/>
      <c r="JNV13" s="767"/>
      <c r="JNW13" s="767"/>
      <c r="JNX13" s="767"/>
      <c r="JNY13" s="767"/>
      <c r="JNZ13" s="767"/>
      <c r="JOA13" s="767"/>
      <c r="JOB13" s="767"/>
      <c r="JOC13" s="767"/>
      <c r="JOD13" s="767"/>
      <c r="JOE13" s="767"/>
      <c r="JOF13" s="767"/>
      <c r="JOG13" s="767"/>
      <c r="JOH13" s="767"/>
      <c r="JOI13" s="767"/>
      <c r="JOJ13" s="767"/>
      <c r="JOK13" s="767"/>
      <c r="JOL13" s="767"/>
      <c r="JOM13" s="767"/>
      <c r="JON13" s="767"/>
      <c r="JOO13" s="767"/>
      <c r="JOP13" s="767"/>
      <c r="JOQ13" s="767"/>
      <c r="JOR13" s="767"/>
      <c r="JOS13" s="767"/>
      <c r="JOT13" s="767"/>
      <c r="JOU13" s="767"/>
      <c r="JOV13" s="767"/>
      <c r="JOW13" s="767"/>
      <c r="JOX13" s="767"/>
      <c r="JOY13" s="767"/>
      <c r="JOZ13" s="767"/>
      <c r="JPA13" s="767"/>
      <c r="JPB13" s="767"/>
      <c r="JPC13" s="767"/>
      <c r="JPD13" s="767"/>
      <c r="JPE13" s="767"/>
      <c r="JPF13" s="767"/>
      <c r="JPG13" s="767"/>
      <c r="JPH13" s="767"/>
      <c r="JPI13" s="767"/>
      <c r="JPJ13" s="767"/>
      <c r="JPK13" s="767"/>
      <c r="JPL13" s="767"/>
      <c r="JPM13" s="767"/>
      <c r="JPN13" s="767"/>
      <c r="JPO13" s="767"/>
      <c r="JPP13" s="767"/>
      <c r="JPQ13" s="767"/>
      <c r="JPR13" s="767"/>
      <c r="JPS13" s="767"/>
      <c r="JPT13" s="767"/>
      <c r="JPU13" s="767"/>
      <c r="JPV13" s="767"/>
      <c r="JPW13" s="767"/>
      <c r="JPX13" s="767"/>
      <c r="JPY13" s="767"/>
      <c r="JPZ13" s="767"/>
      <c r="JQA13" s="767"/>
      <c r="JQB13" s="767"/>
      <c r="JQC13" s="767"/>
      <c r="JQD13" s="767"/>
      <c r="JQE13" s="767"/>
      <c r="JQF13" s="767"/>
      <c r="JQG13" s="767"/>
      <c r="JQH13" s="767"/>
      <c r="JQI13" s="767"/>
      <c r="JQJ13" s="767"/>
      <c r="JQK13" s="767"/>
      <c r="JQL13" s="767"/>
      <c r="JQM13" s="767"/>
      <c r="JQN13" s="767"/>
      <c r="JQO13" s="767"/>
      <c r="JQP13" s="767"/>
      <c r="JQQ13" s="767"/>
      <c r="JQR13" s="767"/>
      <c r="JQS13" s="767"/>
      <c r="JQT13" s="767"/>
      <c r="JQU13" s="767"/>
      <c r="JQV13" s="767"/>
      <c r="JQW13" s="767"/>
      <c r="JQX13" s="767"/>
      <c r="JQY13" s="767"/>
      <c r="JQZ13" s="767"/>
      <c r="JRA13" s="767"/>
      <c r="JRB13" s="767"/>
      <c r="JRC13" s="767"/>
      <c r="JRD13" s="767"/>
      <c r="JRE13" s="767"/>
      <c r="JRF13" s="767"/>
      <c r="JRG13" s="767"/>
      <c r="JRH13" s="767"/>
      <c r="JRI13" s="767"/>
      <c r="JRJ13" s="767"/>
      <c r="JRK13" s="767"/>
      <c r="JRL13" s="767"/>
      <c r="JRM13" s="767"/>
      <c r="JRN13" s="767"/>
      <c r="JRO13" s="767"/>
      <c r="JRP13" s="767"/>
      <c r="JRQ13" s="767"/>
      <c r="JRR13" s="767"/>
      <c r="JRS13" s="767"/>
      <c r="JRT13" s="767"/>
      <c r="JRU13" s="767"/>
      <c r="JRV13" s="767"/>
      <c r="JRW13" s="767"/>
      <c r="JRX13" s="767"/>
      <c r="JRY13" s="767"/>
      <c r="JRZ13" s="767"/>
      <c r="JSA13" s="767"/>
      <c r="JSB13" s="767"/>
      <c r="JSC13" s="767"/>
      <c r="JSD13" s="767"/>
      <c r="JSE13" s="767"/>
      <c r="JSF13" s="767"/>
      <c r="JSG13" s="767"/>
      <c r="JSH13" s="767"/>
      <c r="JSI13" s="767"/>
      <c r="JSJ13" s="767"/>
      <c r="JSK13" s="767"/>
      <c r="JSL13" s="767"/>
      <c r="JSM13" s="767"/>
      <c r="JSN13" s="767"/>
      <c r="JSO13" s="767"/>
      <c r="JSP13" s="767"/>
      <c r="JSQ13" s="767"/>
      <c r="JSR13" s="767"/>
      <c r="JSS13" s="767"/>
      <c r="JST13" s="767"/>
      <c r="JSU13" s="767"/>
      <c r="JSV13" s="767"/>
      <c r="JSW13" s="767"/>
      <c r="JSX13" s="767"/>
      <c r="JSY13" s="767"/>
      <c r="JSZ13" s="767"/>
      <c r="JTA13" s="767"/>
      <c r="JTB13" s="767"/>
      <c r="JTC13" s="767"/>
      <c r="JTD13" s="767"/>
      <c r="JTE13" s="767"/>
      <c r="JTF13" s="767"/>
      <c r="JTG13" s="767"/>
      <c r="JTH13" s="767"/>
      <c r="JTI13" s="767"/>
      <c r="JTJ13" s="767"/>
      <c r="JTK13" s="767"/>
      <c r="JTL13" s="767"/>
      <c r="JTM13" s="767"/>
      <c r="JTN13" s="767"/>
      <c r="JTO13" s="767"/>
      <c r="JTP13" s="767"/>
      <c r="JTQ13" s="767"/>
      <c r="JTR13" s="767"/>
      <c r="JTS13" s="767"/>
      <c r="JTT13" s="767"/>
      <c r="JTU13" s="767"/>
      <c r="JTV13" s="767"/>
      <c r="JTW13" s="767"/>
      <c r="JTX13" s="767"/>
      <c r="JTY13" s="767"/>
      <c r="JTZ13" s="767"/>
      <c r="JUA13" s="767"/>
      <c r="JUB13" s="767"/>
      <c r="JUC13" s="767"/>
      <c r="JUD13" s="767"/>
      <c r="JUE13" s="767"/>
      <c r="JUF13" s="767"/>
      <c r="JUG13" s="767"/>
      <c r="JUH13" s="767"/>
      <c r="JUI13" s="767"/>
      <c r="JUJ13" s="767"/>
      <c r="JUK13" s="767"/>
      <c r="JUL13" s="767"/>
      <c r="JUM13" s="767"/>
      <c r="JUN13" s="767"/>
      <c r="JUO13" s="767"/>
      <c r="JUP13" s="767"/>
      <c r="JUQ13" s="767"/>
      <c r="JUR13" s="767"/>
      <c r="JUS13" s="767"/>
      <c r="JUT13" s="767"/>
      <c r="JUU13" s="767"/>
      <c r="JUV13" s="767"/>
      <c r="JUW13" s="767"/>
      <c r="JUX13" s="767"/>
      <c r="JUY13" s="767"/>
      <c r="JUZ13" s="767"/>
      <c r="JVA13" s="767"/>
      <c r="JVB13" s="767"/>
      <c r="JVC13" s="767"/>
      <c r="JVD13" s="767"/>
      <c r="JVE13" s="767"/>
      <c r="JVF13" s="767"/>
      <c r="JVG13" s="767"/>
      <c r="JVH13" s="767"/>
      <c r="JVI13" s="767"/>
      <c r="JVJ13" s="767"/>
      <c r="JVK13" s="767"/>
      <c r="JVL13" s="767"/>
      <c r="JVM13" s="767"/>
      <c r="JVN13" s="767"/>
      <c r="JVO13" s="767"/>
      <c r="JVP13" s="767"/>
      <c r="JVQ13" s="767"/>
      <c r="JVR13" s="767"/>
      <c r="JVS13" s="767"/>
      <c r="JVT13" s="767"/>
      <c r="JVU13" s="767"/>
      <c r="JVV13" s="767"/>
      <c r="JVW13" s="767"/>
      <c r="JVX13" s="767"/>
      <c r="JVY13" s="767"/>
      <c r="JVZ13" s="767"/>
      <c r="JWA13" s="767"/>
      <c r="JWB13" s="767"/>
      <c r="JWC13" s="767"/>
      <c r="JWD13" s="767"/>
      <c r="JWE13" s="767"/>
      <c r="JWF13" s="767"/>
      <c r="JWG13" s="767"/>
      <c r="JWH13" s="767"/>
      <c r="JWI13" s="767"/>
      <c r="JWJ13" s="767"/>
      <c r="JWK13" s="767"/>
      <c r="JWL13" s="767"/>
      <c r="JWM13" s="767"/>
      <c r="JWN13" s="767"/>
      <c r="JWO13" s="767"/>
      <c r="JWP13" s="767"/>
      <c r="JWQ13" s="767"/>
      <c r="JWR13" s="767"/>
      <c r="JWS13" s="767"/>
      <c r="JWT13" s="767"/>
      <c r="JWU13" s="767"/>
      <c r="JWV13" s="767"/>
      <c r="JWW13" s="767"/>
      <c r="JWX13" s="767"/>
      <c r="JWY13" s="767"/>
      <c r="JWZ13" s="767"/>
      <c r="JXA13" s="767"/>
      <c r="JXB13" s="767"/>
      <c r="JXC13" s="767"/>
      <c r="JXD13" s="767"/>
      <c r="JXE13" s="767"/>
      <c r="JXF13" s="767"/>
      <c r="JXG13" s="767"/>
      <c r="JXH13" s="767"/>
      <c r="JXI13" s="767"/>
      <c r="JXJ13" s="767"/>
      <c r="JXK13" s="767"/>
      <c r="JXL13" s="767"/>
      <c r="JXM13" s="767"/>
      <c r="JXN13" s="767"/>
      <c r="JXO13" s="767"/>
      <c r="JXP13" s="767"/>
      <c r="JXQ13" s="767"/>
      <c r="JXR13" s="767"/>
      <c r="JXS13" s="767"/>
      <c r="JXT13" s="767"/>
      <c r="JXU13" s="767"/>
      <c r="JXV13" s="767"/>
      <c r="JXW13" s="767"/>
      <c r="JXX13" s="767"/>
      <c r="JXY13" s="767"/>
      <c r="JXZ13" s="767"/>
      <c r="JYA13" s="767"/>
      <c r="JYB13" s="767"/>
      <c r="JYC13" s="767"/>
      <c r="JYD13" s="767"/>
      <c r="JYE13" s="767"/>
      <c r="JYF13" s="767"/>
      <c r="JYG13" s="767"/>
      <c r="JYH13" s="767"/>
      <c r="JYI13" s="767"/>
      <c r="JYJ13" s="767"/>
      <c r="JYK13" s="767"/>
      <c r="JYL13" s="767"/>
      <c r="JYM13" s="767"/>
      <c r="JYN13" s="767"/>
      <c r="JYO13" s="767"/>
      <c r="JYP13" s="767"/>
      <c r="JYQ13" s="767"/>
      <c r="JYR13" s="767"/>
      <c r="JYS13" s="767"/>
      <c r="JYT13" s="767"/>
      <c r="JYU13" s="767"/>
      <c r="JYV13" s="767"/>
      <c r="JYW13" s="767"/>
      <c r="JYX13" s="767"/>
      <c r="JYY13" s="767"/>
      <c r="JYZ13" s="767"/>
      <c r="JZA13" s="767"/>
      <c r="JZB13" s="767"/>
      <c r="JZC13" s="767"/>
      <c r="JZD13" s="767"/>
      <c r="JZE13" s="767"/>
      <c r="JZF13" s="767"/>
      <c r="JZG13" s="767"/>
      <c r="JZH13" s="767"/>
      <c r="JZI13" s="767"/>
      <c r="JZJ13" s="767"/>
      <c r="JZK13" s="767"/>
      <c r="JZL13" s="767"/>
      <c r="JZM13" s="767"/>
      <c r="JZN13" s="767"/>
      <c r="JZO13" s="767"/>
      <c r="JZP13" s="767"/>
      <c r="JZQ13" s="767"/>
      <c r="JZR13" s="767"/>
      <c r="JZS13" s="767"/>
      <c r="JZT13" s="767"/>
      <c r="JZU13" s="767"/>
      <c r="JZV13" s="767"/>
      <c r="JZW13" s="767"/>
      <c r="JZX13" s="767"/>
      <c r="JZY13" s="767"/>
      <c r="JZZ13" s="767"/>
      <c r="KAA13" s="767"/>
      <c r="KAB13" s="767"/>
      <c r="KAC13" s="767"/>
      <c r="KAD13" s="767"/>
      <c r="KAE13" s="767"/>
      <c r="KAF13" s="767"/>
      <c r="KAG13" s="767"/>
      <c r="KAH13" s="767"/>
      <c r="KAI13" s="767"/>
      <c r="KAJ13" s="767"/>
      <c r="KAK13" s="767"/>
      <c r="KAL13" s="767"/>
      <c r="KAM13" s="767"/>
      <c r="KAN13" s="767"/>
      <c r="KAO13" s="767"/>
      <c r="KAP13" s="767"/>
      <c r="KAQ13" s="767"/>
      <c r="KAR13" s="767"/>
      <c r="KAS13" s="767"/>
      <c r="KAT13" s="767"/>
      <c r="KAU13" s="767"/>
      <c r="KAV13" s="767"/>
      <c r="KAW13" s="767"/>
      <c r="KAX13" s="767"/>
      <c r="KAY13" s="767"/>
      <c r="KAZ13" s="767"/>
      <c r="KBA13" s="767"/>
      <c r="KBB13" s="767"/>
      <c r="KBC13" s="767"/>
      <c r="KBD13" s="767"/>
      <c r="KBE13" s="767"/>
      <c r="KBF13" s="767"/>
      <c r="KBG13" s="767"/>
      <c r="KBH13" s="767"/>
      <c r="KBI13" s="767"/>
      <c r="KBJ13" s="767"/>
      <c r="KBK13" s="767"/>
      <c r="KBL13" s="767"/>
      <c r="KBM13" s="767"/>
      <c r="KBN13" s="767"/>
      <c r="KBO13" s="767"/>
      <c r="KBP13" s="767"/>
      <c r="KBQ13" s="767"/>
      <c r="KBR13" s="767"/>
      <c r="KBS13" s="767"/>
      <c r="KBT13" s="767"/>
      <c r="KBU13" s="767"/>
      <c r="KBV13" s="767"/>
      <c r="KBW13" s="767"/>
      <c r="KBX13" s="767"/>
      <c r="KBY13" s="767"/>
      <c r="KBZ13" s="767"/>
      <c r="KCA13" s="767"/>
      <c r="KCB13" s="767"/>
      <c r="KCC13" s="767"/>
      <c r="KCD13" s="767"/>
      <c r="KCE13" s="767"/>
      <c r="KCF13" s="767"/>
      <c r="KCG13" s="767"/>
      <c r="KCH13" s="767"/>
      <c r="KCI13" s="767"/>
      <c r="KCJ13" s="767"/>
      <c r="KCK13" s="767"/>
      <c r="KCL13" s="767"/>
      <c r="KCM13" s="767"/>
      <c r="KCN13" s="767"/>
      <c r="KCO13" s="767"/>
      <c r="KCP13" s="767"/>
      <c r="KCQ13" s="767"/>
      <c r="KCR13" s="767"/>
      <c r="KCS13" s="767"/>
      <c r="KCT13" s="767"/>
      <c r="KCU13" s="767"/>
      <c r="KCV13" s="767"/>
      <c r="KCW13" s="767"/>
      <c r="KCX13" s="767"/>
      <c r="KCY13" s="767"/>
      <c r="KCZ13" s="767"/>
      <c r="KDA13" s="767"/>
      <c r="KDB13" s="767"/>
      <c r="KDC13" s="767"/>
      <c r="KDD13" s="767"/>
      <c r="KDE13" s="767"/>
      <c r="KDF13" s="767"/>
      <c r="KDG13" s="767"/>
      <c r="KDH13" s="767"/>
      <c r="KDI13" s="767"/>
      <c r="KDJ13" s="767"/>
      <c r="KDK13" s="767"/>
      <c r="KDL13" s="767"/>
      <c r="KDM13" s="767"/>
      <c r="KDN13" s="767"/>
      <c r="KDO13" s="767"/>
      <c r="KDP13" s="767"/>
      <c r="KDQ13" s="767"/>
      <c r="KDR13" s="767"/>
      <c r="KDS13" s="767"/>
      <c r="KDT13" s="767"/>
      <c r="KDU13" s="767"/>
      <c r="KDV13" s="767"/>
      <c r="KDW13" s="767"/>
      <c r="KDX13" s="767"/>
      <c r="KDY13" s="767"/>
      <c r="KDZ13" s="767"/>
      <c r="KEA13" s="767"/>
      <c r="KEB13" s="767"/>
      <c r="KEC13" s="767"/>
      <c r="KED13" s="767"/>
      <c r="KEE13" s="767"/>
      <c r="KEF13" s="767"/>
      <c r="KEG13" s="767"/>
      <c r="KEH13" s="767"/>
      <c r="KEI13" s="767"/>
      <c r="KEJ13" s="767"/>
      <c r="KEK13" s="767"/>
      <c r="KEL13" s="767"/>
      <c r="KEM13" s="767"/>
      <c r="KEN13" s="767"/>
      <c r="KEO13" s="767"/>
      <c r="KEP13" s="767"/>
      <c r="KEQ13" s="767"/>
      <c r="KER13" s="767"/>
      <c r="KES13" s="767"/>
      <c r="KET13" s="767"/>
      <c r="KEU13" s="767"/>
      <c r="KEV13" s="767"/>
      <c r="KEW13" s="767"/>
      <c r="KEX13" s="767"/>
      <c r="KEY13" s="767"/>
      <c r="KEZ13" s="767"/>
      <c r="KFA13" s="767"/>
      <c r="KFB13" s="767"/>
      <c r="KFC13" s="767"/>
      <c r="KFD13" s="767"/>
      <c r="KFE13" s="767"/>
      <c r="KFF13" s="767"/>
      <c r="KFG13" s="767"/>
      <c r="KFH13" s="767"/>
      <c r="KFI13" s="767"/>
      <c r="KFJ13" s="767"/>
      <c r="KFK13" s="767"/>
      <c r="KFL13" s="767"/>
      <c r="KFM13" s="767"/>
      <c r="KFN13" s="767"/>
      <c r="KFO13" s="767"/>
      <c r="KFP13" s="767"/>
      <c r="KFQ13" s="767"/>
      <c r="KFR13" s="767"/>
      <c r="KFS13" s="767"/>
      <c r="KFT13" s="767"/>
      <c r="KFU13" s="767"/>
      <c r="KFV13" s="767"/>
      <c r="KFW13" s="767"/>
      <c r="KFX13" s="767"/>
      <c r="KFY13" s="767"/>
      <c r="KFZ13" s="767"/>
      <c r="KGA13" s="767"/>
      <c r="KGB13" s="767"/>
      <c r="KGC13" s="767"/>
      <c r="KGD13" s="767"/>
      <c r="KGE13" s="767"/>
      <c r="KGF13" s="767"/>
      <c r="KGG13" s="767"/>
      <c r="KGH13" s="767"/>
      <c r="KGI13" s="767"/>
      <c r="KGJ13" s="767"/>
      <c r="KGK13" s="767"/>
      <c r="KGL13" s="767"/>
      <c r="KGM13" s="767"/>
      <c r="KGN13" s="767"/>
      <c r="KGO13" s="767"/>
      <c r="KGP13" s="767"/>
      <c r="KGQ13" s="767"/>
      <c r="KGR13" s="767"/>
      <c r="KGS13" s="767"/>
      <c r="KGT13" s="767"/>
      <c r="KGU13" s="767"/>
      <c r="KGV13" s="767"/>
      <c r="KGW13" s="767"/>
      <c r="KGX13" s="767"/>
      <c r="KGY13" s="767"/>
      <c r="KGZ13" s="767"/>
      <c r="KHA13" s="767"/>
      <c r="KHB13" s="767"/>
      <c r="KHC13" s="767"/>
      <c r="KHD13" s="767"/>
      <c r="KHE13" s="767"/>
      <c r="KHF13" s="767"/>
      <c r="KHG13" s="767"/>
      <c r="KHH13" s="767"/>
      <c r="KHI13" s="767"/>
      <c r="KHJ13" s="767"/>
      <c r="KHK13" s="767"/>
      <c r="KHL13" s="767"/>
      <c r="KHM13" s="767"/>
      <c r="KHN13" s="767"/>
      <c r="KHO13" s="767"/>
      <c r="KHP13" s="767"/>
      <c r="KHQ13" s="767"/>
      <c r="KHR13" s="767"/>
      <c r="KHS13" s="767"/>
      <c r="KHT13" s="767"/>
      <c r="KHU13" s="767"/>
      <c r="KHV13" s="767"/>
      <c r="KHW13" s="767"/>
      <c r="KHX13" s="767"/>
      <c r="KHY13" s="767"/>
      <c r="KHZ13" s="767"/>
      <c r="KIA13" s="767"/>
      <c r="KIB13" s="767"/>
      <c r="KIC13" s="767"/>
      <c r="KID13" s="767"/>
      <c r="KIE13" s="767"/>
      <c r="KIF13" s="767"/>
      <c r="KIG13" s="767"/>
      <c r="KIH13" s="767"/>
      <c r="KII13" s="767"/>
      <c r="KIJ13" s="767"/>
      <c r="KIK13" s="767"/>
      <c r="KIL13" s="767"/>
      <c r="KIM13" s="767"/>
      <c r="KIN13" s="767"/>
      <c r="KIO13" s="767"/>
      <c r="KIP13" s="767"/>
      <c r="KIQ13" s="767"/>
      <c r="KIR13" s="767"/>
      <c r="KIS13" s="767"/>
      <c r="KIT13" s="767"/>
      <c r="KIU13" s="767"/>
      <c r="KIV13" s="767"/>
      <c r="KIW13" s="767"/>
      <c r="KIX13" s="767"/>
      <c r="KIY13" s="767"/>
      <c r="KIZ13" s="767"/>
      <c r="KJA13" s="767"/>
      <c r="KJB13" s="767"/>
      <c r="KJC13" s="767"/>
      <c r="KJD13" s="767"/>
      <c r="KJE13" s="767"/>
      <c r="KJF13" s="767"/>
      <c r="KJG13" s="767"/>
      <c r="KJH13" s="767"/>
      <c r="KJI13" s="767"/>
      <c r="KJJ13" s="767"/>
      <c r="KJK13" s="767"/>
      <c r="KJL13" s="767"/>
      <c r="KJM13" s="767"/>
      <c r="KJN13" s="767"/>
      <c r="KJO13" s="767"/>
      <c r="KJP13" s="767"/>
      <c r="KJQ13" s="767"/>
      <c r="KJR13" s="767"/>
      <c r="KJS13" s="767"/>
      <c r="KJT13" s="767"/>
      <c r="KJU13" s="767"/>
      <c r="KJV13" s="767"/>
      <c r="KJW13" s="767"/>
      <c r="KJX13" s="767"/>
      <c r="KJY13" s="767"/>
      <c r="KJZ13" s="767"/>
      <c r="KKA13" s="767"/>
      <c r="KKB13" s="767"/>
      <c r="KKC13" s="767"/>
      <c r="KKD13" s="767"/>
      <c r="KKE13" s="767"/>
      <c r="KKF13" s="767"/>
      <c r="KKG13" s="767"/>
      <c r="KKH13" s="767"/>
      <c r="KKI13" s="767"/>
      <c r="KKJ13" s="767"/>
      <c r="KKK13" s="767"/>
      <c r="KKL13" s="767"/>
      <c r="KKM13" s="767"/>
      <c r="KKN13" s="767"/>
      <c r="KKO13" s="767"/>
      <c r="KKP13" s="767"/>
      <c r="KKQ13" s="767"/>
      <c r="KKR13" s="767"/>
      <c r="KKS13" s="767"/>
      <c r="KKT13" s="767"/>
      <c r="KKU13" s="767"/>
      <c r="KKV13" s="767"/>
      <c r="KKW13" s="767"/>
      <c r="KKX13" s="767"/>
      <c r="KKY13" s="767"/>
      <c r="KKZ13" s="767"/>
      <c r="KLA13" s="767"/>
      <c r="KLB13" s="767"/>
      <c r="KLC13" s="767"/>
      <c r="KLD13" s="767"/>
      <c r="KLE13" s="767"/>
      <c r="KLF13" s="767"/>
      <c r="KLG13" s="767"/>
      <c r="KLH13" s="767"/>
      <c r="KLI13" s="767"/>
      <c r="KLJ13" s="767"/>
      <c r="KLK13" s="767"/>
      <c r="KLL13" s="767"/>
      <c r="KLM13" s="767"/>
      <c r="KLN13" s="767"/>
      <c r="KLO13" s="767"/>
      <c r="KLP13" s="767"/>
      <c r="KLQ13" s="767"/>
      <c r="KLR13" s="767"/>
      <c r="KLS13" s="767"/>
      <c r="KLT13" s="767"/>
      <c r="KLU13" s="767"/>
      <c r="KLV13" s="767"/>
      <c r="KLW13" s="767"/>
      <c r="KLX13" s="767"/>
      <c r="KLY13" s="767"/>
      <c r="KLZ13" s="767"/>
      <c r="KMA13" s="767"/>
      <c r="KMB13" s="767"/>
      <c r="KMC13" s="767"/>
      <c r="KMD13" s="767"/>
      <c r="KME13" s="767"/>
      <c r="KMF13" s="767"/>
      <c r="KMG13" s="767"/>
      <c r="KMH13" s="767"/>
      <c r="KMI13" s="767"/>
      <c r="KMJ13" s="767"/>
      <c r="KMK13" s="767"/>
      <c r="KML13" s="767"/>
      <c r="KMM13" s="767"/>
      <c r="KMN13" s="767"/>
      <c r="KMO13" s="767"/>
      <c r="KMP13" s="767"/>
      <c r="KMQ13" s="767"/>
      <c r="KMR13" s="767"/>
      <c r="KMS13" s="767"/>
      <c r="KMT13" s="767"/>
      <c r="KMU13" s="767"/>
      <c r="KMV13" s="767"/>
      <c r="KMW13" s="767"/>
      <c r="KMX13" s="767"/>
      <c r="KMY13" s="767"/>
      <c r="KMZ13" s="767"/>
      <c r="KNA13" s="767"/>
      <c r="KNB13" s="767"/>
      <c r="KNC13" s="767"/>
      <c r="KND13" s="767"/>
      <c r="KNE13" s="767"/>
      <c r="KNF13" s="767"/>
      <c r="KNG13" s="767"/>
      <c r="KNH13" s="767"/>
      <c r="KNI13" s="767"/>
      <c r="KNJ13" s="767"/>
      <c r="KNK13" s="767"/>
      <c r="KNL13" s="767"/>
      <c r="KNM13" s="767"/>
      <c r="KNN13" s="767"/>
      <c r="KNO13" s="767"/>
      <c r="KNP13" s="767"/>
      <c r="KNQ13" s="767"/>
      <c r="KNR13" s="767"/>
      <c r="KNS13" s="767"/>
      <c r="KNT13" s="767"/>
      <c r="KNU13" s="767"/>
      <c r="KNV13" s="767"/>
      <c r="KNW13" s="767"/>
      <c r="KNX13" s="767"/>
      <c r="KNY13" s="767"/>
      <c r="KNZ13" s="767"/>
      <c r="KOA13" s="767"/>
      <c r="KOB13" s="767"/>
      <c r="KOC13" s="767"/>
      <c r="KOD13" s="767"/>
      <c r="KOE13" s="767"/>
      <c r="KOF13" s="767"/>
      <c r="KOG13" s="767"/>
      <c r="KOH13" s="767"/>
      <c r="KOI13" s="767"/>
      <c r="KOJ13" s="767"/>
      <c r="KOK13" s="767"/>
      <c r="KOL13" s="767"/>
      <c r="KOM13" s="767"/>
      <c r="KON13" s="767"/>
      <c r="KOO13" s="767"/>
      <c r="KOP13" s="767"/>
      <c r="KOQ13" s="767"/>
      <c r="KOR13" s="767"/>
      <c r="KOS13" s="767"/>
      <c r="KOT13" s="767"/>
      <c r="KOU13" s="767"/>
      <c r="KOV13" s="767"/>
      <c r="KOW13" s="767"/>
      <c r="KOX13" s="767"/>
      <c r="KOY13" s="767"/>
      <c r="KOZ13" s="767"/>
      <c r="KPA13" s="767"/>
      <c r="KPB13" s="767"/>
      <c r="KPC13" s="767"/>
      <c r="KPD13" s="767"/>
      <c r="KPE13" s="767"/>
      <c r="KPF13" s="767"/>
      <c r="KPG13" s="767"/>
      <c r="KPH13" s="767"/>
      <c r="KPI13" s="767"/>
      <c r="KPJ13" s="767"/>
      <c r="KPK13" s="767"/>
      <c r="KPL13" s="767"/>
      <c r="KPM13" s="767"/>
      <c r="KPN13" s="767"/>
      <c r="KPO13" s="767"/>
      <c r="KPP13" s="767"/>
      <c r="KPQ13" s="767"/>
      <c r="KPR13" s="767"/>
      <c r="KPS13" s="767"/>
      <c r="KPT13" s="767"/>
      <c r="KPU13" s="767"/>
      <c r="KPV13" s="767"/>
      <c r="KPW13" s="767"/>
      <c r="KPX13" s="767"/>
      <c r="KPY13" s="767"/>
      <c r="KPZ13" s="767"/>
      <c r="KQA13" s="767"/>
      <c r="KQB13" s="767"/>
      <c r="KQC13" s="767"/>
      <c r="KQD13" s="767"/>
      <c r="KQE13" s="767"/>
      <c r="KQF13" s="767"/>
      <c r="KQG13" s="767"/>
      <c r="KQH13" s="767"/>
      <c r="KQI13" s="767"/>
      <c r="KQJ13" s="767"/>
      <c r="KQK13" s="767"/>
      <c r="KQL13" s="767"/>
      <c r="KQM13" s="767"/>
      <c r="KQN13" s="767"/>
      <c r="KQO13" s="767"/>
      <c r="KQP13" s="767"/>
      <c r="KQQ13" s="767"/>
      <c r="KQR13" s="767"/>
      <c r="KQS13" s="767"/>
      <c r="KQT13" s="767"/>
      <c r="KQU13" s="767"/>
      <c r="KQV13" s="767"/>
      <c r="KQW13" s="767"/>
      <c r="KQX13" s="767"/>
      <c r="KQY13" s="767"/>
      <c r="KQZ13" s="767"/>
      <c r="KRA13" s="767"/>
      <c r="KRB13" s="767"/>
      <c r="KRC13" s="767"/>
      <c r="KRD13" s="767"/>
      <c r="KRE13" s="767"/>
      <c r="KRF13" s="767"/>
      <c r="KRG13" s="767"/>
      <c r="KRH13" s="767"/>
      <c r="KRI13" s="767"/>
      <c r="KRJ13" s="767"/>
      <c r="KRK13" s="767"/>
      <c r="KRL13" s="767"/>
      <c r="KRM13" s="767"/>
      <c r="KRN13" s="767"/>
      <c r="KRO13" s="767"/>
      <c r="KRP13" s="767"/>
      <c r="KRQ13" s="767"/>
      <c r="KRR13" s="767"/>
      <c r="KRS13" s="767"/>
      <c r="KRT13" s="767"/>
      <c r="KRU13" s="767"/>
      <c r="KRV13" s="767"/>
      <c r="KRW13" s="767"/>
      <c r="KRX13" s="767"/>
      <c r="KRY13" s="767"/>
      <c r="KRZ13" s="767"/>
      <c r="KSA13" s="767"/>
      <c r="KSB13" s="767"/>
      <c r="KSC13" s="767"/>
      <c r="KSD13" s="767"/>
      <c r="KSE13" s="767"/>
      <c r="KSF13" s="767"/>
      <c r="KSG13" s="767"/>
      <c r="KSH13" s="767"/>
      <c r="KSI13" s="767"/>
      <c r="KSJ13" s="767"/>
      <c r="KSK13" s="767"/>
      <c r="KSL13" s="767"/>
      <c r="KSM13" s="767"/>
      <c r="KSN13" s="767"/>
      <c r="KSO13" s="767"/>
      <c r="KSP13" s="767"/>
      <c r="KSQ13" s="767"/>
      <c r="KSR13" s="767"/>
      <c r="KSS13" s="767"/>
      <c r="KST13" s="767"/>
      <c r="KSU13" s="767"/>
      <c r="KSV13" s="767"/>
      <c r="KSW13" s="767"/>
      <c r="KSX13" s="767"/>
      <c r="KSY13" s="767"/>
      <c r="KSZ13" s="767"/>
      <c r="KTA13" s="767"/>
      <c r="KTB13" s="767"/>
      <c r="KTC13" s="767"/>
      <c r="KTD13" s="767"/>
      <c r="KTE13" s="767"/>
      <c r="KTF13" s="767"/>
      <c r="KTG13" s="767"/>
      <c r="KTH13" s="767"/>
      <c r="KTI13" s="767"/>
      <c r="KTJ13" s="767"/>
      <c r="KTK13" s="767"/>
      <c r="KTL13" s="767"/>
      <c r="KTM13" s="767"/>
      <c r="KTN13" s="767"/>
      <c r="KTO13" s="767"/>
      <c r="KTP13" s="767"/>
      <c r="KTQ13" s="767"/>
      <c r="KTR13" s="767"/>
      <c r="KTS13" s="767"/>
      <c r="KTT13" s="767"/>
      <c r="KTU13" s="767"/>
      <c r="KTV13" s="767"/>
      <c r="KTW13" s="767"/>
      <c r="KTX13" s="767"/>
      <c r="KTY13" s="767"/>
      <c r="KTZ13" s="767"/>
      <c r="KUA13" s="767"/>
      <c r="KUB13" s="767"/>
      <c r="KUC13" s="767"/>
      <c r="KUD13" s="767"/>
      <c r="KUE13" s="767"/>
      <c r="KUF13" s="767"/>
      <c r="KUG13" s="767"/>
      <c r="KUH13" s="767"/>
      <c r="KUI13" s="767"/>
      <c r="KUJ13" s="767"/>
      <c r="KUK13" s="767"/>
      <c r="KUL13" s="767"/>
      <c r="KUM13" s="767"/>
      <c r="KUN13" s="767"/>
      <c r="KUO13" s="767"/>
      <c r="KUP13" s="767"/>
      <c r="KUQ13" s="767"/>
      <c r="KUR13" s="767"/>
      <c r="KUS13" s="767"/>
      <c r="KUT13" s="767"/>
      <c r="KUU13" s="767"/>
      <c r="KUV13" s="767"/>
      <c r="KUW13" s="767"/>
      <c r="KUX13" s="767"/>
      <c r="KUY13" s="767"/>
      <c r="KUZ13" s="767"/>
      <c r="KVA13" s="767"/>
      <c r="KVB13" s="767"/>
      <c r="KVC13" s="767"/>
      <c r="KVD13" s="767"/>
      <c r="KVE13" s="767"/>
      <c r="KVF13" s="767"/>
      <c r="KVG13" s="767"/>
      <c r="KVH13" s="767"/>
      <c r="KVI13" s="767"/>
      <c r="KVJ13" s="767"/>
      <c r="KVK13" s="767"/>
      <c r="KVL13" s="767"/>
      <c r="KVM13" s="767"/>
      <c r="KVN13" s="767"/>
      <c r="KVO13" s="767"/>
      <c r="KVP13" s="767"/>
      <c r="KVQ13" s="767"/>
      <c r="KVR13" s="767"/>
      <c r="KVS13" s="767"/>
      <c r="KVT13" s="767"/>
      <c r="KVU13" s="767"/>
      <c r="KVV13" s="767"/>
      <c r="KVW13" s="767"/>
      <c r="KVX13" s="767"/>
      <c r="KVY13" s="767"/>
      <c r="KVZ13" s="767"/>
      <c r="KWA13" s="767"/>
      <c r="KWB13" s="767"/>
      <c r="KWC13" s="767"/>
      <c r="KWD13" s="767"/>
      <c r="KWE13" s="767"/>
      <c r="KWF13" s="767"/>
      <c r="KWG13" s="767"/>
      <c r="KWH13" s="767"/>
      <c r="KWI13" s="767"/>
      <c r="KWJ13" s="767"/>
      <c r="KWK13" s="767"/>
      <c r="KWL13" s="767"/>
      <c r="KWM13" s="767"/>
      <c r="KWN13" s="767"/>
      <c r="KWO13" s="767"/>
      <c r="KWP13" s="767"/>
      <c r="KWQ13" s="767"/>
      <c r="KWR13" s="767"/>
      <c r="KWS13" s="767"/>
      <c r="KWT13" s="767"/>
      <c r="KWU13" s="767"/>
      <c r="KWV13" s="767"/>
      <c r="KWW13" s="767"/>
      <c r="KWX13" s="767"/>
      <c r="KWY13" s="767"/>
      <c r="KWZ13" s="767"/>
      <c r="KXA13" s="767"/>
      <c r="KXB13" s="767"/>
      <c r="KXC13" s="767"/>
      <c r="KXD13" s="767"/>
      <c r="KXE13" s="767"/>
      <c r="KXF13" s="767"/>
      <c r="KXG13" s="767"/>
      <c r="KXH13" s="767"/>
      <c r="KXI13" s="767"/>
      <c r="KXJ13" s="767"/>
      <c r="KXK13" s="767"/>
      <c r="KXL13" s="767"/>
      <c r="KXM13" s="767"/>
      <c r="KXN13" s="767"/>
      <c r="KXO13" s="767"/>
      <c r="KXP13" s="767"/>
      <c r="KXQ13" s="767"/>
      <c r="KXR13" s="767"/>
      <c r="KXS13" s="767"/>
      <c r="KXT13" s="767"/>
      <c r="KXU13" s="767"/>
      <c r="KXV13" s="767"/>
      <c r="KXW13" s="767"/>
      <c r="KXX13" s="767"/>
      <c r="KXY13" s="767"/>
      <c r="KXZ13" s="767"/>
      <c r="KYA13" s="767"/>
      <c r="KYB13" s="767"/>
      <c r="KYC13" s="767"/>
      <c r="KYD13" s="767"/>
      <c r="KYE13" s="767"/>
      <c r="KYF13" s="767"/>
      <c r="KYG13" s="767"/>
      <c r="KYH13" s="767"/>
      <c r="KYI13" s="767"/>
      <c r="KYJ13" s="767"/>
      <c r="KYK13" s="767"/>
      <c r="KYL13" s="767"/>
      <c r="KYM13" s="767"/>
      <c r="KYN13" s="767"/>
      <c r="KYO13" s="767"/>
      <c r="KYP13" s="767"/>
      <c r="KYQ13" s="767"/>
      <c r="KYR13" s="767"/>
      <c r="KYS13" s="767"/>
      <c r="KYT13" s="767"/>
      <c r="KYU13" s="767"/>
      <c r="KYV13" s="767"/>
      <c r="KYW13" s="767"/>
      <c r="KYX13" s="767"/>
      <c r="KYY13" s="767"/>
      <c r="KYZ13" s="767"/>
      <c r="KZA13" s="767"/>
      <c r="KZB13" s="767"/>
      <c r="KZC13" s="767"/>
      <c r="KZD13" s="767"/>
      <c r="KZE13" s="767"/>
      <c r="KZF13" s="767"/>
      <c r="KZG13" s="767"/>
      <c r="KZH13" s="767"/>
      <c r="KZI13" s="767"/>
      <c r="KZJ13" s="767"/>
      <c r="KZK13" s="767"/>
      <c r="KZL13" s="767"/>
      <c r="KZM13" s="767"/>
      <c r="KZN13" s="767"/>
      <c r="KZO13" s="767"/>
      <c r="KZP13" s="767"/>
      <c r="KZQ13" s="767"/>
      <c r="KZR13" s="767"/>
      <c r="KZS13" s="767"/>
      <c r="KZT13" s="767"/>
      <c r="KZU13" s="767"/>
      <c r="KZV13" s="767"/>
      <c r="KZW13" s="767"/>
      <c r="KZX13" s="767"/>
      <c r="KZY13" s="767"/>
      <c r="KZZ13" s="767"/>
      <c r="LAA13" s="767"/>
      <c r="LAB13" s="767"/>
      <c r="LAC13" s="767"/>
      <c r="LAD13" s="767"/>
      <c r="LAE13" s="767"/>
      <c r="LAF13" s="767"/>
      <c r="LAG13" s="767"/>
      <c r="LAH13" s="767"/>
      <c r="LAI13" s="767"/>
      <c r="LAJ13" s="767"/>
      <c r="LAK13" s="767"/>
      <c r="LAL13" s="767"/>
      <c r="LAM13" s="767"/>
      <c r="LAN13" s="767"/>
      <c r="LAO13" s="767"/>
      <c r="LAP13" s="767"/>
      <c r="LAQ13" s="767"/>
      <c r="LAR13" s="767"/>
      <c r="LAS13" s="767"/>
      <c r="LAT13" s="767"/>
      <c r="LAU13" s="767"/>
      <c r="LAV13" s="767"/>
      <c r="LAW13" s="767"/>
      <c r="LAX13" s="767"/>
      <c r="LAY13" s="767"/>
      <c r="LAZ13" s="767"/>
      <c r="LBA13" s="767"/>
      <c r="LBB13" s="767"/>
      <c r="LBC13" s="767"/>
      <c r="LBD13" s="767"/>
      <c r="LBE13" s="767"/>
      <c r="LBF13" s="767"/>
      <c r="LBG13" s="767"/>
      <c r="LBH13" s="767"/>
      <c r="LBI13" s="767"/>
      <c r="LBJ13" s="767"/>
      <c r="LBK13" s="767"/>
      <c r="LBL13" s="767"/>
      <c r="LBM13" s="767"/>
      <c r="LBN13" s="767"/>
      <c r="LBO13" s="767"/>
      <c r="LBP13" s="767"/>
      <c r="LBQ13" s="767"/>
      <c r="LBR13" s="767"/>
      <c r="LBS13" s="767"/>
      <c r="LBT13" s="767"/>
      <c r="LBU13" s="767"/>
      <c r="LBV13" s="767"/>
      <c r="LBW13" s="767"/>
      <c r="LBX13" s="767"/>
      <c r="LBY13" s="767"/>
      <c r="LBZ13" s="767"/>
      <c r="LCA13" s="767"/>
      <c r="LCB13" s="767"/>
      <c r="LCC13" s="767"/>
      <c r="LCD13" s="767"/>
      <c r="LCE13" s="767"/>
      <c r="LCF13" s="767"/>
      <c r="LCG13" s="767"/>
      <c r="LCH13" s="767"/>
      <c r="LCI13" s="767"/>
      <c r="LCJ13" s="767"/>
      <c r="LCK13" s="767"/>
      <c r="LCL13" s="767"/>
      <c r="LCM13" s="767"/>
      <c r="LCN13" s="767"/>
      <c r="LCO13" s="767"/>
      <c r="LCP13" s="767"/>
      <c r="LCQ13" s="767"/>
      <c r="LCR13" s="767"/>
      <c r="LCS13" s="767"/>
      <c r="LCT13" s="767"/>
      <c r="LCU13" s="767"/>
      <c r="LCV13" s="767"/>
      <c r="LCW13" s="767"/>
      <c r="LCX13" s="767"/>
      <c r="LCY13" s="767"/>
      <c r="LCZ13" s="767"/>
      <c r="LDA13" s="767"/>
      <c r="LDB13" s="767"/>
      <c r="LDC13" s="767"/>
      <c r="LDD13" s="767"/>
      <c r="LDE13" s="767"/>
      <c r="LDF13" s="767"/>
      <c r="LDG13" s="767"/>
      <c r="LDH13" s="767"/>
      <c r="LDI13" s="767"/>
      <c r="LDJ13" s="767"/>
      <c r="LDK13" s="767"/>
      <c r="LDL13" s="767"/>
      <c r="LDM13" s="767"/>
      <c r="LDN13" s="767"/>
      <c r="LDO13" s="767"/>
      <c r="LDP13" s="767"/>
      <c r="LDQ13" s="767"/>
      <c r="LDR13" s="767"/>
      <c r="LDS13" s="767"/>
      <c r="LDT13" s="767"/>
      <c r="LDU13" s="767"/>
      <c r="LDV13" s="767"/>
      <c r="LDW13" s="767"/>
      <c r="LDX13" s="767"/>
      <c r="LDY13" s="767"/>
      <c r="LDZ13" s="767"/>
      <c r="LEA13" s="767"/>
      <c r="LEB13" s="767"/>
      <c r="LEC13" s="767"/>
      <c r="LED13" s="767"/>
      <c r="LEE13" s="767"/>
      <c r="LEF13" s="767"/>
      <c r="LEG13" s="767"/>
      <c r="LEH13" s="767"/>
      <c r="LEI13" s="767"/>
      <c r="LEJ13" s="767"/>
      <c r="LEK13" s="767"/>
      <c r="LEL13" s="767"/>
      <c r="LEM13" s="767"/>
      <c r="LEN13" s="767"/>
      <c r="LEO13" s="767"/>
      <c r="LEP13" s="767"/>
      <c r="LEQ13" s="767"/>
      <c r="LER13" s="767"/>
      <c r="LES13" s="767"/>
      <c r="LET13" s="767"/>
      <c r="LEU13" s="767"/>
      <c r="LEV13" s="767"/>
      <c r="LEW13" s="767"/>
      <c r="LEX13" s="767"/>
      <c r="LEY13" s="767"/>
      <c r="LEZ13" s="767"/>
      <c r="LFA13" s="767"/>
      <c r="LFB13" s="767"/>
      <c r="LFC13" s="767"/>
      <c r="LFD13" s="767"/>
      <c r="LFE13" s="767"/>
      <c r="LFF13" s="767"/>
      <c r="LFG13" s="767"/>
      <c r="LFH13" s="767"/>
      <c r="LFI13" s="767"/>
      <c r="LFJ13" s="767"/>
      <c r="LFK13" s="767"/>
      <c r="LFL13" s="767"/>
      <c r="LFM13" s="767"/>
      <c r="LFN13" s="767"/>
      <c r="LFO13" s="767"/>
      <c r="LFP13" s="767"/>
      <c r="LFQ13" s="767"/>
      <c r="LFR13" s="767"/>
      <c r="LFS13" s="767"/>
      <c r="LFT13" s="767"/>
      <c r="LFU13" s="767"/>
      <c r="LFV13" s="767"/>
      <c r="LFW13" s="767"/>
      <c r="LFX13" s="767"/>
      <c r="LFY13" s="767"/>
      <c r="LFZ13" s="767"/>
      <c r="LGA13" s="767"/>
      <c r="LGB13" s="767"/>
      <c r="LGC13" s="767"/>
      <c r="LGD13" s="767"/>
      <c r="LGE13" s="767"/>
      <c r="LGF13" s="767"/>
      <c r="LGG13" s="767"/>
      <c r="LGH13" s="767"/>
      <c r="LGI13" s="767"/>
      <c r="LGJ13" s="767"/>
      <c r="LGK13" s="767"/>
      <c r="LGL13" s="767"/>
      <c r="LGM13" s="767"/>
      <c r="LGN13" s="767"/>
      <c r="LGO13" s="767"/>
      <c r="LGP13" s="767"/>
      <c r="LGQ13" s="767"/>
      <c r="LGR13" s="767"/>
      <c r="LGS13" s="767"/>
      <c r="LGT13" s="767"/>
      <c r="LGU13" s="767"/>
      <c r="LGV13" s="767"/>
      <c r="LGW13" s="767"/>
      <c r="LGX13" s="767"/>
      <c r="LGY13" s="767"/>
      <c r="LGZ13" s="767"/>
      <c r="LHA13" s="767"/>
      <c r="LHB13" s="767"/>
      <c r="LHC13" s="767"/>
      <c r="LHD13" s="767"/>
      <c r="LHE13" s="767"/>
      <c r="LHF13" s="767"/>
      <c r="LHG13" s="767"/>
      <c r="LHH13" s="767"/>
      <c r="LHI13" s="767"/>
      <c r="LHJ13" s="767"/>
      <c r="LHK13" s="767"/>
      <c r="LHL13" s="767"/>
      <c r="LHM13" s="767"/>
      <c r="LHN13" s="767"/>
      <c r="LHO13" s="767"/>
      <c r="LHP13" s="767"/>
      <c r="LHQ13" s="767"/>
      <c r="LHR13" s="767"/>
      <c r="LHS13" s="767"/>
      <c r="LHT13" s="767"/>
      <c r="LHU13" s="767"/>
      <c r="LHV13" s="767"/>
      <c r="LHW13" s="767"/>
      <c r="LHX13" s="767"/>
      <c r="LHY13" s="767"/>
      <c r="LHZ13" s="767"/>
      <c r="LIA13" s="767"/>
      <c r="LIB13" s="767"/>
      <c r="LIC13" s="767"/>
      <c r="LID13" s="767"/>
      <c r="LIE13" s="767"/>
      <c r="LIF13" s="767"/>
      <c r="LIG13" s="767"/>
      <c r="LIH13" s="767"/>
      <c r="LII13" s="767"/>
      <c r="LIJ13" s="767"/>
      <c r="LIK13" s="767"/>
      <c r="LIL13" s="767"/>
      <c r="LIM13" s="767"/>
      <c r="LIN13" s="767"/>
      <c r="LIO13" s="767"/>
      <c r="LIP13" s="767"/>
      <c r="LIQ13" s="767"/>
      <c r="LIR13" s="767"/>
      <c r="LIS13" s="767"/>
      <c r="LIT13" s="767"/>
      <c r="LIU13" s="767"/>
      <c r="LIV13" s="767"/>
      <c r="LIW13" s="767"/>
      <c r="LIX13" s="767"/>
      <c r="LIY13" s="767"/>
      <c r="LIZ13" s="767"/>
      <c r="LJA13" s="767"/>
      <c r="LJB13" s="767"/>
      <c r="LJC13" s="767"/>
      <c r="LJD13" s="767"/>
      <c r="LJE13" s="767"/>
      <c r="LJF13" s="767"/>
      <c r="LJG13" s="767"/>
      <c r="LJH13" s="767"/>
      <c r="LJI13" s="767"/>
      <c r="LJJ13" s="767"/>
      <c r="LJK13" s="767"/>
      <c r="LJL13" s="767"/>
      <c r="LJM13" s="767"/>
      <c r="LJN13" s="767"/>
      <c r="LJO13" s="767"/>
      <c r="LJP13" s="767"/>
      <c r="LJQ13" s="767"/>
      <c r="LJR13" s="767"/>
      <c r="LJS13" s="767"/>
      <c r="LJT13" s="767"/>
      <c r="LJU13" s="767"/>
      <c r="LJV13" s="767"/>
      <c r="LJW13" s="767"/>
      <c r="LJX13" s="767"/>
      <c r="LJY13" s="767"/>
      <c r="LJZ13" s="767"/>
      <c r="LKA13" s="767"/>
      <c r="LKB13" s="767"/>
      <c r="LKC13" s="767"/>
      <c r="LKD13" s="767"/>
      <c r="LKE13" s="767"/>
      <c r="LKF13" s="767"/>
      <c r="LKG13" s="767"/>
      <c r="LKH13" s="767"/>
      <c r="LKI13" s="767"/>
      <c r="LKJ13" s="767"/>
      <c r="LKK13" s="767"/>
      <c r="LKL13" s="767"/>
      <c r="LKM13" s="767"/>
      <c r="LKN13" s="767"/>
      <c r="LKO13" s="767"/>
      <c r="LKP13" s="767"/>
      <c r="LKQ13" s="767"/>
      <c r="LKR13" s="767"/>
      <c r="LKS13" s="767"/>
      <c r="LKT13" s="767"/>
      <c r="LKU13" s="767"/>
      <c r="LKV13" s="767"/>
      <c r="LKW13" s="767"/>
      <c r="LKX13" s="767"/>
      <c r="LKY13" s="767"/>
      <c r="LKZ13" s="767"/>
      <c r="LLA13" s="767"/>
      <c r="LLB13" s="767"/>
      <c r="LLC13" s="767"/>
      <c r="LLD13" s="767"/>
      <c r="LLE13" s="767"/>
      <c r="LLF13" s="767"/>
      <c r="LLG13" s="767"/>
      <c r="LLH13" s="767"/>
      <c r="LLI13" s="767"/>
      <c r="LLJ13" s="767"/>
      <c r="LLK13" s="767"/>
      <c r="LLL13" s="767"/>
      <c r="LLM13" s="767"/>
      <c r="LLN13" s="767"/>
      <c r="LLO13" s="767"/>
      <c r="LLP13" s="767"/>
      <c r="LLQ13" s="767"/>
      <c r="LLR13" s="767"/>
      <c r="LLS13" s="767"/>
      <c r="LLT13" s="767"/>
      <c r="LLU13" s="767"/>
      <c r="LLV13" s="767"/>
      <c r="LLW13" s="767"/>
      <c r="LLX13" s="767"/>
      <c r="LLY13" s="767"/>
      <c r="LLZ13" s="767"/>
      <c r="LMA13" s="767"/>
      <c r="LMB13" s="767"/>
      <c r="LMC13" s="767"/>
      <c r="LMD13" s="767"/>
      <c r="LME13" s="767"/>
      <c r="LMF13" s="767"/>
      <c r="LMG13" s="767"/>
      <c r="LMH13" s="767"/>
      <c r="LMI13" s="767"/>
      <c r="LMJ13" s="767"/>
      <c r="LMK13" s="767"/>
      <c r="LML13" s="767"/>
      <c r="LMM13" s="767"/>
      <c r="LMN13" s="767"/>
      <c r="LMO13" s="767"/>
      <c r="LMP13" s="767"/>
      <c r="LMQ13" s="767"/>
      <c r="LMR13" s="767"/>
      <c r="LMS13" s="767"/>
      <c r="LMT13" s="767"/>
      <c r="LMU13" s="767"/>
      <c r="LMV13" s="767"/>
      <c r="LMW13" s="767"/>
      <c r="LMX13" s="767"/>
      <c r="LMY13" s="767"/>
      <c r="LMZ13" s="767"/>
      <c r="LNA13" s="767"/>
      <c r="LNB13" s="767"/>
      <c r="LNC13" s="767"/>
      <c r="LND13" s="767"/>
      <c r="LNE13" s="767"/>
      <c r="LNF13" s="767"/>
      <c r="LNG13" s="767"/>
      <c r="LNH13" s="767"/>
      <c r="LNI13" s="767"/>
      <c r="LNJ13" s="767"/>
      <c r="LNK13" s="767"/>
      <c r="LNL13" s="767"/>
      <c r="LNM13" s="767"/>
      <c r="LNN13" s="767"/>
      <c r="LNO13" s="767"/>
      <c r="LNP13" s="767"/>
      <c r="LNQ13" s="767"/>
      <c r="LNR13" s="767"/>
      <c r="LNS13" s="767"/>
      <c r="LNT13" s="767"/>
      <c r="LNU13" s="767"/>
      <c r="LNV13" s="767"/>
      <c r="LNW13" s="767"/>
      <c r="LNX13" s="767"/>
      <c r="LNY13" s="767"/>
      <c r="LNZ13" s="767"/>
      <c r="LOA13" s="767"/>
      <c r="LOB13" s="767"/>
      <c r="LOC13" s="767"/>
      <c r="LOD13" s="767"/>
      <c r="LOE13" s="767"/>
      <c r="LOF13" s="767"/>
      <c r="LOG13" s="767"/>
      <c r="LOH13" s="767"/>
      <c r="LOI13" s="767"/>
      <c r="LOJ13" s="767"/>
      <c r="LOK13" s="767"/>
      <c r="LOL13" s="767"/>
      <c r="LOM13" s="767"/>
      <c r="LON13" s="767"/>
      <c r="LOO13" s="767"/>
      <c r="LOP13" s="767"/>
      <c r="LOQ13" s="767"/>
      <c r="LOR13" s="767"/>
      <c r="LOS13" s="767"/>
      <c r="LOT13" s="767"/>
      <c r="LOU13" s="767"/>
      <c r="LOV13" s="767"/>
      <c r="LOW13" s="767"/>
      <c r="LOX13" s="767"/>
      <c r="LOY13" s="767"/>
      <c r="LOZ13" s="767"/>
      <c r="LPA13" s="767"/>
      <c r="LPB13" s="767"/>
      <c r="LPC13" s="767"/>
      <c r="LPD13" s="767"/>
      <c r="LPE13" s="767"/>
      <c r="LPF13" s="767"/>
      <c r="LPG13" s="767"/>
      <c r="LPH13" s="767"/>
      <c r="LPI13" s="767"/>
      <c r="LPJ13" s="767"/>
      <c r="LPK13" s="767"/>
      <c r="LPL13" s="767"/>
      <c r="LPM13" s="767"/>
      <c r="LPN13" s="767"/>
      <c r="LPO13" s="767"/>
      <c r="LPP13" s="767"/>
      <c r="LPQ13" s="767"/>
      <c r="LPR13" s="767"/>
      <c r="LPS13" s="767"/>
      <c r="LPT13" s="767"/>
      <c r="LPU13" s="767"/>
      <c r="LPV13" s="767"/>
      <c r="LPW13" s="767"/>
      <c r="LPX13" s="767"/>
      <c r="LPY13" s="767"/>
      <c r="LPZ13" s="767"/>
      <c r="LQA13" s="767"/>
      <c r="LQB13" s="767"/>
      <c r="LQC13" s="767"/>
      <c r="LQD13" s="767"/>
      <c r="LQE13" s="767"/>
      <c r="LQF13" s="767"/>
      <c r="LQG13" s="767"/>
      <c r="LQH13" s="767"/>
      <c r="LQI13" s="767"/>
      <c r="LQJ13" s="767"/>
      <c r="LQK13" s="767"/>
      <c r="LQL13" s="767"/>
      <c r="LQM13" s="767"/>
      <c r="LQN13" s="767"/>
      <c r="LQO13" s="767"/>
      <c r="LQP13" s="767"/>
      <c r="LQQ13" s="767"/>
      <c r="LQR13" s="767"/>
      <c r="LQS13" s="767"/>
      <c r="LQT13" s="767"/>
      <c r="LQU13" s="767"/>
      <c r="LQV13" s="767"/>
      <c r="LQW13" s="767"/>
      <c r="LQX13" s="767"/>
      <c r="LQY13" s="767"/>
      <c r="LQZ13" s="767"/>
      <c r="LRA13" s="767"/>
      <c r="LRB13" s="767"/>
      <c r="LRC13" s="767"/>
      <c r="LRD13" s="767"/>
      <c r="LRE13" s="767"/>
      <c r="LRF13" s="767"/>
      <c r="LRG13" s="767"/>
      <c r="LRH13" s="767"/>
      <c r="LRI13" s="767"/>
      <c r="LRJ13" s="767"/>
      <c r="LRK13" s="767"/>
      <c r="LRL13" s="767"/>
      <c r="LRM13" s="767"/>
      <c r="LRN13" s="767"/>
      <c r="LRO13" s="767"/>
      <c r="LRP13" s="767"/>
      <c r="LRQ13" s="767"/>
      <c r="LRR13" s="767"/>
      <c r="LRS13" s="767"/>
      <c r="LRT13" s="767"/>
      <c r="LRU13" s="767"/>
      <c r="LRV13" s="767"/>
      <c r="LRW13" s="767"/>
      <c r="LRX13" s="767"/>
      <c r="LRY13" s="767"/>
      <c r="LRZ13" s="767"/>
      <c r="LSA13" s="767"/>
      <c r="LSB13" s="767"/>
      <c r="LSC13" s="767"/>
      <c r="LSD13" s="767"/>
      <c r="LSE13" s="767"/>
      <c r="LSF13" s="767"/>
      <c r="LSG13" s="767"/>
      <c r="LSH13" s="767"/>
      <c r="LSI13" s="767"/>
      <c r="LSJ13" s="767"/>
      <c r="LSK13" s="767"/>
      <c r="LSL13" s="767"/>
      <c r="LSM13" s="767"/>
      <c r="LSN13" s="767"/>
      <c r="LSO13" s="767"/>
      <c r="LSP13" s="767"/>
      <c r="LSQ13" s="767"/>
      <c r="LSR13" s="767"/>
      <c r="LSS13" s="767"/>
      <c r="LST13" s="767"/>
      <c r="LSU13" s="767"/>
      <c r="LSV13" s="767"/>
      <c r="LSW13" s="767"/>
      <c r="LSX13" s="767"/>
      <c r="LSY13" s="767"/>
      <c r="LSZ13" s="767"/>
      <c r="LTA13" s="767"/>
      <c r="LTB13" s="767"/>
      <c r="LTC13" s="767"/>
      <c r="LTD13" s="767"/>
      <c r="LTE13" s="767"/>
      <c r="LTF13" s="767"/>
      <c r="LTG13" s="767"/>
      <c r="LTH13" s="767"/>
      <c r="LTI13" s="767"/>
      <c r="LTJ13" s="767"/>
      <c r="LTK13" s="767"/>
      <c r="LTL13" s="767"/>
      <c r="LTM13" s="767"/>
      <c r="LTN13" s="767"/>
      <c r="LTO13" s="767"/>
      <c r="LTP13" s="767"/>
      <c r="LTQ13" s="767"/>
      <c r="LTR13" s="767"/>
      <c r="LTS13" s="767"/>
      <c r="LTT13" s="767"/>
      <c r="LTU13" s="767"/>
      <c r="LTV13" s="767"/>
      <c r="LTW13" s="767"/>
      <c r="LTX13" s="767"/>
      <c r="LTY13" s="767"/>
      <c r="LTZ13" s="767"/>
      <c r="LUA13" s="767"/>
      <c r="LUB13" s="767"/>
      <c r="LUC13" s="767"/>
      <c r="LUD13" s="767"/>
      <c r="LUE13" s="767"/>
      <c r="LUF13" s="767"/>
      <c r="LUG13" s="767"/>
      <c r="LUH13" s="767"/>
      <c r="LUI13" s="767"/>
      <c r="LUJ13" s="767"/>
      <c r="LUK13" s="767"/>
      <c r="LUL13" s="767"/>
      <c r="LUM13" s="767"/>
      <c r="LUN13" s="767"/>
      <c r="LUO13" s="767"/>
      <c r="LUP13" s="767"/>
      <c r="LUQ13" s="767"/>
      <c r="LUR13" s="767"/>
      <c r="LUS13" s="767"/>
      <c r="LUT13" s="767"/>
      <c r="LUU13" s="767"/>
      <c r="LUV13" s="767"/>
      <c r="LUW13" s="767"/>
      <c r="LUX13" s="767"/>
      <c r="LUY13" s="767"/>
      <c r="LUZ13" s="767"/>
      <c r="LVA13" s="767"/>
      <c r="LVB13" s="767"/>
      <c r="LVC13" s="767"/>
      <c r="LVD13" s="767"/>
      <c r="LVE13" s="767"/>
      <c r="LVF13" s="767"/>
      <c r="LVG13" s="767"/>
      <c r="LVH13" s="767"/>
      <c r="LVI13" s="767"/>
      <c r="LVJ13" s="767"/>
      <c r="LVK13" s="767"/>
      <c r="LVL13" s="767"/>
      <c r="LVM13" s="767"/>
      <c r="LVN13" s="767"/>
      <c r="LVO13" s="767"/>
      <c r="LVP13" s="767"/>
      <c r="LVQ13" s="767"/>
      <c r="LVR13" s="767"/>
      <c r="LVS13" s="767"/>
      <c r="LVT13" s="767"/>
      <c r="LVU13" s="767"/>
      <c r="LVV13" s="767"/>
      <c r="LVW13" s="767"/>
      <c r="LVX13" s="767"/>
      <c r="LVY13" s="767"/>
      <c r="LVZ13" s="767"/>
      <c r="LWA13" s="767"/>
      <c r="LWB13" s="767"/>
      <c r="LWC13" s="767"/>
      <c r="LWD13" s="767"/>
      <c r="LWE13" s="767"/>
      <c r="LWF13" s="767"/>
      <c r="LWG13" s="767"/>
      <c r="LWH13" s="767"/>
      <c r="LWI13" s="767"/>
      <c r="LWJ13" s="767"/>
      <c r="LWK13" s="767"/>
      <c r="LWL13" s="767"/>
      <c r="LWM13" s="767"/>
      <c r="LWN13" s="767"/>
      <c r="LWO13" s="767"/>
      <c r="LWP13" s="767"/>
      <c r="LWQ13" s="767"/>
      <c r="LWR13" s="767"/>
      <c r="LWS13" s="767"/>
      <c r="LWT13" s="767"/>
      <c r="LWU13" s="767"/>
      <c r="LWV13" s="767"/>
      <c r="LWW13" s="767"/>
      <c r="LWX13" s="767"/>
      <c r="LWY13" s="767"/>
      <c r="LWZ13" s="767"/>
      <c r="LXA13" s="767"/>
      <c r="LXB13" s="767"/>
      <c r="LXC13" s="767"/>
      <c r="LXD13" s="767"/>
      <c r="LXE13" s="767"/>
      <c r="LXF13" s="767"/>
      <c r="LXG13" s="767"/>
      <c r="LXH13" s="767"/>
      <c r="LXI13" s="767"/>
      <c r="LXJ13" s="767"/>
      <c r="LXK13" s="767"/>
      <c r="LXL13" s="767"/>
      <c r="LXM13" s="767"/>
      <c r="LXN13" s="767"/>
      <c r="LXO13" s="767"/>
      <c r="LXP13" s="767"/>
      <c r="LXQ13" s="767"/>
      <c r="LXR13" s="767"/>
      <c r="LXS13" s="767"/>
      <c r="LXT13" s="767"/>
      <c r="LXU13" s="767"/>
      <c r="LXV13" s="767"/>
      <c r="LXW13" s="767"/>
      <c r="LXX13" s="767"/>
      <c r="LXY13" s="767"/>
      <c r="LXZ13" s="767"/>
      <c r="LYA13" s="767"/>
      <c r="LYB13" s="767"/>
      <c r="LYC13" s="767"/>
      <c r="LYD13" s="767"/>
      <c r="LYE13" s="767"/>
      <c r="LYF13" s="767"/>
      <c r="LYG13" s="767"/>
      <c r="LYH13" s="767"/>
      <c r="LYI13" s="767"/>
      <c r="LYJ13" s="767"/>
      <c r="LYK13" s="767"/>
      <c r="LYL13" s="767"/>
      <c r="LYM13" s="767"/>
      <c r="LYN13" s="767"/>
      <c r="LYO13" s="767"/>
      <c r="LYP13" s="767"/>
      <c r="LYQ13" s="767"/>
      <c r="LYR13" s="767"/>
      <c r="LYS13" s="767"/>
      <c r="LYT13" s="767"/>
      <c r="LYU13" s="767"/>
      <c r="LYV13" s="767"/>
      <c r="LYW13" s="767"/>
      <c r="LYX13" s="767"/>
      <c r="LYY13" s="767"/>
      <c r="LYZ13" s="767"/>
      <c r="LZA13" s="767"/>
      <c r="LZB13" s="767"/>
      <c r="LZC13" s="767"/>
      <c r="LZD13" s="767"/>
      <c r="LZE13" s="767"/>
      <c r="LZF13" s="767"/>
      <c r="LZG13" s="767"/>
      <c r="LZH13" s="767"/>
      <c r="LZI13" s="767"/>
      <c r="LZJ13" s="767"/>
      <c r="LZK13" s="767"/>
      <c r="LZL13" s="767"/>
      <c r="LZM13" s="767"/>
      <c r="LZN13" s="767"/>
      <c r="LZO13" s="767"/>
      <c r="LZP13" s="767"/>
      <c r="LZQ13" s="767"/>
      <c r="LZR13" s="767"/>
      <c r="LZS13" s="767"/>
      <c r="LZT13" s="767"/>
      <c r="LZU13" s="767"/>
      <c r="LZV13" s="767"/>
      <c r="LZW13" s="767"/>
      <c r="LZX13" s="767"/>
      <c r="LZY13" s="767"/>
      <c r="LZZ13" s="767"/>
      <c r="MAA13" s="767"/>
      <c r="MAB13" s="767"/>
      <c r="MAC13" s="767"/>
      <c r="MAD13" s="767"/>
      <c r="MAE13" s="767"/>
      <c r="MAF13" s="767"/>
      <c r="MAG13" s="767"/>
      <c r="MAH13" s="767"/>
      <c r="MAI13" s="767"/>
      <c r="MAJ13" s="767"/>
      <c r="MAK13" s="767"/>
      <c r="MAL13" s="767"/>
      <c r="MAM13" s="767"/>
      <c r="MAN13" s="767"/>
      <c r="MAO13" s="767"/>
      <c r="MAP13" s="767"/>
      <c r="MAQ13" s="767"/>
      <c r="MAR13" s="767"/>
      <c r="MAS13" s="767"/>
      <c r="MAT13" s="767"/>
      <c r="MAU13" s="767"/>
      <c r="MAV13" s="767"/>
      <c r="MAW13" s="767"/>
      <c r="MAX13" s="767"/>
      <c r="MAY13" s="767"/>
      <c r="MAZ13" s="767"/>
      <c r="MBA13" s="767"/>
      <c r="MBB13" s="767"/>
      <c r="MBC13" s="767"/>
      <c r="MBD13" s="767"/>
      <c r="MBE13" s="767"/>
      <c r="MBF13" s="767"/>
      <c r="MBG13" s="767"/>
      <c r="MBH13" s="767"/>
      <c r="MBI13" s="767"/>
      <c r="MBJ13" s="767"/>
      <c r="MBK13" s="767"/>
      <c r="MBL13" s="767"/>
      <c r="MBM13" s="767"/>
      <c r="MBN13" s="767"/>
      <c r="MBO13" s="767"/>
      <c r="MBP13" s="767"/>
      <c r="MBQ13" s="767"/>
      <c r="MBR13" s="767"/>
      <c r="MBS13" s="767"/>
      <c r="MBT13" s="767"/>
      <c r="MBU13" s="767"/>
      <c r="MBV13" s="767"/>
      <c r="MBW13" s="767"/>
      <c r="MBX13" s="767"/>
      <c r="MBY13" s="767"/>
      <c r="MBZ13" s="767"/>
      <c r="MCA13" s="767"/>
      <c r="MCB13" s="767"/>
      <c r="MCC13" s="767"/>
      <c r="MCD13" s="767"/>
      <c r="MCE13" s="767"/>
      <c r="MCF13" s="767"/>
      <c r="MCG13" s="767"/>
      <c r="MCH13" s="767"/>
      <c r="MCI13" s="767"/>
      <c r="MCJ13" s="767"/>
      <c r="MCK13" s="767"/>
      <c r="MCL13" s="767"/>
      <c r="MCM13" s="767"/>
      <c r="MCN13" s="767"/>
      <c r="MCO13" s="767"/>
      <c r="MCP13" s="767"/>
      <c r="MCQ13" s="767"/>
      <c r="MCR13" s="767"/>
      <c r="MCS13" s="767"/>
      <c r="MCT13" s="767"/>
      <c r="MCU13" s="767"/>
      <c r="MCV13" s="767"/>
      <c r="MCW13" s="767"/>
      <c r="MCX13" s="767"/>
      <c r="MCY13" s="767"/>
      <c r="MCZ13" s="767"/>
      <c r="MDA13" s="767"/>
      <c r="MDB13" s="767"/>
      <c r="MDC13" s="767"/>
      <c r="MDD13" s="767"/>
      <c r="MDE13" s="767"/>
      <c r="MDF13" s="767"/>
      <c r="MDG13" s="767"/>
      <c r="MDH13" s="767"/>
      <c r="MDI13" s="767"/>
      <c r="MDJ13" s="767"/>
      <c r="MDK13" s="767"/>
      <c r="MDL13" s="767"/>
      <c r="MDM13" s="767"/>
      <c r="MDN13" s="767"/>
      <c r="MDO13" s="767"/>
      <c r="MDP13" s="767"/>
      <c r="MDQ13" s="767"/>
      <c r="MDR13" s="767"/>
      <c r="MDS13" s="767"/>
      <c r="MDT13" s="767"/>
      <c r="MDU13" s="767"/>
      <c r="MDV13" s="767"/>
      <c r="MDW13" s="767"/>
      <c r="MDX13" s="767"/>
      <c r="MDY13" s="767"/>
      <c r="MDZ13" s="767"/>
      <c r="MEA13" s="767"/>
      <c r="MEB13" s="767"/>
      <c r="MEC13" s="767"/>
      <c r="MED13" s="767"/>
      <c r="MEE13" s="767"/>
      <c r="MEF13" s="767"/>
      <c r="MEG13" s="767"/>
      <c r="MEH13" s="767"/>
      <c r="MEI13" s="767"/>
      <c r="MEJ13" s="767"/>
      <c r="MEK13" s="767"/>
      <c r="MEL13" s="767"/>
      <c r="MEM13" s="767"/>
      <c r="MEN13" s="767"/>
      <c r="MEO13" s="767"/>
      <c r="MEP13" s="767"/>
      <c r="MEQ13" s="767"/>
      <c r="MER13" s="767"/>
      <c r="MES13" s="767"/>
      <c r="MET13" s="767"/>
      <c r="MEU13" s="767"/>
      <c r="MEV13" s="767"/>
      <c r="MEW13" s="767"/>
      <c r="MEX13" s="767"/>
      <c r="MEY13" s="767"/>
      <c r="MEZ13" s="767"/>
      <c r="MFA13" s="767"/>
      <c r="MFB13" s="767"/>
      <c r="MFC13" s="767"/>
      <c r="MFD13" s="767"/>
      <c r="MFE13" s="767"/>
      <c r="MFF13" s="767"/>
      <c r="MFG13" s="767"/>
      <c r="MFH13" s="767"/>
      <c r="MFI13" s="767"/>
      <c r="MFJ13" s="767"/>
      <c r="MFK13" s="767"/>
      <c r="MFL13" s="767"/>
      <c r="MFM13" s="767"/>
      <c r="MFN13" s="767"/>
      <c r="MFO13" s="767"/>
      <c r="MFP13" s="767"/>
      <c r="MFQ13" s="767"/>
      <c r="MFR13" s="767"/>
      <c r="MFS13" s="767"/>
      <c r="MFT13" s="767"/>
      <c r="MFU13" s="767"/>
      <c r="MFV13" s="767"/>
      <c r="MFW13" s="767"/>
      <c r="MFX13" s="767"/>
      <c r="MFY13" s="767"/>
      <c r="MFZ13" s="767"/>
      <c r="MGA13" s="767"/>
      <c r="MGB13" s="767"/>
      <c r="MGC13" s="767"/>
      <c r="MGD13" s="767"/>
      <c r="MGE13" s="767"/>
      <c r="MGF13" s="767"/>
      <c r="MGG13" s="767"/>
      <c r="MGH13" s="767"/>
      <c r="MGI13" s="767"/>
      <c r="MGJ13" s="767"/>
      <c r="MGK13" s="767"/>
      <c r="MGL13" s="767"/>
      <c r="MGM13" s="767"/>
      <c r="MGN13" s="767"/>
      <c r="MGO13" s="767"/>
      <c r="MGP13" s="767"/>
      <c r="MGQ13" s="767"/>
      <c r="MGR13" s="767"/>
      <c r="MGS13" s="767"/>
      <c r="MGT13" s="767"/>
      <c r="MGU13" s="767"/>
      <c r="MGV13" s="767"/>
      <c r="MGW13" s="767"/>
      <c r="MGX13" s="767"/>
      <c r="MGY13" s="767"/>
      <c r="MGZ13" s="767"/>
      <c r="MHA13" s="767"/>
      <c r="MHB13" s="767"/>
      <c r="MHC13" s="767"/>
      <c r="MHD13" s="767"/>
      <c r="MHE13" s="767"/>
      <c r="MHF13" s="767"/>
      <c r="MHG13" s="767"/>
      <c r="MHH13" s="767"/>
      <c r="MHI13" s="767"/>
      <c r="MHJ13" s="767"/>
      <c r="MHK13" s="767"/>
      <c r="MHL13" s="767"/>
      <c r="MHM13" s="767"/>
      <c r="MHN13" s="767"/>
      <c r="MHO13" s="767"/>
      <c r="MHP13" s="767"/>
      <c r="MHQ13" s="767"/>
      <c r="MHR13" s="767"/>
      <c r="MHS13" s="767"/>
      <c r="MHT13" s="767"/>
      <c r="MHU13" s="767"/>
      <c r="MHV13" s="767"/>
      <c r="MHW13" s="767"/>
      <c r="MHX13" s="767"/>
      <c r="MHY13" s="767"/>
      <c r="MHZ13" s="767"/>
      <c r="MIA13" s="767"/>
      <c r="MIB13" s="767"/>
      <c r="MIC13" s="767"/>
      <c r="MID13" s="767"/>
      <c r="MIE13" s="767"/>
      <c r="MIF13" s="767"/>
      <c r="MIG13" s="767"/>
      <c r="MIH13" s="767"/>
      <c r="MII13" s="767"/>
      <c r="MIJ13" s="767"/>
      <c r="MIK13" s="767"/>
      <c r="MIL13" s="767"/>
      <c r="MIM13" s="767"/>
      <c r="MIN13" s="767"/>
      <c r="MIO13" s="767"/>
      <c r="MIP13" s="767"/>
      <c r="MIQ13" s="767"/>
      <c r="MIR13" s="767"/>
      <c r="MIS13" s="767"/>
      <c r="MIT13" s="767"/>
      <c r="MIU13" s="767"/>
      <c r="MIV13" s="767"/>
      <c r="MIW13" s="767"/>
      <c r="MIX13" s="767"/>
      <c r="MIY13" s="767"/>
      <c r="MIZ13" s="767"/>
      <c r="MJA13" s="767"/>
      <c r="MJB13" s="767"/>
      <c r="MJC13" s="767"/>
      <c r="MJD13" s="767"/>
      <c r="MJE13" s="767"/>
      <c r="MJF13" s="767"/>
      <c r="MJG13" s="767"/>
      <c r="MJH13" s="767"/>
      <c r="MJI13" s="767"/>
      <c r="MJJ13" s="767"/>
      <c r="MJK13" s="767"/>
      <c r="MJL13" s="767"/>
      <c r="MJM13" s="767"/>
      <c r="MJN13" s="767"/>
      <c r="MJO13" s="767"/>
      <c r="MJP13" s="767"/>
      <c r="MJQ13" s="767"/>
      <c r="MJR13" s="767"/>
      <c r="MJS13" s="767"/>
      <c r="MJT13" s="767"/>
      <c r="MJU13" s="767"/>
      <c r="MJV13" s="767"/>
      <c r="MJW13" s="767"/>
      <c r="MJX13" s="767"/>
      <c r="MJY13" s="767"/>
      <c r="MJZ13" s="767"/>
      <c r="MKA13" s="767"/>
      <c r="MKB13" s="767"/>
      <c r="MKC13" s="767"/>
      <c r="MKD13" s="767"/>
      <c r="MKE13" s="767"/>
      <c r="MKF13" s="767"/>
      <c r="MKG13" s="767"/>
      <c r="MKH13" s="767"/>
      <c r="MKI13" s="767"/>
      <c r="MKJ13" s="767"/>
      <c r="MKK13" s="767"/>
      <c r="MKL13" s="767"/>
      <c r="MKM13" s="767"/>
      <c r="MKN13" s="767"/>
      <c r="MKO13" s="767"/>
      <c r="MKP13" s="767"/>
      <c r="MKQ13" s="767"/>
      <c r="MKR13" s="767"/>
      <c r="MKS13" s="767"/>
      <c r="MKT13" s="767"/>
      <c r="MKU13" s="767"/>
      <c r="MKV13" s="767"/>
      <c r="MKW13" s="767"/>
      <c r="MKX13" s="767"/>
      <c r="MKY13" s="767"/>
      <c r="MKZ13" s="767"/>
      <c r="MLA13" s="767"/>
      <c r="MLB13" s="767"/>
      <c r="MLC13" s="767"/>
      <c r="MLD13" s="767"/>
      <c r="MLE13" s="767"/>
      <c r="MLF13" s="767"/>
      <c r="MLG13" s="767"/>
      <c r="MLH13" s="767"/>
      <c r="MLI13" s="767"/>
      <c r="MLJ13" s="767"/>
      <c r="MLK13" s="767"/>
      <c r="MLL13" s="767"/>
      <c r="MLM13" s="767"/>
      <c r="MLN13" s="767"/>
      <c r="MLO13" s="767"/>
      <c r="MLP13" s="767"/>
      <c r="MLQ13" s="767"/>
      <c r="MLR13" s="767"/>
      <c r="MLS13" s="767"/>
      <c r="MLT13" s="767"/>
      <c r="MLU13" s="767"/>
      <c r="MLV13" s="767"/>
      <c r="MLW13" s="767"/>
      <c r="MLX13" s="767"/>
      <c r="MLY13" s="767"/>
      <c r="MLZ13" s="767"/>
      <c r="MMA13" s="767"/>
      <c r="MMB13" s="767"/>
      <c r="MMC13" s="767"/>
      <c r="MMD13" s="767"/>
      <c r="MME13" s="767"/>
      <c r="MMF13" s="767"/>
      <c r="MMG13" s="767"/>
      <c r="MMH13" s="767"/>
      <c r="MMI13" s="767"/>
      <c r="MMJ13" s="767"/>
      <c r="MMK13" s="767"/>
      <c r="MML13" s="767"/>
      <c r="MMM13" s="767"/>
      <c r="MMN13" s="767"/>
      <c r="MMO13" s="767"/>
      <c r="MMP13" s="767"/>
      <c r="MMQ13" s="767"/>
      <c r="MMR13" s="767"/>
      <c r="MMS13" s="767"/>
      <c r="MMT13" s="767"/>
      <c r="MMU13" s="767"/>
      <c r="MMV13" s="767"/>
      <c r="MMW13" s="767"/>
      <c r="MMX13" s="767"/>
      <c r="MMY13" s="767"/>
      <c r="MMZ13" s="767"/>
      <c r="MNA13" s="767"/>
      <c r="MNB13" s="767"/>
      <c r="MNC13" s="767"/>
      <c r="MND13" s="767"/>
      <c r="MNE13" s="767"/>
      <c r="MNF13" s="767"/>
      <c r="MNG13" s="767"/>
      <c r="MNH13" s="767"/>
      <c r="MNI13" s="767"/>
      <c r="MNJ13" s="767"/>
      <c r="MNK13" s="767"/>
      <c r="MNL13" s="767"/>
      <c r="MNM13" s="767"/>
      <c r="MNN13" s="767"/>
      <c r="MNO13" s="767"/>
      <c r="MNP13" s="767"/>
      <c r="MNQ13" s="767"/>
      <c r="MNR13" s="767"/>
      <c r="MNS13" s="767"/>
      <c r="MNT13" s="767"/>
      <c r="MNU13" s="767"/>
      <c r="MNV13" s="767"/>
      <c r="MNW13" s="767"/>
      <c r="MNX13" s="767"/>
      <c r="MNY13" s="767"/>
      <c r="MNZ13" s="767"/>
      <c r="MOA13" s="767"/>
      <c r="MOB13" s="767"/>
      <c r="MOC13" s="767"/>
      <c r="MOD13" s="767"/>
      <c r="MOE13" s="767"/>
      <c r="MOF13" s="767"/>
      <c r="MOG13" s="767"/>
      <c r="MOH13" s="767"/>
      <c r="MOI13" s="767"/>
      <c r="MOJ13" s="767"/>
      <c r="MOK13" s="767"/>
      <c r="MOL13" s="767"/>
      <c r="MOM13" s="767"/>
      <c r="MON13" s="767"/>
      <c r="MOO13" s="767"/>
      <c r="MOP13" s="767"/>
      <c r="MOQ13" s="767"/>
      <c r="MOR13" s="767"/>
      <c r="MOS13" s="767"/>
      <c r="MOT13" s="767"/>
      <c r="MOU13" s="767"/>
      <c r="MOV13" s="767"/>
      <c r="MOW13" s="767"/>
      <c r="MOX13" s="767"/>
      <c r="MOY13" s="767"/>
      <c r="MOZ13" s="767"/>
      <c r="MPA13" s="767"/>
      <c r="MPB13" s="767"/>
      <c r="MPC13" s="767"/>
      <c r="MPD13" s="767"/>
      <c r="MPE13" s="767"/>
      <c r="MPF13" s="767"/>
      <c r="MPG13" s="767"/>
      <c r="MPH13" s="767"/>
      <c r="MPI13" s="767"/>
      <c r="MPJ13" s="767"/>
      <c r="MPK13" s="767"/>
      <c r="MPL13" s="767"/>
      <c r="MPM13" s="767"/>
      <c r="MPN13" s="767"/>
      <c r="MPO13" s="767"/>
      <c r="MPP13" s="767"/>
      <c r="MPQ13" s="767"/>
      <c r="MPR13" s="767"/>
      <c r="MPS13" s="767"/>
      <c r="MPT13" s="767"/>
      <c r="MPU13" s="767"/>
      <c r="MPV13" s="767"/>
      <c r="MPW13" s="767"/>
      <c r="MPX13" s="767"/>
      <c r="MPY13" s="767"/>
      <c r="MPZ13" s="767"/>
      <c r="MQA13" s="767"/>
      <c r="MQB13" s="767"/>
      <c r="MQC13" s="767"/>
      <c r="MQD13" s="767"/>
      <c r="MQE13" s="767"/>
      <c r="MQF13" s="767"/>
      <c r="MQG13" s="767"/>
      <c r="MQH13" s="767"/>
      <c r="MQI13" s="767"/>
      <c r="MQJ13" s="767"/>
      <c r="MQK13" s="767"/>
      <c r="MQL13" s="767"/>
      <c r="MQM13" s="767"/>
      <c r="MQN13" s="767"/>
      <c r="MQO13" s="767"/>
      <c r="MQP13" s="767"/>
      <c r="MQQ13" s="767"/>
      <c r="MQR13" s="767"/>
      <c r="MQS13" s="767"/>
      <c r="MQT13" s="767"/>
      <c r="MQU13" s="767"/>
      <c r="MQV13" s="767"/>
      <c r="MQW13" s="767"/>
      <c r="MQX13" s="767"/>
      <c r="MQY13" s="767"/>
      <c r="MQZ13" s="767"/>
      <c r="MRA13" s="767"/>
      <c r="MRB13" s="767"/>
      <c r="MRC13" s="767"/>
      <c r="MRD13" s="767"/>
      <c r="MRE13" s="767"/>
      <c r="MRF13" s="767"/>
      <c r="MRG13" s="767"/>
      <c r="MRH13" s="767"/>
      <c r="MRI13" s="767"/>
      <c r="MRJ13" s="767"/>
      <c r="MRK13" s="767"/>
      <c r="MRL13" s="767"/>
      <c r="MRM13" s="767"/>
      <c r="MRN13" s="767"/>
      <c r="MRO13" s="767"/>
      <c r="MRP13" s="767"/>
      <c r="MRQ13" s="767"/>
      <c r="MRR13" s="767"/>
      <c r="MRS13" s="767"/>
      <c r="MRT13" s="767"/>
      <c r="MRU13" s="767"/>
      <c r="MRV13" s="767"/>
      <c r="MRW13" s="767"/>
      <c r="MRX13" s="767"/>
      <c r="MRY13" s="767"/>
      <c r="MRZ13" s="767"/>
      <c r="MSA13" s="767"/>
      <c r="MSB13" s="767"/>
      <c r="MSC13" s="767"/>
      <c r="MSD13" s="767"/>
      <c r="MSE13" s="767"/>
      <c r="MSF13" s="767"/>
      <c r="MSG13" s="767"/>
      <c r="MSH13" s="767"/>
      <c r="MSI13" s="767"/>
      <c r="MSJ13" s="767"/>
      <c r="MSK13" s="767"/>
      <c r="MSL13" s="767"/>
      <c r="MSM13" s="767"/>
      <c r="MSN13" s="767"/>
      <c r="MSO13" s="767"/>
      <c r="MSP13" s="767"/>
      <c r="MSQ13" s="767"/>
      <c r="MSR13" s="767"/>
      <c r="MSS13" s="767"/>
      <c r="MST13" s="767"/>
      <c r="MSU13" s="767"/>
      <c r="MSV13" s="767"/>
      <c r="MSW13" s="767"/>
      <c r="MSX13" s="767"/>
      <c r="MSY13" s="767"/>
      <c r="MSZ13" s="767"/>
      <c r="MTA13" s="767"/>
      <c r="MTB13" s="767"/>
      <c r="MTC13" s="767"/>
      <c r="MTD13" s="767"/>
      <c r="MTE13" s="767"/>
      <c r="MTF13" s="767"/>
      <c r="MTG13" s="767"/>
      <c r="MTH13" s="767"/>
      <c r="MTI13" s="767"/>
      <c r="MTJ13" s="767"/>
      <c r="MTK13" s="767"/>
      <c r="MTL13" s="767"/>
      <c r="MTM13" s="767"/>
      <c r="MTN13" s="767"/>
      <c r="MTO13" s="767"/>
      <c r="MTP13" s="767"/>
      <c r="MTQ13" s="767"/>
      <c r="MTR13" s="767"/>
      <c r="MTS13" s="767"/>
      <c r="MTT13" s="767"/>
      <c r="MTU13" s="767"/>
      <c r="MTV13" s="767"/>
      <c r="MTW13" s="767"/>
      <c r="MTX13" s="767"/>
      <c r="MTY13" s="767"/>
      <c r="MTZ13" s="767"/>
      <c r="MUA13" s="767"/>
      <c r="MUB13" s="767"/>
      <c r="MUC13" s="767"/>
      <c r="MUD13" s="767"/>
      <c r="MUE13" s="767"/>
      <c r="MUF13" s="767"/>
      <c r="MUG13" s="767"/>
      <c r="MUH13" s="767"/>
      <c r="MUI13" s="767"/>
      <c r="MUJ13" s="767"/>
      <c r="MUK13" s="767"/>
      <c r="MUL13" s="767"/>
      <c r="MUM13" s="767"/>
      <c r="MUN13" s="767"/>
      <c r="MUO13" s="767"/>
      <c r="MUP13" s="767"/>
      <c r="MUQ13" s="767"/>
      <c r="MUR13" s="767"/>
      <c r="MUS13" s="767"/>
      <c r="MUT13" s="767"/>
      <c r="MUU13" s="767"/>
      <c r="MUV13" s="767"/>
      <c r="MUW13" s="767"/>
      <c r="MUX13" s="767"/>
      <c r="MUY13" s="767"/>
      <c r="MUZ13" s="767"/>
      <c r="MVA13" s="767"/>
      <c r="MVB13" s="767"/>
      <c r="MVC13" s="767"/>
      <c r="MVD13" s="767"/>
      <c r="MVE13" s="767"/>
      <c r="MVF13" s="767"/>
      <c r="MVG13" s="767"/>
      <c r="MVH13" s="767"/>
      <c r="MVI13" s="767"/>
      <c r="MVJ13" s="767"/>
      <c r="MVK13" s="767"/>
      <c r="MVL13" s="767"/>
      <c r="MVM13" s="767"/>
      <c r="MVN13" s="767"/>
      <c r="MVO13" s="767"/>
      <c r="MVP13" s="767"/>
      <c r="MVQ13" s="767"/>
      <c r="MVR13" s="767"/>
      <c r="MVS13" s="767"/>
      <c r="MVT13" s="767"/>
      <c r="MVU13" s="767"/>
      <c r="MVV13" s="767"/>
      <c r="MVW13" s="767"/>
      <c r="MVX13" s="767"/>
      <c r="MVY13" s="767"/>
      <c r="MVZ13" s="767"/>
      <c r="MWA13" s="767"/>
      <c r="MWB13" s="767"/>
      <c r="MWC13" s="767"/>
      <c r="MWD13" s="767"/>
      <c r="MWE13" s="767"/>
      <c r="MWF13" s="767"/>
      <c r="MWG13" s="767"/>
      <c r="MWH13" s="767"/>
      <c r="MWI13" s="767"/>
      <c r="MWJ13" s="767"/>
      <c r="MWK13" s="767"/>
      <c r="MWL13" s="767"/>
      <c r="MWM13" s="767"/>
      <c r="MWN13" s="767"/>
      <c r="MWO13" s="767"/>
      <c r="MWP13" s="767"/>
      <c r="MWQ13" s="767"/>
      <c r="MWR13" s="767"/>
      <c r="MWS13" s="767"/>
      <c r="MWT13" s="767"/>
      <c r="MWU13" s="767"/>
      <c r="MWV13" s="767"/>
      <c r="MWW13" s="767"/>
      <c r="MWX13" s="767"/>
      <c r="MWY13" s="767"/>
      <c r="MWZ13" s="767"/>
      <c r="MXA13" s="767"/>
      <c r="MXB13" s="767"/>
      <c r="MXC13" s="767"/>
      <c r="MXD13" s="767"/>
      <c r="MXE13" s="767"/>
      <c r="MXF13" s="767"/>
      <c r="MXG13" s="767"/>
      <c r="MXH13" s="767"/>
      <c r="MXI13" s="767"/>
      <c r="MXJ13" s="767"/>
      <c r="MXK13" s="767"/>
      <c r="MXL13" s="767"/>
      <c r="MXM13" s="767"/>
      <c r="MXN13" s="767"/>
      <c r="MXO13" s="767"/>
      <c r="MXP13" s="767"/>
      <c r="MXQ13" s="767"/>
      <c r="MXR13" s="767"/>
      <c r="MXS13" s="767"/>
      <c r="MXT13" s="767"/>
      <c r="MXU13" s="767"/>
      <c r="MXV13" s="767"/>
      <c r="MXW13" s="767"/>
      <c r="MXX13" s="767"/>
      <c r="MXY13" s="767"/>
      <c r="MXZ13" s="767"/>
      <c r="MYA13" s="767"/>
      <c r="MYB13" s="767"/>
      <c r="MYC13" s="767"/>
      <c r="MYD13" s="767"/>
      <c r="MYE13" s="767"/>
      <c r="MYF13" s="767"/>
      <c r="MYG13" s="767"/>
      <c r="MYH13" s="767"/>
      <c r="MYI13" s="767"/>
      <c r="MYJ13" s="767"/>
      <c r="MYK13" s="767"/>
      <c r="MYL13" s="767"/>
      <c r="MYM13" s="767"/>
      <c r="MYN13" s="767"/>
      <c r="MYO13" s="767"/>
      <c r="MYP13" s="767"/>
      <c r="MYQ13" s="767"/>
      <c r="MYR13" s="767"/>
      <c r="MYS13" s="767"/>
      <c r="MYT13" s="767"/>
      <c r="MYU13" s="767"/>
      <c r="MYV13" s="767"/>
      <c r="MYW13" s="767"/>
      <c r="MYX13" s="767"/>
      <c r="MYY13" s="767"/>
      <c r="MYZ13" s="767"/>
      <c r="MZA13" s="767"/>
      <c r="MZB13" s="767"/>
      <c r="MZC13" s="767"/>
      <c r="MZD13" s="767"/>
      <c r="MZE13" s="767"/>
      <c r="MZF13" s="767"/>
      <c r="MZG13" s="767"/>
      <c r="MZH13" s="767"/>
      <c r="MZI13" s="767"/>
      <c r="MZJ13" s="767"/>
      <c r="MZK13" s="767"/>
      <c r="MZL13" s="767"/>
      <c r="MZM13" s="767"/>
      <c r="MZN13" s="767"/>
      <c r="MZO13" s="767"/>
      <c r="MZP13" s="767"/>
      <c r="MZQ13" s="767"/>
      <c r="MZR13" s="767"/>
      <c r="MZS13" s="767"/>
      <c r="MZT13" s="767"/>
      <c r="MZU13" s="767"/>
      <c r="MZV13" s="767"/>
      <c r="MZW13" s="767"/>
      <c r="MZX13" s="767"/>
      <c r="MZY13" s="767"/>
      <c r="MZZ13" s="767"/>
      <c r="NAA13" s="767"/>
      <c r="NAB13" s="767"/>
      <c r="NAC13" s="767"/>
      <c r="NAD13" s="767"/>
      <c r="NAE13" s="767"/>
      <c r="NAF13" s="767"/>
      <c r="NAG13" s="767"/>
      <c r="NAH13" s="767"/>
      <c r="NAI13" s="767"/>
      <c r="NAJ13" s="767"/>
      <c r="NAK13" s="767"/>
      <c r="NAL13" s="767"/>
      <c r="NAM13" s="767"/>
      <c r="NAN13" s="767"/>
      <c r="NAO13" s="767"/>
      <c r="NAP13" s="767"/>
      <c r="NAQ13" s="767"/>
      <c r="NAR13" s="767"/>
      <c r="NAS13" s="767"/>
      <c r="NAT13" s="767"/>
      <c r="NAU13" s="767"/>
      <c r="NAV13" s="767"/>
      <c r="NAW13" s="767"/>
      <c r="NAX13" s="767"/>
      <c r="NAY13" s="767"/>
      <c r="NAZ13" s="767"/>
      <c r="NBA13" s="767"/>
      <c r="NBB13" s="767"/>
      <c r="NBC13" s="767"/>
      <c r="NBD13" s="767"/>
      <c r="NBE13" s="767"/>
      <c r="NBF13" s="767"/>
      <c r="NBG13" s="767"/>
      <c r="NBH13" s="767"/>
      <c r="NBI13" s="767"/>
      <c r="NBJ13" s="767"/>
      <c r="NBK13" s="767"/>
      <c r="NBL13" s="767"/>
      <c r="NBM13" s="767"/>
      <c r="NBN13" s="767"/>
      <c r="NBO13" s="767"/>
      <c r="NBP13" s="767"/>
      <c r="NBQ13" s="767"/>
      <c r="NBR13" s="767"/>
      <c r="NBS13" s="767"/>
      <c r="NBT13" s="767"/>
      <c r="NBU13" s="767"/>
      <c r="NBV13" s="767"/>
      <c r="NBW13" s="767"/>
      <c r="NBX13" s="767"/>
      <c r="NBY13" s="767"/>
      <c r="NBZ13" s="767"/>
      <c r="NCA13" s="767"/>
      <c r="NCB13" s="767"/>
      <c r="NCC13" s="767"/>
      <c r="NCD13" s="767"/>
      <c r="NCE13" s="767"/>
      <c r="NCF13" s="767"/>
      <c r="NCG13" s="767"/>
      <c r="NCH13" s="767"/>
      <c r="NCI13" s="767"/>
      <c r="NCJ13" s="767"/>
      <c r="NCK13" s="767"/>
      <c r="NCL13" s="767"/>
      <c r="NCM13" s="767"/>
      <c r="NCN13" s="767"/>
      <c r="NCO13" s="767"/>
      <c r="NCP13" s="767"/>
      <c r="NCQ13" s="767"/>
      <c r="NCR13" s="767"/>
      <c r="NCS13" s="767"/>
      <c r="NCT13" s="767"/>
      <c r="NCU13" s="767"/>
      <c r="NCV13" s="767"/>
      <c r="NCW13" s="767"/>
      <c r="NCX13" s="767"/>
      <c r="NCY13" s="767"/>
      <c r="NCZ13" s="767"/>
      <c r="NDA13" s="767"/>
      <c r="NDB13" s="767"/>
      <c r="NDC13" s="767"/>
      <c r="NDD13" s="767"/>
      <c r="NDE13" s="767"/>
      <c r="NDF13" s="767"/>
      <c r="NDG13" s="767"/>
      <c r="NDH13" s="767"/>
      <c r="NDI13" s="767"/>
      <c r="NDJ13" s="767"/>
      <c r="NDK13" s="767"/>
      <c r="NDL13" s="767"/>
      <c r="NDM13" s="767"/>
      <c r="NDN13" s="767"/>
      <c r="NDO13" s="767"/>
      <c r="NDP13" s="767"/>
      <c r="NDQ13" s="767"/>
      <c r="NDR13" s="767"/>
      <c r="NDS13" s="767"/>
      <c r="NDT13" s="767"/>
      <c r="NDU13" s="767"/>
      <c r="NDV13" s="767"/>
      <c r="NDW13" s="767"/>
      <c r="NDX13" s="767"/>
      <c r="NDY13" s="767"/>
      <c r="NDZ13" s="767"/>
      <c r="NEA13" s="767"/>
      <c r="NEB13" s="767"/>
      <c r="NEC13" s="767"/>
      <c r="NED13" s="767"/>
      <c r="NEE13" s="767"/>
      <c r="NEF13" s="767"/>
      <c r="NEG13" s="767"/>
      <c r="NEH13" s="767"/>
      <c r="NEI13" s="767"/>
      <c r="NEJ13" s="767"/>
      <c r="NEK13" s="767"/>
      <c r="NEL13" s="767"/>
      <c r="NEM13" s="767"/>
      <c r="NEN13" s="767"/>
      <c r="NEO13" s="767"/>
      <c r="NEP13" s="767"/>
      <c r="NEQ13" s="767"/>
      <c r="NER13" s="767"/>
      <c r="NES13" s="767"/>
      <c r="NET13" s="767"/>
      <c r="NEU13" s="767"/>
      <c r="NEV13" s="767"/>
      <c r="NEW13" s="767"/>
      <c r="NEX13" s="767"/>
      <c r="NEY13" s="767"/>
      <c r="NEZ13" s="767"/>
      <c r="NFA13" s="767"/>
      <c r="NFB13" s="767"/>
      <c r="NFC13" s="767"/>
      <c r="NFD13" s="767"/>
      <c r="NFE13" s="767"/>
      <c r="NFF13" s="767"/>
      <c r="NFG13" s="767"/>
      <c r="NFH13" s="767"/>
      <c r="NFI13" s="767"/>
      <c r="NFJ13" s="767"/>
      <c r="NFK13" s="767"/>
      <c r="NFL13" s="767"/>
      <c r="NFM13" s="767"/>
      <c r="NFN13" s="767"/>
      <c r="NFO13" s="767"/>
      <c r="NFP13" s="767"/>
      <c r="NFQ13" s="767"/>
      <c r="NFR13" s="767"/>
      <c r="NFS13" s="767"/>
      <c r="NFT13" s="767"/>
      <c r="NFU13" s="767"/>
      <c r="NFV13" s="767"/>
      <c r="NFW13" s="767"/>
      <c r="NFX13" s="767"/>
      <c r="NFY13" s="767"/>
      <c r="NFZ13" s="767"/>
      <c r="NGA13" s="767"/>
      <c r="NGB13" s="767"/>
      <c r="NGC13" s="767"/>
      <c r="NGD13" s="767"/>
      <c r="NGE13" s="767"/>
      <c r="NGF13" s="767"/>
      <c r="NGG13" s="767"/>
      <c r="NGH13" s="767"/>
      <c r="NGI13" s="767"/>
      <c r="NGJ13" s="767"/>
      <c r="NGK13" s="767"/>
      <c r="NGL13" s="767"/>
      <c r="NGM13" s="767"/>
      <c r="NGN13" s="767"/>
      <c r="NGO13" s="767"/>
      <c r="NGP13" s="767"/>
      <c r="NGQ13" s="767"/>
      <c r="NGR13" s="767"/>
      <c r="NGS13" s="767"/>
      <c r="NGT13" s="767"/>
      <c r="NGU13" s="767"/>
      <c r="NGV13" s="767"/>
      <c r="NGW13" s="767"/>
      <c r="NGX13" s="767"/>
      <c r="NGY13" s="767"/>
      <c r="NGZ13" s="767"/>
      <c r="NHA13" s="767"/>
      <c r="NHB13" s="767"/>
      <c r="NHC13" s="767"/>
      <c r="NHD13" s="767"/>
      <c r="NHE13" s="767"/>
      <c r="NHF13" s="767"/>
      <c r="NHG13" s="767"/>
      <c r="NHH13" s="767"/>
      <c r="NHI13" s="767"/>
      <c r="NHJ13" s="767"/>
      <c r="NHK13" s="767"/>
      <c r="NHL13" s="767"/>
      <c r="NHM13" s="767"/>
      <c r="NHN13" s="767"/>
      <c r="NHO13" s="767"/>
      <c r="NHP13" s="767"/>
      <c r="NHQ13" s="767"/>
      <c r="NHR13" s="767"/>
      <c r="NHS13" s="767"/>
      <c r="NHT13" s="767"/>
      <c r="NHU13" s="767"/>
      <c r="NHV13" s="767"/>
      <c r="NHW13" s="767"/>
      <c r="NHX13" s="767"/>
      <c r="NHY13" s="767"/>
      <c r="NHZ13" s="767"/>
      <c r="NIA13" s="767"/>
      <c r="NIB13" s="767"/>
      <c r="NIC13" s="767"/>
      <c r="NID13" s="767"/>
      <c r="NIE13" s="767"/>
      <c r="NIF13" s="767"/>
      <c r="NIG13" s="767"/>
      <c r="NIH13" s="767"/>
      <c r="NII13" s="767"/>
      <c r="NIJ13" s="767"/>
      <c r="NIK13" s="767"/>
      <c r="NIL13" s="767"/>
      <c r="NIM13" s="767"/>
      <c r="NIN13" s="767"/>
      <c r="NIO13" s="767"/>
      <c r="NIP13" s="767"/>
      <c r="NIQ13" s="767"/>
      <c r="NIR13" s="767"/>
      <c r="NIS13" s="767"/>
      <c r="NIT13" s="767"/>
      <c r="NIU13" s="767"/>
      <c r="NIV13" s="767"/>
      <c r="NIW13" s="767"/>
      <c r="NIX13" s="767"/>
      <c r="NIY13" s="767"/>
      <c r="NIZ13" s="767"/>
      <c r="NJA13" s="767"/>
      <c r="NJB13" s="767"/>
      <c r="NJC13" s="767"/>
      <c r="NJD13" s="767"/>
      <c r="NJE13" s="767"/>
      <c r="NJF13" s="767"/>
      <c r="NJG13" s="767"/>
      <c r="NJH13" s="767"/>
      <c r="NJI13" s="767"/>
      <c r="NJJ13" s="767"/>
      <c r="NJK13" s="767"/>
      <c r="NJL13" s="767"/>
      <c r="NJM13" s="767"/>
      <c r="NJN13" s="767"/>
      <c r="NJO13" s="767"/>
      <c r="NJP13" s="767"/>
      <c r="NJQ13" s="767"/>
      <c r="NJR13" s="767"/>
      <c r="NJS13" s="767"/>
      <c r="NJT13" s="767"/>
      <c r="NJU13" s="767"/>
      <c r="NJV13" s="767"/>
      <c r="NJW13" s="767"/>
      <c r="NJX13" s="767"/>
      <c r="NJY13" s="767"/>
      <c r="NJZ13" s="767"/>
      <c r="NKA13" s="767"/>
      <c r="NKB13" s="767"/>
      <c r="NKC13" s="767"/>
      <c r="NKD13" s="767"/>
      <c r="NKE13" s="767"/>
      <c r="NKF13" s="767"/>
      <c r="NKG13" s="767"/>
      <c r="NKH13" s="767"/>
      <c r="NKI13" s="767"/>
      <c r="NKJ13" s="767"/>
      <c r="NKK13" s="767"/>
      <c r="NKL13" s="767"/>
      <c r="NKM13" s="767"/>
      <c r="NKN13" s="767"/>
      <c r="NKO13" s="767"/>
      <c r="NKP13" s="767"/>
      <c r="NKQ13" s="767"/>
      <c r="NKR13" s="767"/>
      <c r="NKS13" s="767"/>
      <c r="NKT13" s="767"/>
      <c r="NKU13" s="767"/>
      <c r="NKV13" s="767"/>
      <c r="NKW13" s="767"/>
      <c r="NKX13" s="767"/>
      <c r="NKY13" s="767"/>
      <c r="NKZ13" s="767"/>
      <c r="NLA13" s="767"/>
      <c r="NLB13" s="767"/>
      <c r="NLC13" s="767"/>
      <c r="NLD13" s="767"/>
      <c r="NLE13" s="767"/>
      <c r="NLF13" s="767"/>
      <c r="NLG13" s="767"/>
      <c r="NLH13" s="767"/>
      <c r="NLI13" s="767"/>
      <c r="NLJ13" s="767"/>
      <c r="NLK13" s="767"/>
      <c r="NLL13" s="767"/>
      <c r="NLM13" s="767"/>
      <c r="NLN13" s="767"/>
      <c r="NLO13" s="767"/>
      <c r="NLP13" s="767"/>
      <c r="NLQ13" s="767"/>
      <c r="NLR13" s="767"/>
      <c r="NLS13" s="767"/>
      <c r="NLT13" s="767"/>
      <c r="NLU13" s="767"/>
      <c r="NLV13" s="767"/>
      <c r="NLW13" s="767"/>
      <c r="NLX13" s="767"/>
      <c r="NLY13" s="767"/>
      <c r="NLZ13" s="767"/>
      <c r="NMA13" s="767"/>
      <c r="NMB13" s="767"/>
      <c r="NMC13" s="767"/>
      <c r="NMD13" s="767"/>
      <c r="NME13" s="767"/>
      <c r="NMF13" s="767"/>
      <c r="NMG13" s="767"/>
      <c r="NMH13" s="767"/>
      <c r="NMI13" s="767"/>
      <c r="NMJ13" s="767"/>
      <c r="NMK13" s="767"/>
      <c r="NML13" s="767"/>
      <c r="NMM13" s="767"/>
      <c r="NMN13" s="767"/>
      <c r="NMO13" s="767"/>
      <c r="NMP13" s="767"/>
      <c r="NMQ13" s="767"/>
      <c r="NMR13" s="767"/>
      <c r="NMS13" s="767"/>
      <c r="NMT13" s="767"/>
      <c r="NMU13" s="767"/>
      <c r="NMV13" s="767"/>
      <c r="NMW13" s="767"/>
      <c r="NMX13" s="767"/>
      <c r="NMY13" s="767"/>
      <c r="NMZ13" s="767"/>
      <c r="NNA13" s="767"/>
      <c r="NNB13" s="767"/>
      <c r="NNC13" s="767"/>
      <c r="NND13" s="767"/>
      <c r="NNE13" s="767"/>
      <c r="NNF13" s="767"/>
      <c r="NNG13" s="767"/>
      <c r="NNH13" s="767"/>
      <c r="NNI13" s="767"/>
      <c r="NNJ13" s="767"/>
      <c r="NNK13" s="767"/>
      <c r="NNL13" s="767"/>
      <c r="NNM13" s="767"/>
      <c r="NNN13" s="767"/>
      <c r="NNO13" s="767"/>
      <c r="NNP13" s="767"/>
      <c r="NNQ13" s="767"/>
      <c r="NNR13" s="767"/>
      <c r="NNS13" s="767"/>
      <c r="NNT13" s="767"/>
      <c r="NNU13" s="767"/>
      <c r="NNV13" s="767"/>
      <c r="NNW13" s="767"/>
      <c r="NNX13" s="767"/>
      <c r="NNY13" s="767"/>
      <c r="NNZ13" s="767"/>
      <c r="NOA13" s="767"/>
      <c r="NOB13" s="767"/>
      <c r="NOC13" s="767"/>
      <c r="NOD13" s="767"/>
      <c r="NOE13" s="767"/>
      <c r="NOF13" s="767"/>
      <c r="NOG13" s="767"/>
      <c r="NOH13" s="767"/>
      <c r="NOI13" s="767"/>
      <c r="NOJ13" s="767"/>
      <c r="NOK13" s="767"/>
      <c r="NOL13" s="767"/>
      <c r="NOM13" s="767"/>
      <c r="NON13" s="767"/>
      <c r="NOO13" s="767"/>
      <c r="NOP13" s="767"/>
      <c r="NOQ13" s="767"/>
      <c r="NOR13" s="767"/>
      <c r="NOS13" s="767"/>
      <c r="NOT13" s="767"/>
      <c r="NOU13" s="767"/>
      <c r="NOV13" s="767"/>
      <c r="NOW13" s="767"/>
      <c r="NOX13" s="767"/>
      <c r="NOY13" s="767"/>
      <c r="NOZ13" s="767"/>
      <c r="NPA13" s="767"/>
      <c r="NPB13" s="767"/>
      <c r="NPC13" s="767"/>
      <c r="NPD13" s="767"/>
      <c r="NPE13" s="767"/>
      <c r="NPF13" s="767"/>
      <c r="NPG13" s="767"/>
      <c r="NPH13" s="767"/>
      <c r="NPI13" s="767"/>
      <c r="NPJ13" s="767"/>
      <c r="NPK13" s="767"/>
      <c r="NPL13" s="767"/>
      <c r="NPM13" s="767"/>
      <c r="NPN13" s="767"/>
      <c r="NPO13" s="767"/>
      <c r="NPP13" s="767"/>
      <c r="NPQ13" s="767"/>
      <c r="NPR13" s="767"/>
      <c r="NPS13" s="767"/>
      <c r="NPT13" s="767"/>
      <c r="NPU13" s="767"/>
      <c r="NPV13" s="767"/>
      <c r="NPW13" s="767"/>
      <c r="NPX13" s="767"/>
      <c r="NPY13" s="767"/>
      <c r="NPZ13" s="767"/>
      <c r="NQA13" s="767"/>
      <c r="NQB13" s="767"/>
      <c r="NQC13" s="767"/>
      <c r="NQD13" s="767"/>
      <c r="NQE13" s="767"/>
      <c r="NQF13" s="767"/>
      <c r="NQG13" s="767"/>
      <c r="NQH13" s="767"/>
      <c r="NQI13" s="767"/>
      <c r="NQJ13" s="767"/>
      <c r="NQK13" s="767"/>
      <c r="NQL13" s="767"/>
      <c r="NQM13" s="767"/>
      <c r="NQN13" s="767"/>
      <c r="NQO13" s="767"/>
      <c r="NQP13" s="767"/>
      <c r="NQQ13" s="767"/>
      <c r="NQR13" s="767"/>
      <c r="NQS13" s="767"/>
      <c r="NQT13" s="767"/>
      <c r="NQU13" s="767"/>
      <c r="NQV13" s="767"/>
      <c r="NQW13" s="767"/>
      <c r="NQX13" s="767"/>
      <c r="NQY13" s="767"/>
      <c r="NQZ13" s="767"/>
      <c r="NRA13" s="767"/>
      <c r="NRB13" s="767"/>
      <c r="NRC13" s="767"/>
      <c r="NRD13" s="767"/>
      <c r="NRE13" s="767"/>
      <c r="NRF13" s="767"/>
      <c r="NRG13" s="767"/>
      <c r="NRH13" s="767"/>
      <c r="NRI13" s="767"/>
      <c r="NRJ13" s="767"/>
      <c r="NRK13" s="767"/>
      <c r="NRL13" s="767"/>
      <c r="NRM13" s="767"/>
      <c r="NRN13" s="767"/>
      <c r="NRO13" s="767"/>
      <c r="NRP13" s="767"/>
      <c r="NRQ13" s="767"/>
      <c r="NRR13" s="767"/>
      <c r="NRS13" s="767"/>
      <c r="NRT13" s="767"/>
      <c r="NRU13" s="767"/>
      <c r="NRV13" s="767"/>
      <c r="NRW13" s="767"/>
      <c r="NRX13" s="767"/>
      <c r="NRY13" s="767"/>
      <c r="NRZ13" s="767"/>
      <c r="NSA13" s="767"/>
      <c r="NSB13" s="767"/>
      <c r="NSC13" s="767"/>
      <c r="NSD13" s="767"/>
      <c r="NSE13" s="767"/>
      <c r="NSF13" s="767"/>
      <c r="NSG13" s="767"/>
      <c r="NSH13" s="767"/>
      <c r="NSI13" s="767"/>
      <c r="NSJ13" s="767"/>
      <c r="NSK13" s="767"/>
      <c r="NSL13" s="767"/>
      <c r="NSM13" s="767"/>
      <c r="NSN13" s="767"/>
      <c r="NSO13" s="767"/>
      <c r="NSP13" s="767"/>
      <c r="NSQ13" s="767"/>
      <c r="NSR13" s="767"/>
      <c r="NSS13" s="767"/>
      <c r="NST13" s="767"/>
      <c r="NSU13" s="767"/>
      <c r="NSV13" s="767"/>
      <c r="NSW13" s="767"/>
      <c r="NSX13" s="767"/>
      <c r="NSY13" s="767"/>
      <c r="NSZ13" s="767"/>
      <c r="NTA13" s="767"/>
      <c r="NTB13" s="767"/>
      <c r="NTC13" s="767"/>
      <c r="NTD13" s="767"/>
      <c r="NTE13" s="767"/>
      <c r="NTF13" s="767"/>
      <c r="NTG13" s="767"/>
      <c r="NTH13" s="767"/>
      <c r="NTI13" s="767"/>
      <c r="NTJ13" s="767"/>
      <c r="NTK13" s="767"/>
      <c r="NTL13" s="767"/>
      <c r="NTM13" s="767"/>
      <c r="NTN13" s="767"/>
      <c r="NTO13" s="767"/>
      <c r="NTP13" s="767"/>
      <c r="NTQ13" s="767"/>
      <c r="NTR13" s="767"/>
      <c r="NTS13" s="767"/>
      <c r="NTT13" s="767"/>
      <c r="NTU13" s="767"/>
      <c r="NTV13" s="767"/>
      <c r="NTW13" s="767"/>
      <c r="NTX13" s="767"/>
      <c r="NTY13" s="767"/>
      <c r="NTZ13" s="767"/>
      <c r="NUA13" s="767"/>
      <c r="NUB13" s="767"/>
      <c r="NUC13" s="767"/>
      <c r="NUD13" s="767"/>
      <c r="NUE13" s="767"/>
      <c r="NUF13" s="767"/>
      <c r="NUG13" s="767"/>
      <c r="NUH13" s="767"/>
      <c r="NUI13" s="767"/>
      <c r="NUJ13" s="767"/>
      <c r="NUK13" s="767"/>
      <c r="NUL13" s="767"/>
      <c r="NUM13" s="767"/>
      <c r="NUN13" s="767"/>
      <c r="NUO13" s="767"/>
      <c r="NUP13" s="767"/>
      <c r="NUQ13" s="767"/>
      <c r="NUR13" s="767"/>
      <c r="NUS13" s="767"/>
      <c r="NUT13" s="767"/>
      <c r="NUU13" s="767"/>
      <c r="NUV13" s="767"/>
      <c r="NUW13" s="767"/>
      <c r="NUX13" s="767"/>
      <c r="NUY13" s="767"/>
      <c r="NUZ13" s="767"/>
      <c r="NVA13" s="767"/>
      <c r="NVB13" s="767"/>
      <c r="NVC13" s="767"/>
      <c r="NVD13" s="767"/>
      <c r="NVE13" s="767"/>
      <c r="NVF13" s="767"/>
      <c r="NVG13" s="767"/>
      <c r="NVH13" s="767"/>
      <c r="NVI13" s="767"/>
      <c r="NVJ13" s="767"/>
      <c r="NVK13" s="767"/>
      <c r="NVL13" s="767"/>
      <c r="NVM13" s="767"/>
      <c r="NVN13" s="767"/>
      <c r="NVO13" s="767"/>
      <c r="NVP13" s="767"/>
      <c r="NVQ13" s="767"/>
      <c r="NVR13" s="767"/>
      <c r="NVS13" s="767"/>
      <c r="NVT13" s="767"/>
      <c r="NVU13" s="767"/>
      <c r="NVV13" s="767"/>
      <c r="NVW13" s="767"/>
      <c r="NVX13" s="767"/>
      <c r="NVY13" s="767"/>
      <c r="NVZ13" s="767"/>
      <c r="NWA13" s="767"/>
      <c r="NWB13" s="767"/>
      <c r="NWC13" s="767"/>
      <c r="NWD13" s="767"/>
      <c r="NWE13" s="767"/>
      <c r="NWF13" s="767"/>
      <c r="NWG13" s="767"/>
      <c r="NWH13" s="767"/>
      <c r="NWI13" s="767"/>
      <c r="NWJ13" s="767"/>
      <c r="NWK13" s="767"/>
      <c r="NWL13" s="767"/>
      <c r="NWM13" s="767"/>
      <c r="NWN13" s="767"/>
      <c r="NWO13" s="767"/>
      <c r="NWP13" s="767"/>
      <c r="NWQ13" s="767"/>
      <c r="NWR13" s="767"/>
      <c r="NWS13" s="767"/>
      <c r="NWT13" s="767"/>
      <c r="NWU13" s="767"/>
      <c r="NWV13" s="767"/>
      <c r="NWW13" s="767"/>
      <c r="NWX13" s="767"/>
      <c r="NWY13" s="767"/>
      <c r="NWZ13" s="767"/>
      <c r="NXA13" s="767"/>
      <c r="NXB13" s="767"/>
      <c r="NXC13" s="767"/>
      <c r="NXD13" s="767"/>
      <c r="NXE13" s="767"/>
      <c r="NXF13" s="767"/>
      <c r="NXG13" s="767"/>
      <c r="NXH13" s="767"/>
      <c r="NXI13" s="767"/>
      <c r="NXJ13" s="767"/>
      <c r="NXK13" s="767"/>
      <c r="NXL13" s="767"/>
      <c r="NXM13" s="767"/>
      <c r="NXN13" s="767"/>
      <c r="NXO13" s="767"/>
      <c r="NXP13" s="767"/>
      <c r="NXQ13" s="767"/>
      <c r="NXR13" s="767"/>
      <c r="NXS13" s="767"/>
      <c r="NXT13" s="767"/>
      <c r="NXU13" s="767"/>
      <c r="NXV13" s="767"/>
      <c r="NXW13" s="767"/>
      <c r="NXX13" s="767"/>
      <c r="NXY13" s="767"/>
      <c r="NXZ13" s="767"/>
      <c r="NYA13" s="767"/>
      <c r="NYB13" s="767"/>
      <c r="NYC13" s="767"/>
      <c r="NYD13" s="767"/>
      <c r="NYE13" s="767"/>
      <c r="NYF13" s="767"/>
      <c r="NYG13" s="767"/>
      <c r="NYH13" s="767"/>
      <c r="NYI13" s="767"/>
      <c r="NYJ13" s="767"/>
      <c r="NYK13" s="767"/>
      <c r="NYL13" s="767"/>
      <c r="NYM13" s="767"/>
      <c r="NYN13" s="767"/>
      <c r="NYO13" s="767"/>
      <c r="NYP13" s="767"/>
      <c r="NYQ13" s="767"/>
      <c r="NYR13" s="767"/>
      <c r="NYS13" s="767"/>
      <c r="NYT13" s="767"/>
      <c r="NYU13" s="767"/>
      <c r="NYV13" s="767"/>
      <c r="NYW13" s="767"/>
      <c r="NYX13" s="767"/>
      <c r="NYY13" s="767"/>
      <c r="NYZ13" s="767"/>
      <c r="NZA13" s="767"/>
      <c r="NZB13" s="767"/>
      <c r="NZC13" s="767"/>
      <c r="NZD13" s="767"/>
      <c r="NZE13" s="767"/>
      <c r="NZF13" s="767"/>
      <c r="NZG13" s="767"/>
      <c r="NZH13" s="767"/>
      <c r="NZI13" s="767"/>
      <c r="NZJ13" s="767"/>
      <c r="NZK13" s="767"/>
      <c r="NZL13" s="767"/>
      <c r="NZM13" s="767"/>
      <c r="NZN13" s="767"/>
      <c r="NZO13" s="767"/>
      <c r="NZP13" s="767"/>
      <c r="NZQ13" s="767"/>
      <c r="NZR13" s="767"/>
      <c r="NZS13" s="767"/>
      <c r="NZT13" s="767"/>
      <c r="NZU13" s="767"/>
      <c r="NZV13" s="767"/>
      <c r="NZW13" s="767"/>
      <c r="NZX13" s="767"/>
      <c r="NZY13" s="767"/>
      <c r="NZZ13" s="767"/>
      <c r="OAA13" s="767"/>
      <c r="OAB13" s="767"/>
      <c r="OAC13" s="767"/>
      <c r="OAD13" s="767"/>
      <c r="OAE13" s="767"/>
      <c r="OAF13" s="767"/>
      <c r="OAG13" s="767"/>
      <c r="OAH13" s="767"/>
      <c r="OAI13" s="767"/>
      <c r="OAJ13" s="767"/>
      <c r="OAK13" s="767"/>
      <c r="OAL13" s="767"/>
      <c r="OAM13" s="767"/>
      <c r="OAN13" s="767"/>
      <c r="OAO13" s="767"/>
      <c r="OAP13" s="767"/>
      <c r="OAQ13" s="767"/>
      <c r="OAR13" s="767"/>
      <c r="OAS13" s="767"/>
      <c r="OAT13" s="767"/>
      <c r="OAU13" s="767"/>
      <c r="OAV13" s="767"/>
      <c r="OAW13" s="767"/>
      <c r="OAX13" s="767"/>
      <c r="OAY13" s="767"/>
      <c r="OAZ13" s="767"/>
      <c r="OBA13" s="767"/>
      <c r="OBB13" s="767"/>
      <c r="OBC13" s="767"/>
      <c r="OBD13" s="767"/>
      <c r="OBE13" s="767"/>
      <c r="OBF13" s="767"/>
      <c r="OBG13" s="767"/>
      <c r="OBH13" s="767"/>
      <c r="OBI13" s="767"/>
      <c r="OBJ13" s="767"/>
      <c r="OBK13" s="767"/>
      <c r="OBL13" s="767"/>
      <c r="OBM13" s="767"/>
      <c r="OBN13" s="767"/>
      <c r="OBO13" s="767"/>
      <c r="OBP13" s="767"/>
      <c r="OBQ13" s="767"/>
      <c r="OBR13" s="767"/>
      <c r="OBS13" s="767"/>
      <c r="OBT13" s="767"/>
      <c r="OBU13" s="767"/>
      <c r="OBV13" s="767"/>
      <c r="OBW13" s="767"/>
      <c r="OBX13" s="767"/>
      <c r="OBY13" s="767"/>
      <c r="OBZ13" s="767"/>
      <c r="OCA13" s="767"/>
      <c r="OCB13" s="767"/>
      <c r="OCC13" s="767"/>
      <c r="OCD13" s="767"/>
      <c r="OCE13" s="767"/>
      <c r="OCF13" s="767"/>
      <c r="OCG13" s="767"/>
      <c r="OCH13" s="767"/>
      <c r="OCI13" s="767"/>
      <c r="OCJ13" s="767"/>
      <c r="OCK13" s="767"/>
      <c r="OCL13" s="767"/>
      <c r="OCM13" s="767"/>
      <c r="OCN13" s="767"/>
      <c r="OCO13" s="767"/>
      <c r="OCP13" s="767"/>
      <c r="OCQ13" s="767"/>
      <c r="OCR13" s="767"/>
      <c r="OCS13" s="767"/>
      <c r="OCT13" s="767"/>
      <c r="OCU13" s="767"/>
      <c r="OCV13" s="767"/>
      <c r="OCW13" s="767"/>
      <c r="OCX13" s="767"/>
      <c r="OCY13" s="767"/>
      <c r="OCZ13" s="767"/>
      <c r="ODA13" s="767"/>
      <c r="ODB13" s="767"/>
      <c r="ODC13" s="767"/>
      <c r="ODD13" s="767"/>
      <c r="ODE13" s="767"/>
      <c r="ODF13" s="767"/>
      <c r="ODG13" s="767"/>
      <c r="ODH13" s="767"/>
      <c r="ODI13" s="767"/>
      <c r="ODJ13" s="767"/>
      <c r="ODK13" s="767"/>
      <c r="ODL13" s="767"/>
      <c r="ODM13" s="767"/>
      <c r="ODN13" s="767"/>
      <c r="ODO13" s="767"/>
      <c r="ODP13" s="767"/>
      <c r="ODQ13" s="767"/>
      <c r="ODR13" s="767"/>
      <c r="ODS13" s="767"/>
      <c r="ODT13" s="767"/>
      <c r="ODU13" s="767"/>
      <c r="ODV13" s="767"/>
      <c r="ODW13" s="767"/>
      <c r="ODX13" s="767"/>
      <c r="ODY13" s="767"/>
      <c r="ODZ13" s="767"/>
      <c r="OEA13" s="767"/>
      <c r="OEB13" s="767"/>
      <c r="OEC13" s="767"/>
      <c r="OED13" s="767"/>
      <c r="OEE13" s="767"/>
      <c r="OEF13" s="767"/>
      <c r="OEG13" s="767"/>
      <c r="OEH13" s="767"/>
      <c r="OEI13" s="767"/>
      <c r="OEJ13" s="767"/>
      <c r="OEK13" s="767"/>
      <c r="OEL13" s="767"/>
      <c r="OEM13" s="767"/>
      <c r="OEN13" s="767"/>
      <c r="OEO13" s="767"/>
      <c r="OEP13" s="767"/>
      <c r="OEQ13" s="767"/>
      <c r="OER13" s="767"/>
      <c r="OES13" s="767"/>
      <c r="OET13" s="767"/>
      <c r="OEU13" s="767"/>
      <c r="OEV13" s="767"/>
      <c r="OEW13" s="767"/>
      <c r="OEX13" s="767"/>
      <c r="OEY13" s="767"/>
      <c r="OEZ13" s="767"/>
      <c r="OFA13" s="767"/>
      <c r="OFB13" s="767"/>
      <c r="OFC13" s="767"/>
      <c r="OFD13" s="767"/>
      <c r="OFE13" s="767"/>
      <c r="OFF13" s="767"/>
      <c r="OFG13" s="767"/>
      <c r="OFH13" s="767"/>
      <c r="OFI13" s="767"/>
      <c r="OFJ13" s="767"/>
      <c r="OFK13" s="767"/>
      <c r="OFL13" s="767"/>
      <c r="OFM13" s="767"/>
      <c r="OFN13" s="767"/>
      <c r="OFO13" s="767"/>
      <c r="OFP13" s="767"/>
      <c r="OFQ13" s="767"/>
      <c r="OFR13" s="767"/>
      <c r="OFS13" s="767"/>
      <c r="OFT13" s="767"/>
      <c r="OFU13" s="767"/>
      <c r="OFV13" s="767"/>
      <c r="OFW13" s="767"/>
      <c r="OFX13" s="767"/>
      <c r="OFY13" s="767"/>
      <c r="OFZ13" s="767"/>
      <c r="OGA13" s="767"/>
      <c r="OGB13" s="767"/>
      <c r="OGC13" s="767"/>
      <c r="OGD13" s="767"/>
      <c r="OGE13" s="767"/>
      <c r="OGF13" s="767"/>
      <c r="OGG13" s="767"/>
      <c r="OGH13" s="767"/>
      <c r="OGI13" s="767"/>
      <c r="OGJ13" s="767"/>
      <c r="OGK13" s="767"/>
      <c r="OGL13" s="767"/>
      <c r="OGM13" s="767"/>
      <c r="OGN13" s="767"/>
      <c r="OGO13" s="767"/>
      <c r="OGP13" s="767"/>
      <c r="OGQ13" s="767"/>
      <c r="OGR13" s="767"/>
      <c r="OGS13" s="767"/>
      <c r="OGT13" s="767"/>
      <c r="OGU13" s="767"/>
      <c r="OGV13" s="767"/>
      <c r="OGW13" s="767"/>
      <c r="OGX13" s="767"/>
      <c r="OGY13" s="767"/>
      <c r="OGZ13" s="767"/>
      <c r="OHA13" s="767"/>
      <c r="OHB13" s="767"/>
      <c r="OHC13" s="767"/>
      <c r="OHD13" s="767"/>
      <c r="OHE13" s="767"/>
      <c r="OHF13" s="767"/>
      <c r="OHG13" s="767"/>
      <c r="OHH13" s="767"/>
      <c r="OHI13" s="767"/>
      <c r="OHJ13" s="767"/>
      <c r="OHK13" s="767"/>
      <c r="OHL13" s="767"/>
      <c r="OHM13" s="767"/>
      <c r="OHN13" s="767"/>
      <c r="OHO13" s="767"/>
      <c r="OHP13" s="767"/>
      <c r="OHQ13" s="767"/>
      <c r="OHR13" s="767"/>
      <c r="OHS13" s="767"/>
      <c r="OHT13" s="767"/>
      <c r="OHU13" s="767"/>
      <c r="OHV13" s="767"/>
      <c r="OHW13" s="767"/>
      <c r="OHX13" s="767"/>
      <c r="OHY13" s="767"/>
      <c r="OHZ13" s="767"/>
      <c r="OIA13" s="767"/>
      <c r="OIB13" s="767"/>
      <c r="OIC13" s="767"/>
      <c r="OID13" s="767"/>
      <c r="OIE13" s="767"/>
      <c r="OIF13" s="767"/>
      <c r="OIG13" s="767"/>
      <c r="OIH13" s="767"/>
      <c r="OII13" s="767"/>
      <c r="OIJ13" s="767"/>
      <c r="OIK13" s="767"/>
      <c r="OIL13" s="767"/>
      <c r="OIM13" s="767"/>
      <c r="OIN13" s="767"/>
      <c r="OIO13" s="767"/>
      <c r="OIP13" s="767"/>
      <c r="OIQ13" s="767"/>
      <c r="OIR13" s="767"/>
      <c r="OIS13" s="767"/>
      <c r="OIT13" s="767"/>
      <c r="OIU13" s="767"/>
      <c r="OIV13" s="767"/>
      <c r="OIW13" s="767"/>
      <c r="OIX13" s="767"/>
      <c r="OIY13" s="767"/>
      <c r="OIZ13" s="767"/>
      <c r="OJA13" s="767"/>
      <c r="OJB13" s="767"/>
      <c r="OJC13" s="767"/>
      <c r="OJD13" s="767"/>
      <c r="OJE13" s="767"/>
      <c r="OJF13" s="767"/>
      <c r="OJG13" s="767"/>
      <c r="OJH13" s="767"/>
      <c r="OJI13" s="767"/>
      <c r="OJJ13" s="767"/>
      <c r="OJK13" s="767"/>
      <c r="OJL13" s="767"/>
      <c r="OJM13" s="767"/>
      <c r="OJN13" s="767"/>
      <c r="OJO13" s="767"/>
      <c r="OJP13" s="767"/>
      <c r="OJQ13" s="767"/>
      <c r="OJR13" s="767"/>
      <c r="OJS13" s="767"/>
      <c r="OJT13" s="767"/>
      <c r="OJU13" s="767"/>
      <c r="OJV13" s="767"/>
      <c r="OJW13" s="767"/>
      <c r="OJX13" s="767"/>
      <c r="OJY13" s="767"/>
      <c r="OJZ13" s="767"/>
      <c r="OKA13" s="767"/>
      <c r="OKB13" s="767"/>
      <c r="OKC13" s="767"/>
      <c r="OKD13" s="767"/>
      <c r="OKE13" s="767"/>
      <c r="OKF13" s="767"/>
      <c r="OKG13" s="767"/>
      <c r="OKH13" s="767"/>
      <c r="OKI13" s="767"/>
      <c r="OKJ13" s="767"/>
      <c r="OKK13" s="767"/>
      <c r="OKL13" s="767"/>
      <c r="OKM13" s="767"/>
      <c r="OKN13" s="767"/>
      <c r="OKO13" s="767"/>
      <c r="OKP13" s="767"/>
      <c r="OKQ13" s="767"/>
      <c r="OKR13" s="767"/>
      <c r="OKS13" s="767"/>
      <c r="OKT13" s="767"/>
      <c r="OKU13" s="767"/>
      <c r="OKV13" s="767"/>
      <c r="OKW13" s="767"/>
      <c r="OKX13" s="767"/>
      <c r="OKY13" s="767"/>
      <c r="OKZ13" s="767"/>
      <c r="OLA13" s="767"/>
      <c r="OLB13" s="767"/>
      <c r="OLC13" s="767"/>
      <c r="OLD13" s="767"/>
      <c r="OLE13" s="767"/>
      <c r="OLF13" s="767"/>
      <c r="OLG13" s="767"/>
      <c r="OLH13" s="767"/>
      <c r="OLI13" s="767"/>
      <c r="OLJ13" s="767"/>
      <c r="OLK13" s="767"/>
      <c r="OLL13" s="767"/>
      <c r="OLM13" s="767"/>
      <c r="OLN13" s="767"/>
      <c r="OLO13" s="767"/>
      <c r="OLP13" s="767"/>
      <c r="OLQ13" s="767"/>
      <c r="OLR13" s="767"/>
      <c r="OLS13" s="767"/>
      <c r="OLT13" s="767"/>
      <c r="OLU13" s="767"/>
      <c r="OLV13" s="767"/>
      <c r="OLW13" s="767"/>
      <c r="OLX13" s="767"/>
      <c r="OLY13" s="767"/>
      <c r="OLZ13" s="767"/>
      <c r="OMA13" s="767"/>
      <c r="OMB13" s="767"/>
      <c r="OMC13" s="767"/>
      <c r="OMD13" s="767"/>
      <c r="OME13" s="767"/>
      <c r="OMF13" s="767"/>
      <c r="OMG13" s="767"/>
      <c r="OMH13" s="767"/>
      <c r="OMI13" s="767"/>
      <c r="OMJ13" s="767"/>
      <c r="OMK13" s="767"/>
      <c r="OML13" s="767"/>
      <c r="OMM13" s="767"/>
      <c r="OMN13" s="767"/>
      <c r="OMO13" s="767"/>
      <c r="OMP13" s="767"/>
      <c r="OMQ13" s="767"/>
      <c r="OMR13" s="767"/>
      <c r="OMS13" s="767"/>
      <c r="OMT13" s="767"/>
      <c r="OMU13" s="767"/>
      <c r="OMV13" s="767"/>
      <c r="OMW13" s="767"/>
      <c r="OMX13" s="767"/>
      <c r="OMY13" s="767"/>
      <c r="OMZ13" s="767"/>
      <c r="ONA13" s="767"/>
      <c r="ONB13" s="767"/>
      <c r="ONC13" s="767"/>
      <c r="OND13" s="767"/>
      <c r="ONE13" s="767"/>
      <c r="ONF13" s="767"/>
      <c r="ONG13" s="767"/>
      <c r="ONH13" s="767"/>
      <c r="ONI13" s="767"/>
      <c r="ONJ13" s="767"/>
      <c r="ONK13" s="767"/>
      <c r="ONL13" s="767"/>
      <c r="ONM13" s="767"/>
      <c r="ONN13" s="767"/>
      <c r="ONO13" s="767"/>
      <c r="ONP13" s="767"/>
      <c r="ONQ13" s="767"/>
      <c r="ONR13" s="767"/>
      <c r="ONS13" s="767"/>
      <c r="ONT13" s="767"/>
      <c r="ONU13" s="767"/>
      <c r="ONV13" s="767"/>
      <c r="ONW13" s="767"/>
      <c r="ONX13" s="767"/>
      <c r="ONY13" s="767"/>
      <c r="ONZ13" s="767"/>
      <c r="OOA13" s="767"/>
      <c r="OOB13" s="767"/>
      <c r="OOC13" s="767"/>
      <c r="OOD13" s="767"/>
      <c r="OOE13" s="767"/>
      <c r="OOF13" s="767"/>
      <c r="OOG13" s="767"/>
      <c r="OOH13" s="767"/>
      <c r="OOI13" s="767"/>
      <c r="OOJ13" s="767"/>
      <c r="OOK13" s="767"/>
      <c r="OOL13" s="767"/>
      <c r="OOM13" s="767"/>
      <c r="OON13" s="767"/>
      <c r="OOO13" s="767"/>
      <c r="OOP13" s="767"/>
      <c r="OOQ13" s="767"/>
      <c r="OOR13" s="767"/>
      <c r="OOS13" s="767"/>
      <c r="OOT13" s="767"/>
      <c r="OOU13" s="767"/>
      <c r="OOV13" s="767"/>
      <c r="OOW13" s="767"/>
      <c r="OOX13" s="767"/>
      <c r="OOY13" s="767"/>
      <c r="OOZ13" s="767"/>
      <c r="OPA13" s="767"/>
      <c r="OPB13" s="767"/>
      <c r="OPC13" s="767"/>
      <c r="OPD13" s="767"/>
      <c r="OPE13" s="767"/>
      <c r="OPF13" s="767"/>
      <c r="OPG13" s="767"/>
      <c r="OPH13" s="767"/>
      <c r="OPI13" s="767"/>
      <c r="OPJ13" s="767"/>
      <c r="OPK13" s="767"/>
      <c r="OPL13" s="767"/>
      <c r="OPM13" s="767"/>
      <c r="OPN13" s="767"/>
      <c r="OPO13" s="767"/>
      <c r="OPP13" s="767"/>
      <c r="OPQ13" s="767"/>
      <c r="OPR13" s="767"/>
      <c r="OPS13" s="767"/>
      <c r="OPT13" s="767"/>
      <c r="OPU13" s="767"/>
      <c r="OPV13" s="767"/>
      <c r="OPW13" s="767"/>
      <c r="OPX13" s="767"/>
      <c r="OPY13" s="767"/>
      <c r="OPZ13" s="767"/>
      <c r="OQA13" s="767"/>
      <c r="OQB13" s="767"/>
      <c r="OQC13" s="767"/>
      <c r="OQD13" s="767"/>
      <c r="OQE13" s="767"/>
      <c r="OQF13" s="767"/>
      <c r="OQG13" s="767"/>
      <c r="OQH13" s="767"/>
      <c r="OQI13" s="767"/>
      <c r="OQJ13" s="767"/>
      <c r="OQK13" s="767"/>
      <c r="OQL13" s="767"/>
      <c r="OQM13" s="767"/>
      <c r="OQN13" s="767"/>
      <c r="OQO13" s="767"/>
      <c r="OQP13" s="767"/>
      <c r="OQQ13" s="767"/>
      <c r="OQR13" s="767"/>
      <c r="OQS13" s="767"/>
      <c r="OQT13" s="767"/>
      <c r="OQU13" s="767"/>
      <c r="OQV13" s="767"/>
      <c r="OQW13" s="767"/>
      <c r="OQX13" s="767"/>
      <c r="OQY13" s="767"/>
      <c r="OQZ13" s="767"/>
      <c r="ORA13" s="767"/>
      <c r="ORB13" s="767"/>
      <c r="ORC13" s="767"/>
      <c r="ORD13" s="767"/>
      <c r="ORE13" s="767"/>
      <c r="ORF13" s="767"/>
      <c r="ORG13" s="767"/>
      <c r="ORH13" s="767"/>
      <c r="ORI13" s="767"/>
      <c r="ORJ13" s="767"/>
      <c r="ORK13" s="767"/>
      <c r="ORL13" s="767"/>
      <c r="ORM13" s="767"/>
      <c r="ORN13" s="767"/>
      <c r="ORO13" s="767"/>
      <c r="ORP13" s="767"/>
      <c r="ORQ13" s="767"/>
      <c r="ORR13" s="767"/>
      <c r="ORS13" s="767"/>
      <c r="ORT13" s="767"/>
      <c r="ORU13" s="767"/>
      <c r="ORV13" s="767"/>
      <c r="ORW13" s="767"/>
      <c r="ORX13" s="767"/>
      <c r="ORY13" s="767"/>
      <c r="ORZ13" s="767"/>
      <c r="OSA13" s="767"/>
      <c r="OSB13" s="767"/>
      <c r="OSC13" s="767"/>
      <c r="OSD13" s="767"/>
      <c r="OSE13" s="767"/>
      <c r="OSF13" s="767"/>
      <c r="OSG13" s="767"/>
      <c r="OSH13" s="767"/>
      <c r="OSI13" s="767"/>
      <c r="OSJ13" s="767"/>
      <c r="OSK13" s="767"/>
      <c r="OSL13" s="767"/>
      <c r="OSM13" s="767"/>
      <c r="OSN13" s="767"/>
      <c r="OSO13" s="767"/>
      <c r="OSP13" s="767"/>
      <c r="OSQ13" s="767"/>
      <c r="OSR13" s="767"/>
      <c r="OSS13" s="767"/>
      <c r="OST13" s="767"/>
      <c r="OSU13" s="767"/>
      <c r="OSV13" s="767"/>
      <c r="OSW13" s="767"/>
      <c r="OSX13" s="767"/>
      <c r="OSY13" s="767"/>
      <c r="OSZ13" s="767"/>
      <c r="OTA13" s="767"/>
      <c r="OTB13" s="767"/>
      <c r="OTC13" s="767"/>
      <c r="OTD13" s="767"/>
      <c r="OTE13" s="767"/>
      <c r="OTF13" s="767"/>
      <c r="OTG13" s="767"/>
      <c r="OTH13" s="767"/>
      <c r="OTI13" s="767"/>
      <c r="OTJ13" s="767"/>
      <c r="OTK13" s="767"/>
      <c r="OTL13" s="767"/>
      <c r="OTM13" s="767"/>
      <c r="OTN13" s="767"/>
      <c r="OTO13" s="767"/>
      <c r="OTP13" s="767"/>
      <c r="OTQ13" s="767"/>
      <c r="OTR13" s="767"/>
      <c r="OTS13" s="767"/>
      <c r="OTT13" s="767"/>
      <c r="OTU13" s="767"/>
      <c r="OTV13" s="767"/>
      <c r="OTW13" s="767"/>
      <c r="OTX13" s="767"/>
      <c r="OTY13" s="767"/>
      <c r="OTZ13" s="767"/>
      <c r="OUA13" s="767"/>
      <c r="OUB13" s="767"/>
      <c r="OUC13" s="767"/>
      <c r="OUD13" s="767"/>
      <c r="OUE13" s="767"/>
      <c r="OUF13" s="767"/>
      <c r="OUG13" s="767"/>
      <c r="OUH13" s="767"/>
      <c r="OUI13" s="767"/>
      <c r="OUJ13" s="767"/>
      <c r="OUK13" s="767"/>
      <c r="OUL13" s="767"/>
      <c r="OUM13" s="767"/>
      <c r="OUN13" s="767"/>
      <c r="OUO13" s="767"/>
      <c r="OUP13" s="767"/>
      <c r="OUQ13" s="767"/>
      <c r="OUR13" s="767"/>
      <c r="OUS13" s="767"/>
      <c r="OUT13" s="767"/>
      <c r="OUU13" s="767"/>
      <c r="OUV13" s="767"/>
      <c r="OUW13" s="767"/>
      <c r="OUX13" s="767"/>
      <c r="OUY13" s="767"/>
      <c r="OUZ13" s="767"/>
      <c r="OVA13" s="767"/>
      <c r="OVB13" s="767"/>
      <c r="OVC13" s="767"/>
      <c r="OVD13" s="767"/>
      <c r="OVE13" s="767"/>
      <c r="OVF13" s="767"/>
      <c r="OVG13" s="767"/>
      <c r="OVH13" s="767"/>
      <c r="OVI13" s="767"/>
      <c r="OVJ13" s="767"/>
      <c r="OVK13" s="767"/>
      <c r="OVL13" s="767"/>
      <c r="OVM13" s="767"/>
      <c r="OVN13" s="767"/>
      <c r="OVO13" s="767"/>
      <c r="OVP13" s="767"/>
      <c r="OVQ13" s="767"/>
      <c r="OVR13" s="767"/>
      <c r="OVS13" s="767"/>
      <c r="OVT13" s="767"/>
      <c r="OVU13" s="767"/>
      <c r="OVV13" s="767"/>
      <c r="OVW13" s="767"/>
      <c r="OVX13" s="767"/>
      <c r="OVY13" s="767"/>
      <c r="OVZ13" s="767"/>
      <c r="OWA13" s="767"/>
      <c r="OWB13" s="767"/>
      <c r="OWC13" s="767"/>
      <c r="OWD13" s="767"/>
      <c r="OWE13" s="767"/>
      <c r="OWF13" s="767"/>
      <c r="OWG13" s="767"/>
      <c r="OWH13" s="767"/>
      <c r="OWI13" s="767"/>
      <c r="OWJ13" s="767"/>
      <c r="OWK13" s="767"/>
      <c r="OWL13" s="767"/>
      <c r="OWM13" s="767"/>
      <c r="OWN13" s="767"/>
      <c r="OWO13" s="767"/>
      <c r="OWP13" s="767"/>
      <c r="OWQ13" s="767"/>
      <c r="OWR13" s="767"/>
      <c r="OWS13" s="767"/>
      <c r="OWT13" s="767"/>
      <c r="OWU13" s="767"/>
      <c r="OWV13" s="767"/>
      <c r="OWW13" s="767"/>
      <c r="OWX13" s="767"/>
      <c r="OWY13" s="767"/>
      <c r="OWZ13" s="767"/>
      <c r="OXA13" s="767"/>
      <c r="OXB13" s="767"/>
      <c r="OXC13" s="767"/>
      <c r="OXD13" s="767"/>
      <c r="OXE13" s="767"/>
      <c r="OXF13" s="767"/>
      <c r="OXG13" s="767"/>
      <c r="OXH13" s="767"/>
      <c r="OXI13" s="767"/>
      <c r="OXJ13" s="767"/>
      <c r="OXK13" s="767"/>
      <c r="OXL13" s="767"/>
      <c r="OXM13" s="767"/>
      <c r="OXN13" s="767"/>
      <c r="OXO13" s="767"/>
      <c r="OXP13" s="767"/>
      <c r="OXQ13" s="767"/>
      <c r="OXR13" s="767"/>
      <c r="OXS13" s="767"/>
      <c r="OXT13" s="767"/>
      <c r="OXU13" s="767"/>
      <c r="OXV13" s="767"/>
      <c r="OXW13" s="767"/>
      <c r="OXX13" s="767"/>
      <c r="OXY13" s="767"/>
      <c r="OXZ13" s="767"/>
      <c r="OYA13" s="767"/>
      <c r="OYB13" s="767"/>
      <c r="OYC13" s="767"/>
      <c r="OYD13" s="767"/>
      <c r="OYE13" s="767"/>
      <c r="OYF13" s="767"/>
      <c r="OYG13" s="767"/>
      <c r="OYH13" s="767"/>
      <c r="OYI13" s="767"/>
      <c r="OYJ13" s="767"/>
      <c r="OYK13" s="767"/>
      <c r="OYL13" s="767"/>
      <c r="OYM13" s="767"/>
      <c r="OYN13" s="767"/>
      <c r="OYO13" s="767"/>
      <c r="OYP13" s="767"/>
      <c r="OYQ13" s="767"/>
      <c r="OYR13" s="767"/>
      <c r="OYS13" s="767"/>
      <c r="OYT13" s="767"/>
      <c r="OYU13" s="767"/>
      <c r="OYV13" s="767"/>
      <c r="OYW13" s="767"/>
      <c r="OYX13" s="767"/>
      <c r="OYY13" s="767"/>
      <c r="OYZ13" s="767"/>
      <c r="OZA13" s="767"/>
      <c r="OZB13" s="767"/>
      <c r="OZC13" s="767"/>
      <c r="OZD13" s="767"/>
      <c r="OZE13" s="767"/>
      <c r="OZF13" s="767"/>
      <c r="OZG13" s="767"/>
      <c r="OZH13" s="767"/>
      <c r="OZI13" s="767"/>
      <c r="OZJ13" s="767"/>
      <c r="OZK13" s="767"/>
      <c r="OZL13" s="767"/>
      <c r="OZM13" s="767"/>
      <c r="OZN13" s="767"/>
      <c r="OZO13" s="767"/>
      <c r="OZP13" s="767"/>
      <c r="OZQ13" s="767"/>
      <c r="OZR13" s="767"/>
      <c r="OZS13" s="767"/>
      <c r="OZT13" s="767"/>
      <c r="OZU13" s="767"/>
      <c r="OZV13" s="767"/>
      <c r="OZW13" s="767"/>
      <c r="OZX13" s="767"/>
      <c r="OZY13" s="767"/>
      <c r="OZZ13" s="767"/>
      <c r="PAA13" s="767"/>
      <c r="PAB13" s="767"/>
      <c r="PAC13" s="767"/>
      <c r="PAD13" s="767"/>
      <c r="PAE13" s="767"/>
      <c r="PAF13" s="767"/>
      <c r="PAG13" s="767"/>
      <c r="PAH13" s="767"/>
      <c r="PAI13" s="767"/>
      <c r="PAJ13" s="767"/>
      <c r="PAK13" s="767"/>
      <c r="PAL13" s="767"/>
      <c r="PAM13" s="767"/>
      <c r="PAN13" s="767"/>
      <c r="PAO13" s="767"/>
      <c r="PAP13" s="767"/>
      <c r="PAQ13" s="767"/>
      <c r="PAR13" s="767"/>
      <c r="PAS13" s="767"/>
      <c r="PAT13" s="767"/>
      <c r="PAU13" s="767"/>
      <c r="PAV13" s="767"/>
      <c r="PAW13" s="767"/>
      <c r="PAX13" s="767"/>
      <c r="PAY13" s="767"/>
      <c r="PAZ13" s="767"/>
      <c r="PBA13" s="767"/>
      <c r="PBB13" s="767"/>
      <c r="PBC13" s="767"/>
      <c r="PBD13" s="767"/>
      <c r="PBE13" s="767"/>
      <c r="PBF13" s="767"/>
      <c r="PBG13" s="767"/>
      <c r="PBH13" s="767"/>
      <c r="PBI13" s="767"/>
      <c r="PBJ13" s="767"/>
      <c r="PBK13" s="767"/>
      <c r="PBL13" s="767"/>
      <c r="PBM13" s="767"/>
      <c r="PBN13" s="767"/>
      <c r="PBO13" s="767"/>
      <c r="PBP13" s="767"/>
      <c r="PBQ13" s="767"/>
      <c r="PBR13" s="767"/>
      <c r="PBS13" s="767"/>
      <c r="PBT13" s="767"/>
      <c r="PBU13" s="767"/>
      <c r="PBV13" s="767"/>
      <c r="PBW13" s="767"/>
      <c r="PBX13" s="767"/>
      <c r="PBY13" s="767"/>
      <c r="PBZ13" s="767"/>
      <c r="PCA13" s="767"/>
      <c r="PCB13" s="767"/>
      <c r="PCC13" s="767"/>
      <c r="PCD13" s="767"/>
      <c r="PCE13" s="767"/>
      <c r="PCF13" s="767"/>
      <c r="PCG13" s="767"/>
      <c r="PCH13" s="767"/>
      <c r="PCI13" s="767"/>
      <c r="PCJ13" s="767"/>
      <c r="PCK13" s="767"/>
      <c r="PCL13" s="767"/>
      <c r="PCM13" s="767"/>
      <c r="PCN13" s="767"/>
      <c r="PCO13" s="767"/>
      <c r="PCP13" s="767"/>
      <c r="PCQ13" s="767"/>
      <c r="PCR13" s="767"/>
      <c r="PCS13" s="767"/>
      <c r="PCT13" s="767"/>
      <c r="PCU13" s="767"/>
      <c r="PCV13" s="767"/>
      <c r="PCW13" s="767"/>
      <c r="PCX13" s="767"/>
      <c r="PCY13" s="767"/>
      <c r="PCZ13" s="767"/>
      <c r="PDA13" s="767"/>
      <c r="PDB13" s="767"/>
      <c r="PDC13" s="767"/>
      <c r="PDD13" s="767"/>
      <c r="PDE13" s="767"/>
      <c r="PDF13" s="767"/>
      <c r="PDG13" s="767"/>
      <c r="PDH13" s="767"/>
      <c r="PDI13" s="767"/>
      <c r="PDJ13" s="767"/>
      <c r="PDK13" s="767"/>
      <c r="PDL13" s="767"/>
      <c r="PDM13" s="767"/>
      <c r="PDN13" s="767"/>
      <c r="PDO13" s="767"/>
      <c r="PDP13" s="767"/>
      <c r="PDQ13" s="767"/>
      <c r="PDR13" s="767"/>
      <c r="PDS13" s="767"/>
      <c r="PDT13" s="767"/>
      <c r="PDU13" s="767"/>
      <c r="PDV13" s="767"/>
      <c r="PDW13" s="767"/>
      <c r="PDX13" s="767"/>
      <c r="PDY13" s="767"/>
      <c r="PDZ13" s="767"/>
      <c r="PEA13" s="767"/>
      <c r="PEB13" s="767"/>
      <c r="PEC13" s="767"/>
      <c r="PED13" s="767"/>
      <c r="PEE13" s="767"/>
      <c r="PEF13" s="767"/>
      <c r="PEG13" s="767"/>
      <c r="PEH13" s="767"/>
      <c r="PEI13" s="767"/>
      <c r="PEJ13" s="767"/>
      <c r="PEK13" s="767"/>
      <c r="PEL13" s="767"/>
      <c r="PEM13" s="767"/>
      <c r="PEN13" s="767"/>
      <c r="PEO13" s="767"/>
      <c r="PEP13" s="767"/>
      <c r="PEQ13" s="767"/>
      <c r="PER13" s="767"/>
      <c r="PES13" s="767"/>
      <c r="PET13" s="767"/>
      <c r="PEU13" s="767"/>
      <c r="PEV13" s="767"/>
      <c r="PEW13" s="767"/>
      <c r="PEX13" s="767"/>
      <c r="PEY13" s="767"/>
      <c r="PEZ13" s="767"/>
      <c r="PFA13" s="767"/>
      <c r="PFB13" s="767"/>
      <c r="PFC13" s="767"/>
      <c r="PFD13" s="767"/>
      <c r="PFE13" s="767"/>
      <c r="PFF13" s="767"/>
      <c r="PFG13" s="767"/>
      <c r="PFH13" s="767"/>
      <c r="PFI13" s="767"/>
      <c r="PFJ13" s="767"/>
      <c r="PFK13" s="767"/>
      <c r="PFL13" s="767"/>
      <c r="PFM13" s="767"/>
      <c r="PFN13" s="767"/>
      <c r="PFO13" s="767"/>
      <c r="PFP13" s="767"/>
      <c r="PFQ13" s="767"/>
      <c r="PFR13" s="767"/>
      <c r="PFS13" s="767"/>
      <c r="PFT13" s="767"/>
      <c r="PFU13" s="767"/>
      <c r="PFV13" s="767"/>
      <c r="PFW13" s="767"/>
      <c r="PFX13" s="767"/>
      <c r="PFY13" s="767"/>
      <c r="PFZ13" s="767"/>
      <c r="PGA13" s="767"/>
      <c r="PGB13" s="767"/>
      <c r="PGC13" s="767"/>
      <c r="PGD13" s="767"/>
      <c r="PGE13" s="767"/>
      <c r="PGF13" s="767"/>
      <c r="PGG13" s="767"/>
      <c r="PGH13" s="767"/>
      <c r="PGI13" s="767"/>
      <c r="PGJ13" s="767"/>
      <c r="PGK13" s="767"/>
      <c r="PGL13" s="767"/>
      <c r="PGM13" s="767"/>
      <c r="PGN13" s="767"/>
      <c r="PGO13" s="767"/>
      <c r="PGP13" s="767"/>
      <c r="PGQ13" s="767"/>
      <c r="PGR13" s="767"/>
      <c r="PGS13" s="767"/>
      <c r="PGT13" s="767"/>
      <c r="PGU13" s="767"/>
      <c r="PGV13" s="767"/>
      <c r="PGW13" s="767"/>
      <c r="PGX13" s="767"/>
      <c r="PGY13" s="767"/>
      <c r="PGZ13" s="767"/>
      <c r="PHA13" s="767"/>
      <c r="PHB13" s="767"/>
      <c r="PHC13" s="767"/>
      <c r="PHD13" s="767"/>
      <c r="PHE13" s="767"/>
      <c r="PHF13" s="767"/>
      <c r="PHG13" s="767"/>
      <c r="PHH13" s="767"/>
      <c r="PHI13" s="767"/>
      <c r="PHJ13" s="767"/>
      <c r="PHK13" s="767"/>
      <c r="PHL13" s="767"/>
      <c r="PHM13" s="767"/>
      <c r="PHN13" s="767"/>
      <c r="PHO13" s="767"/>
      <c r="PHP13" s="767"/>
      <c r="PHQ13" s="767"/>
      <c r="PHR13" s="767"/>
      <c r="PHS13" s="767"/>
      <c r="PHT13" s="767"/>
      <c r="PHU13" s="767"/>
      <c r="PHV13" s="767"/>
      <c r="PHW13" s="767"/>
      <c r="PHX13" s="767"/>
      <c r="PHY13" s="767"/>
      <c r="PHZ13" s="767"/>
      <c r="PIA13" s="767"/>
      <c r="PIB13" s="767"/>
      <c r="PIC13" s="767"/>
      <c r="PID13" s="767"/>
      <c r="PIE13" s="767"/>
      <c r="PIF13" s="767"/>
      <c r="PIG13" s="767"/>
      <c r="PIH13" s="767"/>
      <c r="PII13" s="767"/>
      <c r="PIJ13" s="767"/>
      <c r="PIK13" s="767"/>
      <c r="PIL13" s="767"/>
      <c r="PIM13" s="767"/>
      <c r="PIN13" s="767"/>
      <c r="PIO13" s="767"/>
      <c r="PIP13" s="767"/>
      <c r="PIQ13" s="767"/>
      <c r="PIR13" s="767"/>
      <c r="PIS13" s="767"/>
      <c r="PIT13" s="767"/>
      <c r="PIU13" s="767"/>
      <c r="PIV13" s="767"/>
      <c r="PIW13" s="767"/>
      <c r="PIX13" s="767"/>
      <c r="PIY13" s="767"/>
      <c r="PIZ13" s="767"/>
      <c r="PJA13" s="767"/>
      <c r="PJB13" s="767"/>
      <c r="PJC13" s="767"/>
      <c r="PJD13" s="767"/>
      <c r="PJE13" s="767"/>
      <c r="PJF13" s="767"/>
      <c r="PJG13" s="767"/>
      <c r="PJH13" s="767"/>
      <c r="PJI13" s="767"/>
      <c r="PJJ13" s="767"/>
      <c r="PJK13" s="767"/>
      <c r="PJL13" s="767"/>
      <c r="PJM13" s="767"/>
      <c r="PJN13" s="767"/>
      <c r="PJO13" s="767"/>
      <c r="PJP13" s="767"/>
      <c r="PJQ13" s="767"/>
      <c r="PJR13" s="767"/>
      <c r="PJS13" s="767"/>
      <c r="PJT13" s="767"/>
      <c r="PJU13" s="767"/>
      <c r="PJV13" s="767"/>
      <c r="PJW13" s="767"/>
      <c r="PJX13" s="767"/>
      <c r="PJY13" s="767"/>
      <c r="PJZ13" s="767"/>
      <c r="PKA13" s="767"/>
      <c r="PKB13" s="767"/>
      <c r="PKC13" s="767"/>
      <c r="PKD13" s="767"/>
      <c r="PKE13" s="767"/>
      <c r="PKF13" s="767"/>
      <c r="PKG13" s="767"/>
      <c r="PKH13" s="767"/>
      <c r="PKI13" s="767"/>
      <c r="PKJ13" s="767"/>
      <c r="PKK13" s="767"/>
      <c r="PKL13" s="767"/>
      <c r="PKM13" s="767"/>
      <c r="PKN13" s="767"/>
      <c r="PKO13" s="767"/>
      <c r="PKP13" s="767"/>
      <c r="PKQ13" s="767"/>
      <c r="PKR13" s="767"/>
      <c r="PKS13" s="767"/>
      <c r="PKT13" s="767"/>
      <c r="PKU13" s="767"/>
      <c r="PKV13" s="767"/>
      <c r="PKW13" s="767"/>
      <c r="PKX13" s="767"/>
      <c r="PKY13" s="767"/>
      <c r="PKZ13" s="767"/>
      <c r="PLA13" s="767"/>
      <c r="PLB13" s="767"/>
      <c r="PLC13" s="767"/>
      <c r="PLD13" s="767"/>
      <c r="PLE13" s="767"/>
      <c r="PLF13" s="767"/>
      <c r="PLG13" s="767"/>
      <c r="PLH13" s="767"/>
      <c r="PLI13" s="767"/>
      <c r="PLJ13" s="767"/>
      <c r="PLK13" s="767"/>
      <c r="PLL13" s="767"/>
      <c r="PLM13" s="767"/>
      <c r="PLN13" s="767"/>
      <c r="PLO13" s="767"/>
      <c r="PLP13" s="767"/>
      <c r="PLQ13" s="767"/>
      <c r="PLR13" s="767"/>
      <c r="PLS13" s="767"/>
      <c r="PLT13" s="767"/>
      <c r="PLU13" s="767"/>
      <c r="PLV13" s="767"/>
      <c r="PLW13" s="767"/>
      <c r="PLX13" s="767"/>
      <c r="PLY13" s="767"/>
      <c r="PLZ13" s="767"/>
      <c r="PMA13" s="767"/>
      <c r="PMB13" s="767"/>
      <c r="PMC13" s="767"/>
      <c r="PMD13" s="767"/>
      <c r="PME13" s="767"/>
      <c r="PMF13" s="767"/>
      <c r="PMG13" s="767"/>
      <c r="PMH13" s="767"/>
      <c r="PMI13" s="767"/>
      <c r="PMJ13" s="767"/>
      <c r="PMK13" s="767"/>
      <c r="PML13" s="767"/>
      <c r="PMM13" s="767"/>
      <c r="PMN13" s="767"/>
      <c r="PMO13" s="767"/>
      <c r="PMP13" s="767"/>
      <c r="PMQ13" s="767"/>
      <c r="PMR13" s="767"/>
      <c r="PMS13" s="767"/>
      <c r="PMT13" s="767"/>
      <c r="PMU13" s="767"/>
      <c r="PMV13" s="767"/>
      <c r="PMW13" s="767"/>
      <c r="PMX13" s="767"/>
      <c r="PMY13" s="767"/>
      <c r="PMZ13" s="767"/>
      <c r="PNA13" s="767"/>
      <c r="PNB13" s="767"/>
      <c r="PNC13" s="767"/>
      <c r="PND13" s="767"/>
      <c r="PNE13" s="767"/>
      <c r="PNF13" s="767"/>
      <c r="PNG13" s="767"/>
      <c r="PNH13" s="767"/>
      <c r="PNI13" s="767"/>
      <c r="PNJ13" s="767"/>
      <c r="PNK13" s="767"/>
      <c r="PNL13" s="767"/>
      <c r="PNM13" s="767"/>
      <c r="PNN13" s="767"/>
      <c r="PNO13" s="767"/>
      <c r="PNP13" s="767"/>
      <c r="PNQ13" s="767"/>
      <c r="PNR13" s="767"/>
      <c r="PNS13" s="767"/>
      <c r="PNT13" s="767"/>
      <c r="PNU13" s="767"/>
      <c r="PNV13" s="767"/>
      <c r="PNW13" s="767"/>
      <c r="PNX13" s="767"/>
      <c r="PNY13" s="767"/>
      <c r="PNZ13" s="767"/>
      <c r="POA13" s="767"/>
      <c r="POB13" s="767"/>
      <c r="POC13" s="767"/>
      <c r="POD13" s="767"/>
      <c r="POE13" s="767"/>
      <c r="POF13" s="767"/>
      <c r="POG13" s="767"/>
      <c r="POH13" s="767"/>
      <c r="POI13" s="767"/>
      <c r="POJ13" s="767"/>
      <c r="POK13" s="767"/>
      <c r="POL13" s="767"/>
      <c r="POM13" s="767"/>
      <c r="PON13" s="767"/>
      <c r="POO13" s="767"/>
      <c r="POP13" s="767"/>
      <c r="POQ13" s="767"/>
      <c r="POR13" s="767"/>
      <c r="POS13" s="767"/>
      <c r="POT13" s="767"/>
      <c r="POU13" s="767"/>
      <c r="POV13" s="767"/>
      <c r="POW13" s="767"/>
      <c r="POX13" s="767"/>
      <c r="POY13" s="767"/>
      <c r="POZ13" s="767"/>
      <c r="PPA13" s="767"/>
      <c r="PPB13" s="767"/>
      <c r="PPC13" s="767"/>
      <c r="PPD13" s="767"/>
      <c r="PPE13" s="767"/>
      <c r="PPF13" s="767"/>
      <c r="PPG13" s="767"/>
      <c r="PPH13" s="767"/>
      <c r="PPI13" s="767"/>
      <c r="PPJ13" s="767"/>
      <c r="PPK13" s="767"/>
      <c r="PPL13" s="767"/>
      <c r="PPM13" s="767"/>
      <c r="PPN13" s="767"/>
      <c r="PPO13" s="767"/>
      <c r="PPP13" s="767"/>
      <c r="PPQ13" s="767"/>
      <c r="PPR13" s="767"/>
      <c r="PPS13" s="767"/>
      <c r="PPT13" s="767"/>
      <c r="PPU13" s="767"/>
      <c r="PPV13" s="767"/>
      <c r="PPW13" s="767"/>
      <c r="PPX13" s="767"/>
      <c r="PPY13" s="767"/>
      <c r="PPZ13" s="767"/>
      <c r="PQA13" s="767"/>
      <c r="PQB13" s="767"/>
      <c r="PQC13" s="767"/>
      <c r="PQD13" s="767"/>
      <c r="PQE13" s="767"/>
      <c r="PQF13" s="767"/>
      <c r="PQG13" s="767"/>
      <c r="PQH13" s="767"/>
      <c r="PQI13" s="767"/>
      <c r="PQJ13" s="767"/>
      <c r="PQK13" s="767"/>
      <c r="PQL13" s="767"/>
      <c r="PQM13" s="767"/>
      <c r="PQN13" s="767"/>
      <c r="PQO13" s="767"/>
      <c r="PQP13" s="767"/>
      <c r="PQQ13" s="767"/>
      <c r="PQR13" s="767"/>
      <c r="PQS13" s="767"/>
      <c r="PQT13" s="767"/>
      <c r="PQU13" s="767"/>
      <c r="PQV13" s="767"/>
      <c r="PQW13" s="767"/>
      <c r="PQX13" s="767"/>
      <c r="PQY13" s="767"/>
      <c r="PQZ13" s="767"/>
      <c r="PRA13" s="767"/>
      <c r="PRB13" s="767"/>
      <c r="PRC13" s="767"/>
      <c r="PRD13" s="767"/>
      <c r="PRE13" s="767"/>
      <c r="PRF13" s="767"/>
      <c r="PRG13" s="767"/>
      <c r="PRH13" s="767"/>
      <c r="PRI13" s="767"/>
      <c r="PRJ13" s="767"/>
      <c r="PRK13" s="767"/>
      <c r="PRL13" s="767"/>
      <c r="PRM13" s="767"/>
      <c r="PRN13" s="767"/>
      <c r="PRO13" s="767"/>
      <c r="PRP13" s="767"/>
      <c r="PRQ13" s="767"/>
      <c r="PRR13" s="767"/>
      <c r="PRS13" s="767"/>
      <c r="PRT13" s="767"/>
      <c r="PRU13" s="767"/>
      <c r="PRV13" s="767"/>
      <c r="PRW13" s="767"/>
      <c r="PRX13" s="767"/>
      <c r="PRY13" s="767"/>
      <c r="PRZ13" s="767"/>
      <c r="PSA13" s="767"/>
      <c r="PSB13" s="767"/>
      <c r="PSC13" s="767"/>
      <c r="PSD13" s="767"/>
      <c r="PSE13" s="767"/>
      <c r="PSF13" s="767"/>
      <c r="PSG13" s="767"/>
      <c r="PSH13" s="767"/>
      <c r="PSI13" s="767"/>
      <c r="PSJ13" s="767"/>
      <c r="PSK13" s="767"/>
      <c r="PSL13" s="767"/>
      <c r="PSM13" s="767"/>
      <c r="PSN13" s="767"/>
      <c r="PSO13" s="767"/>
      <c r="PSP13" s="767"/>
      <c r="PSQ13" s="767"/>
      <c r="PSR13" s="767"/>
      <c r="PSS13" s="767"/>
      <c r="PST13" s="767"/>
      <c r="PSU13" s="767"/>
      <c r="PSV13" s="767"/>
      <c r="PSW13" s="767"/>
      <c r="PSX13" s="767"/>
      <c r="PSY13" s="767"/>
      <c r="PSZ13" s="767"/>
      <c r="PTA13" s="767"/>
      <c r="PTB13" s="767"/>
      <c r="PTC13" s="767"/>
      <c r="PTD13" s="767"/>
      <c r="PTE13" s="767"/>
      <c r="PTF13" s="767"/>
      <c r="PTG13" s="767"/>
      <c r="PTH13" s="767"/>
      <c r="PTI13" s="767"/>
      <c r="PTJ13" s="767"/>
      <c r="PTK13" s="767"/>
      <c r="PTL13" s="767"/>
      <c r="PTM13" s="767"/>
      <c r="PTN13" s="767"/>
      <c r="PTO13" s="767"/>
      <c r="PTP13" s="767"/>
      <c r="PTQ13" s="767"/>
      <c r="PTR13" s="767"/>
      <c r="PTS13" s="767"/>
      <c r="PTT13" s="767"/>
      <c r="PTU13" s="767"/>
      <c r="PTV13" s="767"/>
      <c r="PTW13" s="767"/>
      <c r="PTX13" s="767"/>
      <c r="PTY13" s="767"/>
      <c r="PTZ13" s="767"/>
      <c r="PUA13" s="767"/>
      <c r="PUB13" s="767"/>
      <c r="PUC13" s="767"/>
      <c r="PUD13" s="767"/>
      <c r="PUE13" s="767"/>
      <c r="PUF13" s="767"/>
      <c r="PUG13" s="767"/>
      <c r="PUH13" s="767"/>
      <c r="PUI13" s="767"/>
      <c r="PUJ13" s="767"/>
      <c r="PUK13" s="767"/>
      <c r="PUL13" s="767"/>
      <c r="PUM13" s="767"/>
      <c r="PUN13" s="767"/>
      <c r="PUO13" s="767"/>
      <c r="PUP13" s="767"/>
      <c r="PUQ13" s="767"/>
      <c r="PUR13" s="767"/>
      <c r="PUS13" s="767"/>
      <c r="PUT13" s="767"/>
      <c r="PUU13" s="767"/>
      <c r="PUV13" s="767"/>
      <c r="PUW13" s="767"/>
      <c r="PUX13" s="767"/>
      <c r="PUY13" s="767"/>
      <c r="PUZ13" s="767"/>
      <c r="PVA13" s="767"/>
      <c r="PVB13" s="767"/>
      <c r="PVC13" s="767"/>
      <c r="PVD13" s="767"/>
      <c r="PVE13" s="767"/>
      <c r="PVF13" s="767"/>
      <c r="PVG13" s="767"/>
      <c r="PVH13" s="767"/>
      <c r="PVI13" s="767"/>
      <c r="PVJ13" s="767"/>
      <c r="PVK13" s="767"/>
      <c r="PVL13" s="767"/>
      <c r="PVM13" s="767"/>
      <c r="PVN13" s="767"/>
      <c r="PVO13" s="767"/>
      <c r="PVP13" s="767"/>
      <c r="PVQ13" s="767"/>
      <c r="PVR13" s="767"/>
      <c r="PVS13" s="767"/>
      <c r="PVT13" s="767"/>
      <c r="PVU13" s="767"/>
      <c r="PVV13" s="767"/>
      <c r="PVW13" s="767"/>
      <c r="PVX13" s="767"/>
      <c r="PVY13" s="767"/>
      <c r="PVZ13" s="767"/>
      <c r="PWA13" s="767"/>
      <c r="PWB13" s="767"/>
      <c r="PWC13" s="767"/>
      <c r="PWD13" s="767"/>
      <c r="PWE13" s="767"/>
      <c r="PWF13" s="767"/>
      <c r="PWG13" s="767"/>
      <c r="PWH13" s="767"/>
      <c r="PWI13" s="767"/>
      <c r="PWJ13" s="767"/>
      <c r="PWK13" s="767"/>
      <c r="PWL13" s="767"/>
      <c r="PWM13" s="767"/>
      <c r="PWN13" s="767"/>
      <c r="PWO13" s="767"/>
      <c r="PWP13" s="767"/>
      <c r="PWQ13" s="767"/>
      <c r="PWR13" s="767"/>
      <c r="PWS13" s="767"/>
      <c r="PWT13" s="767"/>
      <c r="PWU13" s="767"/>
      <c r="PWV13" s="767"/>
      <c r="PWW13" s="767"/>
      <c r="PWX13" s="767"/>
      <c r="PWY13" s="767"/>
      <c r="PWZ13" s="767"/>
      <c r="PXA13" s="767"/>
      <c r="PXB13" s="767"/>
      <c r="PXC13" s="767"/>
      <c r="PXD13" s="767"/>
      <c r="PXE13" s="767"/>
      <c r="PXF13" s="767"/>
      <c r="PXG13" s="767"/>
      <c r="PXH13" s="767"/>
      <c r="PXI13" s="767"/>
      <c r="PXJ13" s="767"/>
      <c r="PXK13" s="767"/>
      <c r="PXL13" s="767"/>
      <c r="PXM13" s="767"/>
      <c r="PXN13" s="767"/>
      <c r="PXO13" s="767"/>
      <c r="PXP13" s="767"/>
      <c r="PXQ13" s="767"/>
      <c r="PXR13" s="767"/>
      <c r="PXS13" s="767"/>
      <c r="PXT13" s="767"/>
      <c r="PXU13" s="767"/>
      <c r="PXV13" s="767"/>
      <c r="PXW13" s="767"/>
      <c r="PXX13" s="767"/>
      <c r="PXY13" s="767"/>
      <c r="PXZ13" s="767"/>
      <c r="PYA13" s="767"/>
      <c r="PYB13" s="767"/>
      <c r="PYC13" s="767"/>
      <c r="PYD13" s="767"/>
      <c r="PYE13" s="767"/>
      <c r="PYF13" s="767"/>
      <c r="PYG13" s="767"/>
      <c r="PYH13" s="767"/>
      <c r="PYI13" s="767"/>
      <c r="PYJ13" s="767"/>
      <c r="PYK13" s="767"/>
      <c r="PYL13" s="767"/>
      <c r="PYM13" s="767"/>
      <c r="PYN13" s="767"/>
      <c r="PYO13" s="767"/>
      <c r="PYP13" s="767"/>
      <c r="PYQ13" s="767"/>
      <c r="PYR13" s="767"/>
      <c r="PYS13" s="767"/>
      <c r="PYT13" s="767"/>
      <c r="PYU13" s="767"/>
      <c r="PYV13" s="767"/>
      <c r="PYW13" s="767"/>
      <c r="PYX13" s="767"/>
      <c r="PYY13" s="767"/>
      <c r="PYZ13" s="767"/>
      <c r="PZA13" s="767"/>
      <c r="PZB13" s="767"/>
      <c r="PZC13" s="767"/>
      <c r="PZD13" s="767"/>
      <c r="PZE13" s="767"/>
      <c r="PZF13" s="767"/>
      <c r="PZG13" s="767"/>
      <c r="PZH13" s="767"/>
      <c r="PZI13" s="767"/>
      <c r="PZJ13" s="767"/>
      <c r="PZK13" s="767"/>
      <c r="PZL13" s="767"/>
      <c r="PZM13" s="767"/>
      <c r="PZN13" s="767"/>
      <c r="PZO13" s="767"/>
      <c r="PZP13" s="767"/>
      <c r="PZQ13" s="767"/>
      <c r="PZR13" s="767"/>
      <c r="PZS13" s="767"/>
      <c r="PZT13" s="767"/>
      <c r="PZU13" s="767"/>
      <c r="PZV13" s="767"/>
      <c r="PZW13" s="767"/>
      <c r="PZX13" s="767"/>
      <c r="PZY13" s="767"/>
      <c r="PZZ13" s="767"/>
      <c r="QAA13" s="767"/>
      <c r="QAB13" s="767"/>
      <c r="QAC13" s="767"/>
      <c r="QAD13" s="767"/>
      <c r="QAE13" s="767"/>
      <c r="QAF13" s="767"/>
      <c r="QAG13" s="767"/>
      <c r="QAH13" s="767"/>
      <c r="QAI13" s="767"/>
      <c r="QAJ13" s="767"/>
      <c r="QAK13" s="767"/>
      <c r="QAL13" s="767"/>
      <c r="QAM13" s="767"/>
      <c r="QAN13" s="767"/>
      <c r="QAO13" s="767"/>
      <c r="QAP13" s="767"/>
      <c r="QAQ13" s="767"/>
      <c r="QAR13" s="767"/>
      <c r="QAS13" s="767"/>
      <c r="QAT13" s="767"/>
      <c r="QAU13" s="767"/>
      <c r="QAV13" s="767"/>
      <c r="QAW13" s="767"/>
      <c r="QAX13" s="767"/>
      <c r="QAY13" s="767"/>
      <c r="QAZ13" s="767"/>
      <c r="QBA13" s="767"/>
      <c r="QBB13" s="767"/>
      <c r="QBC13" s="767"/>
      <c r="QBD13" s="767"/>
      <c r="QBE13" s="767"/>
      <c r="QBF13" s="767"/>
      <c r="QBG13" s="767"/>
      <c r="QBH13" s="767"/>
      <c r="QBI13" s="767"/>
      <c r="QBJ13" s="767"/>
      <c r="QBK13" s="767"/>
      <c r="QBL13" s="767"/>
      <c r="QBM13" s="767"/>
      <c r="QBN13" s="767"/>
      <c r="QBO13" s="767"/>
      <c r="QBP13" s="767"/>
      <c r="QBQ13" s="767"/>
      <c r="QBR13" s="767"/>
      <c r="QBS13" s="767"/>
      <c r="QBT13" s="767"/>
      <c r="QBU13" s="767"/>
      <c r="QBV13" s="767"/>
      <c r="QBW13" s="767"/>
      <c r="QBX13" s="767"/>
      <c r="QBY13" s="767"/>
      <c r="QBZ13" s="767"/>
      <c r="QCA13" s="767"/>
      <c r="QCB13" s="767"/>
      <c r="QCC13" s="767"/>
      <c r="QCD13" s="767"/>
      <c r="QCE13" s="767"/>
      <c r="QCF13" s="767"/>
      <c r="QCG13" s="767"/>
      <c r="QCH13" s="767"/>
      <c r="QCI13" s="767"/>
      <c r="QCJ13" s="767"/>
      <c r="QCK13" s="767"/>
      <c r="QCL13" s="767"/>
      <c r="QCM13" s="767"/>
      <c r="QCN13" s="767"/>
      <c r="QCO13" s="767"/>
      <c r="QCP13" s="767"/>
      <c r="QCQ13" s="767"/>
      <c r="QCR13" s="767"/>
      <c r="QCS13" s="767"/>
      <c r="QCT13" s="767"/>
      <c r="QCU13" s="767"/>
      <c r="QCV13" s="767"/>
      <c r="QCW13" s="767"/>
      <c r="QCX13" s="767"/>
      <c r="QCY13" s="767"/>
      <c r="QCZ13" s="767"/>
      <c r="QDA13" s="767"/>
      <c r="QDB13" s="767"/>
      <c r="QDC13" s="767"/>
      <c r="QDD13" s="767"/>
      <c r="QDE13" s="767"/>
      <c r="QDF13" s="767"/>
      <c r="QDG13" s="767"/>
      <c r="QDH13" s="767"/>
      <c r="QDI13" s="767"/>
      <c r="QDJ13" s="767"/>
      <c r="QDK13" s="767"/>
      <c r="QDL13" s="767"/>
      <c r="QDM13" s="767"/>
      <c r="QDN13" s="767"/>
      <c r="QDO13" s="767"/>
      <c r="QDP13" s="767"/>
      <c r="QDQ13" s="767"/>
      <c r="QDR13" s="767"/>
      <c r="QDS13" s="767"/>
      <c r="QDT13" s="767"/>
      <c r="QDU13" s="767"/>
      <c r="QDV13" s="767"/>
      <c r="QDW13" s="767"/>
      <c r="QDX13" s="767"/>
      <c r="QDY13" s="767"/>
      <c r="QDZ13" s="767"/>
      <c r="QEA13" s="767"/>
      <c r="QEB13" s="767"/>
      <c r="QEC13" s="767"/>
      <c r="QED13" s="767"/>
      <c r="QEE13" s="767"/>
      <c r="QEF13" s="767"/>
      <c r="QEG13" s="767"/>
      <c r="QEH13" s="767"/>
      <c r="QEI13" s="767"/>
      <c r="QEJ13" s="767"/>
      <c r="QEK13" s="767"/>
      <c r="QEL13" s="767"/>
      <c r="QEM13" s="767"/>
      <c r="QEN13" s="767"/>
      <c r="QEO13" s="767"/>
      <c r="QEP13" s="767"/>
      <c r="QEQ13" s="767"/>
      <c r="QER13" s="767"/>
      <c r="QES13" s="767"/>
      <c r="QET13" s="767"/>
      <c r="QEU13" s="767"/>
      <c r="QEV13" s="767"/>
      <c r="QEW13" s="767"/>
      <c r="QEX13" s="767"/>
      <c r="QEY13" s="767"/>
      <c r="QEZ13" s="767"/>
      <c r="QFA13" s="767"/>
      <c r="QFB13" s="767"/>
      <c r="QFC13" s="767"/>
      <c r="QFD13" s="767"/>
      <c r="QFE13" s="767"/>
      <c r="QFF13" s="767"/>
      <c r="QFG13" s="767"/>
      <c r="QFH13" s="767"/>
      <c r="QFI13" s="767"/>
      <c r="QFJ13" s="767"/>
      <c r="QFK13" s="767"/>
      <c r="QFL13" s="767"/>
      <c r="QFM13" s="767"/>
      <c r="QFN13" s="767"/>
      <c r="QFO13" s="767"/>
      <c r="QFP13" s="767"/>
      <c r="QFQ13" s="767"/>
      <c r="QFR13" s="767"/>
      <c r="QFS13" s="767"/>
      <c r="QFT13" s="767"/>
      <c r="QFU13" s="767"/>
      <c r="QFV13" s="767"/>
      <c r="QFW13" s="767"/>
      <c r="QFX13" s="767"/>
      <c r="QFY13" s="767"/>
      <c r="QFZ13" s="767"/>
      <c r="QGA13" s="767"/>
      <c r="QGB13" s="767"/>
      <c r="QGC13" s="767"/>
      <c r="QGD13" s="767"/>
      <c r="QGE13" s="767"/>
      <c r="QGF13" s="767"/>
      <c r="QGG13" s="767"/>
      <c r="QGH13" s="767"/>
      <c r="QGI13" s="767"/>
      <c r="QGJ13" s="767"/>
      <c r="QGK13" s="767"/>
      <c r="QGL13" s="767"/>
      <c r="QGM13" s="767"/>
      <c r="QGN13" s="767"/>
      <c r="QGO13" s="767"/>
      <c r="QGP13" s="767"/>
      <c r="QGQ13" s="767"/>
      <c r="QGR13" s="767"/>
      <c r="QGS13" s="767"/>
      <c r="QGT13" s="767"/>
      <c r="QGU13" s="767"/>
      <c r="QGV13" s="767"/>
      <c r="QGW13" s="767"/>
      <c r="QGX13" s="767"/>
      <c r="QGY13" s="767"/>
      <c r="QGZ13" s="767"/>
      <c r="QHA13" s="767"/>
      <c r="QHB13" s="767"/>
      <c r="QHC13" s="767"/>
      <c r="QHD13" s="767"/>
      <c r="QHE13" s="767"/>
      <c r="QHF13" s="767"/>
      <c r="QHG13" s="767"/>
      <c r="QHH13" s="767"/>
      <c r="QHI13" s="767"/>
      <c r="QHJ13" s="767"/>
      <c r="QHK13" s="767"/>
      <c r="QHL13" s="767"/>
      <c r="QHM13" s="767"/>
      <c r="QHN13" s="767"/>
      <c r="QHO13" s="767"/>
      <c r="QHP13" s="767"/>
      <c r="QHQ13" s="767"/>
      <c r="QHR13" s="767"/>
      <c r="QHS13" s="767"/>
      <c r="QHT13" s="767"/>
      <c r="QHU13" s="767"/>
      <c r="QHV13" s="767"/>
      <c r="QHW13" s="767"/>
      <c r="QHX13" s="767"/>
      <c r="QHY13" s="767"/>
      <c r="QHZ13" s="767"/>
      <c r="QIA13" s="767"/>
      <c r="QIB13" s="767"/>
      <c r="QIC13" s="767"/>
      <c r="QID13" s="767"/>
      <c r="QIE13" s="767"/>
      <c r="QIF13" s="767"/>
      <c r="QIG13" s="767"/>
      <c r="QIH13" s="767"/>
      <c r="QII13" s="767"/>
      <c r="QIJ13" s="767"/>
      <c r="QIK13" s="767"/>
      <c r="QIL13" s="767"/>
      <c r="QIM13" s="767"/>
      <c r="QIN13" s="767"/>
      <c r="QIO13" s="767"/>
      <c r="QIP13" s="767"/>
      <c r="QIQ13" s="767"/>
      <c r="QIR13" s="767"/>
      <c r="QIS13" s="767"/>
      <c r="QIT13" s="767"/>
      <c r="QIU13" s="767"/>
      <c r="QIV13" s="767"/>
      <c r="QIW13" s="767"/>
      <c r="QIX13" s="767"/>
      <c r="QIY13" s="767"/>
      <c r="QIZ13" s="767"/>
      <c r="QJA13" s="767"/>
      <c r="QJB13" s="767"/>
      <c r="QJC13" s="767"/>
      <c r="QJD13" s="767"/>
      <c r="QJE13" s="767"/>
      <c r="QJF13" s="767"/>
      <c r="QJG13" s="767"/>
      <c r="QJH13" s="767"/>
      <c r="QJI13" s="767"/>
      <c r="QJJ13" s="767"/>
      <c r="QJK13" s="767"/>
      <c r="QJL13" s="767"/>
      <c r="QJM13" s="767"/>
      <c r="QJN13" s="767"/>
      <c r="QJO13" s="767"/>
      <c r="QJP13" s="767"/>
      <c r="QJQ13" s="767"/>
      <c r="QJR13" s="767"/>
      <c r="QJS13" s="767"/>
      <c r="QJT13" s="767"/>
      <c r="QJU13" s="767"/>
      <c r="QJV13" s="767"/>
      <c r="QJW13" s="767"/>
      <c r="QJX13" s="767"/>
      <c r="QJY13" s="767"/>
      <c r="QJZ13" s="767"/>
      <c r="QKA13" s="767"/>
      <c r="QKB13" s="767"/>
      <c r="QKC13" s="767"/>
      <c r="QKD13" s="767"/>
      <c r="QKE13" s="767"/>
      <c r="QKF13" s="767"/>
      <c r="QKG13" s="767"/>
      <c r="QKH13" s="767"/>
      <c r="QKI13" s="767"/>
      <c r="QKJ13" s="767"/>
      <c r="QKK13" s="767"/>
      <c r="QKL13" s="767"/>
      <c r="QKM13" s="767"/>
      <c r="QKN13" s="767"/>
      <c r="QKO13" s="767"/>
      <c r="QKP13" s="767"/>
      <c r="QKQ13" s="767"/>
      <c r="QKR13" s="767"/>
      <c r="QKS13" s="767"/>
      <c r="QKT13" s="767"/>
      <c r="QKU13" s="767"/>
      <c r="QKV13" s="767"/>
      <c r="QKW13" s="767"/>
      <c r="QKX13" s="767"/>
      <c r="QKY13" s="767"/>
      <c r="QKZ13" s="767"/>
      <c r="QLA13" s="767"/>
      <c r="QLB13" s="767"/>
      <c r="QLC13" s="767"/>
      <c r="QLD13" s="767"/>
      <c r="QLE13" s="767"/>
      <c r="QLF13" s="767"/>
      <c r="QLG13" s="767"/>
      <c r="QLH13" s="767"/>
      <c r="QLI13" s="767"/>
      <c r="QLJ13" s="767"/>
      <c r="QLK13" s="767"/>
      <c r="QLL13" s="767"/>
      <c r="QLM13" s="767"/>
      <c r="QLN13" s="767"/>
      <c r="QLO13" s="767"/>
      <c r="QLP13" s="767"/>
      <c r="QLQ13" s="767"/>
      <c r="QLR13" s="767"/>
      <c r="QLS13" s="767"/>
      <c r="QLT13" s="767"/>
      <c r="QLU13" s="767"/>
      <c r="QLV13" s="767"/>
      <c r="QLW13" s="767"/>
      <c r="QLX13" s="767"/>
      <c r="QLY13" s="767"/>
      <c r="QLZ13" s="767"/>
      <c r="QMA13" s="767"/>
      <c r="QMB13" s="767"/>
      <c r="QMC13" s="767"/>
      <c r="QMD13" s="767"/>
      <c r="QME13" s="767"/>
      <c r="QMF13" s="767"/>
      <c r="QMG13" s="767"/>
      <c r="QMH13" s="767"/>
      <c r="QMI13" s="767"/>
      <c r="QMJ13" s="767"/>
      <c r="QMK13" s="767"/>
      <c r="QML13" s="767"/>
      <c r="QMM13" s="767"/>
      <c r="QMN13" s="767"/>
      <c r="QMO13" s="767"/>
      <c r="QMP13" s="767"/>
      <c r="QMQ13" s="767"/>
      <c r="QMR13" s="767"/>
      <c r="QMS13" s="767"/>
      <c r="QMT13" s="767"/>
      <c r="QMU13" s="767"/>
      <c r="QMV13" s="767"/>
      <c r="QMW13" s="767"/>
      <c r="QMX13" s="767"/>
      <c r="QMY13" s="767"/>
      <c r="QMZ13" s="767"/>
      <c r="QNA13" s="767"/>
      <c r="QNB13" s="767"/>
      <c r="QNC13" s="767"/>
      <c r="QND13" s="767"/>
      <c r="QNE13" s="767"/>
      <c r="QNF13" s="767"/>
      <c r="QNG13" s="767"/>
      <c r="QNH13" s="767"/>
      <c r="QNI13" s="767"/>
      <c r="QNJ13" s="767"/>
      <c r="QNK13" s="767"/>
      <c r="QNL13" s="767"/>
      <c r="QNM13" s="767"/>
      <c r="QNN13" s="767"/>
      <c r="QNO13" s="767"/>
      <c r="QNP13" s="767"/>
      <c r="QNQ13" s="767"/>
      <c r="QNR13" s="767"/>
      <c r="QNS13" s="767"/>
      <c r="QNT13" s="767"/>
      <c r="QNU13" s="767"/>
      <c r="QNV13" s="767"/>
      <c r="QNW13" s="767"/>
      <c r="QNX13" s="767"/>
      <c r="QNY13" s="767"/>
      <c r="QNZ13" s="767"/>
      <c r="QOA13" s="767"/>
      <c r="QOB13" s="767"/>
      <c r="QOC13" s="767"/>
      <c r="QOD13" s="767"/>
      <c r="QOE13" s="767"/>
      <c r="QOF13" s="767"/>
      <c r="QOG13" s="767"/>
      <c r="QOH13" s="767"/>
      <c r="QOI13" s="767"/>
      <c r="QOJ13" s="767"/>
      <c r="QOK13" s="767"/>
      <c r="QOL13" s="767"/>
      <c r="QOM13" s="767"/>
      <c r="QON13" s="767"/>
      <c r="QOO13" s="767"/>
      <c r="QOP13" s="767"/>
      <c r="QOQ13" s="767"/>
      <c r="QOR13" s="767"/>
      <c r="QOS13" s="767"/>
      <c r="QOT13" s="767"/>
      <c r="QOU13" s="767"/>
      <c r="QOV13" s="767"/>
      <c r="QOW13" s="767"/>
      <c r="QOX13" s="767"/>
      <c r="QOY13" s="767"/>
      <c r="QOZ13" s="767"/>
      <c r="QPA13" s="767"/>
      <c r="QPB13" s="767"/>
      <c r="QPC13" s="767"/>
      <c r="QPD13" s="767"/>
      <c r="QPE13" s="767"/>
      <c r="QPF13" s="767"/>
      <c r="QPG13" s="767"/>
      <c r="QPH13" s="767"/>
      <c r="QPI13" s="767"/>
      <c r="QPJ13" s="767"/>
      <c r="QPK13" s="767"/>
      <c r="QPL13" s="767"/>
      <c r="QPM13" s="767"/>
      <c r="QPN13" s="767"/>
      <c r="QPO13" s="767"/>
      <c r="QPP13" s="767"/>
      <c r="QPQ13" s="767"/>
      <c r="QPR13" s="767"/>
      <c r="QPS13" s="767"/>
      <c r="QPT13" s="767"/>
      <c r="QPU13" s="767"/>
      <c r="QPV13" s="767"/>
      <c r="QPW13" s="767"/>
      <c r="QPX13" s="767"/>
      <c r="QPY13" s="767"/>
      <c r="QPZ13" s="767"/>
      <c r="QQA13" s="767"/>
      <c r="QQB13" s="767"/>
      <c r="QQC13" s="767"/>
      <c r="QQD13" s="767"/>
      <c r="QQE13" s="767"/>
      <c r="QQF13" s="767"/>
      <c r="QQG13" s="767"/>
      <c r="QQH13" s="767"/>
      <c r="QQI13" s="767"/>
      <c r="QQJ13" s="767"/>
      <c r="QQK13" s="767"/>
      <c r="QQL13" s="767"/>
      <c r="QQM13" s="767"/>
      <c r="QQN13" s="767"/>
      <c r="QQO13" s="767"/>
      <c r="QQP13" s="767"/>
      <c r="QQQ13" s="767"/>
      <c r="QQR13" s="767"/>
      <c r="QQS13" s="767"/>
      <c r="QQT13" s="767"/>
      <c r="QQU13" s="767"/>
      <c r="QQV13" s="767"/>
      <c r="QQW13" s="767"/>
      <c r="QQX13" s="767"/>
      <c r="QQY13" s="767"/>
      <c r="QQZ13" s="767"/>
      <c r="QRA13" s="767"/>
      <c r="QRB13" s="767"/>
      <c r="QRC13" s="767"/>
      <c r="QRD13" s="767"/>
      <c r="QRE13" s="767"/>
      <c r="QRF13" s="767"/>
      <c r="QRG13" s="767"/>
      <c r="QRH13" s="767"/>
      <c r="QRI13" s="767"/>
      <c r="QRJ13" s="767"/>
      <c r="QRK13" s="767"/>
      <c r="QRL13" s="767"/>
      <c r="QRM13" s="767"/>
      <c r="QRN13" s="767"/>
      <c r="QRO13" s="767"/>
      <c r="QRP13" s="767"/>
      <c r="QRQ13" s="767"/>
      <c r="QRR13" s="767"/>
      <c r="QRS13" s="767"/>
      <c r="QRT13" s="767"/>
      <c r="QRU13" s="767"/>
      <c r="QRV13" s="767"/>
      <c r="QRW13" s="767"/>
      <c r="QRX13" s="767"/>
      <c r="QRY13" s="767"/>
      <c r="QRZ13" s="767"/>
      <c r="QSA13" s="767"/>
      <c r="QSB13" s="767"/>
      <c r="QSC13" s="767"/>
      <c r="QSD13" s="767"/>
      <c r="QSE13" s="767"/>
      <c r="QSF13" s="767"/>
      <c r="QSG13" s="767"/>
      <c r="QSH13" s="767"/>
      <c r="QSI13" s="767"/>
      <c r="QSJ13" s="767"/>
      <c r="QSK13" s="767"/>
      <c r="QSL13" s="767"/>
      <c r="QSM13" s="767"/>
      <c r="QSN13" s="767"/>
      <c r="QSO13" s="767"/>
      <c r="QSP13" s="767"/>
      <c r="QSQ13" s="767"/>
      <c r="QSR13" s="767"/>
      <c r="QSS13" s="767"/>
      <c r="QST13" s="767"/>
      <c r="QSU13" s="767"/>
      <c r="QSV13" s="767"/>
      <c r="QSW13" s="767"/>
      <c r="QSX13" s="767"/>
      <c r="QSY13" s="767"/>
      <c r="QSZ13" s="767"/>
      <c r="QTA13" s="767"/>
      <c r="QTB13" s="767"/>
      <c r="QTC13" s="767"/>
      <c r="QTD13" s="767"/>
      <c r="QTE13" s="767"/>
      <c r="QTF13" s="767"/>
      <c r="QTG13" s="767"/>
      <c r="QTH13" s="767"/>
      <c r="QTI13" s="767"/>
      <c r="QTJ13" s="767"/>
      <c r="QTK13" s="767"/>
      <c r="QTL13" s="767"/>
      <c r="QTM13" s="767"/>
      <c r="QTN13" s="767"/>
      <c r="QTO13" s="767"/>
      <c r="QTP13" s="767"/>
      <c r="QTQ13" s="767"/>
      <c r="QTR13" s="767"/>
      <c r="QTS13" s="767"/>
      <c r="QTT13" s="767"/>
      <c r="QTU13" s="767"/>
      <c r="QTV13" s="767"/>
      <c r="QTW13" s="767"/>
      <c r="QTX13" s="767"/>
      <c r="QTY13" s="767"/>
      <c r="QTZ13" s="767"/>
      <c r="QUA13" s="767"/>
      <c r="QUB13" s="767"/>
      <c r="QUC13" s="767"/>
      <c r="QUD13" s="767"/>
      <c r="QUE13" s="767"/>
      <c r="QUF13" s="767"/>
      <c r="QUG13" s="767"/>
      <c r="QUH13" s="767"/>
      <c r="QUI13" s="767"/>
      <c r="QUJ13" s="767"/>
      <c r="QUK13" s="767"/>
      <c r="QUL13" s="767"/>
      <c r="QUM13" s="767"/>
      <c r="QUN13" s="767"/>
      <c r="QUO13" s="767"/>
      <c r="QUP13" s="767"/>
      <c r="QUQ13" s="767"/>
      <c r="QUR13" s="767"/>
      <c r="QUS13" s="767"/>
      <c r="QUT13" s="767"/>
      <c r="QUU13" s="767"/>
      <c r="QUV13" s="767"/>
      <c r="QUW13" s="767"/>
      <c r="QUX13" s="767"/>
      <c r="QUY13" s="767"/>
      <c r="QUZ13" s="767"/>
      <c r="QVA13" s="767"/>
      <c r="QVB13" s="767"/>
      <c r="QVC13" s="767"/>
      <c r="QVD13" s="767"/>
      <c r="QVE13" s="767"/>
      <c r="QVF13" s="767"/>
      <c r="QVG13" s="767"/>
      <c r="QVH13" s="767"/>
      <c r="QVI13" s="767"/>
      <c r="QVJ13" s="767"/>
      <c r="QVK13" s="767"/>
      <c r="QVL13" s="767"/>
      <c r="QVM13" s="767"/>
      <c r="QVN13" s="767"/>
      <c r="QVO13" s="767"/>
      <c r="QVP13" s="767"/>
      <c r="QVQ13" s="767"/>
      <c r="QVR13" s="767"/>
      <c r="QVS13" s="767"/>
      <c r="QVT13" s="767"/>
      <c r="QVU13" s="767"/>
      <c r="QVV13" s="767"/>
      <c r="QVW13" s="767"/>
      <c r="QVX13" s="767"/>
      <c r="QVY13" s="767"/>
      <c r="QVZ13" s="767"/>
      <c r="QWA13" s="767"/>
      <c r="QWB13" s="767"/>
      <c r="QWC13" s="767"/>
      <c r="QWD13" s="767"/>
      <c r="QWE13" s="767"/>
      <c r="QWF13" s="767"/>
      <c r="QWG13" s="767"/>
      <c r="QWH13" s="767"/>
      <c r="QWI13" s="767"/>
      <c r="QWJ13" s="767"/>
      <c r="QWK13" s="767"/>
      <c r="QWL13" s="767"/>
      <c r="QWM13" s="767"/>
      <c r="QWN13" s="767"/>
      <c r="QWO13" s="767"/>
      <c r="QWP13" s="767"/>
      <c r="QWQ13" s="767"/>
      <c r="QWR13" s="767"/>
      <c r="QWS13" s="767"/>
      <c r="QWT13" s="767"/>
      <c r="QWU13" s="767"/>
      <c r="QWV13" s="767"/>
      <c r="QWW13" s="767"/>
      <c r="QWX13" s="767"/>
      <c r="QWY13" s="767"/>
      <c r="QWZ13" s="767"/>
      <c r="QXA13" s="767"/>
      <c r="QXB13" s="767"/>
      <c r="QXC13" s="767"/>
      <c r="QXD13" s="767"/>
      <c r="QXE13" s="767"/>
      <c r="QXF13" s="767"/>
      <c r="QXG13" s="767"/>
      <c r="QXH13" s="767"/>
      <c r="QXI13" s="767"/>
      <c r="QXJ13" s="767"/>
      <c r="QXK13" s="767"/>
      <c r="QXL13" s="767"/>
      <c r="QXM13" s="767"/>
      <c r="QXN13" s="767"/>
      <c r="QXO13" s="767"/>
      <c r="QXP13" s="767"/>
      <c r="QXQ13" s="767"/>
      <c r="QXR13" s="767"/>
      <c r="QXS13" s="767"/>
      <c r="QXT13" s="767"/>
      <c r="QXU13" s="767"/>
      <c r="QXV13" s="767"/>
      <c r="QXW13" s="767"/>
      <c r="QXX13" s="767"/>
      <c r="QXY13" s="767"/>
      <c r="QXZ13" s="767"/>
      <c r="QYA13" s="767"/>
      <c r="QYB13" s="767"/>
      <c r="QYC13" s="767"/>
      <c r="QYD13" s="767"/>
      <c r="QYE13" s="767"/>
      <c r="QYF13" s="767"/>
      <c r="QYG13" s="767"/>
      <c r="QYH13" s="767"/>
      <c r="QYI13" s="767"/>
      <c r="QYJ13" s="767"/>
      <c r="QYK13" s="767"/>
      <c r="QYL13" s="767"/>
      <c r="QYM13" s="767"/>
      <c r="QYN13" s="767"/>
      <c r="QYO13" s="767"/>
      <c r="QYP13" s="767"/>
      <c r="QYQ13" s="767"/>
      <c r="QYR13" s="767"/>
      <c r="QYS13" s="767"/>
      <c r="QYT13" s="767"/>
      <c r="QYU13" s="767"/>
      <c r="QYV13" s="767"/>
      <c r="QYW13" s="767"/>
      <c r="QYX13" s="767"/>
      <c r="QYY13" s="767"/>
      <c r="QYZ13" s="767"/>
      <c r="QZA13" s="767"/>
      <c r="QZB13" s="767"/>
      <c r="QZC13" s="767"/>
      <c r="QZD13" s="767"/>
      <c r="QZE13" s="767"/>
      <c r="QZF13" s="767"/>
      <c r="QZG13" s="767"/>
      <c r="QZH13" s="767"/>
      <c r="QZI13" s="767"/>
      <c r="QZJ13" s="767"/>
      <c r="QZK13" s="767"/>
      <c r="QZL13" s="767"/>
      <c r="QZM13" s="767"/>
      <c r="QZN13" s="767"/>
      <c r="QZO13" s="767"/>
      <c r="QZP13" s="767"/>
      <c r="QZQ13" s="767"/>
      <c r="QZR13" s="767"/>
      <c r="QZS13" s="767"/>
      <c r="QZT13" s="767"/>
      <c r="QZU13" s="767"/>
      <c r="QZV13" s="767"/>
      <c r="QZW13" s="767"/>
      <c r="QZX13" s="767"/>
      <c r="QZY13" s="767"/>
      <c r="QZZ13" s="767"/>
      <c r="RAA13" s="767"/>
      <c r="RAB13" s="767"/>
      <c r="RAC13" s="767"/>
      <c r="RAD13" s="767"/>
      <c r="RAE13" s="767"/>
      <c r="RAF13" s="767"/>
      <c r="RAG13" s="767"/>
      <c r="RAH13" s="767"/>
      <c r="RAI13" s="767"/>
      <c r="RAJ13" s="767"/>
      <c r="RAK13" s="767"/>
      <c r="RAL13" s="767"/>
      <c r="RAM13" s="767"/>
      <c r="RAN13" s="767"/>
      <c r="RAO13" s="767"/>
      <c r="RAP13" s="767"/>
      <c r="RAQ13" s="767"/>
      <c r="RAR13" s="767"/>
      <c r="RAS13" s="767"/>
      <c r="RAT13" s="767"/>
      <c r="RAU13" s="767"/>
      <c r="RAV13" s="767"/>
      <c r="RAW13" s="767"/>
      <c r="RAX13" s="767"/>
      <c r="RAY13" s="767"/>
      <c r="RAZ13" s="767"/>
      <c r="RBA13" s="767"/>
      <c r="RBB13" s="767"/>
      <c r="RBC13" s="767"/>
      <c r="RBD13" s="767"/>
      <c r="RBE13" s="767"/>
      <c r="RBF13" s="767"/>
      <c r="RBG13" s="767"/>
      <c r="RBH13" s="767"/>
      <c r="RBI13" s="767"/>
      <c r="RBJ13" s="767"/>
      <c r="RBK13" s="767"/>
      <c r="RBL13" s="767"/>
      <c r="RBM13" s="767"/>
      <c r="RBN13" s="767"/>
      <c r="RBO13" s="767"/>
      <c r="RBP13" s="767"/>
      <c r="RBQ13" s="767"/>
      <c r="RBR13" s="767"/>
      <c r="RBS13" s="767"/>
      <c r="RBT13" s="767"/>
      <c r="RBU13" s="767"/>
      <c r="RBV13" s="767"/>
      <c r="RBW13" s="767"/>
      <c r="RBX13" s="767"/>
      <c r="RBY13" s="767"/>
      <c r="RBZ13" s="767"/>
      <c r="RCA13" s="767"/>
      <c r="RCB13" s="767"/>
      <c r="RCC13" s="767"/>
      <c r="RCD13" s="767"/>
      <c r="RCE13" s="767"/>
      <c r="RCF13" s="767"/>
      <c r="RCG13" s="767"/>
      <c r="RCH13" s="767"/>
      <c r="RCI13" s="767"/>
      <c r="RCJ13" s="767"/>
      <c r="RCK13" s="767"/>
      <c r="RCL13" s="767"/>
      <c r="RCM13" s="767"/>
      <c r="RCN13" s="767"/>
      <c r="RCO13" s="767"/>
      <c r="RCP13" s="767"/>
      <c r="RCQ13" s="767"/>
      <c r="RCR13" s="767"/>
      <c r="RCS13" s="767"/>
      <c r="RCT13" s="767"/>
      <c r="RCU13" s="767"/>
      <c r="RCV13" s="767"/>
      <c r="RCW13" s="767"/>
      <c r="RCX13" s="767"/>
      <c r="RCY13" s="767"/>
      <c r="RCZ13" s="767"/>
      <c r="RDA13" s="767"/>
      <c r="RDB13" s="767"/>
      <c r="RDC13" s="767"/>
      <c r="RDD13" s="767"/>
      <c r="RDE13" s="767"/>
      <c r="RDF13" s="767"/>
      <c r="RDG13" s="767"/>
      <c r="RDH13" s="767"/>
      <c r="RDI13" s="767"/>
      <c r="RDJ13" s="767"/>
      <c r="RDK13" s="767"/>
      <c r="RDL13" s="767"/>
      <c r="RDM13" s="767"/>
      <c r="RDN13" s="767"/>
      <c r="RDO13" s="767"/>
      <c r="RDP13" s="767"/>
      <c r="RDQ13" s="767"/>
      <c r="RDR13" s="767"/>
      <c r="RDS13" s="767"/>
      <c r="RDT13" s="767"/>
      <c r="RDU13" s="767"/>
      <c r="RDV13" s="767"/>
      <c r="RDW13" s="767"/>
      <c r="RDX13" s="767"/>
      <c r="RDY13" s="767"/>
      <c r="RDZ13" s="767"/>
      <c r="REA13" s="767"/>
      <c r="REB13" s="767"/>
      <c r="REC13" s="767"/>
      <c r="RED13" s="767"/>
      <c r="REE13" s="767"/>
      <c r="REF13" s="767"/>
      <c r="REG13" s="767"/>
      <c r="REH13" s="767"/>
      <c r="REI13" s="767"/>
      <c r="REJ13" s="767"/>
      <c r="REK13" s="767"/>
      <c r="REL13" s="767"/>
      <c r="REM13" s="767"/>
      <c r="REN13" s="767"/>
      <c r="REO13" s="767"/>
      <c r="REP13" s="767"/>
      <c r="REQ13" s="767"/>
      <c r="RER13" s="767"/>
      <c r="RES13" s="767"/>
      <c r="RET13" s="767"/>
      <c r="REU13" s="767"/>
      <c r="REV13" s="767"/>
      <c r="REW13" s="767"/>
      <c r="REX13" s="767"/>
      <c r="REY13" s="767"/>
      <c r="REZ13" s="767"/>
      <c r="RFA13" s="767"/>
      <c r="RFB13" s="767"/>
      <c r="RFC13" s="767"/>
      <c r="RFD13" s="767"/>
      <c r="RFE13" s="767"/>
      <c r="RFF13" s="767"/>
      <c r="RFG13" s="767"/>
      <c r="RFH13" s="767"/>
      <c r="RFI13" s="767"/>
      <c r="RFJ13" s="767"/>
      <c r="RFK13" s="767"/>
      <c r="RFL13" s="767"/>
      <c r="RFM13" s="767"/>
      <c r="RFN13" s="767"/>
      <c r="RFO13" s="767"/>
      <c r="RFP13" s="767"/>
      <c r="RFQ13" s="767"/>
      <c r="RFR13" s="767"/>
      <c r="RFS13" s="767"/>
      <c r="RFT13" s="767"/>
      <c r="RFU13" s="767"/>
      <c r="RFV13" s="767"/>
      <c r="RFW13" s="767"/>
      <c r="RFX13" s="767"/>
      <c r="RFY13" s="767"/>
      <c r="RFZ13" s="767"/>
      <c r="RGA13" s="767"/>
      <c r="RGB13" s="767"/>
      <c r="RGC13" s="767"/>
      <c r="RGD13" s="767"/>
      <c r="RGE13" s="767"/>
      <c r="RGF13" s="767"/>
      <c r="RGG13" s="767"/>
      <c r="RGH13" s="767"/>
      <c r="RGI13" s="767"/>
      <c r="RGJ13" s="767"/>
      <c r="RGK13" s="767"/>
      <c r="RGL13" s="767"/>
      <c r="RGM13" s="767"/>
      <c r="RGN13" s="767"/>
      <c r="RGO13" s="767"/>
      <c r="RGP13" s="767"/>
      <c r="RGQ13" s="767"/>
      <c r="RGR13" s="767"/>
      <c r="RGS13" s="767"/>
      <c r="RGT13" s="767"/>
      <c r="RGU13" s="767"/>
      <c r="RGV13" s="767"/>
      <c r="RGW13" s="767"/>
      <c r="RGX13" s="767"/>
      <c r="RGY13" s="767"/>
      <c r="RGZ13" s="767"/>
      <c r="RHA13" s="767"/>
      <c r="RHB13" s="767"/>
      <c r="RHC13" s="767"/>
      <c r="RHD13" s="767"/>
      <c r="RHE13" s="767"/>
      <c r="RHF13" s="767"/>
      <c r="RHG13" s="767"/>
      <c r="RHH13" s="767"/>
      <c r="RHI13" s="767"/>
      <c r="RHJ13" s="767"/>
      <c r="RHK13" s="767"/>
      <c r="RHL13" s="767"/>
      <c r="RHM13" s="767"/>
      <c r="RHN13" s="767"/>
      <c r="RHO13" s="767"/>
      <c r="RHP13" s="767"/>
      <c r="RHQ13" s="767"/>
      <c r="RHR13" s="767"/>
      <c r="RHS13" s="767"/>
      <c r="RHT13" s="767"/>
      <c r="RHU13" s="767"/>
      <c r="RHV13" s="767"/>
      <c r="RHW13" s="767"/>
      <c r="RHX13" s="767"/>
      <c r="RHY13" s="767"/>
      <c r="RHZ13" s="767"/>
      <c r="RIA13" s="767"/>
      <c r="RIB13" s="767"/>
      <c r="RIC13" s="767"/>
      <c r="RID13" s="767"/>
      <c r="RIE13" s="767"/>
      <c r="RIF13" s="767"/>
      <c r="RIG13" s="767"/>
      <c r="RIH13" s="767"/>
      <c r="RII13" s="767"/>
      <c r="RIJ13" s="767"/>
      <c r="RIK13" s="767"/>
      <c r="RIL13" s="767"/>
      <c r="RIM13" s="767"/>
      <c r="RIN13" s="767"/>
      <c r="RIO13" s="767"/>
      <c r="RIP13" s="767"/>
      <c r="RIQ13" s="767"/>
      <c r="RIR13" s="767"/>
      <c r="RIS13" s="767"/>
      <c r="RIT13" s="767"/>
      <c r="RIU13" s="767"/>
      <c r="RIV13" s="767"/>
      <c r="RIW13" s="767"/>
      <c r="RIX13" s="767"/>
      <c r="RIY13" s="767"/>
      <c r="RIZ13" s="767"/>
      <c r="RJA13" s="767"/>
      <c r="RJB13" s="767"/>
      <c r="RJC13" s="767"/>
      <c r="RJD13" s="767"/>
      <c r="RJE13" s="767"/>
      <c r="RJF13" s="767"/>
      <c r="RJG13" s="767"/>
      <c r="RJH13" s="767"/>
      <c r="RJI13" s="767"/>
      <c r="RJJ13" s="767"/>
      <c r="RJK13" s="767"/>
      <c r="RJL13" s="767"/>
      <c r="RJM13" s="767"/>
      <c r="RJN13" s="767"/>
      <c r="RJO13" s="767"/>
      <c r="RJP13" s="767"/>
      <c r="RJQ13" s="767"/>
      <c r="RJR13" s="767"/>
      <c r="RJS13" s="767"/>
      <c r="RJT13" s="767"/>
      <c r="RJU13" s="767"/>
      <c r="RJV13" s="767"/>
      <c r="RJW13" s="767"/>
      <c r="RJX13" s="767"/>
      <c r="RJY13" s="767"/>
      <c r="RJZ13" s="767"/>
      <c r="RKA13" s="767"/>
      <c r="RKB13" s="767"/>
      <c r="RKC13" s="767"/>
      <c r="RKD13" s="767"/>
      <c r="RKE13" s="767"/>
      <c r="RKF13" s="767"/>
      <c r="RKG13" s="767"/>
      <c r="RKH13" s="767"/>
      <c r="RKI13" s="767"/>
      <c r="RKJ13" s="767"/>
      <c r="RKK13" s="767"/>
      <c r="RKL13" s="767"/>
      <c r="RKM13" s="767"/>
      <c r="RKN13" s="767"/>
      <c r="RKO13" s="767"/>
      <c r="RKP13" s="767"/>
      <c r="RKQ13" s="767"/>
      <c r="RKR13" s="767"/>
      <c r="RKS13" s="767"/>
      <c r="RKT13" s="767"/>
      <c r="RKU13" s="767"/>
      <c r="RKV13" s="767"/>
      <c r="RKW13" s="767"/>
      <c r="RKX13" s="767"/>
      <c r="RKY13" s="767"/>
      <c r="RKZ13" s="767"/>
      <c r="RLA13" s="767"/>
      <c r="RLB13" s="767"/>
      <c r="RLC13" s="767"/>
      <c r="RLD13" s="767"/>
      <c r="RLE13" s="767"/>
      <c r="RLF13" s="767"/>
      <c r="RLG13" s="767"/>
      <c r="RLH13" s="767"/>
      <c r="RLI13" s="767"/>
      <c r="RLJ13" s="767"/>
      <c r="RLK13" s="767"/>
      <c r="RLL13" s="767"/>
      <c r="RLM13" s="767"/>
      <c r="RLN13" s="767"/>
      <c r="RLO13" s="767"/>
      <c r="RLP13" s="767"/>
      <c r="RLQ13" s="767"/>
      <c r="RLR13" s="767"/>
      <c r="RLS13" s="767"/>
      <c r="RLT13" s="767"/>
      <c r="RLU13" s="767"/>
      <c r="RLV13" s="767"/>
      <c r="RLW13" s="767"/>
      <c r="RLX13" s="767"/>
      <c r="RLY13" s="767"/>
      <c r="RLZ13" s="767"/>
      <c r="RMA13" s="767"/>
      <c r="RMB13" s="767"/>
      <c r="RMC13" s="767"/>
      <c r="RMD13" s="767"/>
      <c r="RME13" s="767"/>
      <c r="RMF13" s="767"/>
      <c r="RMG13" s="767"/>
      <c r="RMH13" s="767"/>
      <c r="RMI13" s="767"/>
      <c r="RMJ13" s="767"/>
      <c r="RMK13" s="767"/>
      <c r="RML13" s="767"/>
      <c r="RMM13" s="767"/>
      <c r="RMN13" s="767"/>
      <c r="RMO13" s="767"/>
      <c r="RMP13" s="767"/>
      <c r="RMQ13" s="767"/>
      <c r="RMR13" s="767"/>
      <c r="RMS13" s="767"/>
      <c r="RMT13" s="767"/>
      <c r="RMU13" s="767"/>
      <c r="RMV13" s="767"/>
      <c r="RMW13" s="767"/>
      <c r="RMX13" s="767"/>
      <c r="RMY13" s="767"/>
      <c r="RMZ13" s="767"/>
      <c r="RNA13" s="767"/>
      <c r="RNB13" s="767"/>
      <c r="RNC13" s="767"/>
      <c r="RND13" s="767"/>
      <c r="RNE13" s="767"/>
      <c r="RNF13" s="767"/>
      <c r="RNG13" s="767"/>
      <c r="RNH13" s="767"/>
      <c r="RNI13" s="767"/>
      <c r="RNJ13" s="767"/>
      <c r="RNK13" s="767"/>
      <c r="RNL13" s="767"/>
      <c r="RNM13" s="767"/>
      <c r="RNN13" s="767"/>
      <c r="RNO13" s="767"/>
      <c r="RNP13" s="767"/>
      <c r="RNQ13" s="767"/>
      <c r="RNR13" s="767"/>
      <c r="RNS13" s="767"/>
      <c r="RNT13" s="767"/>
      <c r="RNU13" s="767"/>
      <c r="RNV13" s="767"/>
      <c r="RNW13" s="767"/>
      <c r="RNX13" s="767"/>
      <c r="RNY13" s="767"/>
      <c r="RNZ13" s="767"/>
      <c r="ROA13" s="767"/>
      <c r="ROB13" s="767"/>
      <c r="ROC13" s="767"/>
      <c r="ROD13" s="767"/>
      <c r="ROE13" s="767"/>
      <c r="ROF13" s="767"/>
      <c r="ROG13" s="767"/>
      <c r="ROH13" s="767"/>
      <c r="ROI13" s="767"/>
      <c r="ROJ13" s="767"/>
      <c r="ROK13" s="767"/>
      <c r="ROL13" s="767"/>
      <c r="ROM13" s="767"/>
      <c r="RON13" s="767"/>
      <c r="ROO13" s="767"/>
      <c r="ROP13" s="767"/>
      <c r="ROQ13" s="767"/>
      <c r="ROR13" s="767"/>
      <c r="ROS13" s="767"/>
      <c r="ROT13" s="767"/>
      <c r="ROU13" s="767"/>
      <c r="ROV13" s="767"/>
      <c r="ROW13" s="767"/>
      <c r="ROX13" s="767"/>
      <c r="ROY13" s="767"/>
      <c r="ROZ13" s="767"/>
      <c r="RPA13" s="767"/>
      <c r="RPB13" s="767"/>
      <c r="RPC13" s="767"/>
      <c r="RPD13" s="767"/>
      <c r="RPE13" s="767"/>
      <c r="RPF13" s="767"/>
      <c r="RPG13" s="767"/>
      <c r="RPH13" s="767"/>
      <c r="RPI13" s="767"/>
      <c r="RPJ13" s="767"/>
      <c r="RPK13" s="767"/>
      <c r="RPL13" s="767"/>
      <c r="RPM13" s="767"/>
      <c r="RPN13" s="767"/>
      <c r="RPO13" s="767"/>
      <c r="RPP13" s="767"/>
      <c r="RPQ13" s="767"/>
      <c r="RPR13" s="767"/>
      <c r="RPS13" s="767"/>
      <c r="RPT13" s="767"/>
      <c r="RPU13" s="767"/>
      <c r="RPV13" s="767"/>
      <c r="RPW13" s="767"/>
      <c r="RPX13" s="767"/>
      <c r="RPY13" s="767"/>
      <c r="RPZ13" s="767"/>
      <c r="RQA13" s="767"/>
      <c r="RQB13" s="767"/>
      <c r="RQC13" s="767"/>
      <c r="RQD13" s="767"/>
      <c r="RQE13" s="767"/>
      <c r="RQF13" s="767"/>
      <c r="RQG13" s="767"/>
      <c r="RQH13" s="767"/>
      <c r="RQI13" s="767"/>
      <c r="RQJ13" s="767"/>
      <c r="RQK13" s="767"/>
      <c r="RQL13" s="767"/>
      <c r="RQM13" s="767"/>
      <c r="RQN13" s="767"/>
      <c r="RQO13" s="767"/>
      <c r="RQP13" s="767"/>
      <c r="RQQ13" s="767"/>
      <c r="RQR13" s="767"/>
      <c r="RQS13" s="767"/>
      <c r="RQT13" s="767"/>
      <c r="RQU13" s="767"/>
      <c r="RQV13" s="767"/>
      <c r="RQW13" s="767"/>
      <c r="RQX13" s="767"/>
      <c r="RQY13" s="767"/>
      <c r="RQZ13" s="767"/>
      <c r="RRA13" s="767"/>
      <c r="RRB13" s="767"/>
      <c r="RRC13" s="767"/>
      <c r="RRD13" s="767"/>
      <c r="RRE13" s="767"/>
      <c r="RRF13" s="767"/>
      <c r="RRG13" s="767"/>
      <c r="RRH13" s="767"/>
      <c r="RRI13" s="767"/>
      <c r="RRJ13" s="767"/>
      <c r="RRK13" s="767"/>
      <c r="RRL13" s="767"/>
      <c r="RRM13" s="767"/>
      <c r="RRN13" s="767"/>
      <c r="RRO13" s="767"/>
      <c r="RRP13" s="767"/>
      <c r="RRQ13" s="767"/>
      <c r="RRR13" s="767"/>
      <c r="RRS13" s="767"/>
      <c r="RRT13" s="767"/>
      <c r="RRU13" s="767"/>
      <c r="RRV13" s="767"/>
      <c r="RRW13" s="767"/>
      <c r="RRX13" s="767"/>
      <c r="RRY13" s="767"/>
      <c r="RRZ13" s="767"/>
      <c r="RSA13" s="767"/>
      <c r="RSB13" s="767"/>
      <c r="RSC13" s="767"/>
      <c r="RSD13" s="767"/>
      <c r="RSE13" s="767"/>
      <c r="RSF13" s="767"/>
      <c r="RSG13" s="767"/>
      <c r="RSH13" s="767"/>
      <c r="RSI13" s="767"/>
      <c r="RSJ13" s="767"/>
      <c r="RSK13" s="767"/>
      <c r="RSL13" s="767"/>
      <c r="RSM13" s="767"/>
      <c r="RSN13" s="767"/>
      <c r="RSO13" s="767"/>
      <c r="RSP13" s="767"/>
      <c r="RSQ13" s="767"/>
      <c r="RSR13" s="767"/>
      <c r="RSS13" s="767"/>
      <c r="RST13" s="767"/>
      <c r="RSU13" s="767"/>
      <c r="RSV13" s="767"/>
      <c r="RSW13" s="767"/>
      <c r="RSX13" s="767"/>
      <c r="RSY13" s="767"/>
      <c r="RSZ13" s="767"/>
      <c r="RTA13" s="767"/>
      <c r="RTB13" s="767"/>
      <c r="RTC13" s="767"/>
      <c r="RTD13" s="767"/>
      <c r="RTE13" s="767"/>
      <c r="RTF13" s="767"/>
      <c r="RTG13" s="767"/>
      <c r="RTH13" s="767"/>
      <c r="RTI13" s="767"/>
      <c r="RTJ13" s="767"/>
      <c r="RTK13" s="767"/>
      <c r="RTL13" s="767"/>
      <c r="RTM13" s="767"/>
      <c r="RTN13" s="767"/>
      <c r="RTO13" s="767"/>
      <c r="RTP13" s="767"/>
      <c r="RTQ13" s="767"/>
      <c r="RTR13" s="767"/>
      <c r="RTS13" s="767"/>
      <c r="RTT13" s="767"/>
      <c r="RTU13" s="767"/>
      <c r="RTV13" s="767"/>
      <c r="RTW13" s="767"/>
      <c r="RTX13" s="767"/>
      <c r="RTY13" s="767"/>
      <c r="RTZ13" s="767"/>
      <c r="RUA13" s="767"/>
      <c r="RUB13" s="767"/>
      <c r="RUC13" s="767"/>
      <c r="RUD13" s="767"/>
      <c r="RUE13" s="767"/>
      <c r="RUF13" s="767"/>
      <c r="RUG13" s="767"/>
      <c r="RUH13" s="767"/>
      <c r="RUI13" s="767"/>
      <c r="RUJ13" s="767"/>
      <c r="RUK13" s="767"/>
      <c r="RUL13" s="767"/>
      <c r="RUM13" s="767"/>
      <c r="RUN13" s="767"/>
      <c r="RUO13" s="767"/>
      <c r="RUP13" s="767"/>
      <c r="RUQ13" s="767"/>
      <c r="RUR13" s="767"/>
      <c r="RUS13" s="767"/>
      <c r="RUT13" s="767"/>
      <c r="RUU13" s="767"/>
      <c r="RUV13" s="767"/>
      <c r="RUW13" s="767"/>
      <c r="RUX13" s="767"/>
      <c r="RUY13" s="767"/>
      <c r="RUZ13" s="767"/>
      <c r="RVA13" s="767"/>
      <c r="RVB13" s="767"/>
      <c r="RVC13" s="767"/>
      <c r="RVD13" s="767"/>
      <c r="RVE13" s="767"/>
      <c r="RVF13" s="767"/>
      <c r="RVG13" s="767"/>
      <c r="RVH13" s="767"/>
      <c r="RVI13" s="767"/>
      <c r="RVJ13" s="767"/>
      <c r="RVK13" s="767"/>
      <c r="RVL13" s="767"/>
      <c r="RVM13" s="767"/>
      <c r="RVN13" s="767"/>
      <c r="RVO13" s="767"/>
      <c r="RVP13" s="767"/>
      <c r="RVQ13" s="767"/>
      <c r="RVR13" s="767"/>
      <c r="RVS13" s="767"/>
      <c r="RVT13" s="767"/>
      <c r="RVU13" s="767"/>
      <c r="RVV13" s="767"/>
      <c r="RVW13" s="767"/>
      <c r="RVX13" s="767"/>
      <c r="RVY13" s="767"/>
      <c r="RVZ13" s="767"/>
      <c r="RWA13" s="767"/>
      <c r="RWB13" s="767"/>
      <c r="RWC13" s="767"/>
      <c r="RWD13" s="767"/>
      <c r="RWE13" s="767"/>
      <c r="RWF13" s="767"/>
      <c r="RWG13" s="767"/>
      <c r="RWH13" s="767"/>
      <c r="RWI13" s="767"/>
      <c r="RWJ13" s="767"/>
      <c r="RWK13" s="767"/>
      <c r="RWL13" s="767"/>
      <c r="RWM13" s="767"/>
      <c r="RWN13" s="767"/>
      <c r="RWO13" s="767"/>
      <c r="RWP13" s="767"/>
      <c r="RWQ13" s="767"/>
      <c r="RWR13" s="767"/>
      <c r="RWS13" s="767"/>
      <c r="RWT13" s="767"/>
      <c r="RWU13" s="767"/>
      <c r="RWV13" s="767"/>
      <c r="RWW13" s="767"/>
      <c r="RWX13" s="767"/>
      <c r="RWY13" s="767"/>
      <c r="RWZ13" s="767"/>
      <c r="RXA13" s="767"/>
      <c r="RXB13" s="767"/>
      <c r="RXC13" s="767"/>
      <c r="RXD13" s="767"/>
      <c r="RXE13" s="767"/>
      <c r="RXF13" s="767"/>
      <c r="RXG13" s="767"/>
      <c r="RXH13" s="767"/>
      <c r="RXI13" s="767"/>
      <c r="RXJ13" s="767"/>
      <c r="RXK13" s="767"/>
      <c r="RXL13" s="767"/>
      <c r="RXM13" s="767"/>
      <c r="RXN13" s="767"/>
      <c r="RXO13" s="767"/>
      <c r="RXP13" s="767"/>
      <c r="RXQ13" s="767"/>
      <c r="RXR13" s="767"/>
      <c r="RXS13" s="767"/>
      <c r="RXT13" s="767"/>
      <c r="RXU13" s="767"/>
      <c r="RXV13" s="767"/>
      <c r="RXW13" s="767"/>
      <c r="RXX13" s="767"/>
      <c r="RXY13" s="767"/>
      <c r="RXZ13" s="767"/>
      <c r="RYA13" s="767"/>
      <c r="RYB13" s="767"/>
      <c r="RYC13" s="767"/>
      <c r="RYD13" s="767"/>
      <c r="RYE13" s="767"/>
      <c r="RYF13" s="767"/>
      <c r="RYG13" s="767"/>
      <c r="RYH13" s="767"/>
      <c r="RYI13" s="767"/>
      <c r="RYJ13" s="767"/>
      <c r="RYK13" s="767"/>
      <c r="RYL13" s="767"/>
      <c r="RYM13" s="767"/>
      <c r="RYN13" s="767"/>
      <c r="RYO13" s="767"/>
      <c r="RYP13" s="767"/>
      <c r="RYQ13" s="767"/>
      <c r="RYR13" s="767"/>
      <c r="RYS13" s="767"/>
      <c r="RYT13" s="767"/>
      <c r="RYU13" s="767"/>
      <c r="RYV13" s="767"/>
      <c r="RYW13" s="767"/>
      <c r="RYX13" s="767"/>
      <c r="RYY13" s="767"/>
      <c r="RYZ13" s="767"/>
      <c r="RZA13" s="767"/>
      <c r="RZB13" s="767"/>
      <c r="RZC13" s="767"/>
      <c r="RZD13" s="767"/>
      <c r="RZE13" s="767"/>
      <c r="RZF13" s="767"/>
      <c r="RZG13" s="767"/>
      <c r="RZH13" s="767"/>
      <c r="RZI13" s="767"/>
      <c r="RZJ13" s="767"/>
      <c r="RZK13" s="767"/>
      <c r="RZL13" s="767"/>
      <c r="RZM13" s="767"/>
      <c r="RZN13" s="767"/>
      <c r="RZO13" s="767"/>
      <c r="RZP13" s="767"/>
      <c r="RZQ13" s="767"/>
      <c r="RZR13" s="767"/>
      <c r="RZS13" s="767"/>
      <c r="RZT13" s="767"/>
      <c r="RZU13" s="767"/>
      <c r="RZV13" s="767"/>
      <c r="RZW13" s="767"/>
      <c r="RZX13" s="767"/>
      <c r="RZY13" s="767"/>
      <c r="RZZ13" s="767"/>
      <c r="SAA13" s="767"/>
      <c r="SAB13" s="767"/>
      <c r="SAC13" s="767"/>
      <c r="SAD13" s="767"/>
      <c r="SAE13" s="767"/>
      <c r="SAF13" s="767"/>
      <c r="SAG13" s="767"/>
      <c r="SAH13" s="767"/>
      <c r="SAI13" s="767"/>
      <c r="SAJ13" s="767"/>
      <c r="SAK13" s="767"/>
      <c r="SAL13" s="767"/>
      <c r="SAM13" s="767"/>
      <c r="SAN13" s="767"/>
      <c r="SAO13" s="767"/>
      <c r="SAP13" s="767"/>
      <c r="SAQ13" s="767"/>
      <c r="SAR13" s="767"/>
      <c r="SAS13" s="767"/>
      <c r="SAT13" s="767"/>
      <c r="SAU13" s="767"/>
      <c r="SAV13" s="767"/>
      <c r="SAW13" s="767"/>
      <c r="SAX13" s="767"/>
      <c r="SAY13" s="767"/>
      <c r="SAZ13" s="767"/>
      <c r="SBA13" s="767"/>
      <c r="SBB13" s="767"/>
      <c r="SBC13" s="767"/>
      <c r="SBD13" s="767"/>
      <c r="SBE13" s="767"/>
      <c r="SBF13" s="767"/>
      <c r="SBG13" s="767"/>
      <c r="SBH13" s="767"/>
      <c r="SBI13" s="767"/>
      <c r="SBJ13" s="767"/>
      <c r="SBK13" s="767"/>
      <c r="SBL13" s="767"/>
      <c r="SBM13" s="767"/>
      <c r="SBN13" s="767"/>
      <c r="SBO13" s="767"/>
      <c r="SBP13" s="767"/>
      <c r="SBQ13" s="767"/>
      <c r="SBR13" s="767"/>
      <c r="SBS13" s="767"/>
      <c r="SBT13" s="767"/>
      <c r="SBU13" s="767"/>
      <c r="SBV13" s="767"/>
      <c r="SBW13" s="767"/>
      <c r="SBX13" s="767"/>
      <c r="SBY13" s="767"/>
      <c r="SBZ13" s="767"/>
      <c r="SCA13" s="767"/>
      <c r="SCB13" s="767"/>
      <c r="SCC13" s="767"/>
      <c r="SCD13" s="767"/>
      <c r="SCE13" s="767"/>
      <c r="SCF13" s="767"/>
      <c r="SCG13" s="767"/>
      <c r="SCH13" s="767"/>
      <c r="SCI13" s="767"/>
      <c r="SCJ13" s="767"/>
      <c r="SCK13" s="767"/>
      <c r="SCL13" s="767"/>
      <c r="SCM13" s="767"/>
      <c r="SCN13" s="767"/>
      <c r="SCO13" s="767"/>
      <c r="SCP13" s="767"/>
      <c r="SCQ13" s="767"/>
      <c r="SCR13" s="767"/>
      <c r="SCS13" s="767"/>
      <c r="SCT13" s="767"/>
      <c r="SCU13" s="767"/>
      <c r="SCV13" s="767"/>
      <c r="SCW13" s="767"/>
      <c r="SCX13" s="767"/>
      <c r="SCY13" s="767"/>
      <c r="SCZ13" s="767"/>
      <c r="SDA13" s="767"/>
      <c r="SDB13" s="767"/>
      <c r="SDC13" s="767"/>
      <c r="SDD13" s="767"/>
      <c r="SDE13" s="767"/>
      <c r="SDF13" s="767"/>
      <c r="SDG13" s="767"/>
      <c r="SDH13" s="767"/>
      <c r="SDI13" s="767"/>
      <c r="SDJ13" s="767"/>
      <c r="SDK13" s="767"/>
      <c r="SDL13" s="767"/>
      <c r="SDM13" s="767"/>
      <c r="SDN13" s="767"/>
      <c r="SDO13" s="767"/>
      <c r="SDP13" s="767"/>
      <c r="SDQ13" s="767"/>
      <c r="SDR13" s="767"/>
      <c r="SDS13" s="767"/>
      <c r="SDT13" s="767"/>
      <c r="SDU13" s="767"/>
      <c r="SDV13" s="767"/>
      <c r="SDW13" s="767"/>
      <c r="SDX13" s="767"/>
      <c r="SDY13" s="767"/>
      <c r="SDZ13" s="767"/>
      <c r="SEA13" s="767"/>
      <c r="SEB13" s="767"/>
      <c r="SEC13" s="767"/>
      <c r="SED13" s="767"/>
      <c r="SEE13" s="767"/>
      <c r="SEF13" s="767"/>
      <c r="SEG13" s="767"/>
      <c r="SEH13" s="767"/>
      <c r="SEI13" s="767"/>
      <c r="SEJ13" s="767"/>
      <c r="SEK13" s="767"/>
      <c r="SEL13" s="767"/>
      <c r="SEM13" s="767"/>
      <c r="SEN13" s="767"/>
      <c r="SEO13" s="767"/>
      <c r="SEP13" s="767"/>
      <c r="SEQ13" s="767"/>
      <c r="SER13" s="767"/>
      <c r="SES13" s="767"/>
      <c r="SET13" s="767"/>
      <c r="SEU13" s="767"/>
      <c r="SEV13" s="767"/>
      <c r="SEW13" s="767"/>
      <c r="SEX13" s="767"/>
      <c r="SEY13" s="767"/>
      <c r="SEZ13" s="767"/>
      <c r="SFA13" s="767"/>
      <c r="SFB13" s="767"/>
      <c r="SFC13" s="767"/>
      <c r="SFD13" s="767"/>
      <c r="SFE13" s="767"/>
      <c r="SFF13" s="767"/>
      <c r="SFG13" s="767"/>
      <c r="SFH13" s="767"/>
      <c r="SFI13" s="767"/>
      <c r="SFJ13" s="767"/>
      <c r="SFK13" s="767"/>
      <c r="SFL13" s="767"/>
      <c r="SFM13" s="767"/>
      <c r="SFN13" s="767"/>
      <c r="SFO13" s="767"/>
      <c r="SFP13" s="767"/>
      <c r="SFQ13" s="767"/>
      <c r="SFR13" s="767"/>
      <c r="SFS13" s="767"/>
      <c r="SFT13" s="767"/>
      <c r="SFU13" s="767"/>
      <c r="SFV13" s="767"/>
      <c r="SFW13" s="767"/>
      <c r="SFX13" s="767"/>
      <c r="SFY13" s="767"/>
      <c r="SFZ13" s="767"/>
      <c r="SGA13" s="767"/>
      <c r="SGB13" s="767"/>
      <c r="SGC13" s="767"/>
      <c r="SGD13" s="767"/>
      <c r="SGE13" s="767"/>
      <c r="SGF13" s="767"/>
      <c r="SGG13" s="767"/>
      <c r="SGH13" s="767"/>
      <c r="SGI13" s="767"/>
      <c r="SGJ13" s="767"/>
      <c r="SGK13" s="767"/>
      <c r="SGL13" s="767"/>
      <c r="SGM13" s="767"/>
      <c r="SGN13" s="767"/>
      <c r="SGO13" s="767"/>
      <c r="SGP13" s="767"/>
      <c r="SGQ13" s="767"/>
      <c r="SGR13" s="767"/>
      <c r="SGS13" s="767"/>
      <c r="SGT13" s="767"/>
      <c r="SGU13" s="767"/>
      <c r="SGV13" s="767"/>
      <c r="SGW13" s="767"/>
      <c r="SGX13" s="767"/>
      <c r="SGY13" s="767"/>
      <c r="SGZ13" s="767"/>
      <c r="SHA13" s="767"/>
      <c r="SHB13" s="767"/>
      <c r="SHC13" s="767"/>
      <c r="SHD13" s="767"/>
      <c r="SHE13" s="767"/>
      <c r="SHF13" s="767"/>
      <c r="SHG13" s="767"/>
      <c r="SHH13" s="767"/>
      <c r="SHI13" s="767"/>
      <c r="SHJ13" s="767"/>
      <c r="SHK13" s="767"/>
      <c r="SHL13" s="767"/>
      <c r="SHM13" s="767"/>
      <c r="SHN13" s="767"/>
      <c r="SHO13" s="767"/>
      <c r="SHP13" s="767"/>
      <c r="SHQ13" s="767"/>
      <c r="SHR13" s="767"/>
      <c r="SHS13" s="767"/>
      <c r="SHT13" s="767"/>
      <c r="SHU13" s="767"/>
      <c r="SHV13" s="767"/>
      <c r="SHW13" s="767"/>
      <c r="SHX13" s="767"/>
      <c r="SHY13" s="767"/>
      <c r="SHZ13" s="767"/>
      <c r="SIA13" s="767"/>
      <c r="SIB13" s="767"/>
      <c r="SIC13" s="767"/>
      <c r="SID13" s="767"/>
      <c r="SIE13" s="767"/>
      <c r="SIF13" s="767"/>
      <c r="SIG13" s="767"/>
      <c r="SIH13" s="767"/>
      <c r="SII13" s="767"/>
      <c r="SIJ13" s="767"/>
      <c r="SIK13" s="767"/>
      <c r="SIL13" s="767"/>
      <c r="SIM13" s="767"/>
      <c r="SIN13" s="767"/>
      <c r="SIO13" s="767"/>
      <c r="SIP13" s="767"/>
      <c r="SIQ13" s="767"/>
      <c r="SIR13" s="767"/>
      <c r="SIS13" s="767"/>
      <c r="SIT13" s="767"/>
      <c r="SIU13" s="767"/>
      <c r="SIV13" s="767"/>
      <c r="SIW13" s="767"/>
      <c r="SIX13" s="767"/>
      <c r="SIY13" s="767"/>
      <c r="SIZ13" s="767"/>
      <c r="SJA13" s="767"/>
      <c r="SJB13" s="767"/>
      <c r="SJC13" s="767"/>
      <c r="SJD13" s="767"/>
      <c r="SJE13" s="767"/>
      <c r="SJF13" s="767"/>
      <c r="SJG13" s="767"/>
      <c r="SJH13" s="767"/>
      <c r="SJI13" s="767"/>
      <c r="SJJ13" s="767"/>
      <c r="SJK13" s="767"/>
      <c r="SJL13" s="767"/>
      <c r="SJM13" s="767"/>
      <c r="SJN13" s="767"/>
      <c r="SJO13" s="767"/>
      <c r="SJP13" s="767"/>
      <c r="SJQ13" s="767"/>
      <c r="SJR13" s="767"/>
      <c r="SJS13" s="767"/>
      <c r="SJT13" s="767"/>
      <c r="SJU13" s="767"/>
      <c r="SJV13" s="767"/>
      <c r="SJW13" s="767"/>
      <c r="SJX13" s="767"/>
      <c r="SJY13" s="767"/>
      <c r="SJZ13" s="767"/>
      <c r="SKA13" s="767"/>
      <c r="SKB13" s="767"/>
      <c r="SKC13" s="767"/>
      <c r="SKD13" s="767"/>
      <c r="SKE13" s="767"/>
      <c r="SKF13" s="767"/>
      <c r="SKG13" s="767"/>
      <c r="SKH13" s="767"/>
      <c r="SKI13" s="767"/>
      <c r="SKJ13" s="767"/>
      <c r="SKK13" s="767"/>
      <c r="SKL13" s="767"/>
      <c r="SKM13" s="767"/>
      <c r="SKN13" s="767"/>
      <c r="SKO13" s="767"/>
      <c r="SKP13" s="767"/>
      <c r="SKQ13" s="767"/>
      <c r="SKR13" s="767"/>
      <c r="SKS13" s="767"/>
      <c r="SKT13" s="767"/>
      <c r="SKU13" s="767"/>
      <c r="SKV13" s="767"/>
      <c r="SKW13" s="767"/>
      <c r="SKX13" s="767"/>
      <c r="SKY13" s="767"/>
      <c r="SKZ13" s="767"/>
      <c r="SLA13" s="767"/>
      <c r="SLB13" s="767"/>
      <c r="SLC13" s="767"/>
      <c r="SLD13" s="767"/>
      <c r="SLE13" s="767"/>
      <c r="SLF13" s="767"/>
      <c r="SLG13" s="767"/>
      <c r="SLH13" s="767"/>
      <c r="SLI13" s="767"/>
      <c r="SLJ13" s="767"/>
      <c r="SLK13" s="767"/>
      <c r="SLL13" s="767"/>
      <c r="SLM13" s="767"/>
      <c r="SLN13" s="767"/>
      <c r="SLO13" s="767"/>
      <c r="SLP13" s="767"/>
      <c r="SLQ13" s="767"/>
      <c r="SLR13" s="767"/>
      <c r="SLS13" s="767"/>
      <c r="SLT13" s="767"/>
      <c r="SLU13" s="767"/>
      <c r="SLV13" s="767"/>
      <c r="SLW13" s="767"/>
      <c r="SLX13" s="767"/>
      <c r="SLY13" s="767"/>
      <c r="SLZ13" s="767"/>
      <c r="SMA13" s="767"/>
      <c r="SMB13" s="767"/>
      <c r="SMC13" s="767"/>
      <c r="SMD13" s="767"/>
      <c r="SME13" s="767"/>
      <c r="SMF13" s="767"/>
      <c r="SMG13" s="767"/>
      <c r="SMH13" s="767"/>
      <c r="SMI13" s="767"/>
      <c r="SMJ13" s="767"/>
      <c r="SMK13" s="767"/>
      <c r="SML13" s="767"/>
      <c r="SMM13" s="767"/>
      <c r="SMN13" s="767"/>
      <c r="SMO13" s="767"/>
      <c r="SMP13" s="767"/>
      <c r="SMQ13" s="767"/>
      <c r="SMR13" s="767"/>
      <c r="SMS13" s="767"/>
      <c r="SMT13" s="767"/>
      <c r="SMU13" s="767"/>
      <c r="SMV13" s="767"/>
      <c r="SMW13" s="767"/>
      <c r="SMX13" s="767"/>
      <c r="SMY13" s="767"/>
      <c r="SMZ13" s="767"/>
      <c r="SNA13" s="767"/>
      <c r="SNB13" s="767"/>
      <c r="SNC13" s="767"/>
      <c r="SND13" s="767"/>
      <c r="SNE13" s="767"/>
      <c r="SNF13" s="767"/>
      <c r="SNG13" s="767"/>
      <c r="SNH13" s="767"/>
      <c r="SNI13" s="767"/>
      <c r="SNJ13" s="767"/>
      <c r="SNK13" s="767"/>
      <c r="SNL13" s="767"/>
      <c r="SNM13" s="767"/>
      <c r="SNN13" s="767"/>
      <c r="SNO13" s="767"/>
      <c r="SNP13" s="767"/>
      <c r="SNQ13" s="767"/>
      <c r="SNR13" s="767"/>
      <c r="SNS13" s="767"/>
      <c r="SNT13" s="767"/>
      <c r="SNU13" s="767"/>
      <c r="SNV13" s="767"/>
      <c r="SNW13" s="767"/>
      <c r="SNX13" s="767"/>
      <c r="SNY13" s="767"/>
      <c r="SNZ13" s="767"/>
      <c r="SOA13" s="767"/>
      <c r="SOB13" s="767"/>
      <c r="SOC13" s="767"/>
      <c r="SOD13" s="767"/>
      <c r="SOE13" s="767"/>
      <c r="SOF13" s="767"/>
      <c r="SOG13" s="767"/>
      <c r="SOH13" s="767"/>
      <c r="SOI13" s="767"/>
      <c r="SOJ13" s="767"/>
      <c r="SOK13" s="767"/>
      <c r="SOL13" s="767"/>
      <c r="SOM13" s="767"/>
      <c r="SON13" s="767"/>
      <c r="SOO13" s="767"/>
      <c r="SOP13" s="767"/>
      <c r="SOQ13" s="767"/>
      <c r="SOR13" s="767"/>
      <c r="SOS13" s="767"/>
      <c r="SOT13" s="767"/>
      <c r="SOU13" s="767"/>
      <c r="SOV13" s="767"/>
      <c r="SOW13" s="767"/>
      <c r="SOX13" s="767"/>
      <c r="SOY13" s="767"/>
      <c r="SOZ13" s="767"/>
      <c r="SPA13" s="767"/>
      <c r="SPB13" s="767"/>
      <c r="SPC13" s="767"/>
      <c r="SPD13" s="767"/>
      <c r="SPE13" s="767"/>
      <c r="SPF13" s="767"/>
      <c r="SPG13" s="767"/>
      <c r="SPH13" s="767"/>
      <c r="SPI13" s="767"/>
      <c r="SPJ13" s="767"/>
      <c r="SPK13" s="767"/>
      <c r="SPL13" s="767"/>
      <c r="SPM13" s="767"/>
      <c r="SPN13" s="767"/>
      <c r="SPO13" s="767"/>
      <c r="SPP13" s="767"/>
      <c r="SPQ13" s="767"/>
      <c r="SPR13" s="767"/>
      <c r="SPS13" s="767"/>
      <c r="SPT13" s="767"/>
      <c r="SPU13" s="767"/>
      <c r="SPV13" s="767"/>
      <c r="SPW13" s="767"/>
      <c r="SPX13" s="767"/>
      <c r="SPY13" s="767"/>
      <c r="SPZ13" s="767"/>
      <c r="SQA13" s="767"/>
      <c r="SQB13" s="767"/>
      <c r="SQC13" s="767"/>
      <c r="SQD13" s="767"/>
      <c r="SQE13" s="767"/>
      <c r="SQF13" s="767"/>
      <c r="SQG13" s="767"/>
      <c r="SQH13" s="767"/>
      <c r="SQI13" s="767"/>
      <c r="SQJ13" s="767"/>
      <c r="SQK13" s="767"/>
      <c r="SQL13" s="767"/>
      <c r="SQM13" s="767"/>
      <c r="SQN13" s="767"/>
      <c r="SQO13" s="767"/>
      <c r="SQP13" s="767"/>
      <c r="SQQ13" s="767"/>
      <c r="SQR13" s="767"/>
      <c r="SQS13" s="767"/>
      <c r="SQT13" s="767"/>
      <c r="SQU13" s="767"/>
      <c r="SQV13" s="767"/>
      <c r="SQW13" s="767"/>
      <c r="SQX13" s="767"/>
      <c r="SQY13" s="767"/>
      <c r="SQZ13" s="767"/>
      <c r="SRA13" s="767"/>
      <c r="SRB13" s="767"/>
      <c r="SRC13" s="767"/>
      <c r="SRD13" s="767"/>
      <c r="SRE13" s="767"/>
      <c r="SRF13" s="767"/>
      <c r="SRG13" s="767"/>
      <c r="SRH13" s="767"/>
      <c r="SRI13" s="767"/>
      <c r="SRJ13" s="767"/>
      <c r="SRK13" s="767"/>
      <c r="SRL13" s="767"/>
      <c r="SRM13" s="767"/>
      <c r="SRN13" s="767"/>
      <c r="SRO13" s="767"/>
      <c r="SRP13" s="767"/>
      <c r="SRQ13" s="767"/>
      <c r="SRR13" s="767"/>
      <c r="SRS13" s="767"/>
      <c r="SRT13" s="767"/>
      <c r="SRU13" s="767"/>
      <c r="SRV13" s="767"/>
      <c r="SRW13" s="767"/>
      <c r="SRX13" s="767"/>
      <c r="SRY13" s="767"/>
      <c r="SRZ13" s="767"/>
      <c r="SSA13" s="767"/>
      <c r="SSB13" s="767"/>
      <c r="SSC13" s="767"/>
      <c r="SSD13" s="767"/>
      <c r="SSE13" s="767"/>
      <c r="SSF13" s="767"/>
      <c r="SSG13" s="767"/>
      <c r="SSH13" s="767"/>
      <c r="SSI13" s="767"/>
      <c r="SSJ13" s="767"/>
      <c r="SSK13" s="767"/>
      <c r="SSL13" s="767"/>
      <c r="SSM13" s="767"/>
      <c r="SSN13" s="767"/>
      <c r="SSO13" s="767"/>
      <c r="SSP13" s="767"/>
      <c r="SSQ13" s="767"/>
      <c r="SSR13" s="767"/>
      <c r="SSS13" s="767"/>
      <c r="SST13" s="767"/>
      <c r="SSU13" s="767"/>
      <c r="SSV13" s="767"/>
      <c r="SSW13" s="767"/>
      <c r="SSX13" s="767"/>
      <c r="SSY13" s="767"/>
      <c r="SSZ13" s="767"/>
      <c r="STA13" s="767"/>
      <c r="STB13" s="767"/>
      <c r="STC13" s="767"/>
      <c r="STD13" s="767"/>
      <c r="STE13" s="767"/>
      <c r="STF13" s="767"/>
      <c r="STG13" s="767"/>
      <c r="STH13" s="767"/>
      <c r="STI13" s="767"/>
      <c r="STJ13" s="767"/>
      <c r="STK13" s="767"/>
      <c r="STL13" s="767"/>
      <c r="STM13" s="767"/>
      <c r="STN13" s="767"/>
      <c r="STO13" s="767"/>
      <c r="STP13" s="767"/>
      <c r="STQ13" s="767"/>
      <c r="STR13" s="767"/>
      <c r="STS13" s="767"/>
      <c r="STT13" s="767"/>
      <c r="STU13" s="767"/>
      <c r="STV13" s="767"/>
      <c r="STW13" s="767"/>
      <c r="STX13" s="767"/>
      <c r="STY13" s="767"/>
      <c r="STZ13" s="767"/>
      <c r="SUA13" s="767"/>
      <c r="SUB13" s="767"/>
      <c r="SUC13" s="767"/>
      <c r="SUD13" s="767"/>
      <c r="SUE13" s="767"/>
      <c r="SUF13" s="767"/>
      <c r="SUG13" s="767"/>
      <c r="SUH13" s="767"/>
      <c r="SUI13" s="767"/>
      <c r="SUJ13" s="767"/>
      <c r="SUK13" s="767"/>
      <c r="SUL13" s="767"/>
      <c r="SUM13" s="767"/>
      <c r="SUN13" s="767"/>
      <c r="SUO13" s="767"/>
      <c r="SUP13" s="767"/>
      <c r="SUQ13" s="767"/>
      <c r="SUR13" s="767"/>
      <c r="SUS13" s="767"/>
      <c r="SUT13" s="767"/>
      <c r="SUU13" s="767"/>
      <c r="SUV13" s="767"/>
      <c r="SUW13" s="767"/>
      <c r="SUX13" s="767"/>
      <c r="SUY13" s="767"/>
      <c r="SUZ13" s="767"/>
      <c r="SVA13" s="767"/>
      <c r="SVB13" s="767"/>
      <c r="SVC13" s="767"/>
      <c r="SVD13" s="767"/>
      <c r="SVE13" s="767"/>
      <c r="SVF13" s="767"/>
      <c r="SVG13" s="767"/>
      <c r="SVH13" s="767"/>
      <c r="SVI13" s="767"/>
      <c r="SVJ13" s="767"/>
      <c r="SVK13" s="767"/>
      <c r="SVL13" s="767"/>
      <c r="SVM13" s="767"/>
      <c r="SVN13" s="767"/>
      <c r="SVO13" s="767"/>
      <c r="SVP13" s="767"/>
      <c r="SVQ13" s="767"/>
      <c r="SVR13" s="767"/>
      <c r="SVS13" s="767"/>
      <c r="SVT13" s="767"/>
      <c r="SVU13" s="767"/>
      <c r="SVV13" s="767"/>
      <c r="SVW13" s="767"/>
      <c r="SVX13" s="767"/>
      <c r="SVY13" s="767"/>
      <c r="SVZ13" s="767"/>
      <c r="SWA13" s="767"/>
      <c r="SWB13" s="767"/>
      <c r="SWC13" s="767"/>
      <c r="SWD13" s="767"/>
      <c r="SWE13" s="767"/>
      <c r="SWF13" s="767"/>
      <c r="SWG13" s="767"/>
      <c r="SWH13" s="767"/>
      <c r="SWI13" s="767"/>
      <c r="SWJ13" s="767"/>
      <c r="SWK13" s="767"/>
      <c r="SWL13" s="767"/>
      <c r="SWM13" s="767"/>
      <c r="SWN13" s="767"/>
      <c r="SWO13" s="767"/>
      <c r="SWP13" s="767"/>
      <c r="SWQ13" s="767"/>
      <c r="SWR13" s="767"/>
      <c r="SWS13" s="767"/>
      <c r="SWT13" s="767"/>
      <c r="SWU13" s="767"/>
      <c r="SWV13" s="767"/>
      <c r="SWW13" s="767"/>
      <c r="SWX13" s="767"/>
      <c r="SWY13" s="767"/>
      <c r="SWZ13" s="767"/>
      <c r="SXA13" s="767"/>
      <c r="SXB13" s="767"/>
      <c r="SXC13" s="767"/>
      <c r="SXD13" s="767"/>
      <c r="SXE13" s="767"/>
      <c r="SXF13" s="767"/>
      <c r="SXG13" s="767"/>
      <c r="SXH13" s="767"/>
      <c r="SXI13" s="767"/>
      <c r="SXJ13" s="767"/>
      <c r="SXK13" s="767"/>
      <c r="SXL13" s="767"/>
      <c r="SXM13" s="767"/>
      <c r="SXN13" s="767"/>
      <c r="SXO13" s="767"/>
      <c r="SXP13" s="767"/>
      <c r="SXQ13" s="767"/>
      <c r="SXR13" s="767"/>
      <c r="SXS13" s="767"/>
      <c r="SXT13" s="767"/>
      <c r="SXU13" s="767"/>
      <c r="SXV13" s="767"/>
      <c r="SXW13" s="767"/>
      <c r="SXX13" s="767"/>
      <c r="SXY13" s="767"/>
      <c r="SXZ13" s="767"/>
      <c r="SYA13" s="767"/>
      <c r="SYB13" s="767"/>
      <c r="SYC13" s="767"/>
      <c r="SYD13" s="767"/>
      <c r="SYE13" s="767"/>
      <c r="SYF13" s="767"/>
      <c r="SYG13" s="767"/>
      <c r="SYH13" s="767"/>
      <c r="SYI13" s="767"/>
      <c r="SYJ13" s="767"/>
      <c r="SYK13" s="767"/>
      <c r="SYL13" s="767"/>
      <c r="SYM13" s="767"/>
      <c r="SYN13" s="767"/>
      <c r="SYO13" s="767"/>
      <c r="SYP13" s="767"/>
      <c r="SYQ13" s="767"/>
      <c r="SYR13" s="767"/>
      <c r="SYS13" s="767"/>
      <c r="SYT13" s="767"/>
      <c r="SYU13" s="767"/>
      <c r="SYV13" s="767"/>
      <c r="SYW13" s="767"/>
      <c r="SYX13" s="767"/>
      <c r="SYY13" s="767"/>
      <c r="SYZ13" s="767"/>
      <c r="SZA13" s="767"/>
      <c r="SZB13" s="767"/>
      <c r="SZC13" s="767"/>
      <c r="SZD13" s="767"/>
      <c r="SZE13" s="767"/>
      <c r="SZF13" s="767"/>
      <c r="SZG13" s="767"/>
      <c r="SZH13" s="767"/>
      <c r="SZI13" s="767"/>
      <c r="SZJ13" s="767"/>
      <c r="SZK13" s="767"/>
      <c r="SZL13" s="767"/>
      <c r="SZM13" s="767"/>
      <c r="SZN13" s="767"/>
      <c r="SZO13" s="767"/>
      <c r="SZP13" s="767"/>
      <c r="SZQ13" s="767"/>
      <c r="SZR13" s="767"/>
      <c r="SZS13" s="767"/>
      <c r="SZT13" s="767"/>
      <c r="SZU13" s="767"/>
      <c r="SZV13" s="767"/>
      <c r="SZW13" s="767"/>
      <c r="SZX13" s="767"/>
      <c r="SZY13" s="767"/>
      <c r="SZZ13" s="767"/>
      <c r="TAA13" s="767"/>
      <c r="TAB13" s="767"/>
      <c r="TAC13" s="767"/>
      <c r="TAD13" s="767"/>
      <c r="TAE13" s="767"/>
      <c r="TAF13" s="767"/>
      <c r="TAG13" s="767"/>
      <c r="TAH13" s="767"/>
      <c r="TAI13" s="767"/>
      <c r="TAJ13" s="767"/>
      <c r="TAK13" s="767"/>
      <c r="TAL13" s="767"/>
      <c r="TAM13" s="767"/>
      <c r="TAN13" s="767"/>
      <c r="TAO13" s="767"/>
      <c r="TAP13" s="767"/>
      <c r="TAQ13" s="767"/>
      <c r="TAR13" s="767"/>
      <c r="TAS13" s="767"/>
      <c r="TAT13" s="767"/>
      <c r="TAU13" s="767"/>
      <c r="TAV13" s="767"/>
      <c r="TAW13" s="767"/>
      <c r="TAX13" s="767"/>
      <c r="TAY13" s="767"/>
      <c r="TAZ13" s="767"/>
      <c r="TBA13" s="767"/>
      <c r="TBB13" s="767"/>
      <c r="TBC13" s="767"/>
      <c r="TBD13" s="767"/>
      <c r="TBE13" s="767"/>
      <c r="TBF13" s="767"/>
      <c r="TBG13" s="767"/>
      <c r="TBH13" s="767"/>
      <c r="TBI13" s="767"/>
      <c r="TBJ13" s="767"/>
      <c r="TBK13" s="767"/>
      <c r="TBL13" s="767"/>
      <c r="TBM13" s="767"/>
      <c r="TBN13" s="767"/>
      <c r="TBO13" s="767"/>
      <c r="TBP13" s="767"/>
      <c r="TBQ13" s="767"/>
      <c r="TBR13" s="767"/>
      <c r="TBS13" s="767"/>
      <c r="TBT13" s="767"/>
      <c r="TBU13" s="767"/>
      <c r="TBV13" s="767"/>
      <c r="TBW13" s="767"/>
      <c r="TBX13" s="767"/>
      <c r="TBY13" s="767"/>
      <c r="TBZ13" s="767"/>
      <c r="TCA13" s="767"/>
      <c r="TCB13" s="767"/>
      <c r="TCC13" s="767"/>
      <c r="TCD13" s="767"/>
      <c r="TCE13" s="767"/>
      <c r="TCF13" s="767"/>
      <c r="TCG13" s="767"/>
      <c r="TCH13" s="767"/>
      <c r="TCI13" s="767"/>
      <c r="TCJ13" s="767"/>
      <c r="TCK13" s="767"/>
      <c r="TCL13" s="767"/>
      <c r="TCM13" s="767"/>
      <c r="TCN13" s="767"/>
      <c r="TCO13" s="767"/>
      <c r="TCP13" s="767"/>
      <c r="TCQ13" s="767"/>
      <c r="TCR13" s="767"/>
      <c r="TCS13" s="767"/>
      <c r="TCT13" s="767"/>
      <c r="TCU13" s="767"/>
      <c r="TCV13" s="767"/>
      <c r="TCW13" s="767"/>
      <c r="TCX13" s="767"/>
      <c r="TCY13" s="767"/>
      <c r="TCZ13" s="767"/>
      <c r="TDA13" s="767"/>
      <c r="TDB13" s="767"/>
      <c r="TDC13" s="767"/>
      <c r="TDD13" s="767"/>
      <c r="TDE13" s="767"/>
      <c r="TDF13" s="767"/>
      <c r="TDG13" s="767"/>
      <c r="TDH13" s="767"/>
      <c r="TDI13" s="767"/>
      <c r="TDJ13" s="767"/>
      <c r="TDK13" s="767"/>
      <c r="TDL13" s="767"/>
      <c r="TDM13" s="767"/>
      <c r="TDN13" s="767"/>
      <c r="TDO13" s="767"/>
      <c r="TDP13" s="767"/>
      <c r="TDQ13" s="767"/>
      <c r="TDR13" s="767"/>
      <c r="TDS13" s="767"/>
      <c r="TDT13" s="767"/>
      <c r="TDU13" s="767"/>
      <c r="TDV13" s="767"/>
      <c r="TDW13" s="767"/>
      <c r="TDX13" s="767"/>
      <c r="TDY13" s="767"/>
      <c r="TDZ13" s="767"/>
      <c r="TEA13" s="767"/>
      <c r="TEB13" s="767"/>
      <c r="TEC13" s="767"/>
      <c r="TED13" s="767"/>
      <c r="TEE13" s="767"/>
      <c r="TEF13" s="767"/>
      <c r="TEG13" s="767"/>
      <c r="TEH13" s="767"/>
      <c r="TEI13" s="767"/>
      <c r="TEJ13" s="767"/>
      <c r="TEK13" s="767"/>
      <c r="TEL13" s="767"/>
      <c r="TEM13" s="767"/>
      <c r="TEN13" s="767"/>
      <c r="TEO13" s="767"/>
      <c r="TEP13" s="767"/>
      <c r="TEQ13" s="767"/>
      <c r="TER13" s="767"/>
      <c r="TES13" s="767"/>
      <c r="TET13" s="767"/>
      <c r="TEU13" s="767"/>
      <c r="TEV13" s="767"/>
      <c r="TEW13" s="767"/>
      <c r="TEX13" s="767"/>
      <c r="TEY13" s="767"/>
      <c r="TEZ13" s="767"/>
      <c r="TFA13" s="767"/>
      <c r="TFB13" s="767"/>
      <c r="TFC13" s="767"/>
      <c r="TFD13" s="767"/>
      <c r="TFE13" s="767"/>
      <c r="TFF13" s="767"/>
      <c r="TFG13" s="767"/>
      <c r="TFH13" s="767"/>
      <c r="TFI13" s="767"/>
      <c r="TFJ13" s="767"/>
      <c r="TFK13" s="767"/>
      <c r="TFL13" s="767"/>
      <c r="TFM13" s="767"/>
      <c r="TFN13" s="767"/>
      <c r="TFO13" s="767"/>
      <c r="TFP13" s="767"/>
      <c r="TFQ13" s="767"/>
      <c r="TFR13" s="767"/>
      <c r="TFS13" s="767"/>
      <c r="TFT13" s="767"/>
      <c r="TFU13" s="767"/>
      <c r="TFV13" s="767"/>
      <c r="TFW13" s="767"/>
      <c r="TFX13" s="767"/>
      <c r="TFY13" s="767"/>
      <c r="TFZ13" s="767"/>
      <c r="TGA13" s="767"/>
      <c r="TGB13" s="767"/>
      <c r="TGC13" s="767"/>
      <c r="TGD13" s="767"/>
      <c r="TGE13" s="767"/>
      <c r="TGF13" s="767"/>
      <c r="TGG13" s="767"/>
      <c r="TGH13" s="767"/>
      <c r="TGI13" s="767"/>
      <c r="TGJ13" s="767"/>
      <c r="TGK13" s="767"/>
      <c r="TGL13" s="767"/>
      <c r="TGM13" s="767"/>
      <c r="TGN13" s="767"/>
      <c r="TGO13" s="767"/>
      <c r="TGP13" s="767"/>
      <c r="TGQ13" s="767"/>
      <c r="TGR13" s="767"/>
      <c r="TGS13" s="767"/>
      <c r="TGT13" s="767"/>
      <c r="TGU13" s="767"/>
      <c r="TGV13" s="767"/>
      <c r="TGW13" s="767"/>
      <c r="TGX13" s="767"/>
      <c r="TGY13" s="767"/>
      <c r="TGZ13" s="767"/>
      <c r="THA13" s="767"/>
      <c r="THB13" s="767"/>
      <c r="THC13" s="767"/>
      <c r="THD13" s="767"/>
      <c r="THE13" s="767"/>
      <c r="THF13" s="767"/>
      <c r="THG13" s="767"/>
      <c r="THH13" s="767"/>
      <c r="THI13" s="767"/>
      <c r="THJ13" s="767"/>
      <c r="THK13" s="767"/>
      <c r="THL13" s="767"/>
      <c r="THM13" s="767"/>
      <c r="THN13" s="767"/>
      <c r="THO13" s="767"/>
      <c r="THP13" s="767"/>
      <c r="THQ13" s="767"/>
      <c r="THR13" s="767"/>
      <c r="THS13" s="767"/>
      <c r="THT13" s="767"/>
      <c r="THU13" s="767"/>
      <c r="THV13" s="767"/>
      <c r="THW13" s="767"/>
      <c r="THX13" s="767"/>
      <c r="THY13" s="767"/>
      <c r="THZ13" s="767"/>
      <c r="TIA13" s="767"/>
      <c r="TIB13" s="767"/>
      <c r="TIC13" s="767"/>
      <c r="TID13" s="767"/>
      <c r="TIE13" s="767"/>
      <c r="TIF13" s="767"/>
      <c r="TIG13" s="767"/>
      <c r="TIH13" s="767"/>
      <c r="TII13" s="767"/>
      <c r="TIJ13" s="767"/>
      <c r="TIK13" s="767"/>
      <c r="TIL13" s="767"/>
      <c r="TIM13" s="767"/>
      <c r="TIN13" s="767"/>
      <c r="TIO13" s="767"/>
      <c r="TIP13" s="767"/>
      <c r="TIQ13" s="767"/>
      <c r="TIR13" s="767"/>
      <c r="TIS13" s="767"/>
      <c r="TIT13" s="767"/>
      <c r="TIU13" s="767"/>
      <c r="TIV13" s="767"/>
      <c r="TIW13" s="767"/>
      <c r="TIX13" s="767"/>
      <c r="TIY13" s="767"/>
      <c r="TIZ13" s="767"/>
      <c r="TJA13" s="767"/>
      <c r="TJB13" s="767"/>
      <c r="TJC13" s="767"/>
      <c r="TJD13" s="767"/>
      <c r="TJE13" s="767"/>
      <c r="TJF13" s="767"/>
      <c r="TJG13" s="767"/>
      <c r="TJH13" s="767"/>
      <c r="TJI13" s="767"/>
      <c r="TJJ13" s="767"/>
      <c r="TJK13" s="767"/>
      <c r="TJL13" s="767"/>
      <c r="TJM13" s="767"/>
      <c r="TJN13" s="767"/>
      <c r="TJO13" s="767"/>
      <c r="TJP13" s="767"/>
      <c r="TJQ13" s="767"/>
      <c r="TJR13" s="767"/>
      <c r="TJS13" s="767"/>
      <c r="TJT13" s="767"/>
      <c r="TJU13" s="767"/>
      <c r="TJV13" s="767"/>
      <c r="TJW13" s="767"/>
      <c r="TJX13" s="767"/>
      <c r="TJY13" s="767"/>
      <c r="TJZ13" s="767"/>
      <c r="TKA13" s="767"/>
      <c r="TKB13" s="767"/>
      <c r="TKC13" s="767"/>
      <c r="TKD13" s="767"/>
      <c r="TKE13" s="767"/>
      <c r="TKF13" s="767"/>
      <c r="TKG13" s="767"/>
      <c r="TKH13" s="767"/>
      <c r="TKI13" s="767"/>
      <c r="TKJ13" s="767"/>
      <c r="TKK13" s="767"/>
      <c r="TKL13" s="767"/>
      <c r="TKM13" s="767"/>
      <c r="TKN13" s="767"/>
      <c r="TKO13" s="767"/>
      <c r="TKP13" s="767"/>
      <c r="TKQ13" s="767"/>
      <c r="TKR13" s="767"/>
      <c r="TKS13" s="767"/>
      <c r="TKT13" s="767"/>
      <c r="TKU13" s="767"/>
      <c r="TKV13" s="767"/>
      <c r="TKW13" s="767"/>
      <c r="TKX13" s="767"/>
      <c r="TKY13" s="767"/>
      <c r="TKZ13" s="767"/>
      <c r="TLA13" s="767"/>
      <c r="TLB13" s="767"/>
      <c r="TLC13" s="767"/>
      <c r="TLD13" s="767"/>
      <c r="TLE13" s="767"/>
      <c r="TLF13" s="767"/>
      <c r="TLG13" s="767"/>
      <c r="TLH13" s="767"/>
      <c r="TLI13" s="767"/>
      <c r="TLJ13" s="767"/>
      <c r="TLK13" s="767"/>
      <c r="TLL13" s="767"/>
      <c r="TLM13" s="767"/>
      <c r="TLN13" s="767"/>
      <c r="TLO13" s="767"/>
      <c r="TLP13" s="767"/>
      <c r="TLQ13" s="767"/>
      <c r="TLR13" s="767"/>
      <c r="TLS13" s="767"/>
      <c r="TLT13" s="767"/>
      <c r="TLU13" s="767"/>
      <c r="TLV13" s="767"/>
      <c r="TLW13" s="767"/>
      <c r="TLX13" s="767"/>
      <c r="TLY13" s="767"/>
      <c r="TLZ13" s="767"/>
      <c r="TMA13" s="767"/>
      <c r="TMB13" s="767"/>
      <c r="TMC13" s="767"/>
      <c r="TMD13" s="767"/>
      <c r="TME13" s="767"/>
      <c r="TMF13" s="767"/>
      <c r="TMG13" s="767"/>
      <c r="TMH13" s="767"/>
      <c r="TMI13" s="767"/>
      <c r="TMJ13" s="767"/>
      <c r="TMK13" s="767"/>
      <c r="TML13" s="767"/>
      <c r="TMM13" s="767"/>
      <c r="TMN13" s="767"/>
      <c r="TMO13" s="767"/>
      <c r="TMP13" s="767"/>
      <c r="TMQ13" s="767"/>
      <c r="TMR13" s="767"/>
      <c r="TMS13" s="767"/>
      <c r="TMT13" s="767"/>
      <c r="TMU13" s="767"/>
      <c r="TMV13" s="767"/>
      <c r="TMW13" s="767"/>
      <c r="TMX13" s="767"/>
      <c r="TMY13" s="767"/>
      <c r="TMZ13" s="767"/>
      <c r="TNA13" s="767"/>
      <c r="TNB13" s="767"/>
      <c r="TNC13" s="767"/>
      <c r="TND13" s="767"/>
      <c r="TNE13" s="767"/>
      <c r="TNF13" s="767"/>
      <c r="TNG13" s="767"/>
      <c r="TNH13" s="767"/>
      <c r="TNI13" s="767"/>
      <c r="TNJ13" s="767"/>
      <c r="TNK13" s="767"/>
      <c r="TNL13" s="767"/>
      <c r="TNM13" s="767"/>
      <c r="TNN13" s="767"/>
      <c r="TNO13" s="767"/>
      <c r="TNP13" s="767"/>
      <c r="TNQ13" s="767"/>
      <c r="TNR13" s="767"/>
      <c r="TNS13" s="767"/>
      <c r="TNT13" s="767"/>
      <c r="TNU13" s="767"/>
      <c r="TNV13" s="767"/>
      <c r="TNW13" s="767"/>
      <c r="TNX13" s="767"/>
      <c r="TNY13" s="767"/>
      <c r="TNZ13" s="767"/>
      <c r="TOA13" s="767"/>
      <c r="TOB13" s="767"/>
      <c r="TOC13" s="767"/>
      <c r="TOD13" s="767"/>
      <c r="TOE13" s="767"/>
      <c r="TOF13" s="767"/>
      <c r="TOG13" s="767"/>
      <c r="TOH13" s="767"/>
      <c r="TOI13" s="767"/>
      <c r="TOJ13" s="767"/>
      <c r="TOK13" s="767"/>
      <c r="TOL13" s="767"/>
      <c r="TOM13" s="767"/>
      <c r="TON13" s="767"/>
      <c r="TOO13" s="767"/>
      <c r="TOP13" s="767"/>
      <c r="TOQ13" s="767"/>
      <c r="TOR13" s="767"/>
      <c r="TOS13" s="767"/>
      <c r="TOT13" s="767"/>
      <c r="TOU13" s="767"/>
      <c r="TOV13" s="767"/>
      <c r="TOW13" s="767"/>
      <c r="TOX13" s="767"/>
      <c r="TOY13" s="767"/>
      <c r="TOZ13" s="767"/>
      <c r="TPA13" s="767"/>
      <c r="TPB13" s="767"/>
      <c r="TPC13" s="767"/>
      <c r="TPD13" s="767"/>
      <c r="TPE13" s="767"/>
      <c r="TPF13" s="767"/>
      <c r="TPG13" s="767"/>
      <c r="TPH13" s="767"/>
      <c r="TPI13" s="767"/>
      <c r="TPJ13" s="767"/>
      <c r="TPK13" s="767"/>
      <c r="TPL13" s="767"/>
      <c r="TPM13" s="767"/>
      <c r="TPN13" s="767"/>
      <c r="TPO13" s="767"/>
      <c r="TPP13" s="767"/>
      <c r="TPQ13" s="767"/>
      <c r="TPR13" s="767"/>
      <c r="TPS13" s="767"/>
      <c r="TPT13" s="767"/>
      <c r="TPU13" s="767"/>
      <c r="TPV13" s="767"/>
      <c r="TPW13" s="767"/>
      <c r="TPX13" s="767"/>
      <c r="TPY13" s="767"/>
      <c r="TPZ13" s="767"/>
      <c r="TQA13" s="767"/>
      <c r="TQB13" s="767"/>
      <c r="TQC13" s="767"/>
      <c r="TQD13" s="767"/>
      <c r="TQE13" s="767"/>
      <c r="TQF13" s="767"/>
      <c r="TQG13" s="767"/>
      <c r="TQH13" s="767"/>
      <c r="TQI13" s="767"/>
      <c r="TQJ13" s="767"/>
      <c r="TQK13" s="767"/>
      <c r="TQL13" s="767"/>
      <c r="TQM13" s="767"/>
      <c r="TQN13" s="767"/>
      <c r="TQO13" s="767"/>
      <c r="TQP13" s="767"/>
      <c r="TQQ13" s="767"/>
      <c r="TQR13" s="767"/>
      <c r="TQS13" s="767"/>
      <c r="TQT13" s="767"/>
      <c r="TQU13" s="767"/>
      <c r="TQV13" s="767"/>
      <c r="TQW13" s="767"/>
      <c r="TQX13" s="767"/>
      <c r="TQY13" s="767"/>
      <c r="TQZ13" s="767"/>
      <c r="TRA13" s="767"/>
      <c r="TRB13" s="767"/>
      <c r="TRC13" s="767"/>
      <c r="TRD13" s="767"/>
      <c r="TRE13" s="767"/>
      <c r="TRF13" s="767"/>
      <c r="TRG13" s="767"/>
      <c r="TRH13" s="767"/>
      <c r="TRI13" s="767"/>
      <c r="TRJ13" s="767"/>
      <c r="TRK13" s="767"/>
      <c r="TRL13" s="767"/>
      <c r="TRM13" s="767"/>
      <c r="TRN13" s="767"/>
      <c r="TRO13" s="767"/>
      <c r="TRP13" s="767"/>
      <c r="TRQ13" s="767"/>
      <c r="TRR13" s="767"/>
      <c r="TRS13" s="767"/>
      <c r="TRT13" s="767"/>
      <c r="TRU13" s="767"/>
      <c r="TRV13" s="767"/>
      <c r="TRW13" s="767"/>
      <c r="TRX13" s="767"/>
      <c r="TRY13" s="767"/>
      <c r="TRZ13" s="767"/>
      <c r="TSA13" s="767"/>
      <c r="TSB13" s="767"/>
      <c r="TSC13" s="767"/>
      <c r="TSD13" s="767"/>
      <c r="TSE13" s="767"/>
      <c r="TSF13" s="767"/>
      <c r="TSG13" s="767"/>
      <c r="TSH13" s="767"/>
      <c r="TSI13" s="767"/>
      <c r="TSJ13" s="767"/>
      <c r="TSK13" s="767"/>
      <c r="TSL13" s="767"/>
      <c r="TSM13" s="767"/>
      <c r="TSN13" s="767"/>
      <c r="TSO13" s="767"/>
      <c r="TSP13" s="767"/>
      <c r="TSQ13" s="767"/>
      <c r="TSR13" s="767"/>
      <c r="TSS13" s="767"/>
      <c r="TST13" s="767"/>
      <c r="TSU13" s="767"/>
      <c r="TSV13" s="767"/>
      <c r="TSW13" s="767"/>
      <c r="TSX13" s="767"/>
      <c r="TSY13" s="767"/>
      <c r="TSZ13" s="767"/>
      <c r="TTA13" s="767"/>
      <c r="TTB13" s="767"/>
      <c r="TTC13" s="767"/>
      <c r="TTD13" s="767"/>
      <c r="TTE13" s="767"/>
      <c r="TTF13" s="767"/>
      <c r="TTG13" s="767"/>
      <c r="TTH13" s="767"/>
      <c r="TTI13" s="767"/>
      <c r="TTJ13" s="767"/>
      <c r="TTK13" s="767"/>
      <c r="TTL13" s="767"/>
      <c r="TTM13" s="767"/>
      <c r="TTN13" s="767"/>
      <c r="TTO13" s="767"/>
      <c r="TTP13" s="767"/>
      <c r="TTQ13" s="767"/>
      <c r="TTR13" s="767"/>
      <c r="TTS13" s="767"/>
      <c r="TTT13" s="767"/>
      <c r="TTU13" s="767"/>
      <c r="TTV13" s="767"/>
      <c r="TTW13" s="767"/>
      <c r="TTX13" s="767"/>
      <c r="TTY13" s="767"/>
      <c r="TTZ13" s="767"/>
      <c r="TUA13" s="767"/>
      <c r="TUB13" s="767"/>
      <c r="TUC13" s="767"/>
      <c r="TUD13" s="767"/>
      <c r="TUE13" s="767"/>
      <c r="TUF13" s="767"/>
      <c r="TUG13" s="767"/>
      <c r="TUH13" s="767"/>
      <c r="TUI13" s="767"/>
      <c r="TUJ13" s="767"/>
      <c r="TUK13" s="767"/>
      <c r="TUL13" s="767"/>
      <c r="TUM13" s="767"/>
      <c r="TUN13" s="767"/>
      <c r="TUO13" s="767"/>
      <c r="TUP13" s="767"/>
      <c r="TUQ13" s="767"/>
      <c r="TUR13" s="767"/>
      <c r="TUS13" s="767"/>
      <c r="TUT13" s="767"/>
      <c r="TUU13" s="767"/>
      <c r="TUV13" s="767"/>
      <c r="TUW13" s="767"/>
      <c r="TUX13" s="767"/>
      <c r="TUY13" s="767"/>
      <c r="TUZ13" s="767"/>
      <c r="TVA13" s="767"/>
      <c r="TVB13" s="767"/>
      <c r="TVC13" s="767"/>
      <c r="TVD13" s="767"/>
      <c r="TVE13" s="767"/>
      <c r="TVF13" s="767"/>
      <c r="TVG13" s="767"/>
      <c r="TVH13" s="767"/>
      <c r="TVI13" s="767"/>
      <c r="TVJ13" s="767"/>
      <c r="TVK13" s="767"/>
      <c r="TVL13" s="767"/>
      <c r="TVM13" s="767"/>
      <c r="TVN13" s="767"/>
      <c r="TVO13" s="767"/>
      <c r="TVP13" s="767"/>
      <c r="TVQ13" s="767"/>
      <c r="TVR13" s="767"/>
      <c r="TVS13" s="767"/>
      <c r="TVT13" s="767"/>
      <c r="TVU13" s="767"/>
      <c r="TVV13" s="767"/>
      <c r="TVW13" s="767"/>
      <c r="TVX13" s="767"/>
      <c r="TVY13" s="767"/>
      <c r="TVZ13" s="767"/>
      <c r="TWA13" s="767"/>
      <c r="TWB13" s="767"/>
      <c r="TWC13" s="767"/>
      <c r="TWD13" s="767"/>
      <c r="TWE13" s="767"/>
      <c r="TWF13" s="767"/>
      <c r="TWG13" s="767"/>
      <c r="TWH13" s="767"/>
      <c r="TWI13" s="767"/>
      <c r="TWJ13" s="767"/>
      <c r="TWK13" s="767"/>
      <c r="TWL13" s="767"/>
      <c r="TWM13" s="767"/>
      <c r="TWN13" s="767"/>
      <c r="TWO13" s="767"/>
      <c r="TWP13" s="767"/>
      <c r="TWQ13" s="767"/>
      <c r="TWR13" s="767"/>
      <c r="TWS13" s="767"/>
      <c r="TWT13" s="767"/>
      <c r="TWU13" s="767"/>
      <c r="TWV13" s="767"/>
      <c r="TWW13" s="767"/>
      <c r="TWX13" s="767"/>
      <c r="TWY13" s="767"/>
      <c r="TWZ13" s="767"/>
      <c r="TXA13" s="767"/>
      <c r="TXB13" s="767"/>
      <c r="TXC13" s="767"/>
      <c r="TXD13" s="767"/>
      <c r="TXE13" s="767"/>
      <c r="TXF13" s="767"/>
      <c r="TXG13" s="767"/>
      <c r="TXH13" s="767"/>
      <c r="TXI13" s="767"/>
      <c r="TXJ13" s="767"/>
      <c r="TXK13" s="767"/>
      <c r="TXL13" s="767"/>
      <c r="TXM13" s="767"/>
      <c r="TXN13" s="767"/>
      <c r="TXO13" s="767"/>
      <c r="TXP13" s="767"/>
      <c r="TXQ13" s="767"/>
      <c r="TXR13" s="767"/>
      <c r="TXS13" s="767"/>
      <c r="TXT13" s="767"/>
      <c r="TXU13" s="767"/>
      <c r="TXV13" s="767"/>
      <c r="TXW13" s="767"/>
      <c r="TXX13" s="767"/>
      <c r="TXY13" s="767"/>
      <c r="TXZ13" s="767"/>
      <c r="TYA13" s="767"/>
      <c r="TYB13" s="767"/>
      <c r="TYC13" s="767"/>
      <c r="TYD13" s="767"/>
      <c r="TYE13" s="767"/>
      <c r="TYF13" s="767"/>
      <c r="TYG13" s="767"/>
      <c r="TYH13" s="767"/>
      <c r="TYI13" s="767"/>
      <c r="TYJ13" s="767"/>
      <c r="TYK13" s="767"/>
      <c r="TYL13" s="767"/>
      <c r="TYM13" s="767"/>
      <c r="TYN13" s="767"/>
      <c r="TYO13" s="767"/>
      <c r="TYP13" s="767"/>
      <c r="TYQ13" s="767"/>
      <c r="TYR13" s="767"/>
      <c r="TYS13" s="767"/>
      <c r="TYT13" s="767"/>
      <c r="TYU13" s="767"/>
      <c r="TYV13" s="767"/>
      <c r="TYW13" s="767"/>
      <c r="TYX13" s="767"/>
      <c r="TYY13" s="767"/>
      <c r="TYZ13" s="767"/>
      <c r="TZA13" s="767"/>
      <c r="TZB13" s="767"/>
      <c r="TZC13" s="767"/>
      <c r="TZD13" s="767"/>
      <c r="TZE13" s="767"/>
      <c r="TZF13" s="767"/>
      <c r="TZG13" s="767"/>
      <c r="TZH13" s="767"/>
      <c r="TZI13" s="767"/>
      <c r="TZJ13" s="767"/>
      <c r="TZK13" s="767"/>
      <c r="TZL13" s="767"/>
      <c r="TZM13" s="767"/>
      <c r="TZN13" s="767"/>
      <c r="TZO13" s="767"/>
      <c r="TZP13" s="767"/>
      <c r="TZQ13" s="767"/>
      <c r="TZR13" s="767"/>
      <c r="TZS13" s="767"/>
      <c r="TZT13" s="767"/>
      <c r="TZU13" s="767"/>
      <c r="TZV13" s="767"/>
      <c r="TZW13" s="767"/>
      <c r="TZX13" s="767"/>
      <c r="TZY13" s="767"/>
      <c r="TZZ13" s="767"/>
      <c r="UAA13" s="767"/>
      <c r="UAB13" s="767"/>
      <c r="UAC13" s="767"/>
      <c r="UAD13" s="767"/>
      <c r="UAE13" s="767"/>
      <c r="UAF13" s="767"/>
      <c r="UAG13" s="767"/>
      <c r="UAH13" s="767"/>
      <c r="UAI13" s="767"/>
      <c r="UAJ13" s="767"/>
      <c r="UAK13" s="767"/>
      <c r="UAL13" s="767"/>
      <c r="UAM13" s="767"/>
      <c r="UAN13" s="767"/>
      <c r="UAO13" s="767"/>
      <c r="UAP13" s="767"/>
      <c r="UAQ13" s="767"/>
      <c r="UAR13" s="767"/>
      <c r="UAS13" s="767"/>
      <c r="UAT13" s="767"/>
      <c r="UAU13" s="767"/>
      <c r="UAV13" s="767"/>
      <c r="UAW13" s="767"/>
      <c r="UAX13" s="767"/>
      <c r="UAY13" s="767"/>
      <c r="UAZ13" s="767"/>
      <c r="UBA13" s="767"/>
      <c r="UBB13" s="767"/>
      <c r="UBC13" s="767"/>
      <c r="UBD13" s="767"/>
      <c r="UBE13" s="767"/>
      <c r="UBF13" s="767"/>
      <c r="UBG13" s="767"/>
      <c r="UBH13" s="767"/>
      <c r="UBI13" s="767"/>
      <c r="UBJ13" s="767"/>
      <c r="UBK13" s="767"/>
      <c r="UBL13" s="767"/>
      <c r="UBM13" s="767"/>
      <c r="UBN13" s="767"/>
      <c r="UBO13" s="767"/>
      <c r="UBP13" s="767"/>
      <c r="UBQ13" s="767"/>
      <c r="UBR13" s="767"/>
      <c r="UBS13" s="767"/>
      <c r="UBT13" s="767"/>
      <c r="UBU13" s="767"/>
      <c r="UBV13" s="767"/>
      <c r="UBW13" s="767"/>
      <c r="UBX13" s="767"/>
      <c r="UBY13" s="767"/>
      <c r="UBZ13" s="767"/>
      <c r="UCA13" s="767"/>
      <c r="UCB13" s="767"/>
      <c r="UCC13" s="767"/>
      <c r="UCD13" s="767"/>
      <c r="UCE13" s="767"/>
      <c r="UCF13" s="767"/>
      <c r="UCG13" s="767"/>
      <c r="UCH13" s="767"/>
      <c r="UCI13" s="767"/>
      <c r="UCJ13" s="767"/>
      <c r="UCK13" s="767"/>
      <c r="UCL13" s="767"/>
      <c r="UCM13" s="767"/>
      <c r="UCN13" s="767"/>
      <c r="UCO13" s="767"/>
      <c r="UCP13" s="767"/>
      <c r="UCQ13" s="767"/>
      <c r="UCR13" s="767"/>
      <c r="UCS13" s="767"/>
      <c r="UCT13" s="767"/>
      <c r="UCU13" s="767"/>
      <c r="UCV13" s="767"/>
      <c r="UCW13" s="767"/>
      <c r="UCX13" s="767"/>
      <c r="UCY13" s="767"/>
      <c r="UCZ13" s="767"/>
      <c r="UDA13" s="767"/>
      <c r="UDB13" s="767"/>
      <c r="UDC13" s="767"/>
      <c r="UDD13" s="767"/>
      <c r="UDE13" s="767"/>
      <c r="UDF13" s="767"/>
      <c r="UDG13" s="767"/>
      <c r="UDH13" s="767"/>
      <c r="UDI13" s="767"/>
      <c r="UDJ13" s="767"/>
      <c r="UDK13" s="767"/>
      <c r="UDL13" s="767"/>
      <c r="UDM13" s="767"/>
      <c r="UDN13" s="767"/>
      <c r="UDO13" s="767"/>
      <c r="UDP13" s="767"/>
      <c r="UDQ13" s="767"/>
      <c r="UDR13" s="767"/>
      <c r="UDS13" s="767"/>
      <c r="UDT13" s="767"/>
      <c r="UDU13" s="767"/>
      <c r="UDV13" s="767"/>
      <c r="UDW13" s="767"/>
      <c r="UDX13" s="767"/>
      <c r="UDY13" s="767"/>
      <c r="UDZ13" s="767"/>
      <c r="UEA13" s="767"/>
      <c r="UEB13" s="767"/>
      <c r="UEC13" s="767"/>
      <c r="UED13" s="767"/>
      <c r="UEE13" s="767"/>
      <c r="UEF13" s="767"/>
      <c r="UEG13" s="767"/>
      <c r="UEH13" s="767"/>
      <c r="UEI13" s="767"/>
      <c r="UEJ13" s="767"/>
      <c r="UEK13" s="767"/>
      <c r="UEL13" s="767"/>
      <c r="UEM13" s="767"/>
      <c r="UEN13" s="767"/>
      <c r="UEO13" s="767"/>
      <c r="UEP13" s="767"/>
      <c r="UEQ13" s="767"/>
      <c r="UER13" s="767"/>
      <c r="UES13" s="767"/>
      <c r="UET13" s="767"/>
      <c r="UEU13" s="767"/>
      <c r="UEV13" s="767"/>
      <c r="UEW13" s="767"/>
      <c r="UEX13" s="767"/>
      <c r="UEY13" s="767"/>
      <c r="UEZ13" s="767"/>
      <c r="UFA13" s="767"/>
      <c r="UFB13" s="767"/>
      <c r="UFC13" s="767"/>
      <c r="UFD13" s="767"/>
      <c r="UFE13" s="767"/>
      <c r="UFF13" s="767"/>
      <c r="UFG13" s="767"/>
      <c r="UFH13" s="767"/>
      <c r="UFI13" s="767"/>
      <c r="UFJ13" s="767"/>
      <c r="UFK13" s="767"/>
      <c r="UFL13" s="767"/>
      <c r="UFM13" s="767"/>
      <c r="UFN13" s="767"/>
      <c r="UFO13" s="767"/>
      <c r="UFP13" s="767"/>
      <c r="UFQ13" s="767"/>
      <c r="UFR13" s="767"/>
      <c r="UFS13" s="767"/>
      <c r="UFT13" s="767"/>
      <c r="UFU13" s="767"/>
      <c r="UFV13" s="767"/>
      <c r="UFW13" s="767"/>
      <c r="UFX13" s="767"/>
      <c r="UFY13" s="767"/>
      <c r="UFZ13" s="767"/>
      <c r="UGA13" s="767"/>
      <c r="UGB13" s="767"/>
      <c r="UGC13" s="767"/>
      <c r="UGD13" s="767"/>
      <c r="UGE13" s="767"/>
      <c r="UGF13" s="767"/>
      <c r="UGG13" s="767"/>
      <c r="UGH13" s="767"/>
      <c r="UGI13" s="767"/>
      <c r="UGJ13" s="767"/>
      <c r="UGK13" s="767"/>
      <c r="UGL13" s="767"/>
      <c r="UGM13" s="767"/>
      <c r="UGN13" s="767"/>
      <c r="UGO13" s="767"/>
      <c r="UGP13" s="767"/>
      <c r="UGQ13" s="767"/>
      <c r="UGR13" s="767"/>
      <c r="UGS13" s="767"/>
      <c r="UGT13" s="767"/>
      <c r="UGU13" s="767"/>
      <c r="UGV13" s="767"/>
      <c r="UGW13" s="767"/>
      <c r="UGX13" s="767"/>
      <c r="UGY13" s="767"/>
      <c r="UGZ13" s="767"/>
      <c r="UHA13" s="767"/>
      <c r="UHB13" s="767"/>
      <c r="UHC13" s="767"/>
      <c r="UHD13" s="767"/>
      <c r="UHE13" s="767"/>
      <c r="UHF13" s="767"/>
      <c r="UHG13" s="767"/>
      <c r="UHH13" s="767"/>
      <c r="UHI13" s="767"/>
      <c r="UHJ13" s="767"/>
      <c r="UHK13" s="767"/>
      <c r="UHL13" s="767"/>
      <c r="UHM13" s="767"/>
      <c r="UHN13" s="767"/>
      <c r="UHO13" s="767"/>
      <c r="UHP13" s="767"/>
      <c r="UHQ13" s="767"/>
      <c r="UHR13" s="767"/>
      <c r="UHS13" s="767"/>
      <c r="UHT13" s="767"/>
      <c r="UHU13" s="767"/>
      <c r="UHV13" s="767"/>
      <c r="UHW13" s="767"/>
      <c r="UHX13" s="767"/>
      <c r="UHY13" s="767"/>
      <c r="UHZ13" s="767"/>
      <c r="UIA13" s="767"/>
      <c r="UIB13" s="767"/>
      <c r="UIC13" s="767"/>
      <c r="UID13" s="767"/>
      <c r="UIE13" s="767"/>
      <c r="UIF13" s="767"/>
      <c r="UIG13" s="767"/>
      <c r="UIH13" s="767"/>
      <c r="UII13" s="767"/>
      <c r="UIJ13" s="767"/>
      <c r="UIK13" s="767"/>
      <c r="UIL13" s="767"/>
      <c r="UIM13" s="767"/>
      <c r="UIN13" s="767"/>
      <c r="UIO13" s="767"/>
      <c r="UIP13" s="767"/>
      <c r="UIQ13" s="767"/>
      <c r="UIR13" s="767"/>
      <c r="UIS13" s="767"/>
      <c r="UIT13" s="767"/>
      <c r="UIU13" s="767"/>
      <c r="UIV13" s="767"/>
      <c r="UIW13" s="767"/>
      <c r="UIX13" s="767"/>
      <c r="UIY13" s="767"/>
      <c r="UIZ13" s="767"/>
      <c r="UJA13" s="767"/>
      <c r="UJB13" s="767"/>
      <c r="UJC13" s="767"/>
      <c r="UJD13" s="767"/>
      <c r="UJE13" s="767"/>
      <c r="UJF13" s="767"/>
      <c r="UJG13" s="767"/>
      <c r="UJH13" s="767"/>
      <c r="UJI13" s="767"/>
      <c r="UJJ13" s="767"/>
      <c r="UJK13" s="767"/>
      <c r="UJL13" s="767"/>
      <c r="UJM13" s="767"/>
      <c r="UJN13" s="767"/>
      <c r="UJO13" s="767"/>
      <c r="UJP13" s="767"/>
      <c r="UJQ13" s="767"/>
      <c r="UJR13" s="767"/>
      <c r="UJS13" s="767"/>
      <c r="UJT13" s="767"/>
      <c r="UJU13" s="767"/>
      <c r="UJV13" s="767"/>
      <c r="UJW13" s="767"/>
      <c r="UJX13" s="767"/>
      <c r="UJY13" s="767"/>
      <c r="UJZ13" s="767"/>
      <c r="UKA13" s="767"/>
      <c r="UKB13" s="767"/>
      <c r="UKC13" s="767"/>
      <c r="UKD13" s="767"/>
      <c r="UKE13" s="767"/>
      <c r="UKF13" s="767"/>
      <c r="UKG13" s="767"/>
      <c r="UKH13" s="767"/>
      <c r="UKI13" s="767"/>
      <c r="UKJ13" s="767"/>
      <c r="UKK13" s="767"/>
      <c r="UKL13" s="767"/>
      <c r="UKM13" s="767"/>
      <c r="UKN13" s="767"/>
      <c r="UKO13" s="767"/>
      <c r="UKP13" s="767"/>
      <c r="UKQ13" s="767"/>
      <c r="UKR13" s="767"/>
      <c r="UKS13" s="767"/>
      <c r="UKT13" s="767"/>
      <c r="UKU13" s="767"/>
      <c r="UKV13" s="767"/>
      <c r="UKW13" s="767"/>
      <c r="UKX13" s="767"/>
      <c r="UKY13" s="767"/>
      <c r="UKZ13" s="767"/>
      <c r="ULA13" s="767"/>
      <c r="ULB13" s="767"/>
      <c r="ULC13" s="767"/>
      <c r="ULD13" s="767"/>
      <c r="ULE13" s="767"/>
      <c r="ULF13" s="767"/>
      <c r="ULG13" s="767"/>
      <c r="ULH13" s="767"/>
      <c r="ULI13" s="767"/>
      <c r="ULJ13" s="767"/>
      <c r="ULK13" s="767"/>
      <c r="ULL13" s="767"/>
      <c r="ULM13" s="767"/>
      <c r="ULN13" s="767"/>
      <c r="ULO13" s="767"/>
      <c r="ULP13" s="767"/>
      <c r="ULQ13" s="767"/>
      <c r="ULR13" s="767"/>
      <c r="ULS13" s="767"/>
      <c r="ULT13" s="767"/>
      <c r="ULU13" s="767"/>
      <c r="ULV13" s="767"/>
      <c r="ULW13" s="767"/>
      <c r="ULX13" s="767"/>
      <c r="ULY13" s="767"/>
      <c r="ULZ13" s="767"/>
      <c r="UMA13" s="767"/>
      <c r="UMB13" s="767"/>
      <c r="UMC13" s="767"/>
      <c r="UMD13" s="767"/>
      <c r="UME13" s="767"/>
      <c r="UMF13" s="767"/>
      <c r="UMG13" s="767"/>
      <c r="UMH13" s="767"/>
      <c r="UMI13" s="767"/>
      <c r="UMJ13" s="767"/>
      <c r="UMK13" s="767"/>
      <c r="UML13" s="767"/>
      <c r="UMM13" s="767"/>
      <c r="UMN13" s="767"/>
      <c r="UMO13" s="767"/>
      <c r="UMP13" s="767"/>
      <c r="UMQ13" s="767"/>
      <c r="UMR13" s="767"/>
      <c r="UMS13" s="767"/>
      <c r="UMT13" s="767"/>
      <c r="UMU13" s="767"/>
      <c r="UMV13" s="767"/>
      <c r="UMW13" s="767"/>
      <c r="UMX13" s="767"/>
      <c r="UMY13" s="767"/>
      <c r="UMZ13" s="767"/>
      <c r="UNA13" s="767"/>
      <c r="UNB13" s="767"/>
      <c r="UNC13" s="767"/>
      <c r="UND13" s="767"/>
      <c r="UNE13" s="767"/>
      <c r="UNF13" s="767"/>
      <c r="UNG13" s="767"/>
      <c r="UNH13" s="767"/>
      <c r="UNI13" s="767"/>
      <c r="UNJ13" s="767"/>
      <c r="UNK13" s="767"/>
      <c r="UNL13" s="767"/>
      <c r="UNM13" s="767"/>
      <c r="UNN13" s="767"/>
      <c r="UNO13" s="767"/>
      <c r="UNP13" s="767"/>
      <c r="UNQ13" s="767"/>
      <c r="UNR13" s="767"/>
      <c r="UNS13" s="767"/>
      <c r="UNT13" s="767"/>
      <c r="UNU13" s="767"/>
      <c r="UNV13" s="767"/>
      <c r="UNW13" s="767"/>
      <c r="UNX13" s="767"/>
      <c r="UNY13" s="767"/>
      <c r="UNZ13" s="767"/>
      <c r="UOA13" s="767"/>
      <c r="UOB13" s="767"/>
      <c r="UOC13" s="767"/>
      <c r="UOD13" s="767"/>
      <c r="UOE13" s="767"/>
      <c r="UOF13" s="767"/>
      <c r="UOG13" s="767"/>
      <c r="UOH13" s="767"/>
      <c r="UOI13" s="767"/>
      <c r="UOJ13" s="767"/>
      <c r="UOK13" s="767"/>
      <c r="UOL13" s="767"/>
      <c r="UOM13" s="767"/>
      <c r="UON13" s="767"/>
      <c r="UOO13" s="767"/>
      <c r="UOP13" s="767"/>
      <c r="UOQ13" s="767"/>
      <c r="UOR13" s="767"/>
      <c r="UOS13" s="767"/>
      <c r="UOT13" s="767"/>
      <c r="UOU13" s="767"/>
      <c r="UOV13" s="767"/>
      <c r="UOW13" s="767"/>
      <c r="UOX13" s="767"/>
      <c r="UOY13" s="767"/>
      <c r="UOZ13" s="767"/>
      <c r="UPA13" s="767"/>
      <c r="UPB13" s="767"/>
      <c r="UPC13" s="767"/>
      <c r="UPD13" s="767"/>
      <c r="UPE13" s="767"/>
      <c r="UPF13" s="767"/>
      <c r="UPG13" s="767"/>
      <c r="UPH13" s="767"/>
      <c r="UPI13" s="767"/>
      <c r="UPJ13" s="767"/>
      <c r="UPK13" s="767"/>
      <c r="UPL13" s="767"/>
      <c r="UPM13" s="767"/>
      <c r="UPN13" s="767"/>
      <c r="UPO13" s="767"/>
      <c r="UPP13" s="767"/>
      <c r="UPQ13" s="767"/>
      <c r="UPR13" s="767"/>
      <c r="UPS13" s="767"/>
      <c r="UPT13" s="767"/>
      <c r="UPU13" s="767"/>
      <c r="UPV13" s="767"/>
      <c r="UPW13" s="767"/>
      <c r="UPX13" s="767"/>
      <c r="UPY13" s="767"/>
      <c r="UPZ13" s="767"/>
      <c r="UQA13" s="767"/>
      <c r="UQB13" s="767"/>
      <c r="UQC13" s="767"/>
      <c r="UQD13" s="767"/>
      <c r="UQE13" s="767"/>
      <c r="UQF13" s="767"/>
      <c r="UQG13" s="767"/>
      <c r="UQH13" s="767"/>
      <c r="UQI13" s="767"/>
      <c r="UQJ13" s="767"/>
      <c r="UQK13" s="767"/>
      <c r="UQL13" s="767"/>
      <c r="UQM13" s="767"/>
      <c r="UQN13" s="767"/>
      <c r="UQO13" s="767"/>
      <c r="UQP13" s="767"/>
      <c r="UQQ13" s="767"/>
      <c r="UQR13" s="767"/>
      <c r="UQS13" s="767"/>
      <c r="UQT13" s="767"/>
      <c r="UQU13" s="767"/>
      <c r="UQV13" s="767"/>
      <c r="UQW13" s="767"/>
      <c r="UQX13" s="767"/>
      <c r="UQY13" s="767"/>
      <c r="UQZ13" s="767"/>
      <c r="URA13" s="767"/>
      <c r="URB13" s="767"/>
      <c r="URC13" s="767"/>
      <c r="URD13" s="767"/>
      <c r="URE13" s="767"/>
      <c r="URF13" s="767"/>
      <c r="URG13" s="767"/>
      <c r="URH13" s="767"/>
      <c r="URI13" s="767"/>
      <c r="URJ13" s="767"/>
      <c r="URK13" s="767"/>
      <c r="URL13" s="767"/>
      <c r="URM13" s="767"/>
      <c r="URN13" s="767"/>
      <c r="URO13" s="767"/>
      <c r="URP13" s="767"/>
      <c r="URQ13" s="767"/>
      <c r="URR13" s="767"/>
      <c r="URS13" s="767"/>
      <c r="URT13" s="767"/>
      <c r="URU13" s="767"/>
      <c r="URV13" s="767"/>
      <c r="URW13" s="767"/>
      <c r="URX13" s="767"/>
      <c r="URY13" s="767"/>
      <c r="URZ13" s="767"/>
      <c r="USA13" s="767"/>
      <c r="USB13" s="767"/>
      <c r="USC13" s="767"/>
      <c r="USD13" s="767"/>
      <c r="USE13" s="767"/>
      <c r="USF13" s="767"/>
      <c r="USG13" s="767"/>
      <c r="USH13" s="767"/>
      <c r="USI13" s="767"/>
      <c r="USJ13" s="767"/>
      <c r="USK13" s="767"/>
      <c r="USL13" s="767"/>
      <c r="USM13" s="767"/>
      <c r="USN13" s="767"/>
      <c r="USO13" s="767"/>
      <c r="USP13" s="767"/>
      <c r="USQ13" s="767"/>
      <c r="USR13" s="767"/>
      <c r="USS13" s="767"/>
      <c r="UST13" s="767"/>
      <c r="USU13" s="767"/>
      <c r="USV13" s="767"/>
      <c r="USW13" s="767"/>
      <c r="USX13" s="767"/>
      <c r="USY13" s="767"/>
      <c r="USZ13" s="767"/>
      <c r="UTA13" s="767"/>
      <c r="UTB13" s="767"/>
      <c r="UTC13" s="767"/>
      <c r="UTD13" s="767"/>
      <c r="UTE13" s="767"/>
      <c r="UTF13" s="767"/>
      <c r="UTG13" s="767"/>
      <c r="UTH13" s="767"/>
      <c r="UTI13" s="767"/>
      <c r="UTJ13" s="767"/>
      <c r="UTK13" s="767"/>
      <c r="UTL13" s="767"/>
      <c r="UTM13" s="767"/>
      <c r="UTN13" s="767"/>
      <c r="UTO13" s="767"/>
      <c r="UTP13" s="767"/>
      <c r="UTQ13" s="767"/>
      <c r="UTR13" s="767"/>
      <c r="UTS13" s="767"/>
      <c r="UTT13" s="767"/>
      <c r="UTU13" s="767"/>
      <c r="UTV13" s="767"/>
      <c r="UTW13" s="767"/>
      <c r="UTX13" s="767"/>
      <c r="UTY13" s="767"/>
      <c r="UTZ13" s="767"/>
      <c r="UUA13" s="767"/>
      <c r="UUB13" s="767"/>
      <c r="UUC13" s="767"/>
      <c r="UUD13" s="767"/>
      <c r="UUE13" s="767"/>
      <c r="UUF13" s="767"/>
      <c r="UUG13" s="767"/>
      <c r="UUH13" s="767"/>
      <c r="UUI13" s="767"/>
      <c r="UUJ13" s="767"/>
      <c r="UUK13" s="767"/>
      <c r="UUL13" s="767"/>
      <c r="UUM13" s="767"/>
      <c r="UUN13" s="767"/>
      <c r="UUO13" s="767"/>
      <c r="UUP13" s="767"/>
      <c r="UUQ13" s="767"/>
      <c r="UUR13" s="767"/>
      <c r="UUS13" s="767"/>
      <c r="UUT13" s="767"/>
      <c r="UUU13" s="767"/>
      <c r="UUV13" s="767"/>
      <c r="UUW13" s="767"/>
      <c r="UUX13" s="767"/>
      <c r="UUY13" s="767"/>
      <c r="UUZ13" s="767"/>
      <c r="UVA13" s="767"/>
      <c r="UVB13" s="767"/>
      <c r="UVC13" s="767"/>
      <c r="UVD13" s="767"/>
      <c r="UVE13" s="767"/>
      <c r="UVF13" s="767"/>
      <c r="UVG13" s="767"/>
      <c r="UVH13" s="767"/>
      <c r="UVI13" s="767"/>
      <c r="UVJ13" s="767"/>
      <c r="UVK13" s="767"/>
      <c r="UVL13" s="767"/>
      <c r="UVM13" s="767"/>
      <c r="UVN13" s="767"/>
      <c r="UVO13" s="767"/>
      <c r="UVP13" s="767"/>
      <c r="UVQ13" s="767"/>
      <c r="UVR13" s="767"/>
      <c r="UVS13" s="767"/>
      <c r="UVT13" s="767"/>
      <c r="UVU13" s="767"/>
      <c r="UVV13" s="767"/>
      <c r="UVW13" s="767"/>
      <c r="UVX13" s="767"/>
      <c r="UVY13" s="767"/>
      <c r="UVZ13" s="767"/>
      <c r="UWA13" s="767"/>
      <c r="UWB13" s="767"/>
      <c r="UWC13" s="767"/>
      <c r="UWD13" s="767"/>
      <c r="UWE13" s="767"/>
      <c r="UWF13" s="767"/>
      <c r="UWG13" s="767"/>
      <c r="UWH13" s="767"/>
      <c r="UWI13" s="767"/>
      <c r="UWJ13" s="767"/>
      <c r="UWK13" s="767"/>
      <c r="UWL13" s="767"/>
      <c r="UWM13" s="767"/>
      <c r="UWN13" s="767"/>
      <c r="UWO13" s="767"/>
      <c r="UWP13" s="767"/>
      <c r="UWQ13" s="767"/>
      <c r="UWR13" s="767"/>
      <c r="UWS13" s="767"/>
      <c r="UWT13" s="767"/>
      <c r="UWU13" s="767"/>
      <c r="UWV13" s="767"/>
      <c r="UWW13" s="767"/>
      <c r="UWX13" s="767"/>
      <c r="UWY13" s="767"/>
      <c r="UWZ13" s="767"/>
      <c r="UXA13" s="767"/>
      <c r="UXB13" s="767"/>
      <c r="UXC13" s="767"/>
      <c r="UXD13" s="767"/>
      <c r="UXE13" s="767"/>
      <c r="UXF13" s="767"/>
      <c r="UXG13" s="767"/>
      <c r="UXH13" s="767"/>
      <c r="UXI13" s="767"/>
      <c r="UXJ13" s="767"/>
      <c r="UXK13" s="767"/>
      <c r="UXL13" s="767"/>
      <c r="UXM13" s="767"/>
      <c r="UXN13" s="767"/>
      <c r="UXO13" s="767"/>
      <c r="UXP13" s="767"/>
      <c r="UXQ13" s="767"/>
      <c r="UXR13" s="767"/>
      <c r="UXS13" s="767"/>
      <c r="UXT13" s="767"/>
      <c r="UXU13" s="767"/>
      <c r="UXV13" s="767"/>
      <c r="UXW13" s="767"/>
      <c r="UXX13" s="767"/>
      <c r="UXY13" s="767"/>
      <c r="UXZ13" s="767"/>
      <c r="UYA13" s="767"/>
      <c r="UYB13" s="767"/>
      <c r="UYC13" s="767"/>
      <c r="UYD13" s="767"/>
      <c r="UYE13" s="767"/>
      <c r="UYF13" s="767"/>
      <c r="UYG13" s="767"/>
      <c r="UYH13" s="767"/>
      <c r="UYI13" s="767"/>
      <c r="UYJ13" s="767"/>
      <c r="UYK13" s="767"/>
      <c r="UYL13" s="767"/>
      <c r="UYM13" s="767"/>
      <c r="UYN13" s="767"/>
      <c r="UYO13" s="767"/>
      <c r="UYP13" s="767"/>
      <c r="UYQ13" s="767"/>
      <c r="UYR13" s="767"/>
      <c r="UYS13" s="767"/>
      <c r="UYT13" s="767"/>
      <c r="UYU13" s="767"/>
      <c r="UYV13" s="767"/>
      <c r="UYW13" s="767"/>
      <c r="UYX13" s="767"/>
      <c r="UYY13" s="767"/>
      <c r="UYZ13" s="767"/>
      <c r="UZA13" s="767"/>
      <c r="UZB13" s="767"/>
      <c r="UZC13" s="767"/>
      <c r="UZD13" s="767"/>
      <c r="UZE13" s="767"/>
      <c r="UZF13" s="767"/>
      <c r="UZG13" s="767"/>
      <c r="UZH13" s="767"/>
      <c r="UZI13" s="767"/>
      <c r="UZJ13" s="767"/>
      <c r="UZK13" s="767"/>
      <c r="UZL13" s="767"/>
      <c r="UZM13" s="767"/>
      <c r="UZN13" s="767"/>
      <c r="UZO13" s="767"/>
      <c r="UZP13" s="767"/>
      <c r="UZQ13" s="767"/>
      <c r="UZR13" s="767"/>
      <c r="UZS13" s="767"/>
      <c r="UZT13" s="767"/>
      <c r="UZU13" s="767"/>
      <c r="UZV13" s="767"/>
      <c r="UZW13" s="767"/>
      <c r="UZX13" s="767"/>
      <c r="UZY13" s="767"/>
      <c r="UZZ13" s="767"/>
      <c r="VAA13" s="767"/>
      <c r="VAB13" s="767"/>
      <c r="VAC13" s="767"/>
      <c r="VAD13" s="767"/>
      <c r="VAE13" s="767"/>
      <c r="VAF13" s="767"/>
      <c r="VAG13" s="767"/>
      <c r="VAH13" s="767"/>
      <c r="VAI13" s="767"/>
      <c r="VAJ13" s="767"/>
      <c r="VAK13" s="767"/>
      <c r="VAL13" s="767"/>
      <c r="VAM13" s="767"/>
      <c r="VAN13" s="767"/>
      <c r="VAO13" s="767"/>
      <c r="VAP13" s="767"/>
      <c r="VAQ13" s="767"/>
      <c r="VAR13" s="767"/>
      <c r="VAS13" s="767"/>
      <c r="VAT13" s="767"/>
      <c r="VAU13" s="767"/>
      <c r="VAV13" s="767"/>
      <c r="VAW13" s="767"/>
      <c r="VAX13" s="767"/>
      <c r="VAY13" s="767"/>
      <c r="VAZ13" s="767"/>
      <c r="VBA13" s="767"/>
      <c r="VBB13" s="767"/>
      <c r="VBC13" s="767"/>
      <c r="VBD13" s="767"/>
      <c r="VBE13" s="767"/>
      <c r="VBF13" s="767"/>
      <c r="VBG13" s="767"/>
      <c r="VBH13" s="767"/>
      <c r="VBI13" s="767"/>
      <c r="VBJ13" s="767"/>
      <c r="VBK13" s="767"/>
      <c r="VBL13" s="767"/>
      <c r="VBM13" s="767"/>
      <c r="VBN13" s="767"/>
      <c r="VBO13" s="767"/>
      <c r="VBP13" s="767"/>
      <c r="VBQ13" s="767"/>
      <c r="VBR13" s="767"/>
      <c r="VBS13" s="767"/>
      <c r="VBT13" s="767"/>
      <c r="VBU13" s="767"/>
      <c r="VBV13" s="767"/>
      <c r="VBW13" s="767"/>
      <c r="VBX13" s="767"/>
      <c r="VBY13" s="767"/>
      <c r="VBZ13" s="767"/>
      <c r="VCA13" s="767"/>
      <c r="VCB13" s="767"/>
      <c r="VCC13" s="767"/>
      <c r="VCD13" s="767"/>
      <c r="VCE13" s="767"/>
      <c r="VCF13" s="767"/>
      <c r="VCG13" s="767"/>
      <c r="VCH13" s="767"/>
      <c r="VCI13" s="767"/>
      <c r="VCJ13" s="767"/>
      <c r="VCK13" s="767"/>
      <c r="VCL13" s="767"/>
      <c r="VCM13" s="767"/>
      <c r="VCN13" s="767"/>
      <c r="VCO13" s="767"/>
      <c r="VCP13" s="767"/>
      <c r="VCQ13" s="767"/>
      <c r="VCR13" s="767"/>
      <c r="VCS13" s="767"/>
      <c r="VCT13" s="767"/>
      <c r="VCU13" s="767"/>
      <c r="VCV13" s="767"/>
      <c r="VCW13" s="767"/>
      <c r="VCX13" s="767"/>
      <c r="VCY13" s="767"/>
      <c r="VCZ13" s="767"/>
      <c r="VDA13" s="767"/>
      <c r="VDB13" s="767"/>
      <c r="VDC13" s="767"/>
      <c r="VDD13" s="767"/>
      <c r="VDE13" s="767"/>
      <c r="VDF13" s="767"/>
      <c r="VDG13" s="767"/>
      <c r="VDH13" s="767"/>
      <c r="VDI13" s="767"/>
      <c r="VDJ13" s="767"/>
      <c r="VDK13" s="767"/>
      <c r="VDL13" s="767"/>
      <c r="VDM13" s="767"/>
      <c r="VDN13" s="767"/>
      <c r="VDO13" s="767"/>
      <c r="VDP13" s="767"/>
      <c r="VDQ13" s="767"/>
      <c r="VDR13" s="767"/>
      <c r="VDS13" s="767"/>
      <c r="VDT13" s="767"/>
      <c r="VDU13" s="767"/>
      <c r="VDV13" s="767"/>
      <c r="VDW13" s="767"/>
      <c r="VDX13" s="767"/>
      <c r="VDY13" s="767"/>
      <c r="VDZ13" s="767"/>
      <c r="VEA13" s="767"/>
      <c r="VEB13" s="767"/>
      <c r="VEC13" s="767"/>
      <c r="VED13" s="767"/>
      <c r="VEE13" s="767"/>
      <c r="VEF13" s="767"/>
      <c r="VEG13" s="767"/>
      <c r="VEH13" s="767"/>
      <c r="VEI13" s="767"/>
      <c r="VEJ13" s="767"/>
      <c r="VEK13" s="767"/>
      <c r="VEL13" s="767"/>
      <c r="VEM13" s="767"/>
      <c r="VEN13" s="767"/>
      <c r="VEO13" s="767"/>
      <c r="VEP13" s="767"/>
      <c r="VEQ13" s="767"/>
      <c r="VER13" s="767"/>
      <c r="VES13" s="767"/>
      <c r="VET13" s="767"/>
      <c r="VEU13" s="767"/>
      <c r="VEV13" s="767"/>
      <c r="VEW13" s="767"/>
      <c r="VEX13" s="767"/>
      <c r="VEY13" s="767"/>
      <c r="VEZ13" s="767"/>
      <c r="VFA13" s="767"/>
      <c r="VFB13" s="767"/>
      <c r="VFC13" s="767"/>
      <c r="VFD13" s="767"/>
      <c r="VFE13" s="767"/>
      <c r="VFF13" s="767"/>
      <c r="VFG13" s="767"/>
      <c r="VFH13" s="767"/>
      <c r="VFI13" s="767"/>
      <c r="VFJ13" s="767"/>
      <c r="VFK13" s="767"/>
      <c r="VFL13" s="767"/>
      <c r="VFM13" s="767"/>
      <c r="VFN13" s="767"/>
      <c r="VFO13" s="767"/>
      <c r="VFP13" s="767"/>
      <c r="VFQ13" s="767"/>
      <c r="VFR13" s="767"/>
      <c r="VFS13" s="767"/>
      <c r="VFT13" s="767"/>
      <c r="VFU13" s="767"/>
      <c r="VFV13" s="767"/>
      <c r="VFW13" s="767"/>
      <c r="VFX13" s="767"/>
      <c r="VFY13" s="767"/>
      <c r="VFZ13" s="767"/>
      <c r="VGA13" s="767"/>
      <c r="VGB13" s="767"/>
      <c r="VGC13" s="767"/>
      <c r="VGD13" s="767"/>
      <c r="VGE13" s="767"/>
      <c r="VGF13" s="767"/>
      <c r="VGG13" s="767"/>
      <c r="VGH13" s="767"/>
      <c r="VGI13" s="767"/>
      <c r="VGJ13" s="767"/>
      <c r="VGK13" s="767"/>
      <c r="VGL13" s="767"/>
      <c r="VGM13" s="767"/>
      <c r="VGN13" s="767"/>
      <c r="VGO13" s="767"/>
      <c r="VGP13" s="767"/>
      <c r="VGQ13" s="767"/>
      <c r="VGR13" s="767"/>
      <c r="VGS13" s="767"/>
      <c r="VGT13" s="767"/>
      <c r="VGU13" s="767"/>
      <c r="VGV13" s="767"/>
      <c r="VGW13" s="767"/>
      <c r="VGX13" s="767"/>
      <c r="VGY13" s="767"/>
      <c r="VGZ13" s="767"/>
      <c r="VHA13" s="767"/>
      <c r="VHB13" s="767"/>
      <c r="VHC13" s="767"/>
      <c r="VHD13" s="767"/>
      <c r="VHE13" s="767"/>
      <c r="VHF13" s="767"/>
      <c r="VHG13" s="767"/>
      <c r="VHH13" s="767"/>
      <c r="VHI13" s="767"/>
      <c r="VHJ13" s="767"/>
      <c r="VHK13" s="767"/>
      <c r="VHL13" s="767"/>
      <c r="VHM13" s="767"/>
      <c r="VHN13" s="767"/>
      <c r="VHO13" s="767"/>
      <c r="VHP13" s="767"/>
      <c r="VHQ13" s="767"/>
      <c r="VHR13" s="767"/>
      <c r="VHS13" s="767"/>
      <c r="VHT13" s="767"/>
      <c r="VHU13" s="767"/>
      <c r="VHV13" s="767"/>
      <c r="VHW13" s="767"/>
      <c r="VHX13" s="767"/>
      <c r="VHY13" s="767"/>
      <c r="VHZ13" s="767"/>
      <c r="VIA13" s="767"/>
      <c r="VIB13" s="767"/>
      <c r="VIC13" s="767"/>
      <c r="VID13" s="767"/>
      <c r="VIE13" s="767"/>
      <c r="VIF13" s="767"/>
      <c r="VIG13" s="767"/>
      <c r="VIH13" s="767"/>
      <c r="VII13" s="767"/>
      <c r="VIJ13" s="767"/>
      <c r="VIK13" s="767"/>
      <c r="VIL13" s="767"/>
      <c r="VIM13" s="767"/>
      <c r="VIN13" s="767"/>
      <c r="VIO13" s="767"/>
      <c r="VIP13" s="767"/>
      <c r="VIQ13" s="767"/>
      <c r="VIR13" s="767"/>
      <c r="VIS13" s="767"/>
      <c r="VIT13" s="767"/>
      <c r="VIU13" s="767"/>
      <c r="VIV13" s="767"/>
      <c r="VIW13" s="767"/>
      <c r="VIX13" s="767"/>
      <c r="VIY13" s="767"/>
      <c r="VIZ13" s="767"/>
      <c r="VJA13" s="767"/>
      <c r="VJB13" s="767"/>
      <c r="VJC13" s="767"/>
      <c r="VJD13" s="767"/>
      <c r="VJE13" s="767"/>
      <c r="VJF13" s="767"/>
      <c r="VJG13" s="767"/>
      <c r="VJH13" s="767"/>
      <c r="VJI13" s="767"/>
      <c r="VJJ13" s="767"/>
      <c r="VJK13" s="767"/>
      <c r="VJL13" s="767"/>
      <c r="VJM13" s="767"/>
      <c r="VJN13" s="767"/>
      <c r="VJO13" s="767"/>
      <c r="VJP13" s="767"/>
      <c r="VJQ13" s="767"/>
      <c r="VJR13" s="767"/>
      <c r="VJS13" s="767"/>
      <c r="VJT13" s="767"/>
      <c r="VJU13" s="767"/>
      <c r="VJV13" s="767"/>
      <c r="VJW13" s="767"/>
      <c r="VJX13" s="767"/>
      <c r="VJY13" s="767"/>
      <c r="VJZ13" s="767"/>
      <c r="VKA13" s="767"/>
      <c r="VKB13" s="767"/>
      <c r="VKC13" s="767"/>
      <c r="VKD13" s="767"/>
      <c r="VKE13" s="767"/>
      <c r="VKF13" s="767"/>
      <c r="VKG13" s="767"/>
      <c r="VKH13" s="767"/>
      <c r="VKI13" s="767"/>
      <c r="VKJ13" s="767"/>
      <c r="VKK13" s="767"/>
      <c r="VKL13" s="767"/>
      <c r="VKM13" s="767"/>
      <c r="VKN13" s="767"/>
      <c r="VKO13" s="767"/>
      <c r="VKP13" s="767"/>
      <c r="VKQ13" s="767"/>
      <c r="VKR13" s="767"/>
      <c r="VKS13" s="767"/>
      <c r="VKT13" s="767"/>
      <c r="VKU13" s="767"/>
      <c r="VKV13" s="767"/>
      <c r="VKW13" s="767"/>
      <c r="VKX13" s="767"/>
      <c r="VKY13" s="767"/>
      <c r="VKZ13" s="767"/>
      <c r="VLA13" s="767"/>
      <c r="VLB13" s="767"/>
      <c r="VLC13" s="767"/>
      <c r="VLD13" s="767"/>
      <c r="VLE13" s="767"/>
      <c r="VLF13" s="767"/>
      <c r="VLG13" s="767"/>
      <c r="VLH13" s="767"/>
      <c r="VLI13" s="767"/>
      <c r="VLJ13" s="767"/>
      <c r="VLK13" s="767"/>
      <c r="VLL13" s="767"/>
      <c r="VLM13" s="767"/>
      <c r="VLN13" s="767"/>
      <c r="VLO13" s="767"/>
      <c r="VLP13" s="767"/>
      <c r="VLQ13" s="767"/>
      <c r="VLR13" s="767"/>
      <c r="VLS13" s="767"/>
      <c r="VLT13" s="767"/>
      <c r="VLU13" s="767"/>
      <c r="VLV13" s="767"/>
      <c r="VLW13" s="767"/>
      <c r="VLX13" s="767"/>
      <c r="VLY13" s="767"/>
      <c r="VLZ13" s="767"/>
      <c r="VMA13" s="767"/>
      <c r="VMB13" s="767"/>
      <c r="VMC13" s="767"/>
      <c r="VMD13" s="767"/>
      <c r="VME13" s="767"/>
      <c r="VMF13" s="767"/>
      <c r="VMG13" s="767"/>
      <c r="VMH13" s="767"/>
      <c r="VMI13" s="767"/>
      <c r="VMJ13" s="767"/>
      <c r="VMK13" s="767"/>
      <c r="VML13" s="767"/>
      <c r="VMM13" s="767"/>
      <c r="VMN13" s="767"/>
      <c r="VMO13" s="767"/>
      <c r="VMP13" s="767"/>
      <c r="VMQ13" s="767"/>
      <c r="VMR13" s="767"/>
      <c r="VMS13" s="767"/>
      <c r="VMT13" s="767"/>
      <c r="VMU13" s="767"/>
      <c r="VMV13" s="767"/>
      <c r="VMW13" s="767"/>
      <c r="VMX13" s="767"/>
      <c r="VMY13" s="767"/>
      <c r="VMZ13" s="767"/>
      <c r="VNA13" s="767"/>
      <c r="VNB13" s="767"/>
      <c r="VNC13" s="767"/>
      <c r="VND13" s="767"/>
      <c r="VNE13" s="767"/>
      <c r="VNF13" s="767"/>
      <c r="VNG13" s="767"/>
      <c r="VNH13" s="767"/>
      <c r="VNI13" s="767"/>
      <c r="VNJ13" s="767"/>
      <c r="VNK13" s="767"/>
      <c r="VNL13" s="767"/>
      <c r="VNM13" s="767"/>
      <c r="VNN13" s="767"/>
      <c r="VNO13" s="767"/>
      <c r="VNP13" s="767"/>
      <c r="VNQ13" s="767"/>
      <c r="VNR13" s="767"/>
      <c r="VNS13" s="767"/>
      <c r="VNT13" s="767"/>
      <c r="VNU13" s="767"/>
      <c r="VNV13" s="767"/>
      <c r="VNW13" s="767"/>
      <c r="VNX13" s="767"/>
      <c r="VNY13" s="767"/>
      <c r="VNZ13" s="767"/>
      <c r="VOA13" s="767"/>
      <c r="VOB13" s="767"/>
      <c r="VOC13" s="767"/>
      <c r="VOD13" s="767"/>
      <c r="VOE13" s="767"/>
      <c r="VOF13" s="767"/>
      <c r="VOG13" s="767"/>
      <c r="VOH13" s="767"/>
      <c r="VOI13" s="767"/>
      <c r="VOJ13" s="767"/>
      <c r="VOK13" s="767"/>
      <c r="VOL13" s="767"/>
      <c r="VOM13" s="767"/>
      <c r="VON13" s="767"/>
      <c r="VOO13" s="767"/>
      <c r="VOP13" s="767"/>
      <c r="VOQ13" s="767"/>
      <c r="VOR13" s="767"/>
      <c r="VOS13" s="767"/>
      <c r="VOT13" s="767"/>
      <c r="VOU13" s="767"/>
      <c r="VOV13" s="767"/>
      <c r="VOW13" s="767"/>
      <c r="VOX13" s="767"/>
      <c r="VOY13" s="767"/>
      <c r="VOZ13" s="767"/>
      <c r="VPA13" s="767"/>
      <c r="VPB13" s="767"/>
      <c r="VPC13" s="767"/>
      <c r="VPD13" s="767"/>
      <c r="VPE13" s="767"/>
      <c r="VPF13" s="767"/>
      <c r="VPG13" s="767"/>
      <c r="VPH13" s="767"/>
      <c r="VPI13" s="767"/>
      <c r="VPJ13" s="767"/>
      <c r="VPK13" s="767"/>
      <c r="VPL13" s="767"/>
      <c r="VPM13" s="767"/>
      <c r="VPN13" s="767"/>
      <c r="VPO13" s="767"/>
      <c r="VPP13" s="767"/>
      <c r="VPQ13" s="767"/>
      <c r="VPR13" s="767"/>
      <c r="VPS13" s="767"/>
      <c r="VPT13" s="767"/>
      <c r="VPU13" s="767"/>
      <c r="VPV13" s="767"/>
      <c r="VPW13" s="767"/>
      <c r="VPX13" s="767"/>
      <c r="VPY13" s="767"/>
      <c r="VPZ13" s="767"/>
      <c r="VQA13" s="767"/>
      <c r="VQB13" s="767"/>
      <c r="VQC13" s="767"/>
      <c r="VQD13" s="767"/>
      <c r="VQE13" s="767"/>
      <c r="VQF13" s="767"/>
      <c r="VQG13" s="767"/>
      <c r="VQH13" s="767"/>
      <c r="VQI13" s="767"/>
      <c r="VQJ13" s="767"/>
      <c r="VQK13" s="767"/>
      <c r="VQL13" s="767"/>
      <c r="VQM13" s="767"/>
      <c r="VQN13" s="767"/>
      <c r="VQO13" s="767"/>
      <c r="VQP13" s="767"/>
      <c r="VQQ13" s="767"/>
      <c r="VQR13" s="767"/>
      <c r="VQS13" s="767"/>
      <c r="VQT13" s="767"/>
      <c r="VQU13" s="767"/>
      <c r="VQV13" s="767"/>
      <c r="VQW13" s="767"/>
      <c r="VQX13" s="767"/>
      <c r="VQY13" s="767"/>
      <c r="VQZ13" s="767"/>
      <c r="VRA13" s="767"/>
      <c r="VRB13" s="767"/>
      <c r="VRC13" s="767"/>
      <c r="VRD13" s="767"/>
      <c r="VRE13" s="767"/>
      <c r="VRF13" s="767"/>
      <c r="VRG13" s="767"/>
      <c r="VRH13" s="767"/>
      <c r="VRI13" s="767"/>
      <c r="VRJ13" s="767"/>
      <c r="VRK13" s="767"/>
      <c r="VRL13" s="767"/>
      <c r="VRM13" s="767"/>
      <c r="VRN13" s="767"/>
      <c r="VRO13" s="767"/>
      <c r="VRP13" s="767"/>
      <c r="VRQ13" s="767"/>
      <c r="VRR13" s="767"/>
      <c r="VRS13" s="767"/>
      <c r="VRT13" s="767"/>
      <c r="VRU13" s="767"/>
      <c r="VRV13" s="767"/>
      <c r="VRW13" s="767"/>
      <c r="VRX13" s="767"/>
      <c r="VRY13" s="767"/>
      <c r="VRZ13" s="767"/>
      <c r="VSA13" s="767"/>
      <c r="VSB13" s="767"/>
      <c r="VSC13" s="767"/>
      <c r="VSD13" s="767"/>
      <c r="VSE13" s="767"/>
      <c r="VSF13" s="767"/>
      <c r="VSG13" s="767"/>
      <c r="VSH13" s="767"/>
      <c r="VSI13" s="767"/>
      <c r="VSJ13" s="767"/>
      <c r="VSK13" s="767"/>
      <c r="VSL13" s="767"/>
      <c r="VSM13" s="767"/>
      <c r="VSN13" s="767"/>
      <c r="VSO13" s="767"/>
      <c r="VSP13" s="767"/>
      <c r="VSQ13" s="767"/>
      <c r="VSR13" s="767"/>
      <c r="VSS13" s="767"/>
      <c r="VST13" s="767"/>
      <c r="VSU13" s="767"/>
      <c r="VSV13" s="767"/>
      <c r="VSW13" s="767"/>
      <c r="VSX13" s="767"/>
      <c r="VSY13" s="767"/>
      <c r="VSZ13" s="767"/>
      <c r="VTA13" s="767"/>
      <c r="VTB13" s="767"/>
      <c r="VTC13" s="767"/>
      <c r="VTD13" s="767"/>
      <c r="VTE13" s="767"/>
      <c r="VTF13" s="767"/>
      <c r="VTG13" s="767"/>
      <c r="VTH13" s="767"/>
      <c r="VTI13" s="767"/>
      <c r="VTJ13" s="767"/>
      <c r="VTK13" s="767"/>
      <c r="VTL13" s="767"/>
      <c r="VTM13" s="767"/>
      <c r="VTN13" s="767"/>
      <c r="VTO13" s="767"/>
      <c r="VTP13" s="767"/>
      <c r="VTQ13" s="767"/>
      <c r="VTR13" s="767"/>
      <c r="VTS13" s="767"/>
      <c r="VTT13" s="767"/>
      <c r="VTU13" s="767"/>
      <c r="VTV13" s="767"/>
      <c r="VTW13" s="767"/>
      <c r="VTX13" s="767"/>
      <c r="VTY13" s="767"/>
      <c r="VTZ13" s="767"/>
      <c r="VUA13" s="767"/>
      <c r="VUB13" s="767"/>
      <c r="VUC13" s="767"/>
      <c r="VUD13" s="767"/>
      <c r="VUE13" s="767"/>
      <c r="VUF13" s="767"/>
      <c r="VUG13" s="767"/>
      <c r="VUH13" s="767"/>
      <c r="VUI13" s="767"/>
      <c r="VUJ13" s="767"/>
      <c r="VUK13" s="767"/>
      <c r="VUL13" s="767"/>
      <c r="VUM13" s="767"/>
      <c r="VUN13" s="767"/>
      <c r="VUO13" s="767"/>
      <c r="VUP13" s="767"/>
      <c r="VUQ13" s="767"/>
      <c r="VUR13" s="767"/>
      <c r="VUS13" s="767"/>
      <c r="VUT13" s="767"/>
      <c r="VUU13" s="767"/>
      <c r="VUV13" s="767"/>
      <c r="VUW13" s="767"/>
      <c r="VUX13" s="767"/>
      <c r="VUY13" s="767"/>
      <c r="VUZ13" s="767"/>
      <c r="VVA13" s="767"/>
      <c r="VVB13" s="767"/>
      <c r="VVC13" s="767"/>
      <c r="VVD13" s="767"/>
      <c r="VVE13" s="767"/>
      <c r="VVF13" s="767"/>
      <c r="VVG13" s="767"/>
      <c r="VVH13" s="767"/>
      <c r="VVI13" s="767"/>
      <c r="VVJ13" s="767"/>
      <c r="VVK13" s="767"/>
      <c r="VVL13" s="767"/>
      <c r="VVM13" s="767"/>
      <c r="VVN13" s="767"/>
      <c r="VVO13" s="767"/>
      <c r="VVP13" s="767"/>
      <c r="VVQ13" s="767"/>
      <c r="VVR13" s="767"/>
      <c r="VVS13" s="767"/>
      <c r="VVT13" s="767"/>
      <c r="VVU13" s="767"/>
      <c r="VVV13" s="767"/>
      <c r="VVW13" s="767"/>
      <c r="VVX13" s="767"/>
      <c r="VVY13" s="767"/>
      <c r="VVZ13" s="767"/>
      <c r="VWA13" s="767"/>
      <c r="VWB13" s="767"/>
      <c r="VWC13" s="767"/>
      <c r="VWD13" s="767"/>
      <c r="VWE13" s="767"/>
      <c r="VWF13" s="767"/>
      <c r="VWG13" s="767"/>
      <c r="VWH13" s="767"/>
      <c r="VWI13" s="767"/>
      <c r="VWJ13" s="767"/>
      <c r="VWK13" s="767"/>
      <c r="VWL13" s="767"/>
      <c r="VWM13" s="767"/>
      <c r="VWN13" s="767"/>
      <c r="VWO13" s="767"/>
      <c r="VWP13" s="767"/>
      <c r="VWQ13" s="767"/>
      <c r="VWR13" s="767"/>
      <c r="VWS13" s="767"/>
      <c r="VWT13" s="767"/>
      <c r="VWU13" s="767"/>
      <c r="VWV13" s="767"/>
      <c r="VWW13" s="767"/>
      <c r="VWX13" s="767"/>
      <c r="VWY13" s="767"/>
      <c r="VWZ13" s="767"/>
      <c r="VXA13" s="767"/>
      <c r="VXB13" s="767"/>
      <c r="VXC13" s="767"/>
      <c r="VXD13" s="767"/>
      <c r="VXE13" s="767"/>
      <c r="VXF13" s="767"/>
      <c r="VXG13" s="767"/>
      <c r="VXH13" s="767"/>
      <c r="VXI13" s="767"/>
      <c r="VXJ13" s="767"/>
      <c r="VXK13" s="767"/>
      <c r="VXL13" s="767"/>
      <c r="VXM13" s="767"/>
      <c r="VXN13" s="767"/>
      <c r="VXO13" s="767"/>
      <c r="VXP13" s="767"/>
      <c r="VXQ13" s="767"/>
      <c r="VXR13" s="767"/>
      <c r="VXS13" s="767"/>
      <c r="VXT13" s="767"/>
      <c r="VXU13" s="767"/>
      <c r="VXV13" s="767"/>
      <c r="VXW13" s="767"/>
      <c r="VXX13" s="767"/>
      <c r="VXY13" s="767"/>
      <c r="VXZ13" s="767"/>
      <c r="VYA13" s="767"/>
      <c r="VYB13" s="767"/>
      <c r="VYC13" s="767"/>
      <c r="VYD13" s="767"/>
      <c r="VYE13" s="767"/>
      <c r="VYF13" s="767"/>
      <c r="VYG13" s="767"/>
      <c r="VYH13" s="767"/>
      <c r="VYI13" s="767"/>
      <c r="VYJ13" s="767"/>
      <c r="VYK13" s="767"/>
      <c r="VYL13" s="767"/>
      <c r="VYM13" s="767"/>
      <c r="VYN13" s="767"/>
      <c r="VYO13" s="767"/>
      <c r="VYP13" s="767"/>
      <c r="VYQ13" s="767"/>
      <c r="VYR13" s="767"/>
      <c r="VYS13" s="767"/>
      <c r="VYT13" s="767"/>
      <c r="VYU13" s="767"/>
      <c r="VYV13" s="767"/>
      <c r="VYW13" s="767"/>
      <c r="VYX13" s="767"/>
      <c r="VYY13" s="767"/>
      <c r="VYZ13" s="767"/>
      <c r="VZA13" s="767"/>
      <c r="VZB13" s="767"/>
      <c r="VZC13" s="767"/>
      <c r="VZD13" s="767"/>
      <c r="VZE13" s="767"/>
      <c r="VZF13" s="767"/>
      <c r="VZG13" s="767"/>
      <c r="VZH13" s="767"/>
      <c r="VZI13" s="767"/>
      <c r="VZJ13" s="767"/>
      <c r="VZK13" s="767"/>
      <c r="VZL13" s="767"/>
      <c r="VZM13" s="767"/>
      <c r="VZN13" s="767"/>
      <c r="VZO13" s="767"/>
      <c r="VZP13" s="767"/>
      <c r="VZQ13" s="767"/>
      <c r="VZR13" s="767"/>
      <c r="VZS13" s="767"/>
      <c r="VZT13" s="767"/>
      <c r="VZU13" s="767"/>
      <c r="VZV13" s="767"/>
      <c r="VZW13" s="767"/>
      <c r="VZX13" s="767"/>
      <c r="VZY13" s="767"/>
      <c r="VZZ13" s="767"/>
      <c r="WAA13" s="767"/>
      <c r="WAB13" s="767"/>
      <c r="WAC13" s="767"/>
      <c r="WAD13" s="767"/>
      <c r="WAE13" s="767"/>
      <c r="WAF13" s="767"/>
      <c r="WAG13" s="767"/>
      <c r="WAH13" s="767"/>
      <c r="WAI13" s="767"/>
      <c r="WAJ13" s="767"/>
      <c r="WAK13" s="767"/>
      <c r="WAL13" s="767"/>
      <c r="WAM13" s="767"/>
      <c r="WAN13" s="767"/>
      <c r="WAO13" s="767"/>
      <c r="WAP13" s="767"/>
      <c r="WAQ13" s="767"/>
      <c r="WAR13" s="767"/>
      <c r="WAS13" s="767"/>
      <c r="WAT13" s="767"/>
      <c r="WAU13" s="767"/>
      <c r="WAV13" s="767"/>
      <c r="WAW13" s="767"/>
      <c r="WAX13" s="767"/>
      <c r="WAY13" s="767"/>
      <c r="WAZ13" s="767"/>
      <c r="WBA13" s="767"/>
      <c r="WBB13" s="767"/>
      <c r="WBC13" s="767"/>
      <c r="WBD13" s="767"/>
      <c r="WBE13" s="767"/>
      <c r="WBF13" s="767"/>
      <c r="WBG13" s="767"/>
      <c r="WBH13" s="767"/>
      <c r="WBI13" s="767"/>
      <c r="WBJ13" s="767"/>
      <c r="WBK13" s="767"/>
      <c r="WBL13" s="767"/>
      <c r="WBM13" s="767"/>
      <c r="WBN13" s="767"/>
      <c r="WBO13" s="767"/>
      <c r="WBP13" s="767"/>
      <c r="WBQ13" s="767"/>
      <c r="WBR13" s="767"/>
      <c r="WBS13" s="767"/>
      <c r="WBT13" s="767"/>
      <c r="WBU13" s="767"/>
      <c r="WBV13" s="767"/>
      <c r="WBW13" s="767"/>
      <c r="WBX13" s="767"/>
      <c r="WBY13" s="767"/>
      <c r="WBZ13" s="767"/>
      <c r="WCA13" s="767"/>
      <c r="WCB13" s="767"/>
      <c r="WCC13" s="767"/>
      <c r="WCD13" s="767"/>
      <c r="WCE13" s="767"/>
      <c r="WCF13" s="767"/>
      <c r="WCG13" s="767"/>
      <c r="WCH13" s="767"/>
      <c r="WCI13" s="767"/>
      <c r="WCJ13" s="767"/>
      <c r="WCK13" s="767"/>
      <c r="WCL13" s="767"/>
      <c r="WCM13" s="767"/>
      <c r="WCN13" s="767"/>
      <c r="WCO13" s="767"/>
      <c r="WCP13" s="767"/>
      <c r="WCQ13" s="767"/>
      <c r="WCR13" s="767"/>
      <c r="WCS13" s="767"/>
      <c r="WCT13" s="767"/>
      <c r="WCU13" s="767"/>
      <c r="WCV13" s="767"/>
      <c r="WCW13" s="767"/>
      <c r="WCX13" s="767"/>
      <c r="WCY13" s="767"/>
      <c r="WCZ13" s="767"/>
      <c r="WDA13" s="767"/>
      <c r="WDB13" s="767"/>
      <c r="WDC13" s="767"/>
      <c r="WDD13" s="767"/>
      <c r="WDE13" s="767"/>
      <c r="WDF13" s="767"/>
      <c r="WDG13" s="767"/>
      <c r="WDH13" s="767"/>
      <c r="WDI13" s="767"/>
      <c r="WDJ13" s="767"/>
      <c r="WDK13" s="767"/>
      <c r="WDL13" s="767"/>
      <c r="WDM13" s="767"/>
      <c r="WDN13" s="767"/>
      <c r="WDO13" s="767"/>
      <c r="WDP13" s="767"/>
      <c r="WDQ13" s="767"/>
      <c r="WDR13" s="767"/>
      <c r="WDS13" s="767"/>
      <c r="WDT13" s="767"/>
      <c r="WDU13" s="767"/>
      <c r="WDV13" s="767"/>
      <c r="WDW13" s="767"/>
      <c r="WDX13" s="767"/>
      <c r="WDY13" s="767"/>
      <c r="WDZ13" s="767"/>
      <c r="WEA13" s="767"/>
      <c r="WEB13" s="767"/>
      <c r="WEC13" s="767"/>
      <c r="WED13" s="767"/>
      <c r="WEE13" s="767"/>
      <c r="WEF13" s="767"/>
      <c r="WEG13" s="767"/>
      <c r="WEH13" s="767"/>
      <c r="WEI13" s="767"/>
      <c r="WEJ13" s="767"/>
      <c r="WEK13" s="767"/>
      <c r="WEL13" s="767"/>
      <c r="WEM13" s="767"/>
      <c r="WEN13" s="767"/>
      <c r="WEO13" s="767"/>
      <c r="WEP13" s="767"/>
      <c r="WEQ13" s="767"/>
      <c r="WER13" s="767"/>
      <c r="WES13" s="767"/>
      <c r="WET13" s="767"/>
      <c r="WEU13" s="767"/>
      <c r="WEV13" s="767"/>
      <c r="WEW13" s="767"/>
      <c r="WEX13" s="767"/>
      <c r="WEY13" s="767"/>
      <c r="WEZ13" s="767"/>
      <c r="WFA13" s="767"/>
      <c r="WFB13" s="767"/>
      <c r="WFC13" s="767"/>
      <c r="WFD13" s="767"/>
      <c r="WFE13" s="767"/>
      <c r="WFF13" s="767"/>
      <c r="WFG13" s="767"/>
      <c r="WFH13" s="767"/>
      <c r="WFI13" s="767"/>
      <c r="WFJ13" s="767"/>
      <c r="WFK13" s="767"/>
      <c r="WFL13" s="767"/>
      <c r="WFM13" s="767"/>
      <c r="WFN13" s="767"/>
      <c r="WFO13" s="767"/>
      <c r="WFP13" s="767"/>
      <c r="WFQ13" s="767"/>
      <c r="WFR13" s="767"/>
      <c r="WFS13" s="767"/>
      <c r="WFT13" s="767"/>
      <c r="WFU13" s="767"/>
      <c r="WFV13" s="767"/>
      <c r="WFW13" s="767"/>
      <c r="WFX13" s="767"/>
      <c r="WFY13" s="767"/>
      <c r="WFZ13" s="767"/>
      <c r="WGA13" s="767"/>
      <c r="WGB13" s="767"/>
      <c r="WGC13" s="767"/>
      <c r="WGD13" s="767"/>
      <c r="WGE13" s="767"/>
      <c r="WGF13" s="767"/>
      <c r="WGG13" s="767"/>
      <c r="WGH13" s="767"/>
      <c r="WGI13" s="767"/>
      <c r="WGJ13" s="767"/>
      <c r="WGK13" s="767"/>
      <c r="WGL13" s="767"/>
      <c r="WGM13" s="767"/>
      <c r="WGN13" s="767"/>
      <c r="WGO13" s="767"/>
      <c r="WGP13" s="767"/>
      <c r="WGQ13" s="767"/>
      <c r="WGR13" s="767"/>
      <c r="WGS13" s="767"/>
      <c r="WGT13" s="767"/>
      <c r="WGU13" s="767"/>
      <c r="WGV13" s="767"/>
      <c r="WGW13" s="767"/>
      <c r="WGX13" s="767"/>
      <c r="WGY13" s="767"/>
      <c r="WGZ13" s="767"/>
      <c r="WHA13" s="767"/>
      <c r="WHB13" s="767"/>
      <c r="WHC13" s="767"/>
      <c r="WHD13" s="767"/>
      <c r="WHE13" s="767"/>
      <c r="WHF13" s="767"/>
      <c r="WHG13" s="767"/>
      <c r="WHH13" s="767"/>
      <c r="WHI13" s="767"/>
      <c r="WHJ13" s="767"/>
      <c r="WHK13" s="767"/>
      <c r="WHL13" s="767"/>
      <c r="WHM13" s="767"/>
      <c r="WHN13" s="767"/>
      <c r="WHO13" s="767"/>
      <c r="WHP13" s="767"/>
      <c r="WHQ13" s="767"/>
      <c r="WHR13" s="767"/>
      <c r="WHS13" s="767"/>
      <c r="WHT13" s="767"/>
      <c r="WHU13" s="767"/>
      <c r="WHV13" s="767"/>
      <c r="WHW13" s="767"/>
      <c r="WHX13" s="767"/>
      <c r="WHY13" s="767"/>
      <c r="WHZ13" s="767"/>
      <c r="WIA13" s="767"/>
      <c r="WIB13" s="767"/>
      <c r="WIC13" s="767"/>
      <c r="WID13" s="767"/>
      <c r="WIE13" s="767"/>
      <c r="WIF13" s="767"/>
      <c r="WIG13" s="767"/>
      <c r="WIH13" s="767"/>
      <c r="WII13" s="767"/>
      <c r="WIJ13" s="767"/>
      <c r="WIK13" s="767"/>
      <c r="WIL13" s="767"/>
      <c r="WIM13" s="767"/>
      <c r="WIN13" s="767"/>
      <c r="WIO13" s="767"/>
      <c r="WIP13" s="767"/>
      <c r="WIQ13" s="767"/>
      <c r="WIR13" s="767"/>
      <c r="WIS13" s="767"/>
      <c r="WIT13" s="767"/>
      <c r="WIU13" s="767"/>
      <c r="WIV13" s="767"/>
      <c r="WIW13" s="767"/>
      <c r="WIX13" s="767"/>
      <c r="WIY13" s="767"/>
      <c r="WIZ13" s="767"/>
      <c r="WJA13" s="767"/>
      <c r="WJB13" s="767"/>
      <c r="WJC13" s="767"/>
      <c r="WJD13" s="767"/>
      <c r="WJE13" s="767"/>
      <c r="WJF13" s="767"/>
      <c r="WJG13" s="767"/>
      <c r="WJH13" s="767"/>
      <c r="WJI13" s="767"/>
      <c r="WJJ13" s="767"/>
      <c r="WJK13" s="767"/>
      <c r="WJL13" s="767"/>
      <c r="WJM13" s="767"/>
      <c r="WJN13" s="767"/>
      <c r="WJO13" s="767"/>
      <c r="WJP13" s="767"/>
      <c r="WJQ13" s="767"/>
      <c r="WJR13" s="767"/>
      <c r="WJS13" s="767"/>
      <c r="WJT13" s="767"/>
      <c r="WJU13" s="767"/>
      <c r="WJV13" s="767"/>
      <c r="WJW13" s="767"/>
      <c r="WJX13" s="767"/>
      <c r="WJY13" s="767"/>
      <c r="WJZ13" s="767"/>
      <c r="WKA13" s="767"/>
      <c r="WKB13" s="767"/>
      <c r="WKC13" s="767"/>
      <c r="WKD13" s="767"/>
      <c r="WKE13" s="767"/>
      <c r="WKF13" s="767"/>
      <c r="WKG13" s="767"/>
      <c r="WKH13" s="767"/>
      <c r="WKI13" s="767"/>
      <c r="WKJ13" s="767"/>
      <c r="WKK13" s="767"/>
      <c r="WKL13" s="767"/>
      <c r="WKM13" s="767"/>
      <c r="WKN13" s="767"/>
      <c r="WKO13" s="767"/>
      <c r="WKP13" s="767"/>
      <c r="WKQ13" s="767"/>
      <c r="WKR13" s="767"/>
      <c r="WKS13" s="767"/>
      <c r="WKT13" s="767"/>
      <c r="WKU13" s="767"/>
      <c r="WKV13" s="767"/>
      <c r="WKW13" s="767"/>
      <c r="WKX13" s="767"/>
      <c r="WKY13" s="767"/>
      <c r="WKZ13" s="767"/>
      <c r="WLA13" s="767"/>
      <c r="WLB13" s="767"/>
      <c r="WLC13" s="767"/>
      <c r="WLD13" s="767"/>
      <c r="WLE13" s="767"/>
      <c r="WLF13" s="767"/>
      <c r="WLG13" s="767"/>
      <c r="WLH13" s="767"/>
      <c r="WLI13" s="767"/>
      <c r="WLJ13" s="767"/>
      <c r="WLK13" s="767"/>
      <c r="WLL13" s="767"/>
      <c r="WLM13" s="767"/>
      <c r="WLN13" s="767"/>
      <c r="WLO13" s="767"/>
      <c r="WLP13" s="767"/>
      <c r="WLQ13" s="767"/>
      <c r="WLR13" s="767"/>
      <c r="WLS13" s="767"/>
      <c r="WLT13" s="767"/>
      <c r="WLU13" s="767"/>
      <c r="WLV13" s="767"/>
      <c r="WLW13" s="767"/>
      <c r="WLX13" s="767"/>
      <c r="WLY13" s="767"/>
      <c r="WLZ13" s="767"/>
      <c r="WMA13" s="767"/>
      <c r="WMB13" s="767"/>
      <c r="WMC13" s="767"/>
      <c r="WMD13" s="767"/>
      <c r="WME13" s="767"/>
      <c r="WMF13" s="767"/>
      <c r="WMG13" s="767"/>
      <c r="WMH13" s="767"/>
      <c r="WMI13" s="767"/>
      <c r="WMJ13" s="767"/>
      <c r="WMK13" s="767"/>
      <c r="WML13" s="767"/>
      <c r="WMM13" s="767"/>
      <c r="WMN13" s="767"/>
      <c r="WMO13" s="767"/>
      <c r="WMP13" s="767"/>
      <c r="WMQ13" s="767"/>
      <c r="WMR13" s="767"/>
      <c r="WMS13" s="767"/>
      <c r="WMT13" s="767"/>
      <c r="WMU13" s="767"/>
      <c r="WMV13" s="767"/>
      <c r="WMW13" s="767"/>
      <c r="WMX13" s="767"/>
      <c r="WMY13" s="767"/>
      <c r="WMZ13" s="767"/>
      <c r="WNA13" s="767"/>
      <c r="WNB13" s="767"/>
      <c r="WNC13" s="767"/>
      <c r="WND13" s="767"/>
      <c r="WNE13" s="767"/>
      <c r="WNF13" s="767"/>
      <c r="WNG13" s="767"/>
      <c r="WNH13" s="767"/>
      <c r="WNI13" s="767"/>
      <c r="WNJ13" s="767"/>
      <c r="WNK13" s="767"/>
      <c r="WNL13" s="767"/>
      <c r="WNM13" s="767"/>
      <c r="WNN13" s="767"/>
      <c r="WNO13" s="767"/>
      <c r="WNP13" s="767"/>
      <c r="WNQ13" s="767"/>
      <c r="WNR13" s="767"/>
      <c r="WNS13" s="767"/>
      <c r="WNT13" s="767"/>
      <c r="WNU13" s="767"/>
      <c r="WNV13" s="767"/>
      <c r="WNW13" s="767"/>
      <c r="WNX13" s="767"/>
      <c r="WNY13" s="767"/>
      <c r="WNZ13" s="767"/>
      <c r="WOA13" s="767"/>
      <c r="WOB13" s="767"/>
      <c r="WOC13" s="767"/>
      <c r="WOD13" s="767"/>
      <c r="WOE13" s="767"/>
      <c r="WOF13" s="767"/>
      <c r="WOG13" s="767"/>
      <c r="WOH13" s="767"/>
      <c r="WOI13" s="767"/>
      <c r="WOJ13" s="767"/>
      <c r="WOK13" s="767"/>
      <c r="WOL13" s="767"/>
      <c r="WOM13" s="767"/>
      <c r="WON13" s="767"/>
      <c r="WOO13" s="767"/>
      <c r="WOP13" s="767"/>
      <c r="WOQ13" s="767"/>
      <c r="WOR13" s="767"/>
      <c r="WOS13" s="767"/>
      <c r="WOT13" s="767"/>
      <c r="WOU13" s="767"/>
      <c r="WOV13" s="767"/>
      <c r="WOW13" s="767"/>
      <c r="WOX13" s="767"/>
      <c r="WOY13" s="767"/>
      <c r="WOZ13" s="767"/>
      <c r="WPA13" s="767"/>
      <c r="WPB13" s="767"/>
      <c r="WPC13" s="767"/>
      <c r="WPD13" s="767"/>
      <c r="WPE13" s="767"/>
      <c r="WPF13" s="767"/>
      <c r="WPG13" s="767"/>
      <c r="WPH13" s="767"/>
      <c r="WPI13" s="767"/>
      <c r="WPJ13" s="767"/>
      <c r="WPK13" s="767"/>
      <c r="WPL13" s="767"/>
      <c r="WPM13" s="767"/>
      <c r="WPN13" s="767"/>
      <c r="WPO13" s="767"/>
      <c r="WPP13" s="767"/>
      <c r="WPQ13" s="767"/>
      <c r="WPR13" s="767"/>
      <c r="WPS13" s="767"/>
      <c r="WPT13" s="767"/>
      <c r="WPU13" s="767"/>
      <c r="WPV13" s="767"/>
      <c r="WPW13" s="767"/>
      <c r="WPX13" s="767"/>
      <c r="WPY13" s="767"/>
      <c r="WPZ13" s="767"/>
      <c r="WQA13" s="767"/>
      <c r="WQB13" s="767"/>
      <c r="WQC13" s="767"/>
      <c r="WQD13" s="767"/>
      <c r="WQE13" s="767"/>
      <c r="WQF13" s="767"/>
      <c r="WQG13" s="767"/>
      <c r="WQH13" s="767"/>
      <c r="WQI13" s="767"/>
      <c r="WQJ13" s="767"/>
      <c r="WQK13" s="767"/>
      <c r="WQL13" s="767"/>
      <c r="WQM13" s="767"/>
      <c r="WQN13" s="767"/>
      <c r="WQO13" s="767"/>
      <c r="WQP13" s="767"/>
      <c r="WQQ13" s="767"/>
      <c r="WQR13" s="767"/>
      <c r="WQS13" s="767"/>
      <c r="WQT13" s="767"/>
      <c r="WQU13" s="767"/>
      <c r="WQV13" s="767"/>
      <c r="WQW13" s="767"/>
      <c r="WQX13" s="767"/>
      <c r="WQY13" s="767"/>
      <c r="WQZ13" s="767"/>
      <c r="WRA13" s="767"/>
      <c r="WRB13" s="767"/>
      <c r="WRC13" s="767"/>
      <c r="WRD13" s="767"/>
      <c r="WRE13" s="767"/>
      <c r="WRF13" s="767"/>
      <c r="WRG13" s="767"/>
      <c r="WRH13" s="767"/>
      <c r="WRI13" s="767"/>
      <c r="WRJ13" s="767"/>
      <c r="WRK13" s="767"/>
      <c r="WRL13" s="767"/>
      <c r="WRM13" s="767"/>
      <c r="WRN13" s="767"/>
      <c r="WRO13" s="767"/>
      <c r="WRP13" s="767"/>
      <c r="WRQ13" s="767"/>
      <c r="WRR13" s="767"/>
      <c r="WRS13" s="767"/>
      <c r="WRT13" s="767"/>
      <c r="WRU13" s="767"/>
      <c r="WRV13" s="767"/>
      <c r="WRW13" s="767"/>
      <c r="WRX13" s="767"/>
      <c r="WRY13" s="767"/>
      <c r="WRZ13" s="767"/>
      <c r="WSA13" s="767"/>
      <c r="WSB13" s="767"/>
      <c r="WSC13" s="767"/>
      <c r="WSD13" s="767"/>
      <c r="WSE13" s="767"/>
      <c r="WSF13" s="767"/>
      <c r="WSG13" s="767"/>
      <c r="WSH13" s="767"/>
      <c r="WSI13" s="767"/>
      <c r="WSJ13" s="767"/>
      <c r="WSK13" s="767"/>
      <c r="WSL13" s="767"/>
      <c r="WSM13" s="767"/>
      <c r="WSN13" s="767"/>
      <c r="WSO13" s="767"/>
      <c r="WSP13" s="767"/>
      <c r="WSQ13" s="767"/>
      <c r="WSR13" s="767"/>
      <c r="WSS13" s="767"/>
      <c r="WST13" s="767"/>
      <c r="WSU13" s="767"/>
      <c r="WSV13" s="767"/>
      <c r="WSW13" s="767"/>
      <c r="WSX13" s="767"/>
      <c r="WSY13" s="767"/>
      <c r="WSZ13" s="767"/>
      <c r="WTA13" s="767"/>
      <c r="WTB13" s="767"/>
      <c r="WTC13" s="767"/>
      <c r="WTD13" s="767"/>
      <c r="WTE13" s="767"/>
      <c r="WTF13" s="767"/>
      <c r="WTG13" s="767"/>
      <c r="WTH13" s="767"/>
      <c r="WTI13" s="767"/>
      <c r="WTJ13" s="767"/>
      <c r="WTK13" s="767"/>
      <c r="WTL13" s="767"/>
      <c r="WTM13" s="767"/>
      <c r="WTN13" s="767"/>
      <c r="WTO13" s="767"/>
      <c r="WTP13" s="767"/>
      <c r="WTQ13" s="767"/>
      <c r="WTR13" s="767"/>
      <c r="WTS13" s="767"/>
      <c r="WTT13" s="767"/>
      <c r="WTU13" s="767"/>
      <c r="WTV13" s="767"/>
      <c r="WTW13" s="767"/>
      <c r="WTX13" s="767"/>
      <c r="WTY13" s="767"/>
      <c r="WTZ13" s="767"/>
      <c r="WUA13" s="767"/>
      <c r="WUB13" s="767"/>
      <c r="WUC13" s="767"/>
      <c r="WUD13" s="767"/>
      <c r="WUE13" s="767"/>
      <c r="WUF13" s="767"/>
      <c r="WUG13" s="767"/>
      <c r="WUH13" s="767"/>
      <c r="WUI13" s="767"/>
      <c r="WUJ13" s="767"/>
      <c r="WUK13" s="767"/>
      <c r="WUL13" s="767"/>
      <c r="WUM13" s="767"/>
      <c r="WUN13" s="767"/>
      <c r="WUO13" s="767"/>
      <c r="WUP13" s="767"/>
      <c r="WUQ13" s="767"/>
      <c r="WUR13" s="767"/>
      <c r="WUS13" s="767"/>
      <c r="WUT13" s="767"/>
      <c r="WUU13" s="767"/>
      <c r="WUV13" s="767"/>
      <c r="WUW13" s="767"/>
      <c r="WUX13" s="767"/>
      <c r="WUY13" s="767"/>
      <c r="WUZ13" s="767"/>
      <c r="WVA13" s="767"/>
      <c r="WVB13" s="767"/>
      <c r="WVC13" s="767"/>
      <c r="WVD13" s="767"/>
      <c r="WVE13" s="767"/>
      <c r="WVF13" s="767"/>
      <c r="WVG13" s="767"/>
      <c r="WVH13" s="767"/>
      <c r="WVI13" s="767"/>
      <c r="WVJ13" s="767"/>
      <c r="WVK13" s="767"/>
      <c r="WVL13" s="767"/>
      <c r="WVM13" s="767"/>
      <c r="WVN13" s="767"/>
      <c r="WVO13" s="767"/>
      <c r="WVP13" s="767"/>
      <c r="WVQ13" s="767"/>
      <c r="WVR13" s="767"/>
      <c r="WVS13" s="767"/>
      <c r="WVT13" s="767"/>
      <c r="WVU13" s="767"/>
      <c r="WVV13" s="767"/>
      <c r="WVW13" s="767"/>
      <c r="WVX13" s="767"/>
      <c r="WVY13" s="767"/>
      <c r="WVZ13" s="767"/>
      <c r="WWA13" s="767"/>
      <c r="WWB13" s="767"/>
      <c r="WWC13" s="767"/>
      <c r="WWD13" s="767"/>
      <c r="WWE13" s="767"/>
      <c r="WWF13" s="767"/>
      <c r="WWG13" s="767"/>
      <c r="WWH13" s="767"/>
      <c r="WWI13" s="767"/>
      <c r="WWJ13" s="767"/>
      <c r="WWK13" s="767"/>
      <c r="WWL13" s="767"/>
      <c r="WWM13" s="767"/>
      <c r="WWN13" s="767"/>
      <c r="WWO13" s="767"/>
      <c r="WWP13" s="767"/>
      <c r="WWQ13" s="767"/>
      <c r="WWR13" s="767"/>
      <c r="WWS13" s="767"/>
      <c r="WWT13" s="767"/>
      <c r="WWU13" s="767"/>
      <c r="WWV13" s="767"/>
      <c r="WWW13" s="767"/>
      <c r="WWX13" s="767"/>
      <c r="WWY13" s="767"/>
      <c r="WWZ13" s="767"/>
      <c r="WXA13" s="767"/>
      <c r="WXB13" s="767"/>
      <c r="WXC13" s="767"/>
      <c r="WXD13" s="767"/>
      <c r="WXE13" s="767"/>
      <c r="WXF13" s="767"/>
      <c r="WXG13" s="767"/>
      <c r="WXH13" s="767"/>
      <c r="WXI13" s="767"/>
      <c r="WXJ13" s="767"/>
      <c r="WXK13" s="767"/>
      <c r="WXL13" s="767"/>
      <c r="WXM13" s="767"/>
      <c r="WXN13" s="767"/>
      <c r="WXO13" s="767"/>
      <c r="WXP13" s="767"/>
      <c r="WXQ13" s="767"/>
      <c r="WXR13" s="767"/>
      <c r="WXS13" s="767"/>
      <c r="WXT13" s="767"/>
      <c r="WXU13" s="767"/>
      <c r="WXV13" s="767"/>
      <c r="WXW13" s="767"/>
      <c r="WXX13" s="767"/>
      <c r="WXY13" s="767"/>
      <c r="WXZ13" s="767"/>
      <c r="WYA13" s="767"/>
      <c r="WYB13" s="767"/>
      <c r="WYC13" s="767"/>
      <c r="WYD13" s="767"/>
      <c r="WYE13" s="767"/>
      <c r="WYF13" s="767"/>
      <c r="WYG13" s="767"/>
      <c r="WYH13" s="767"/>
      <c r="WYI13" s="767"/>
      <c r="WYJ13" s="767"/>
      <c r="WYK13" s="767"/>
      <c r="WYL13" s="767"/>
      <c r="WYM13" s="767"/>
      <c r="WYN13" s="767"/>
      <c r="WYO13" s="767"/>
      <c r="WYP13" s="767"/>
      <c r="WYQ13" s="767"/>
      <c r="WYR13" s="767"/>
      <c r="WYS13" s="767"/>
      <c r="WYT13" s="767"/>
      <c r="WYU13" s="767"/>
      <c r="WYV13" s="767"/>
      <c r="WYW13" s="767"/>
      <c r="WYX13" s="767"/>
      <c r="WYY13" s="767"/>
      <c r="WYZ13" s="767"/>
      <c r="WZA13" s="767"/>
      <c r="WZB13" s="767"/>
      <c r="WZC13" s="767"/>
      <c r="WZD13" s="767"/>
      <c r="WZE13" s="767"/>
      <c r="WZF13" s="767"/>
      <c r="WZG13" s="767"/>
      <c r="WZH13" s="767"/>
      <c r="WZI13" s="767"/>
      <c r="WZJ13" s="767"/>
      <c r="WZK13" s="767"/>
      <c r="WZL13" s="767"/>
      <c r="WZM13" s="767"/>
      <c r="WZN13" s="767"/>
      <c r="WZO13" s="767"/>
      <c r="WZP13" s="767"/>
      <c r="WZQ13" s="767"/>
      <c r="WZR13" s="767"/>
      <c r="WZS13" s="767"/>
      <c r="WZT13" s="767"/>
      <c r="WZU13" s="767"/>
      <c r="WZV13" s="767"/>
      <c r="WZW13" s="767"/>
      <c r="WZX13" s="767"/>
      <c r="WZY13" s="767"/>
      <c r="WZZ13" s="767"/>
      <c r="XAA13" s="767"/>
      <c r="XAB13" s="767"/>
      <c r="XAC13" s="767"/>
      <c r="XAD13" s="767"/>
      <c r="XAE13" s="767"/>
      <c r="XAF13" s="767"/>
      <c r="XAG13" s="767"/>
      <c r="XAH13" s="767"/>
      <c r="XAI13" s="767"/>
      <c r="XAJ13" s="767"/>
      <c r="XAK13" s="767"/>
      <c r="XAL13" s="767"/>
      <c r="XAM13" s="767"/>
      <c r="XAN13" s="767"/>
      <c r="XAO13" s="767"/>
      <c r="XAP13" s="767"/>
      <c r="XAQ13" s="767"/>
      <c r="XAR13" s="767"/>
      <c r="XAS13" s="767"/>
      <c r="XAT13" s="767"/>
      <c r="XAU13" s="767"/>
      <c r="XAV13" s="767"/>
      <c r="XAW13" s="767"/>
      <c r="XAX13" s="767"/>
      <c r="XAY13" s="767"/>
      <c r="XAZ13" s="767"/>
      <c r="XBA13" s="767"/>
      <c r="XBB13" s="767"/>
      <c r="XBC13" s="767"/>
      <c r="XBD13" s="767"/>
      <c r="XBE13" s="767"/>
      <c r="XBF13" s="767"/>
      <c r="XBG13" s="767"/>
      <c r="XBH13" s="767"/>
      <c r="XBI13" s="767"/>
      <c r="XBJ13" s="767"/>
      <c r="XBK13" s="767"/>
      <c r="XBL13" s="767"/>
      <c r="XBM13" s="767"/>
      <c r="XBN13" s="767"/>
      <c r="XBO13" s="767"/>
      <c r="XBP13" s="767"/>
      <c r="XBQ13" s="767"/>
      <c r="XBR13" s="767"/>
      <c r="XBS13" s="767"/>
      <c r="XBT13" s="767"/>
      <c r="XBU13" s="767"/>
      <c r="XBV13" s="767"/>
      <c r="XBW13" s="767"/>
      <c r="XBX13" s="767"/>
      <c r="XBY13" s="767"/>
      <c r="XBZ13" s="767"/>
      <c r="XCA13" s="767"/>
      <c r="XCB13" s="767"/>
      <c r="XCC13" s="767"/>
      <c r="XCD13" s="767"/>
      <c r="XCE13" s="767"/>
      <c r="XCF13" s="767"/>
      <c r="XCG13" s="767"/>
      <c r="XCH13" s="767"/>
      <c r="XCI13" s="767"/>
      <c r="XCJ13" s="767"/>
      <c r="XCK13" s="767"/>
      <c r="XCL13" s="767"/>
      <c r="XCM13" s="767"/>
      <c r="XCN13" s="767"/>
      <c r="XCO13" s="767"/>
      <c r="XCP13" s="767"/>
      <c r="XCQ13" s="767"/>
      <c r="XCR13" s="767"/>
      <c r="XCS13" s="767"/>
      <c r="XCT13" s="767"/>
      <c r="XCU13" s="767"/>
      <c r="XCV13" s="767"/>
      <c r="XCW13" s="767"/>
      <c r="XCX13" s="767"/>
      <c r="XCY13" s="767"/>
      <c r="XCZ13" s="767"/>
      <c r="XDA13" s="767"/>
      <c r="XDB13" s="767"/>
      <c r="XDC13" s="767"/>
      <c r="XDD13" s="767"/>
      <c r="XDE13" s="767"/>
      <c r="XDF13" s="767"/>
      <c r="XDG13" s="767"/>
      <c r="XDH13" s="767"/>
      <c r="XDI13" s="767"/>
      <c r="XDJ13" s="767"/>
      <c r="XDK13" s="767"/>
      <c r="XDL13" s="767"/>
      <c r="XDM13" s="767"/>
      <c r="XDN13" s="767"/>
      <c r="XDO13" s="767"/>
      <c r="XDP13" s="767"/>
      <c r="XDQ13" s="767"/>
      <c r="XDR13" s="767"/>
      <c r="XDS13" s="767"/>
      <c r="XDT13" s="767"/>
      <c r="XDU13" s="767"/>
      <c r="XDV13" s="767"/>
      <c r="XDW13" s="767"/>
      <c r="XDX13" s="767"/>
      <c r="XDY13" s="767"/>
      <c r="XDZ13" s="767"/>
      <c r="XEA13" s="767"/>
      <c r="XEB13" s="767"/>
      <c r="XEC13" s="767"/>
      <c r="XED13" s="767"/>
      <c r="XEE13" s="767"/>
      <c r="XEF13" s="767"/>
      <c r="XEG13" s="767"/>
      <c r="XEH13" s="767"/>
      <c r="XEI13" s="767"/>
      <c r="XEJ13" s="767"/>
      <c r="XEK13" s="767"/>
      <c r="XEL13" s="767"/>
      <c r="XEM13" s="767"/>
      <c r="XEN13" s="767"/>
      <c r="XEO13" s="767"/>
      <c r="XEP13" s="767"/>
      <c r="XEQ13" s="767"/>
      <c r="XER13" s="767"/>
      <c r="XES13" s="767"/>
      <c r="XET13" s="767"/>
      <c r="XEU13" s="767"/>
      <c r="XEV13" s="767"/>
      <c r="XEW13" s="767"/>
      <c r="XEX13" s="767"/>
      <c r="XEY13" s="767"/>
      <c r="XEZ13" s="767"/>
      <c r="XFA13" s="767"/>
      <c r="XFB13" s="767"/>
      <c r="XFC13" s="767"/>
      <c r="XFD13" s="767"/>
    </row>
    <row r="14" spans="1:16384" s="133" customFormat="1" ht="60.75" customHeight="1">
      <c r="A14" s="219">
        <v>10</v>
      </c>
      <c r="B14" s="127" t="s">
        <v>1672</v>
      </c>
      <c r="C14" s="127" t="s">
        <v>1682</v>
      </c>
      <c r="D14" s="1"/>
      <c r="E14" s="1"/>
      <c r="F14" s="1"/>
      <c r="G14" s="1"/>
      <c r="H14" s="1"/>
      <c r="I14" s="1"/>
      <c r="J14" s="1"/>
      <c r="K14" s="1"/>
      <c r="L14" s="1"/>
      <c r="M14" s="1"/>
      <c r="N14" s="1"/>
    </row>
    <row r="15" spans="1:16384" ht="38.25" customHeight="1">
      <c r="A15" s="4">
        <v>11</v>
      </c>
      <c r="B15" s="5" t="s">
        <v>171</v>
      </c>
      <c r="C15" s="5" t="s">
        <v>172</v>
      </c>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c r="AL15" s="767"/>
      <c r="AM15" s="767"/>
      <c r="AN15" s="767"/>
      <c r="AO15" s="767"/>
      <c r="AP15" s="767"/>
      <c r="AQ15" s="767"/>
      <c r="AR15" s="767"/>
      <c r="AS15" s="767"/>
      <c r="AT15" s="767"/>
      <c r="AU15" s="767"/>
      <c r="AV15" s="767"/>
      <c r="AW15" s="767"/>
      <c r="AX15" s="767"/>
      <c r="AY15" s="767"/>
      <c r="AZ15" s="767"/>
      <c r="BA15" s="767"/>
      <c r="BB15" s="767"/>
      <c r="BC15" s="767"/>
      <c r="BD15" s="767"/>
      <c r="BE15" s="767"/>
      <c r="BF15" s="767"/>
      <c r="BG15" s="767"/>
      <c r="BH15" s="767"/>
      <c r="BI15" s="767"/>
      <c r="BJ15" s="767"/>
      <c r="BK15" s="767"/>
      <c r="BL15" s="767"/>
      <c r="BM15" s="767"/>
      <c r="BN15" s="767"/>
      <c r="BO15" s="767"/>
      <c r="BP15" s="767"/>
      <c r="BQ15" s="767"/>
      <c r="BR15" s="767"/>
      <c r="BS15" s="767"/>
      <c r="BT15" s="767"/>
      <c r="BU15" s="767"/>
      <c r="BV15" s="767"/>
      <c r="BW15" s="767"/>
      <c r="BX15" s="767"/>
      <c r="BY15" s="767"/>
      <c r="BZ15" s="767"/>
      <c r="CA15" s="767"/>
      <c r="CB15" s="767"/>
      <c r="CC15" s="767"/>
      <c r="CD15" s="767"/>
      <c r="CE15" s="767"/>
      <c r="CF15" s="767"/>
      <c r="CG15" s="767"/>
      <c r="CH15" s="767"/>
      <c r="CI15" s="767"/>
      <c r="CJ15" s="767"/>
      <c r="CK15" s="767"/>
      <c r="CL15" s="767"/>
      <c r="CM15" s="767"/>
      <c r="CN15" s="767"/>
      <c r="CO15" s="767"/>
      <c r="CP15" s="767"/>
      <c r="CQ15" s="767"/>
      <c r="CR15" s="767"/>
      <c r="CS15" s="767"/>
      <c r="CT15" s="767"/>
      <c r="CU15" s="767"/>
      <c r="CV15" s="767"/>
      <c r="CW15" s="767"/>
      <c r="CX15" s="767"/>
      <c r="CY15" s="767"/>
      <c r="CZ15" s="767"/>
      <c r="DA15" s="767"/>
      <c r="DB15" s="767"/>
      <c r="DC15" s="767"/>
      <c r="DD15" s="767"/>
      <c r="DE15" s="767"/>
      <c r="DF15" s="767"/>
      <c r="DG15" s="767"/>
      <c r="DH15" s="767"/>
      <c r="DI15" s="767"/>
      <c r="DJ15" s="767"/>
      <c r="DK15" s="767"/>
      <c r="DL15" s="767"/>
      <c r="DM15" s="767"/>
      <c r="DN15" s="767"/>
      <c r="DO15" s="767"/>
      <c r="DP15" s="767"/>
      <c r="DQ15" s="767"/>
      <c r="DR15" s="767"/>
      <c r="DS15" s="767"/>
      <c r="DT15" s="767"/>
      <c r="DU15" s="767"/>
      <c r="DV15" s="767"/>
      <c r="DW15" s="767"/>
      <c r="DX15" s="767"/>
      <c r="DY15" s="767"/>
      <c r="DZ15" s="767"/>
      <c r="EA15" s="767"/>
      <c r="EB15" s="767"/>
      <c r="EC15" s="767"/>
      <c r="ED15" s="767"/>
      <c r="EE15" s="767"/>
      <c r="EF15" s="767"/>
      <c r="EG15" s="767"/>
      <c r="EH15" s="767"/>
      <c r="EI15" s="767"/>
      <c r="EJ15" s="767"/>
      <c r="EK15" s="767"/>
      <c r="EL15" s="767"/>
      <c r="EM15" s="767"/>
      <c r="EN15" s="767"/>
      <c r="EO15" s="767"/>
      <c r="EP15" s="767"/>
      <c r="EQ15" s="767"/>
      <c r="ER15" s="767"/>
      <c r="ES15" s="767"/>
      <c r="ET15" s="767"/>
      <c r="EU15" s="767"/>
      <c r="EV15" s="767"/>
      <c r="EW15" s="767"/>
      <c r="EX15" s="767"/>
      <c r="EY15" s="767"/>
      <c r="EZ15" s="767"/>
      <c r="FA15" s="767"/>
      <c r="FB15" s="767"/>
      <c r="FC15" s="767"/>
      <c r="FD15" s="767"/>
      <c r="FE15" s="767"/>
      <c r="FF15" s="767"/>
      <c r="FG15" s="767"/>
      <c r="FH15" s="767"/>
      <c r="FI15" s="767"/>
      <c r="FJ15" s="767"/>
      <c r="FK15" s="767"/>
      <c r="FL15" s="767"/>
      <c r="FM15" s="767"/>
      <c r="FN15" s="767"/>
      <c r="FO15" s="767"/>
      <c r="FP15" s="767"/>
      <c r="FQ15" s="767"/>
      <c r="FR15" s="767"/>
      <c r="FS15" s="767"/>
      <c r="FT15" s="767"/>
      <c r="FU15" s="767"/>
      <c r="FV15" s="767"/>
      <c r="FW15" s="767"/>
      <c r="FX15" s="767"/>
      <c r="FY15" s="767"/>
      <c r="FZ15" s="767"/>
      <c r="GA15" s="767"/>
      <c r="GB15" s="767"/>
      <c r="GC15" s="767"/>
      <c r="GD15" s="767"/>
      <c r="GE15" s="767"/>
      <c r="GF15" s="767"/>
      <c r="GG15" s="767"/>
      <c r="GH15" s="767"/>
      <c r="GI15" s="767"/>
      <c r="GJ15" s="767"/>
      <c r="GK15" s="767"/>
      <c r="GL15" s="767"/>
      <c r="GM15" s="767"/>
      <c r="GN15" s="767"/>
      <c r="GO15" s="767"/>
      <c r="GP15" s="767"/>
      <c r="GQ15" s="767"/>
      <c r="GR15" s="767"/>
      <c r="GS15" s="767"/>
      <c r="GT15" s="767"/>
      <c r="GU15" s="767"/>
      <c r="GV15" s="767"/>
      <c r="GW15" s="767"/>
      <c r="GX15" s="767"/>
      <c r="GY15" s="767"/>
      <c r="GZ15" s="767"/>
      <c r="HA15" s="767"/>
      <c r="HB15" s="767"/>
      <c r="HC15" s="767"/>
      <c r="HD15" s="767"/>
      <c r="HE15" s="767"/>
      <c r="HF15" s="767"/>
      <c r="HG15" s="767"/>
      <c r="HH15" s="767"/>
      <c r="HI15" s="767"/>
      <c r="HJ15" s="767"/>
      <c r="HK15" s="767"/>
      <c r="HL15" s="767"/>
      <c r="HM15" s="767"/>
      <c r="HN15" s="767"/>
      <c r="HO15" s="767"/>
      <c r="HP15" s="767"/>
      <c r="HQ15" s="767"/>
      <c r="HR15" s="767"/>
      <c r="HS15" s="767"/>
      <c r="HT15" s="767"/>
      <c r="HU15" s="767"/>
      <c r="HV15" s="767"/>
      <c r="HW15" s="767"/>
      <c r="HX15" s="767"/>
      <c r="HY15" s="767"/>
      <c r="HZ15" s="767"/>
      <c r="IA15" s="767"/>
      <c r="IB15" s="767"/>
      <c r="IC15" s="767"/>
      <c r="ID15" s="767"/>
      <c r="IE15" s="767"/>
      <c r="IF15" s="767"/>
      <c r="IG15" s="767"/>
      <c r="IH15" s="767"/>
      <c r="II15" s="767"/>
      <c r="IJ15" s="767"/>
      <c r="IK15" s="767"/>
      <c r="IL15" s="767"/>
      <c r="IM15" s="767"/>
      <c r="IN15" s="767"/>
      <c r="IO15" s="767"/>
      <c r="IP15" s="767"/>
      <c r="IQ15" s="767"/>
      <c r="IR15" s="767"/>
      <c r="IS15" s="767"/>
      <c r="IT15" s="767"/>
      <c r="IU15" s="767"/>
      <c r="IV15" s="767"/>
      <c r="IW15" s="767"/>
      <c r="IX15" s="767"/>
      <c r="IY15" s="767"/>
      <c r="IZ15" s="767"/>
      <c r="JA15" s="767"/>
      <c r="JB15" s="767"/>
      <c r="JC15" s="767"/>
      <c r="JD15" s="767"/>
      <c r="JE15" s="767"/>
      <c r="JF15" s="767"/>
      <c r="JG15" s="767"/>
      <c r="JH15" s="767"/>
      <c r="JI15" s="767"/>
      <c r="JJ15" s="767"/>
      <c r="JK15" s="767"/>
      <c r="JL15" s="767"/>
      <c r="JM15" s="767"/>
      <c r="JN15" s="767"/>
      <c r="JO15" s="767"/>
      <c r="JP15" s="767"/>
      <c r="JQ15" s="767"/>
      <c r="JR15" s="767"/>
      <c r="JS15" s="767"/>
      <c r="JT15" s="767"/>
      <c r="JU15" s="767"/>
      <c r="JV15" s="767"/>
      <c r="JW15" s="767"/>
      <c r="JX15" s="767"/>
      <c r="JY15" s="767"/>
      <c r="JZ15" s="767"/>
      <c r="KA15" s="767"/>
      <c r="KB15" s="767"/>
      <c r="KC15" s="767"/>
      <c r="KD15" s="767"/>
      <c r="KE15" s="767"/>
      <c r="KF15" s="767"/>
      <c r="KG15" s="767"/>
      <c r="KH15" s="767"/>
      <c r="KI15" s="767"/>
      <c r="KJ15" s="767"/>
      <c r="KK15" s="767"/>
      <c r="KL15" s="767"/>
      <c r="KM15" s="767"/>
      <c r="KN15" s="767"/>
      <c r="KO15" s="767"/>
      <c r="KP15" s="767"/>
      <c r="KQ15" s="767"/>
      <c r="KR15" s="767"/>
      <c r="KS15" s="767"/>
      <c r="KT15" s="767"/>
      <c r="KU15" s="767"/>
      <c r="KV15" s="767"/>
      <c r="KW15" s="767"/>
      <c r="KX15" s="767"/>
      <c r="KY15" s="767"/>
      <c r="KZ15" s="767"/>
      <c r="LA15" s="767"/>
      <c r="LB15" s="767"/>
      <c r="LC15" s="767"/>
      <c r="LD15" s="767"/>
      <c r="LE15" s="767"/>
      <c r="LF15" s="767"/>
      <c r="LG15" s="767"/>
      <c r="LH15" s="767"/>
      <c r="LI15" s="767"/>
      <c r="LJ15" s="767"/>
      <c r="LK15" s="767"/>
      <c r="LL15" s="767"/>
      <c r="LM15" s="767"/>
      <c r="LN15" s="767"/>
      <c r="LO15" s="767"/>
      <c r="LP15" s="767"/>
      <c r="LQ15" s="767"/>
      <c r="LR15" s="767"/>
      <c r="LS15" s="767"/>
      <c r="LT15" s="767"/>
      <c r="LU15" s="767"/>
      <c r="LV15" s="767"/>
      <c r="LW15" s="767"/>
      <c r="LX15" s="767"/>
      <c r="LY15" s="767"/>
      <c r="LZ15" s="767"/>
      <c r="MA15" s="767"/>
      <c r="MB15" s="767"/>
      <c r="MC15" s="767"/>
      <c r="MD15" s="767"/>
      <c r="ME15" s="767"/>
      <c r="MF15" s="767"/>
      <c r="MG15" s="767"/>
      <c r="MH15" s="767"/>
      <c r="MI15" s="767"/>
      <c r="MJ15" s="767"/>
      <c r="MK15" s="767"/>
      <c r="ML15" s="767"/>
      <c r="MM15" s="767"/>
      <c r="MN15" s="767"/>
      <c r="MO15" s="767"/>
      <c r="MP15" s="767"/>
      <c r="MQ15" s="767"/>
      <c r="MR15" s="767"/>
      <c r="MS15" s="767"/>
      <c r="MT15" s="767"/>
      <c r="MU15" s="767"/>
      <c r="MV15" s="767"/>
      <c r="MW15" s="767"/>
      <c r="MX15" s="767"/>
      <c r="MY15" s="767"/>
      <c r="MZ15" s="767"/>
      <c r="NA15" s="767"/>
      <c r="NB15" s="767"/>
      <c r="NC15" s="767"/>
      <c r="ND15" s="767"/>
      <c r="NE15" s="767"/>
      <c r="NF15" s="767"/>
      <c r="NG15" s="767"/>
      <c r="NH15" s="767"/>
      <c r="NI15" s="767"/>
      <c r="NJ15" s="767"/>
      <c r="NK15" s="767"/>
      <c r="NL15" s="767"/>
      <c r="NM15" s="767"/>
      <c r="NN15" s="767"/>
      <c r="NO15" s="767"/>
      <c r="NP15" s="767"/>
      <c r="NQ15" s="767"/>
      <c r="NR15" s="767"/>
      <c r="NS15" s="767"/>
      <c r="NT15" s="767"/>
      <c r="NU15" s="767"/>
      <c r="NV15" s="767"/>
      <c r="NW15" s="767"/>
      <c r="NX15" s="767"/>
      <c r="NY15" s="767"/>
      <c r="NZ15" s="767"/>
      <c r="OA15" s="767"/>
      <c r="OB15" s="767"/>
      <c r="OC15" s="767"/>
      <c r="OD15" s="767"/>
      <c r="OE15" s="767"/>
      <c r="OF15" s="767"/>
      <c r="OG15" s="767"/>
      <c r="OH15" s="767"/>
      <c r="OI15" s="767"/>
      <c r="OJ15" s="767"/>
      <c r="OK15" s="767"/>
      <c r="OL15" s="767"/>
      <c r="OM15" s="767"/>
      <c r="ON15" s="767"/>
      <c r="OO15" s="767"/>
      <c r="OP15" s="767"/>
      <c r="OQ15" s="767"/>
      <c r="OR15" s="767"/>
      <c r="OS15" s="767"/>
      <c r="OT15" s="767"/>
      <c r="OU15" s="767"/>
      <c r="OV15" s="767"/>
      <c r="OW15" s="767"/>
      <c r="OX15" s="767"/>
      <c r="OY15" s="767"/>
      <c r="OZ15" s="767"/>
      <c r="PA15" s="767"/>
      <c r="PB15" s="767"/>
      <c r="PC15" s="767"/>
      <c r="PD15" s="767"/>
      <c r="PE15" s="767"/>
      <c r="PF15" s="767"/>
      <c r="PG15" s="767"/>
      <c r="PH15" s="767"/>
      <c r="PI15" s="767"/>
      <c r="PJ15" s="767"/>
      <c r="PK15" s="767"/>
      <c r="PL15" s="767"/>
      <c r="PM15" s="767"/>
      <c r="PN15" s="767"/>
      <c r="PO15" s="767"/>
      <c r="PP15" s="767"/>
      <c r="PQ15" s="767"/>
      <c r="PR15" s="767"/>
      <c r="PS15" s="767"/>
      <c r="PT15" s="767"/>
      <c r="PU15" s="767"/>
      <c r="PV15" s="767"/>
      <c r="PW15" s="767"/>
      <c r="PX15" s="767"/>
      <c r="PY15" s="767"/>
      <c r="PZ15" s="767"/>
      <c r="QA15" s="767"/>
      <c r="QB15" s="767"/>
      <c r="QC15" s="767"/>
      <c r="QD15" s="767"/>
      <c r="QE15" s="767"/>
      <c r="QF15" s="767"/>
      <c r="QG15" s="767"/>
      <c r="QH15" s="767"/>
      <c r="QI15" s="767"/>
      <c r="QJ15" s="767"/>
      <c r="QK15" s="767"/>
      <c r="QL15" s="767"/>
      <c r="QM15" s="767"/>
      <c r="QN15" s="767"/>
      <c r="QO15" s="767"/>
      <c r="QP15" s="767"/>
      <c r="QQ15" s="767"/>
      <c r="QR15" s="767"/>
      <c r="QS15" s="767"/>
      <c r="QT15" s="767"/>
      <c r="QU15" s="767"/>
      <c r="QV15" s="767"/>
      <c r="QW15" s="767"/>
      <c r="QX15" s="767"/>
      <c r="QY15" s="767"/>
      <c r="QZ15" s="767"/>
      <c r="RA15" s="767"/>
      <c r="RB15" s="767"/>
      <c r="RC15" s="767"/>
      <c r="RD15" s="767"/>
      <c r="RE15" s="767"/>
      <c r="RF15" s="767"/>
      <c r="RG15" s="767"/>
      <c r="RH15" s="767"/>
      <c r="RI15" s="767"/>
      <c r="RJ15" s="767"/>
      <c r="RK15" s="767"/>
      <c r="RL15" s="767"/>
      <c r="RM15" s="767"/>
      <c r="RN15" s="767"/>
      <c r="RO15" s="767"/>
      <c r="RP15" s="767"/>
      <c r="RQ15" s="767"/>
      <c r="RR15" s="767"/>
      <c r="RS15" s="767"/>
      <c r="RT15" s="767"/>
      <c r="RU15" s="767"/>
      <c r="RV15" s="767"/>
      <c r="RW15" s="767"/>
      <c r="RX15" s="767"/>
      <c r="RY15" s="767"/>
      <c r="RZ15" s="767"/>
      <c r="SA15" s="767"/>
      <c r="SB15" s="767"/>
      <c r="SC15" s="767"/>
      <c r="SD15" s="767"/>
      <c r="SE15" s="767"/>
      <c r="SF15" s="767"/>
      <c r="SG15" s="767"/>
      <c r="SH15" s="767"/>
      <c r="SI15" s="767"/>
      <c r="SJ15" s="767"/>
      <c r="SK15" s="767"/>
      <c r="SL15" s="767"/>
      <c r="SM15" s="767"/>
      <c r="SN15" s="767"/>
      <c r="SO15" s="767"/>
      <c r="SP15" s="767"/>
      <c r="SQ15" s="767"/>
      <c r="SR15" s="767"/>
      <c r="SS15" s="767"/>
      <c r="ST15" s="767"/>
      <c r="SU15" s="767"/>
      <c r="SV15" s="767"/>
      <c r="SW15" s="767"/>
      <c r="SX15" s="767"/>
      <c r="SY15" s="767"/>
      <c r="SZ15" s="767"/>
      <c r="TA15" s="767"/>
      <c r="TB15" s="767"/>
      <c r="TC15" s="767"/>
      <c r="TD15" s="767"/>
      <c r="TE15" s="767"/>
      <c r="TF15" s="767"/>
      <c r="TG15" s="767"/>
      <c r="TH15" s="767"/>
      <c r="TI15" s="767"/>
      <c r="TJ15" s="767"/>
      <c r="TK15" s="767"/>
      <c r="TL15" s="767"/>
      <c r="TM15" s="767"/>
      <c r="TN15" s="767"/>
      <c r="TO15" s="767"/>
      <c r="TP15" s="767"/>
      <c r="TQ15" s="767"/>
      <c r="TR15" s="767"/>
      <c r="TS15" s="767"/>
      <c r="TT15" s="767"/>
      <c r="TU15" s="767"/>
      <c r="TV15" s="767"/>
      <c r="TW15" s="767"/>
      <c r="TX15" s="767"/>
      <c r="TY15" s="767"/>
      <c r="TZ15" s="767"/>
      <c r="UA15" s="767"/>
      <c r="UB15" s="767"/>
      <c r="UC15" s="767"/>
      <c r="UD15" s="767"/>
      <c r="UE15" s="767"/>
      <c r="UF15" s="767"/>
      <c r="UG15" s="767"/>
      <c r="UH15" s="767"/>
      <c r="UI15" s="767"/>
      <c r="UJ15" s="767"/>
      <c r="UK15" s="767"/>
      <c r="UL15" s="767"/>
      <c r="UM15" s="767"/>
      <c r="UN15" s="767"/>
      <c r="UO15" s="767"/>
      <c r="UP15" s="767"/>
      <c r="UQ15" s="767"/>
      <c r="UR15" s="767"/>
      <c r="US15" s="767"/>
      <c r="UT15" s="767"/>
      <c r="UU15" s="767"/>
      <c r="UV15" s="767"/>
      <c r="UW15" s="767"/>
      <c r="UX15" s="767"/>
      <c r="UY15" s="767"/>
      <c r="UZ15" s="767"/>
      <c r="VA15" s="767"/>
      <c r="VB15" s="767"/>
      <c r="VC15" s="767"/>
      <c r="VD15" s="767"/>
      <c r="VE15" s="767"/>
      <c r="VF15" s="767"/>
      <c r="VG15" s="767"/>
      <c r="VH15" s="767"/>
      <c r="VI15" s="767"/>
      <c r="VJ15" s="767"/>
      <c r="VK15" s="767"/>
      <c r="VL15" s="767"/>
      <c r="VM15" s="767"/>
      <c r="VN15" s="767"/>
      <c r="VO15" s="767"/>
      <c r="VP15" s="767"/>
      <c r="VQ15" s="767"/>
      <c r="VR15" s="767"/>
      <c r="VS15" s="767"/>
      <c r="VT15" s="767"/>
      <c r="VU15" s="767"/>
      <c r="VV15" s="767"/>
      <c r="VW15" s="767"/>
      <c r="VX15" s="767"/>
      <c r="VY15" s="767"/>
      <c r="VZ15" s="767"/>
      <c r="WA15" s="767"/>
      <c r="WB15" s="767"/>
      <c r="WC15" s="767"/>
      <c r="WD15" s="767"/>
      <c r="WE15" s="767"/>
      <c r="WF15" s="767"/>
      <c r="WG15" s="767"/>
      <c r="WH15" s="767"/>
      <c r="WI15" s="767"/>
      <c r="WJ15" s="767"/>
      <c r="WK15" s="767"/>
      <c r="WL15" s="767"/>
      <c r="WM15" s="767"/>
      <c r="WN15" s="767"/>
      <c r="WO15" s="767"/>
      <c r="WP15" s="767"/>
      <c r="WQ15" s="767"/>
      <c r="WR15" s="767"/>
      <c r="WS15" s="767"/>
      <c r="WT15" s="767"/>
      <c r="WU15" s="767"/>
      <c r="WV15" s="767"/>
      <c r="WW15" s="767"/>
      <c r="WX15" s="767"/>
      <c r="WY15" s="767"/>
      <c r="WZ15" s="767"/>
      <c r="XA15" s="767"/>
      <c r="XB15" s="767"/>
      <c r="XC15" s="767"/>
      <c r="XD15" s="767"/>
      <c r="XE15" s="767"/>
      <c r="XF15" s="767"/>
      <c r="XG15" s="767"/>
      <c r="XH15" s="767"/>
      <c r="XI15" s="767"/>
      <c r="XJ15" s="767"/>
      <c r="XK15" s="767"/>
      <c r="XL15" s="767"/>
      <c r="XM15" s="767"/>
      <c r="XN15" s="767"/>
      <c r="XO15" s="767"/>
      <c r="XP15" s="767"/>
      <c r="XQ15" s="767"/>
      <c r="XR15" s="767"/>
      <c r="XS15" s="767"/>
      <c r="XT15" s="767"/>
      <c r="XU15" s="767"/>
      <c r="XV15" s="767"/>
      <c r="XW15" s="767"/>
      <c r="XX15" s="767"/>
      <c r="XY15" s="767"/>
      <c r="XZ15" s="767"/>
      <c r="YA15" s="767"/>
      <c r="YB15" s="767"/>
      <c r="YC15" s="767"/>
      <c r="YD15" s="767"/>
      <c r="YE15" s="767"/>
      <c r="YF15" s="767"/>
      <c r="YG15" s="767"/>
      <c r="YH15" s="767"/>
      <c r="YI15" s="767"/>
      <c r="YJ15" s="767"/>
      <c r="YK15" s="767"/>
      <c r="YL15" s="767"/>
      <c r="YM15" s="767"/>
      <c r="YN15" s="767"/>
      <c r="YO15" s="767"/>
      <c r="YP15" s="767"/>
      <c r="YQ15" s="767"/>
      <c r="YR15" s="767"/>
      <c r="YS15" s="767"/>
      <c r="YT15" s="767"/>
      <c r="YU15" s="767"/>
      <c r="YV15" s="767"/>
      <c r="YW15" s="767"/>
      <c r="YX15" s="767"/>
      <c r="YY15" s="767"/>
      <c r="YZ15" s="767"/>
      <c r="ZA15" s="767"/>
      <c r="ZB15" s="767"/>
      <c r="ZC15" s="767"/>
      <c r="ZD15" s="767"/>
      <c r="ZE15" s="767"/>
      <c r="ZF15" s="767"/>
      <c r="ZG15" s="767"/>
      <c r="ZH15" s="767"/>
      <c r="ZI15" s="767"/>
      <c r="ZJ15" s="767"/>
      <c r="ZK15" s="767"/>
      <c r="ZL15" s="767"/>
      <c r="ZM15" s="767"/>
      <c r="ZN15" s="767"/>
      <c r="ZO15" s="767"/>
      <c r="ZP15" s="767"/>
      <c r="ZQ15" s="767"/>
      <c r="ZR15" s="767"/>
      <c r="ZS15" s="767"/>
      <c r="ZT15" s="767"/>
      <c r="ZU15" s="767"/>
      <c r="ZV15" s="767"/>
      <c r="ZW15" s="767"/>
      <c r="ZX15" s="767"/>
      <c r="ZY15" s="767"/>
      <c r="ZZ15" s="767"/>
      <c r="AAA15" s="767"/>
      <c r="AAB15" s="767"/>
      <c r="AAC15" s="767"/>
      <c r="AAD15" s="767"/>
      <c r="AAE15" s="767"/>
      <c r="AAF15" s="767"/>
      <c r="AAG15" s="767"/>
      <c r="AAH15" s="767"/>
      <c r="AAI15" s="767"/>
      <c r="AAJ15" s="767"/>
      <c r="AAK15" s="767"/>
      <c r="AAL15" s="767"/>
      <c r="AAM15" s="767"/>
      <c r="AAN15" s="767"/>
      <c r="AAO15" s="767"/>
      <c r="AAP15" s="767"/>
      <c r="AAQ15" s="767"/>
      <c r="AAR15" s="767"/>
      <c r="AAS15" s="767"/>
      <c r="AAT15" s="767"/>
      <c r="AAU15" s="767"/>
      <c r="AAV15" s="767"/>
      <c r="AAW15" s="767"/>
      <c r="AAX15" s="767"/>
      <c r="AAY15" s="767"/>
      <c r="AAZ15" s="767"/>
      <c r="ABA15" s="767"/>
      <c r="ABB15" s="767"/>
      <c r="ABC15" s="767"/>
      <c r="ABD15" s="767"/>
      <c r="ABE15" s="767"/>
      <c r="ABF15" s="767"/>
      <c r="ABG15" s="767"/>
      <c r="ABH15" s="767"/>
      <c r="ABI15" s="767"/>
      <c r="ABJ15" s="767"/>
      <c r="ABK15" s="767"/>
      <c r="ABL15" s="767"/>
      <c r="ABM15" s="767"/>
      <c r="ABN15" s="767"/>
      <c r="ABO15" s="767"/>
      <c r="ABP15" s="767"/>
      <c r="ABQ15" s="767"/>
      <c r="ABR15" s="767"/>
      <c r="ABS15" s="767"/>
      <c r="ABT15" s="767"/>
      <c r="ABU15" s="767"/>
      <c r="ABV15" s="767"/>
      <c r="ABW15" s="767"/>
      <c r="ABX15" s="767"/>
      <c r="ABY15" s="767"/>
      <c r="ABZ15" s="767"/>
      <c r="ACA15" s="767"/>
      <c r="ACB15" s="767"/>
      <c r="ACC15" s="767"/>
      <c r="ACD15" s="767"/>
      <c r="ACE15" s="767"/>
      <c r="ACF15" s="767"/>
      <c r="ACG15" s="767"/>
      <c r="ACH15" s="767"/>
      <c r="ACI15" s="767"/>
      <c r="ACJ15" s="767"/>
      <c r="ACK15" s="767"/>
      <c r="ACL15" s="767"/>
      <c r="ACM15" s="767"/>
      <c r="ACN15" s="767"/>
      <c r="ACO15" s="767"/>
      <c r="ACP15" s="767"/>
      <c r="ACQ15" s="767"/>
      <c r="ACR15" s="767"/>
      <c r="ACS15" s="767"/>
      <c r="ACT15" s="767"/>
      <c r="ACU15" s="767"/>
      <c r="ACV15" s="767"/>
      <c r="ACW15" s="767"/>
      <c r="ACX15" s="767"/>
      <c r="ACY15" s="767"/>
      <c r="ACZ15" s="767"/>
      <c r="ADA15" s="767"/>
      <c r="ADB15" s="767"/>
      <c r="ADC15" s="767"/>
      <c r="ADD15" s="767"/>
      <c r="ADE15" s="767"/>
      <c r="ADF15" s="767"/>
      <c r="ADG15" s="767"/>
      <c r="ADH15" s="767"/>
      <c r="ADI15" s="767"/>
      <c r="ADJ15" s="767"/>
      <c r="ADK15" s="767"/>
      <c r="ADL15" s="767"/>
      <c r="ADM15" s="767"/>
      <c r="ADN15" s="767"/>
      <c r="ADO15" s="767"/>
      <c r="ADP15" s="767"/>
      <c r="ADQ15" s="767"/>
      <c r="ADR15" s="767"/>
      <c r="ADS15" s="767"/>
      <c r="ADT15" s="767"/>
      <c r="ADU15" s="767"/>
      <c r="ADV15" s="767"/>
      <c r="ADW15" s="767"/>
      <c r="ADX15" s="767"/>
      <c r="ADY15" s="767"/>
      <c r="ADZ15" s="767"/>
      <c r="AEA15" s="767"/>
      <c r="AEB15" s="767"/>
      <c r="AEC15" s="767"/>
      <c r="AED15" s="767"/>
      <c r="AEE15" s="767"/>
      <c r="AEF15" s="767"/>
      <c r="AEG15" s="767"/>
      <c r="AEH15" s="767"/>
      <c r="AEI15" s="767"/>
      <c r="AEJ15" s="767"/>
      <c r="AEK15" s="767"/>
      <c r="AEL15" s="767"/>
      <c r="AEM15" s="767"/>
      <c r="AEN15" s="767"/>
      <c r="AEO15" s="767"/>
      <c r="AEP15" s="767"/>
      <c r="AEQ15" s="767"/>
      <c r="AER15" s="767"/>
      <c r="AES15" s="767"/>
      <c r="AET15" s="767"/>
      <c r="AEU15" s="767"/>
      <c r="AEV15" s="767"/>
      <c r="AEW15" s="767"/>
      <c r="AEX15" s="767"/>
      <c r="AEY15" s="767"/>
      <c r="AEZ15" s="767"/>
      <c r="AFA15" s="767"/>
      <c r="AFB15" s="767"/>
      <c r="AFC15" s="767"/>
      <c r="AFD15" s="767"/>
      <c r="AFE15" s="767"/>
      <c r="AFF15" s="767"/>
      <c r="AFG15" s="767"/>
      <c r="AFH15" s="767"/>
      <c r="AFI15" s="767"/>
      <c r="AFJ15" s="767"/>
      <c r="AFK15" s="767"/>
      <c r="AFL15" s="767"/>
      <c r="AFM15" s="767"/>
      <c r="AFN15" s="767"/>
      <c r="AFO15" s="767"/>
      <c r="AFP15" s="767"/>
      <c r="AFQ15" s="767"/>
      <c r="AFR15" s="767"/>
      <c r="AFS15" s="767"/>
      <c r="AFT15" s="767"/>
      <c r="AFU15" s="767"/>
      <c r="AFV15" s="767"/>
      <c r="AFW15" s="767"/>
      <c r="AFX15" s="767"/>
      <c r="AFY15" s="767"/>
      <c r="AFZ15" s="767"/>
      <c r="AGA15" s="767"/>
      <c r="AGB15" s="767"/>
      <c r="AGC15" s="767"/>
      <c r="AGD15" s="767"/>
      <c r="AGE15" s="767"/>
      <c r="AGF15" s="767"/>
      <c r="AGG15" s="767"/>
      <c r="AGH15" s="767"/>
      <c r="AGI15" s="767"/>
      <c r="AGJ15" s="767"/>
      <c r="AGK15" s="767"/>
      <c r="AGL15" s="767"/>
      <c r="AGM15" s="767"/>
      <c r="AGN15" s="767"/>
      <c r="AGO15" s="767"/>
      <c r="AGP15" s="767"/>
      <c r="AGQ15" s="767"/>
      <c r="AGR15" s="767"/>
      <c r="AGS15" s="767"/>
      <c r="AGT15" s="767"/>
      <c r="AGU15" s="767"/>
      <c r="AGV15" s="767"/>
      <c r="AGW15" s="767"/>
      <c r="AGX15" s="767"/>
      <c r="AGY15" s="767"/>
      <c r="AGZ15" s="767"/>
      <c r="AHA15" s="767"/>
      <c r="AHB15" s="767"/>
      <c r="AHC15" s="767"/>
      <c r="AHD15" s="767"/>
      <c r="AHE15" s="767"/>
      <c r="AHF15" s="767"/>
      <c r="AHG15" s="767"/>
      <c r="AHH15" s="767"/>
      <c r="AHI15" s="767"/>
      <c r="AHJ15" s="767"/>
      <c r="AHK15" s="767"/>
      <c r="AHL15" s="767"/>
      <c r="AHM15" s="767"/>
      <c r="AHN15" s="767"/>
      <c r="AHO15" s="767"/>
      <c r="AHP15" s="767"/>
      <c r="AHQ15" s="767"/>
      <c r="AHR15" s="767"/>
      <c r="AHS15" s="767"/>
      <c r="AHT15" s="767"/>
      <c r="AHU15" s="767"/>
      <c r="AHV15" s="767"/>
      <c r="AHW15" s="767"/>
      <c r="AHX15" s="767"/>
      <c r="AHY15" s="767"/>
      <c r="AHZ15" s="767"/>
      <c r="AIA15" s="767"/>
      <c r="AIB15" s="767"/>
      <c r="AIC15" s="767"/>
      <c r="AID15" s="767"/>
      <c r="AIE15" s="767"/>
      <c r="AIF15" s="767"/>
      <c r="AIG15" s="767"/>
      <c r="AIH15" s="767"/>
      <c r="AII15" s="767"/>
      <c r="AIJ15" s="767"/>
      <c r="AIK15" s="767"/>
      <c r="AIL15" s="767"/>
      <c r="AIM15" s="767"/>
      <c r="AIN15" s="767"/>
      <c r="AIO15" s="767"/>
      <c r="AIP15" s="767"/>
      <c r="AIQ15" s="767"/>
      <c r="AIR15" s="767"/>
      <c r="AIS15" s="767"/>
      <c r="AIT15" s="767"/>
      <c r="AIU15" s="767"/>
      <c r="AIV15" s="767"/>
      <c r="AIW15" s="767"/>
      <c r="AIX15" s="767"/>
      <c r="AIY15" s="767"/>
      <c r="AIZ15" s="767"/>
      <c r="AJA15" s="767"/>
      <c r="AJB15" s="767"/>
      <c r="AJC15" s="767"/>
      <c r="AJD15" s="767"/>
      <c r="AJE15" s="767"/>
      <c r="AJF15" s="767"/>
      <c r="AJG15" s="767"/>
      <c r="AJH15" s="767"/>
      <c r="AJI15" s="767"/>
      <c r="AJJ15" s="767"/>
      <c r="AJK15" s="767"/>
      <c r="AJL15" s="767"/>
      <c r="AJM15" s="767"/>
      <c r="AJN15" s="767"/>
      <c r="AJO15" s="767"/>
      <c r="AJP15" s="767"/>
      <c r="AJQ15" s="767"/>
      <c r="AJR15" s="767"/>
      <c r="AJS15" s="767"/>
      <c r="AJT15" s="767"/>
      <c r="AJU15" s="767"/>
      <c r="AJV15" s="767"/>
      <c r="AJW15" s="767"/>
      <c r="AJX15" s="767"/>
      <c r="AJY15" s="767"/>
      <c r="AJZ15" s="767"/>
      <c r="AKA15" s="767"/>
      <c r="AKB15" s="767"/>
      <c r="AKC15" s="767"/>
      <c r="AKD15" s="767"/>
      <c r="AKE15" s="767"/>
      <c r="AKF15" s="767"/>
      <c r="AKG15" s="767"/>
      <c r="AKH15" s="767"/>
      <c r="AKI15" s="767"/>
      <c r="AKJ15" s="767"/>
      <c r="AKK15" s="767"/>
      <c r="AKL15" s="767"/>
      <c r="AKM15" s="767"/>
      <c r="AKN15" s="767"/>
      <c r="AKO15" s="767"/>
      <c r="AKP15" s="767"/>
      <c r="AKQ15" s="767"/>
      <c r="AKR15" s="767"/>
      <c r="AKS15" s="767"/>
      <c r="AKT15" s="767"/>
      <c r="AKU15" s="767"/>
      <c r="AKV15" s="767"/>
      <c r="AKW15" s="767"/>
      <c r="AKX15" s="767"/>
      <c r="AKY15" s="767"/>
      <c r="AKZ15" s="767"/>
      <c r="ALA15" s="767"/>
      <c r="ALB15" s="767"/>
      <c r="ALC15" s="767"/>
      <c r="ALD15" s="767"/>
      <c r="ALE15" s="767"/>
      <c r="ALF15" s="767"/>
      <c r="ALG15" s="767"/>
      <c r="ALH15" s="767"/>
      <c r="ALI15" s="767"/>
      <c r="ALJ15" s="767"/>
      <c r="ALK15" s="767"/>
      <c r="ALL15" s="767"/>
      <c r="ALM15" s="767"/>
      <c r="ALN15" s="767"/>
      <c r="ALO15" s="767"/>
      <c r="ALP15" s="767"/>
      <c r="ALQ15" s="767"/>
      <c r="ALR15" s="767"/>
      <c r="ALS15" s="767"/>
      <c r="ALT15" s="767"/>
      <c r="ALU15" s="767"/>
      <c r="ALV15" s="767"/>
      <c r="ALW15" s="767"/>
      <c r="ALX15" s="767"/>
      <c r="ALY15" s="767"/>
      <c r="ALZ15" s="767"/>
      <c r="AMA15" s="767"/>
      <c r="AMB15" s="767"/>
      <c r="AMC15" s="767"/>
      <c r="AMD15" s="767"/>
      <c r="AME15" s="767"/>
      <c r="AMF15" s="767"/>
      <c r="AMG15" s="767"/>
      <c r="AMH15" s="767"/>
      <c r="AMI15" s="767"/>
      <c r="AMJ15" s="767"/>
      <c r="AMK15" s="767"/>
      <c r="AML15" s="767"/>
      <c r="AMM15" s="767"/>
      <c r="AMN15" s="767"/>
      <c r="AMO15" s="767"/>
      <c r="AMP15" s="767"/>
      <c r="AMQ15" s="767"/>
      <c r="AMR15" s="767"/>
      <c r="AMS15" s="767"/>
      <c r="AMT15" s="767"/>
      <c r="AMU15" s="767"/>
      <c r="AMV15" s="767"/>
      <c r="AMW15" s="767"/>
      <c r="AMX15" s="767"/>
      <c r="AMY15" s="767"/>
      <c r="AMZ15" s="767"/>
      <c r="ANA15" s="767"/>
      <c r="ANB15" s="767"/>
      <c r="ANC15" s="767"/>
      <c r="AND15" s="767"/>
      <c r="ANE15" s="767"/>
      <c r="ANF15" s="767"/>
      <c r="ANG15" s="767"/>
      <c r="ANH15" s="767"/>
      <c r="ANI15" s="767"/>
      <c r="ANJ15" s="767"/>
      <c r="ANK15" s="767"/>
      <c r="ANL15" s="767"/>
      <c r="ANM15" s="767"/>
      <c r="ANN15" s="767"/>
      <c r="ANO15" s="767"/>
      <c r="ANP15" s="767"/>
      <c r="ANQ15" s="767"/>
      <c r="ANR15" s="767"/>
      <c r="ANS15" s="767"/>
      <c r="ANT15" s="767"/>
      <c r="ANU15" s="767"/>
      <c r="ANV15" s="767"/>
      <c r="ANW15" s="767"/>
      <c r="ANX15" s="767"/>
      <c r="ANY15" s="767"/>
      <c r="ANZ15" s="767"/>
      <c r="AOA15" s="767"/>
      <c r="AOB15" s="767"/>
      <c r="AOC15" s="767"/>
      <c r="AOD15" s="767"/>
      <c r="AOE15" s="767"/>
      <c r="AOF15" s="767"/>
      <c r="AOG15" s="767"/>
      <c r="AOH15" s="767"/>
      <c r="AOI15" s="767"/>
      <c r="AOJ15" s="767"/>
      <c r="AOK15" s="767"/>
      <c r="AOL15" s="767"/>
      <c r="AOM15" s="767"/>
      <c r="AON15" s="767"/>
      <c r="AOO15" s="767"/>
      <c r="AOP15" s="767"/>
      <c r="AOQ15" s="767"/>
      <c r="AOR15" s="767"/>
      <c r="AOS15" s="767"/>
      <c r="AOT15" s="767"/>
      <c r="AOU15" s="767"/>
      <c r="AOV15" s="767"/>
      <c r="AOW15" s="767"/>
      <c r="AOX15" s="767"/>
      <c r="AOY15" s="767"/>
      <c r="AOZ15" s="767"/>
      <c r="APA15" s="767"/>
      <c r="APB15" s="767"/>
      <c r="APC15" s="767"/>
      <c r="APD15" s="767"/>
      <c r="APE15" s="767"/>
      <c r="APF15" s="767"/>
      <c r="APG15" s="767"/>
      <c r="APH15" s="767"/>
      <c r="API15" s="767"/>
      <c r="APJ15" s="767"/>
      <c r="APK15" s="767"/>
      <c r="APL15" s="767"/>
      <c r="APM15" s="767"/>
      <c r="APN15" s="767"/>
      <c r="APO15" s="767"/>
      <c r="APP15" s="767"/>
      <c r="APQ15" s="767"/>
      <c r="APR15" s="767"/>
      <c r="APS15" s="767"/>
      <c r="APT15" s="767"/>
      <c r="APU15" s="767"/>
      <c r="APV15" s="767"/>
      <c r="APW15" s="767"/>
      <c r="APX15" s="767"/>
      <c r="APY15" s="767"/>
      <c r="APZ15" s="767"/>
      <c r="AQA15" s="767"/>
      <c r="AQB15" s="767"/>
      <c r="AQC15" s="767"/>
      <c r="AQD15" s="767"/>
      <c r="AQE15" s="767"/>
      <c r="AQF15" s="767"/>
      <c r="AQG15" s="767"/>
      <c r="AQH15" s="767"/>
      <c r="AQI15" s="767"/>
      <c r="AQJ15" s="767"/>
      <c r="AQK15" s="767"/>
      <c r="AQL15" s="767"/>
      <c r="AQM15" s="767"/>
      <c r="AQN15" s="767"/>
      <c r="AQO15" s="767"/>
      <c r="AQP15" s="767"/>
      <c r="AQQ15" s="767"/>
      <c r="AQR15" s="767"/>
      <c r="AQS15" s="767"/>
      <c r="AQT15" s="767"/>
      <c r="AQU15" s="767"/>
      <c r="AQV15" s="767"/>
      <c r="AQW15" s="767"/>
      <c r="AQX15" s="767"/>
      <c r="AQY15" s="767"/>
      <c r="AQZ15" s="767"/>
      <c r="ARA15" s="767"/>
      <c r="ARB15" s="767"/>
      <c r="ARC15" s="767"/>
      <c r="ARD15" s="767"/>
      <c r="ARE15" s="767"/>
      <c r="ARF15" s="767"/>
      <c r="ARG15" s="767"/>
      <c r="ARH15" s="767"/>
      <c r="ARI15" s="767"/>
      <c r="ARJ15" s="767"/>
      <c r="ARK15" s="767"/>
      <c r="ARL15" s="767"/>
      <c r="ARM15" s="767"/>
      <c r="ARN15" s="767"/>
      <c r="ARO15" s="767"/>
      <c r="ARP15" s="767"/>
      <c r="ARQ15" s="767"/>
      <c r="ARR15" s="767"/>
      <c r="ARS15" s="767"/>
      <c r="ART15" s="767"/>
      <c r="ARU15" s="767"/>
      <c r="ARV15" s="767"/>
      <c r="ARW15" s="767"/>
      <c r="ARX15" s="767"/>
      <c r="ARY15" s="767"/>
      <c r="ARZ15" s="767"/>
      <c r="ASA15" s="767"/>
      <c r="ASB15" s="767"/>
      <c r="ASC15" s="767"/>
      <c r="ASD15" s="767"/>
      <c r="ASE15" s="767"/>
      <c r="ASF15" s="767"/>
      <c r="ASG15" s="767"/>
      <c r="ASH15" s="767"/>
      <c r="ASI15" s="767"/>
      <c r="ASJ15" s="767"/>
      <c r="ASK15" s="767"/>
      <c r="ASL15" s="767"/>
      <c r="ASM15" s="767"/>
      <c r="ASN15" s="767"/>
      <c r="ASO15" s="767"/>
      <c r="ASP15" s="767"/>
      <c r="ASQ15" s="767"/>
      <c r="ASR15" s="767"/>
      <c r="ASS15" s="767"/>
      <c r="AST15" s="767"/>
      <c r="ASU15" s="767"/>
      <c r="ASV15" s="767"/>
      <c r="ASW15" s="767"/>
      <c r="ASX15" s="767"/>
      <c r="ASY15" s="767"/>
      <c r="ASZ15" s="767"/>
      <c r="ATA15" s="767"/>
      <c r="ATB15" s="767"/>
      <c r="ATC15" s="767"/>
      <c r="ATD15" s="767"/>
      <c r="ATE15" s="767"/>
      <c r="ATF15" s="767"/>
      <c r="ATG15" s="767"/>
      <c r="ATH15" s="767"/>
      <c r="ATI15" s="767"/>
      <c r="ATJ15" s="767"/>
      <c r="ATK15" s="767"/>
      <c r="ATL15" s="767"/>
      <c r="ATM15" s="767"/>
      <c r="ATN15" s="767"/>
      <c r="ATO15" s="767"/>
      <c r="ATP15" s="767"/>
      <c r="ATQ15" s="767"/>
      <c r="ATR15" s="767"/>
      <c r="ATS15" s="767"/>
      <c r="ATT15" s="767"/>
      <c r="ATU15" s="767"/>
      <c r="ATV15" s="767"/>
      <c r="ATW15" s="767"/>
      <c r="ATX15" s="767"/>
      <c r="ATY15" s="767"/>
      <c r="ATZ15" s="767"/>
      <c r="AUA15" s="767"/>
      <c r="AUB15" s="767"/>
      <c r="AUC15" s="767"/>
      <c r="AUD15" s="767"/>
      <c r="AUE15" s="767"/>
      <c r="AUF15" s="767"/>
      <c r="AUG15" s="767"/>
      <c r="AUH15" s="767"/>
      <c r="AUI15" s="767"/>
      <c r="AUJ15" s="767"/>
      <c r="AUK15" s="767"/>
      <c r="AUL15" s="767"/>
      <c r="AUM15" s="767"/>
      <c r="AUN15" s="767"/>
      <c r="AUO15" s="767"/>
      <c r="AUP15" s="767"/>
      <c r="AUQ15" s="767"/>
      <c r="AUR15" s="767"/>
      <c r="AUS15" s="767"/>
      <c r="AUT15" s="767"/>
      <c r="AUU15" s="767"/>
      <c r="AUV15" s="767"/>
      <c r="AUW15" s="767"/>
      <c r="AUX15" s="767"/>
      <c r="AUY15" s="767"/>
      <c r="AUZ15" s="767"/>
      <c r="AVA15" s="767"/>
      <c r="AVB15" s="767"/>
      <c r="AVC15" s="767"/>
      <c r="AVD15" s="767"/>
      <c r="AVE15" s="767"/>
      <c r="AVF15" s="767"/>
      <c r="AVG15" s="767"/>
      <c r="AVH15" s="767"/>
      <c r="AVI15" s="767"/>
      <c r="AVJ15" s="767"/>
      <c r="AVK15" s="767"/>
      <c r="AVL15" s="767"/>
      <c r="AVM15" s="767"/>
      <c r="AVN15" s="767"/>
      <c r="AVO15" s="767"/>
      <c r="AVP15" s="767"/>
      <c r="AVQ15" s="767"/>
      <c r="AVR15" s="767"/>
      <c r="AVS15" s="767"/>
      <c r="AVT15" s="767"/>
      <c r="AVU15" s="767"/>
      <c r="AVV15" s="767"/>
      <c r="AVW15" s="767"/>
      <c r="AVX15" s="767"/>
      <c r="AVY15" s="767"/>
      <c r="AVZ15" s="767"/>
      <c r="AWA15" s="767"/>
      <c r="AWB15" s="767"/>
      <c r="AWC15" s="767"/>
      <c r="AWD15" s="767"/>
      <c r="AWE15" s="767"/>
      <c r="AWF15" s="767"/>
      <c r="AWG15" s="767"/>
      <c r="AWH15" s="767"/>
      <c r="AWI15" s="767"/>
      <c r="AWJ15" s="767"/>
      <c r="AWK15" s="767"/>
      <c r="AWL15" s="767"/>
      <c r="AWM15" s="767"/>
      <c r="AWN15" s="767"/>
      <c r="AWO15" s="767"/>
      <c r="AWP15" s="767"/>
      <c r="AWQ15" s="767"/>
      <c r="AWR15" s="767"/>
      <c r="AWS15" s="767"/>
      <c r="AWT15" s="767"/>
      <c r="AWU15" s="767"/>
      <c r="AWV15" s="767"/>
      <c r="AWW15" s="767"/>
      <c r="AWX15" s="767"/>
      <c r="AWY15" s="767"/>
      <c r="AWZ15" s="767"/>
      <c r="AXA15" s="767"/>
      <c r="AXB15" s="767"/>
      <c r="AXC15" s="767"/>
      <c r="AXD15" s="767"/>
      <c r="AXE15" s="767"/>
      <c r="AXF15" s="767"/>
      <c r="AXG15" s="767"/>
      <c r="AXH15" s="767"/>
      <c r="AXI15" s="767"/>
      <c r="AXJ15" s="767"/>
      <c r="AXK15" s="767"/>
      <c r="AXL15" s="767"/>
      <c r="AXM15" s="767"/>
      <c r="AXN15" s="767"/>
      <c r="AXO15" s="767"/>
      <c r="AXP15" s="767"/>
      <c r="AXQ15" s="767"/>
      <c r="AXR15" s="767"/>
      <c r="AXS15" s="767"/>
      <c r="AXT15" s="767"/>
      <c r="AXU15" s="767"/>
      <c r="AXV15" s="767"/>
      <c r="AXW15" s="767"/>
      <c r="AXX15" s="767"/>
      <c r="AXY15" s="767"/>
      <c r="AXZ15" s="767"/>
      <c r="AYA15" s="767"/>
      <c r="AYB15" s="767"/>
      <c r="AYC15" s="767"/>
      <c r="AYD15" s="767"/>
      <c r="AYE15" s="767"/>
      <c r="AYF15" s="767"/>
      <c r="AYG15" s="767"/>
      <c r="AYH15" s="767"/>
      <c r="AYI15" s="767"/>
      <c r="AYJ15" s="767"/>
      <c r="AYK15" s="767"/>
      <c r="AYL15" s="767"/>
      <c r="AYM15" s="767"/>
      <c r="AYN15" s="767"/>
      <c r="AYO15" s="767"/>
      <c r="AYP15" s="767"/>
      <c r="AYQ15" s="767"/>
      <c r="AYR15" s="767"/>
      <c r="AYS15" s="767"/>
      <c r="AYT15" s="767"/>
      <c r="AYU15" s="767"/>
      <c r="AYV15" s="767"/>
      <c r="AYW15" s="767"/>
      <c r="AYX15" s="767"/>
      <c r="AYY15" s="767"/>
      <c r="AYZ15" s="767"/>
      <c r="AZA15" s="767"/>
      <c r="AZB15" s="767"/>
      <c r="AZC15" s="767"/>
      <c r="AZD15" s="767"/>
      <c r="AZE15" s="767"/>
      <c r="AZF15" s="767"/>
      <c r="AZG15" s="767"/>
      <c r="AZH15" s="767"/>
      <c r="AZI15" s="767"/>
      <c r="AZJ15" s="767"/>
      <c r="AZK15" s="767"/>
      <c r="AZL15" s="767"/>
      <c r="AZM15" s="767"/>
      <c r="AZN15" s="767"/>
      <c r="AZO15" s="767"/>
      <c r="AZP15" s="767"/>
      <c r="AZQ15" s="767"/>
      <c r="AZR15" s="767"/>
      <c r="AZS15" s="767"/>
      <c r="AZT15" s="767"/>
      <c r="AZU15" s="767"/>
      <c r="AZV15" s="767"/>
      <c r="AZW15" s="767"/>
      <c r="AZX15" s="767"/>
      <c r="AZY15" s="767"/>
      <c r="AZZ15" s="767"/>
      <c r="BAA15" s="767"/>
      <c r="BAB15" s="767"/>
      <c r="BAC15" s="767"/>
      <c r="BAD15" s="767"/>
      <c r="BAE15" s="767"/>
      <c r="BAF15" s="767"/>
      <c r="BAG15" s="767"/>
      <c r="BAH15" s="767"/>
      <c r="BAI15" s="767"/>
      <c r="BAJ15" s="767"/>
      <c r="BAK15" s="767"/>
      <c r="BAL15" s="767"/>
      <c r="BAM15" s="767"/>
      <c r="BAN15" s="767"/>
      <c r="BAO15" s="767"/>
      <c r="BAP15" s="767"/>
      <c r="BAQ15" s="767"/>
      <c r="BAR15" s="767"/>
      <c r="BAS15" s="767"/>
      <c r="BAT15" s="767"/>
      <c r="BAU15" s="767"/>
      <c r="BAV15" s="767"/>
      <c r="BAW15" s="767"/>
      <c r="BAX15" s="767"/>
      <c r="BAY15" s="767"/>
      <c r="BAZ15" s="767"/>
      <c r="BBA15" s="767"/>
      <c r="BBB15" s="767"/>
      <c r="BBC15" s="767"/>
      <c r="BBD15" s="767"/>
      <c r="BBE15" s="767"/>
      <c r="BBF15" s="767"/>
      <c r="BBG15" s="767"/>
      <c r="BBH15" s="767"/>
      <c r="BBI15" s="767"/>
      <c r="BBJ15" s="767"/>
      <c r="BBK15" s="767"/>
      <c r="BBL15" s="767"/>
      <c r="BBM15" s="767"/>
      <c r="BBN15" s="767"/>
      <c r="BBO15" s="767"/>
      <c r="BBP15" s="767"/>
      <c r="BBQ15" s="767"/>
      <c r="BBR15" s="767"/>
      <c r="BBS15" s="767"/>
      <c r="BBT15" s="767"/>
      <c r="BBU15" s="767"/>
      <c r="BBV15" s="767"/>
      <c r="BBW15" s="767"/>
      <c r="BBX15" s="767"/>
      <c r="BBY15" s="767"/>
      <c r="BBZ15" s="767"/>
      <c r="BCA15" s="767"/>
      <c r="BCB15" s="767"/>
      <c r="BCC15" s="767"/>
      <c r="BCD15" s="767"/>
      <c r="BCE15" s="767"/>
      <c r="BCF15" s="767"/>
      <c r="BCG15" s="767"/>
      <c r="BCH15" s="767"/>
      <c r="BCI15" s="767"/>
      <c r="BCJ15" s="767"/>
      <c r="BCK15" s="767"/>
      <c r="BCL15" s="767"/>
      <c r="BCM15" s="767"/>
      <c r="BCN15" s="767"/>
      <c r="BCO15" s="767"/>
      <c r="BCP15" s="767"/>
      <c r="BCQ15" s="767"/>
      <c r="BCR15" s="767"/>
      <c r="BCS15" s="767"/>
      <c r="BCT15" s="767"/>
      <c r="BCU15" s="767"/>
      <c r="BCV15" s="767"/>
      <c r="BCW15" s="767"/>
      <c r="BCX15" s="767"/>
      <c r="BCY15" s="767"/>
      <c r="BCZ15" s="767"/>
      <c r="BDA15" s="767"/>
      <c r="BDB15" s="767"/>
      <c r="BDC15" s="767"/>
      <c r="BDD15" s="767"/>
      <c r="BDE15" s="767"/>
      <c r="BDF15" s="767"/>
      <c r="BDG15" s="767"/>
      <c r="BDH15" s="767"/>
      <c r="BDI15" s="767"/>
      <c r="BDJ15" s="767"/>
      <c r="BDK15" s="767"/>
      <c r="BDL15" s="767"/>
      <c r="BDM15" s="767"/>
      <c r="BDN15" s="767"/>
      <c r="BDO15" s="767"/>
      <c r="BDP15" s="767"/>
      <c r="BDQ15" s="767"/>
      <c r="BDR15" s="767"/>
      <c r="BDS15" s="767"/>
      <c r="BDT15" s="767"/>
      <c r="BDU15" s="767"/>
      <c r="BDV15" s="767"/>
      <c r="BDW15" s="767"/>
      <c r="BDX15" s="767"/>
      <c r="BDY15" s="767"/>
      <c r="BDZ15" s="767"/>
      <c r="BEA15" s="767"/>
      <c r="BEB15" s="767"/>
      <c r="BEC15" s="767"/>
      <c r="BED15" s="767"/>
      <c r="BEE15" s="767"/>
      <c r="BEF15" s="767"/>
      <c r="BEG15" s="767"/>
      <c r="BEH15" s="767"/>
      <c r="BEI15" s="767"/>
      <c r="BEJ15" s="767"/>
      <c r="BEK15" s="767"/>
      <c r="BEL15" s="767"/>
      <c r="BEM15" s="767"/>
      <c r="BEN15" s="767"/>
      <c r="BEO15" s="767"/>
      <c r="BEP15" s="767"/>
      <c r="BEQ15" s="767"/>
      <c r="BER15" s="767"/>
      <c r="BES15" s="767"/>
      <c r="BET15" s="767"/>
      <c r="BEU15" s="767"/>
      <c r="BEV15" s="767"/>
      <c r="BEW15" s="767"/>
      <c r="BEX15" s="767"/>
      <c r="BEY15" s="767"/>
      <c r="BEZ15" s="767"/>
      <c r="BFA15" s="767"/>
      <c r="BFB15" s="767"/>
      <c r="BFC15" s="767"/>
      <c r="BFD15" s="767"/>
      <c r="BFE15" s="767"/>
      <c r="BFF15" s="767"/>
      <c r="BFG15" s="767"/>
      <c r="BFH15" s="767"/>
      <c r="BFI15" s="767"/>
      <c r="BFJ15" s="767"/>
      <c r="BFK15" s="767"/>
      <c r="BFL15" s="767"/>
      <c r="BFM15" s="767"/>
      <c r="BFN15" s="767"/>
      <c r="BFO15" s="767"/>
      <c r="BFP15" s="767"/>
      <c r="BFQ15" s="767"/>
      <c r="BFR15" s="767"/>
      <c r="BFS15" s="767"/>
      <c r="BFT15" s="767"/>
      <c r="BFU15" s="767"/>
      <c r="BFV15" s="767"/>
      <c r="BFW15" s="767"/>
      <c r="BFX15" s="767"/>
      <c r="BFY15" s="767"/>
      <c r="BFZ15" s="767"/>
      <c r="BGA15" s="767"/>
      <c r="BGB15" s="767"/>
      <c r="BGC15" s="767"/>
      <c r="BGD15" s="767"/>
      <c r="BGE15" s="767"/>
      <c r="BGF15" s="767"/>
      <c r="BGG15" s="767"/>
      <c r="BGH15" s="767"/>
      <c r="BGI15" s="767"/>
      <c r="BGJ15" s="767"/>
      <c r="BGK15" s="767"/>
      <c r="BGL15" s="767"/>
      <c r="BGM15" s="767"/>
      <c r="BGN15" s="767"/>
      <c r="BGO15" s="767"/>
      <c r="BGP15" s="767"/>
      <c r="BGQ15" s="767"/>
      <c r="BGR15" s="767"/>
      <c r="BGS15" s="767"/>
      <c r="BGT15" s="767"/>
      <c r="BGU15" s="767"/>
      <c r="BGV15" s="767"/>
      <c r="BGW15" s="767"/>
      <c r="BGX15" s="767"/>
      <c r="BGY15" s="767"/>
      <c r="BGZ15" s="767"/>
      <c r="BHA15" s="767"/>
      <c r="BHB15" s="767"/>
      <c r="BHC15" s="767"/>
      <c r="BHD15" s="767"/>
      <c r="BHE15" s="767"/>
      <c r="BHF15" s="767"/>
      <c r="BHG15" s="767"/>
      <c r="BHH15" s="767"/>
      <c r="BHI15" s="767"/>
      <c r="BHJ15" s="767"/>
      <c r="BHK15" s="767"/>
      <c r="BHL15" s="767"/>
      <c r="BHM15" s="767"/>
      <c r="BHN15" s="767"/>
      <c r="BHO15" s="767"/>
      <c r="BHP15" s="767"/>
      <c r="BHQ15" s="767"/>
      <c r="BHR15" s="767"/>
      <c r="BHS15" s="767"/>
      <c r="BHT15" s="767"/>
      <c r="BHU15" s="767"/>
      <c r="BHV15" s="767"/>
      <c r="BHW15" s="767"/>
      <c r="BHX15" s="767"/>
      <c r="BHY15" s="767"/>
      <c r="BHZ15" s="767"/>
      <c r="BIA15" s="767"/>
      <c r="BIB15" s="767"/>
      <c r="BIC15" s="767"/>
      <c r="BID15" s="767"/>
      <c r="BIE15" s="767"/>
      <c r="BIF15" s="767"/>
      <c r="BIG15" s="767"/>
      <c r="BIH15" s="767"/>
      <c r="BII15" s="767"/>
      <c r="BIJ15" s="767"/>
      <c r="BIK15" s="767"/>
      <c r="BIL15" s="767"/>
      <c r="BIM15" s="767"/>
      <c r="BIN15" s="767"/>
      <c r="BIO15" s="767"/>
      <c r="BIP15" s="767"/>
      <c r="BIQ15" s="767"/>
      <c r="BIR15" s="767"/>
      <c r="BIS15" s="767"/>
      <c r="BIT15" s="767"/>
      <c r="BIU15" s="767"/>
      <c r="BIV15" s="767"/>
      <c r="BIW15" s="767"/>
      <c r="BIX15" s="767"/>
      <c r="BIY15" s="767"/>
      <c r="BIZ15" s="767"/>
      <c r="BJA15" s="767"/>
      <c r="BJB15" s="767"/>
      <c r="BJC15" s="767"/>
      <c r="BJD15" s="767"/>
      <c r="BJE15" s="767"/>
      <c r="BJF15" s="767"/>
      <c r="BJG15" s="767"/>
      <c r="BJH15" s="767"/>
      <c r="BJI15" s="767"/>
      <c r="BJJ15" s="767"/>
      <c r="BJK15" s="767"/>
      <c r="BJL15" s="767"/>
      <c r="BJM15" s="767"/>
      <c r="BJN15" s="767"/>
      <c r="BJO15" s="767"/>
      <c r="BJP15" s="767"/>
      <c r="BJQ15" s="767"/>
      <c r="BJR15" s="767"/>
      <c r="BJS15" s="767"/>
      <c r="BJT15" s="767"/>
      <c r="BJU15" s="767"/>
      <c r="BJV15" s="767"/>
      <c r="BJW15" s="767"/>
      <c r="BJX15" s="767"/>
      <c r="BJY15" s="767"/>
      <c r="BJZ15" s="767"/>
      <c r="BKA15" s="767"/>
      <c r="BKB15" s="767"/>
      <c r="BKC15" s="767"/>
      <c r="BKD15" s="767"/>
      <c r="BKE15" s="767"/>
      <c r="BKF15" s="767"/>
      <c r="BKG15" s="767"/>
      <c r="BKH15" s="767"/>
      <c r="BKI15" s="767"/>
      <c r="BKJ15" s="767"/>
      <c r="BKK15" s="767"/>
      <c r="BKL15" s="767"/>
      <c r="BKM15" s="767"/>
      <c r="BKN15" s="767"/>
      <c r="BKO15" s="767"/>
      <c r="BKP15" s="767"/>
      <c r="BKQ15" s="767"/>
      <c r="BKR15" s="767"/>
      <c r="BKS15" s="767"/>
      <c r="BKT15" s="767"/>
      <c r="BKU15" s="767"/>
      <c r="BKV15" s="767"/>
      <c r="BKW15" s="767"/>
      <c r="BKX15" s="767"/>
      <c r="BKY15" s="767"/>
      <c r="BKZ15" s="767"/>
      <c r="BLA15" s="767"/>
      <c r="BLB15" s="767"/>
      <c r="BLC15" s="767"/>
      <c r="BLD15" s="767"/>
      <c r="BLE15" s="767"/>
      <c r="BLF15" s="767"/>
      <c r="BLG15" s="767"/>
      <c r="BLH15" s="767"/>
      <c r="BLI15" s="767"/>
      <c r="BLJ15" s="767"/>
      <c r="BLK15" s="767"/>
      <c r="BLL15" s="767"/>
      <c r="BLM15" s="767"/>
      <c r="BLN15" s="767"/>
      <c r="BLO15" s="767"/>
      <c r="BLP15" s="767"/>
      <c r="BLQ15" s="767"/>
      <c r="BLR15" s="767"/>
      <c r="BLS15" s="767"/>
      <c r="BLT15" s="767"/>
      <c r="BLU15" s="767"/>
      <c r="BLV15" s="767"/>
      <c r="BLW15" s="767"/>
      <c r="BLX15" s="767"/>
      <c r="BLY15" s="767"/>
      <c r="BLZ15" s="767"/>
      <c r="BMA15" s="767"/>
      <c r="BMB15" s="767"/>
      <c r="BMC15" s="767"/>
      <c r="BMD15" s="767"/>
      <c r="BME15" s="767"/>
      <c r="BMF15" s="767"/>
      <c r="BMG15" s="767"/>
      <c r="BMH15" s="767"/>
      <c r="BMI15" s="767"/>
      <c r="BMJ15" s="767"/>
      <c r="BMK15" s="767"/>
      <c r="BML15" s="767"/>
      <c r="BMM15" s="767"/>
      <c r="BMN15" s="767"/>
      <c r="BMO15" s="767"/>
      <c r="BMP15" s="767"/>
      <c r="BMQ15" s="767"/>
      <c r="BMR15" s="767"/>
      <c r="BMS15" s="767"/>
      <c r="BMT15" s="767"/>
      <c r="BMU15" s="767"/>
      <c r="BMV15" s="767"/>
      <c r="BMW15" s="767"/>
      <c r="BMX15" s="767"/>
      <c r="BMY15" s="767"/>
      <c r="BMZ15" s="767"/>
      <c r="BNA15" s="767"/>
      <c r="BNB15" s="767"/>
      <c r="BNC15" s="767"/>
      <c r="BND15" s="767"/>
      <c r="BNE15" s="767"/>
      <c r="BNF15" s="767"/>
      <c r="BNG15" s="767"/>
      <c r="BNH15" s="767"/>
      <c r="BNI15" s="767"/>
      <c r="BNJ15" s="767"/>
      <c r="BNK15" s="767"/>
      <c r="BNL15" s="767"/>
      <c r="BNM15" s="767"/>
      <c r="BNN15" s="767"/>
      <c r="BNO15" s="767"/>
      <c r="BNP15" s="767"/>
      <c r="BNQ15" s="767"/>
      <c r="BNR15" s="767"/>
      <c r="BNS15" s="767"/>
      <c r="BNT15" s="767"/>
      <c r="BNU15" s="767"/>
      <c r="BNV15" s="767"/>
      <c r="BNW15" s="767"/>
      <c r="BNX15" s="767"/>
      <c r="BNY15" s="767"/>
      <c r="BNZ15" s="767"/>
      <c r="BOA15" s="767"/>
      <c r="BOB15" s="767"/>
      <c r="BOC15" s="767"/>
      <c r="BOD15" s="767"/>
      <c r="BOE15" s="767"/>
      <c r="BOF15" s="767"/>
      <c r="BOG15" s="767"/>
      <c r="BOH15" s="767"/>
      <c r="BOI15" s="767"/>
      <c r="BOJ15" s="767"/>
      <c r="BOK15" s="767"/>
      <c r="BOL15" s="767"/>
      <c r="BOM15" s="767"/>
      <c r="BON15" s="767"/>
      <c r="BOO15" s="767"/>
      <c r="BOP15" s="767"/>
      <c r="BOQ15" s="767"/>
      <c r="BOR15" s="767"/>
      <c r="BOS15" s="767"/>
      <c r="BOT15" s="767"/>
      <c r="BOU15" s="767"/>
      <c r="BOV15" s="767"/>
      <c r="BOW15" s="767"/>
      <c r="BOX15" s="767"/>
      <c r="BOY15" s="767"/>
      <c r="BOZ15" s="767"/>
      <c r="BPA15" s="767"/>
      <c r="BPB15" s="767"/>
      <c r="BPC15" s="767"/>
      <c r="BPD15" s="767"/>
      <c r="BPE15" s="767"/>
      <c r="BPF15" s="767"/>
      <c r="BPG15" s="767"/>
      <c r="BPH15" s="767"/>
      <c r="BPI15" s="767"/>
      <c r="BPJ15" s="767"/>
      <c r="BPK15" s="767"/>
      <c r="BPL15" s="767"/>
      <c r="BPM15" s="767"/>
      <c r="BPN15" s="767"/>
      <c r="BPO15" s="767"/>
      <c r="BPP15" s="767"/>
      <c r="BPQ15" s="767"/>
      <c r="BPR15" s="767"/>
      <c r="BPS15" s="767"/>
      <c r="BPT15" s="767"/>
      <c r="BPU15" s="767"/>
      <c r="BPV15" s="767"/>
      <c r="BPW15" s="767"/>
      <c r="BPX15" s="767"/>
      <c r="BPY15" s="767"/>
      <c r="BPZ15" s="767"/>
      <c r="BQA15" s="767"/>
      <c r="BQB15" s="767"/>
      <c r="BQC15" s="767"/>
      <c r="BQD15" s="767"/>
      <c r="BQE15" s="767"/>
      <c r="BQF15" s="767"/>
      <c r="BQG15" s="767"/>
      <c r="BQH15" s="767"/>
      <c r="BQI15" s="767"/>
      <c r="BQJ15" s="767"/>
      <c r="BQK15" s="767"/>
      <c r="BQL15" s="767"/>
      <c r="BQM15" s="767"/>
      <c r="BQN15" s="767"/>
      <c r="BQO15" s="767"/>
      <c r="BQP15" s="767"/>
      <c r="BQQ15" s="767"/>
      <c r="BQR15" s="767"/>
      <c r="BQS15" s="767"/>
      <c r="BQT15" s="767"/>
      <c r="BQU15" s="767"/>
      <c r="BQV15" s="767"/>
      <c r="BQW15" s="767"/>
      <c r="BQX15" s="767"/>
      <c r="BQY15" s="767"/>
      <c r="BQZ15" s="767"/>
      <c r="BRA15" s="767"/>
      <c r="BRB15" s="767"/>
      <c r="BRC15" s="767"/>
      <c r="BRD15" s="767"/>
      <c r="BRE15" s="767"/>
      <c r="BRF15" s="767"/>
      <c r="BRG15" s="767"/>
      <c r="BRH15" s="767"/>
      <c r="BRI15" s="767"/>
      <c r="BRJ15" s="767"/>
      <c r="BRK15" s="767"/>
      <c r="BRL15" s="767"/>
      <c r="BRM15" s="767"/>
      <c r="BRN15" s="767"/>
      <c r="BRO15" s="767"/>
      <c r="BRP15" s="767"/>
      <c r="BRQ15" s="767"/>
      <c r="BRR15" s="767"/>
      <c r="BRS15" s="767"/>
      <c r="BRT15" s="767"/>
      <c r="BRU15" s="767"/>
      <c r="BRV15" s="767"/>
      <c r="BRW15" s="767"/>
      <c r="BRX15" s="767"/>
      <c r="BRY15" s="767"/>
      <c r="BRZ15" s="767"/>
      <c r="BSA15" s="767"/>
      <c r="BSB15" s="767"/>
      <c r="BSC15" s="767"/>
      <c r="BSD15" s="767"/>
      <c r="BSE15" s="767"/>
      <c r="BSF15" s="767"/>
      <c r="BSG15" s="767"/>
      <c r="BSH15" s="767"/>
      <c r="BSI15" s="767"/>
      <c r="BSJ15" s="767"/>
      <c r="BSK15" s="767"/>
      <c r="BSL15" s="767"/>
      <c r="BSM15" s="767"/>
      <c r="BSN15" s="767"/>
      <c r="BSO15" s="767"/>
      <c r="BSP15" s="767"/>
      <c r="BSQ15" s="767"/>
      <c r="BSR15" s="767"/>
      <c r="BSS15" s="767"/>
      <c r="BST15" s="767"/>
      <c r="BSU15" s="767"/>
      <c r="BSV15" s="767"/>
      <c r="BSW15" s="767"/>
      <c r="BSX15" s="767"/>
      <c r="BSY15" s="767"/>
      <c r="BSZ15" s="767"/>
      <c r="BTA15" s="767"/>
      <c r="BTB15" s="767"/>
      <c r="BTC15" s="767"/>
      <c r="BTD15" s="767"/>
      <c r="BTE15" s="767"/>
      <c r="BTF15" s="767"/>
      <c r="BTG15" s="767"/>
      <c r="BTH15" s="767"/>
      <c r="BTI15" s="767"/>
      <c r="BTJ15" s="767"/>
      <c r="BTK15" s="767"/>
      <c r="BTL15" s="767"/>
      <c r="BTM15" s="767"/>
      <c r="BTN15" s="767"/>
      <c r="BTO15" s="767"/>
      <c r="BTP15" s="767"/>
      <c r="BTQ15" s="767"/>
      <c r="BTR15" s="767"/>
      <c r="BTS15" s="767"/>
      <c r="BTT15" s="767"/>
      <c r="BTU15" s="767"/>
      <c r="BTV15" s="767"/>
      <c r="BTW15" s="767"/>
      <c r="BTX15" s="767"/>
      <c r="BTY15" s="767"/>
      <c r="BTZ15" s="767"/>
      <c r="BUA15" s="767"/>
      <c r="BUB15" s="767"/>
      <c r="BUC15" s="767"/>
      <c r="BUD15" s="767"/>
      <c r="BUE15" s="767"/>
      <c r="BUF15" s="767"/>
      <c r="BUG15" s="767"/>
      <c r="BUH15" s="767"/>
      <c r="BUI15" s="767"/>
      <c r="BUJ15" s="767"/>
      <c r="BUK15" s="767"/>
      <c r="BUL15" s="767"/>
      <c r="BUM15" s="767"/>
      <c r="BUN15" s="767"/>
      <c r="BUO15" s="767"/>
      <c r="BUP15" s="767"/>
      <c r="BUQ15" s="767"/>
      <c r="BUR15" s="767"/>
      <c r="BUS15" s="767"/>
      <c r="BUT15" s="767"/>
      <c r="BUU15" s="767"/>
      <c r="BUV15" s="767"/>
      <c r="BUW15" s="767"/>
      <c r="BUX15" s="767"/>
      <c r="BUY15" s="767"/>
      <c r="BUZ15" s="767"/>
      <c r="BVA15" s="767"/>
      <c r="BVB15" s="767"/>
      <c r="BVC15" s="767"/>
      <c r="BVD15" s="767"/>
      <c r="BVE15" s="767"/>
      <c r="BVF15" s="767"/>
      <c r="BVG15" s="767"/>
      <c r="BVH15" s="767"/>
      <c r="BVI15" s="767"/>
      <c r="BVJ15" s="767"/>
      <c r="BVK15" s="767"/>
      <c r="BVL15" s="767"/>
      <c r="BVM15" s="767"/>
      <c r="BVN15" s="767"/>
      <c r="BVO15" s="767"/>
      <c r="BVP15" s="767"/>
      <c r="BVQ15" s="767"/>
      <c r="BVR15" s="767"/>
      <c r="BVS15" s="767"/>
      <c r="BVT15" s="767"/>
      <c r="BVU15" s="767"/>
      <c r="BVV15" s="767"/>
      <c r="BVW15" s="767"/>
      <c r="BVX15" s="767"/>
      <c r="BVY15" s="767"/>
      <c r="BVZ15" s="767"/>
      <c r="BWA15" s="767"/>
      <c r="BWB15" s="767"/>
      <c r="BWC15" s="767"/>
      <c r="BWD15" s="767"/>
      <c r="BWE15" s="767"/>
      <c r="BWF15" s="767"/>
      <c r="BWG15" s="767"/>
      <c r="BWH15" s="767"/>
      <c r="BWI15" s="767"/>
      <c r="BWJ15" s="767"/>
      <c r="BWK15" s="767"/>
      <c r="BWL15" s="767"/>
      <c r="BWM15" s="767"/>
      <c r="BWN15" s="767"/>
      <c r="BWO15" s="767"/>
      <c r="BWP15" s="767"/>
      <c r="BWQ15" s="767"/>
      <c r="BWR15" s="767"/>
      <c r="BWS15" s="767"/>
      <c r="BWT15" s="767"/>
      <c r="BWU15" s="767"/>
      <c r="BWV15" s="767"/>
      <c r="BWW15" s="767"/>
      <c r="BWX15" s="767"/>
      <c r="BWY15" s="767"/>
      <c r="BWZ15" s="767"/>
      <c r="BXA15" s="767"/>
      <c r="BXB15" s="767"/>
      <c r="BXC15" s="767"/>
      <c r="BXD15" s="767"/>
      <c r="BXE15" s="767"/>
      <c r="BXF15" s="767"/>
      <c r="BXG15" s="767"/>
      <c r="BXH15" s="767"/>
      <c r="BXI15" s="767"/>
      <c r="BXJ15" s="767"/>
      <c r="BXK15" s="767"/>
      <c r="BXL15" s="767"/>
      <c r="BXM15" s="767"/>
      <c r="BXN15" s="767"/>
      <c r="BXO15" s="767"/>
      <c r="BXP15" s="767"/>
      <c r="BXQ15" s="767"/>
      <c r="BXR15" s="767"/>
      <c r="BXS15" s="767"/>
      <c r="BXT15" s="767"/>
      <c r="BXU15" s="767"/>
      <c r="BXV15" s="767"/>
      <c r="BXW15" s="767"/>
      <c r="BXX15" s="767"/>
      <c r="BXY15" s="767"/>
      <c r="BXZ15" s="767"/>
      <c r="BYA15" s="767"/>
      <c r="BYB15" s="767"/>
      <c r="BYC15" s="767"/>
      <c r="BYD15" s="767"/>
      <c r="BYE15" s="767"/>
      <c r="BYF15" s="767"/>
      <c r="BYG15" s="767"/>
      <c r="BYH15" s="767"/>
      <c r="BYI15" s="767"/>
      <c r="BYJ15" s="767"/>
      <c r="BYK15" s="767"/>
      <c r="BYL15" s="767"/>
      <c r="BYM15" s="767"/>
      <c r="BYN15" s="767"/>
      <c r="BYO15" s="767"/>
      <c r="BYP15" s="767"/>
      <c r="BYQ15" s="767"/>
      <c r="BYR15" s="767"/>
      <c r="BYS15" s="767"/>
      <c r="BYT15" s="767"/>
      <c r="BYU15" s="767"/>
      <c r="BYV15" s="767"/>
      <c r="BYW15" s="767"/>
      <c r="BYX15" s="767"/>
      <c r="BYY15" s="767"/>
      <c r="BYZ15" s="767"/>
      <c r="BZA15" s="767"/>
      <c r="BZB15" s="767"/>
      <c r="BZC15" s="767"/>
      <c r="BZD15" s="767"/>
      <c r="BZE15" s="767"/>
      <c r="BZF15" s="767"/>
      <c r="BZG15" s="767"/>
      <c r="BZH15" s="767"/>
      <c r="BZI15" s="767"/>
      <c r="BZJ15" s="767"/>
      <c r="BZK15" s="767"/>
      <c r="BZL15" s="767"/>
      <c r="BZM15" s="767"/>
      <c r="BZN15" s="767"/>
      <c r="BZO15" s="767"/>
      <c r="BZP15" s="767"/>
      <c r="BZQ15" s="767"/>
      <c r="BZR15" s="767"/>
      <c r="BZS15" s="767"/>
      <c r="BZT15" s="767"/>
      <c r="BZU15" s="767"/>
      <c r="BZV15" s="767"/>
      <c r="BZW15" s="767"/>
      <c r="BZX15" s="767"/>
      <c r="BZY15" s="767"/>
      <c r="BZZ15" s="767"/>
      <c r="CAA15" s="767"/>
      <c r="CAB15" s="767"/>
      <c r="CAC15" s="767"/>
      <c r="CAD15" s="767"/>
      <c r="CAE15" s="767"/>
      <c r="CAF15" s="767"/>
      <c r="CAG15" s="767"/>
      <c r="CAH15" s="767"/>
      <c r="CAI15" s="767"/>
      <c r="CAJ15" s="767"/>
      <c r="CAK15" s="767"/>
      <c r="CAL15" s="767"/>
      <c r="CAM15" s="767"/>
      <c r="CAN15" s="767"/>
      <c r="CAO15" s="767"/>
      <c r="CAP15" s="767"/>
      <c r="CAQ15" s="767"/>
      <c r="CAR15" s="767"/>
      <c r="CAS15" s="767"/>
      <c r="CAT15" s="767"/>
      <c r="CAU15" s="767"/>
      <c r="CAV15" s="767"/>
      <c r="CAW15" s="767"/>
      <c r="CAX15" s="767"/>
      <c r="CAY15" s="767"/>
      <c r="CAZ15" s="767"/>
      <c r="CBA15" s="767"/>
      <c r="CBB15" s="767"/>
      <c r="CBC15" s="767"/>
      <c r="CBD15" s="767"/>
      <c r="CBE15" s="767"/>
      <c r="CBF15" s="767"/>
      <c r="CBG15" s="767"/>
      <c r="CBH15" s="767"/>
      <c r="CBI15" s="767"/>
      <c r="CBJ15" s="767"/>
      <c r="CBK15" s="767"/>
      <c r="CBL15" s="767"/>
      <c r="CBM15" s="767"/>
      <c r="CBN15" s="767"/>
      <c r="CBO15" s="767"/>
      <c r="CBP15" s="767"/>
      <c r="CBQ15" s="767"/>
      <c r="CBR15" s="767"/>
      <c r="CBS15" s="767"/>
      <c r="CBT15" s="767"/>
      <c r="CBU15" s="767"/>
      <c r="CBV15" s="767"/>
      <c r="CBW15" s="767"/>
      <c r="CBX15" s="767"/>
      <c r="CBY15" s="767"/>
      <c r="CBZ15" s="767"/>
      <c r="CCA15" s="767"/>
      <c r="CCB15" s="767"/>
      <c r="CCC15" s="767"/>
      <c r="CCD15" s="767"/>
      <c r="CCE15" s="767"/>
      <c r="CCF15" s="767"/>
      <c r="CCG15" s="767"/>
      <c r="CCH15" s="767"/>
      <c r="CCI15" s="767"/>
      <c r="CCJ15" s="767"/>
      <c r="CCK15" s="767"/>
      <c r="CCL15" s="767"/>
      <c r="CCM15" s="767"/>
      <c r="CCN15" s="767"/>
      <c r="CCO15" s="767"/>
      <c r="CCP15" s="767"/>
      <c r="CCQ15" s="767"/>
      <c r="CCR15" s="767"/>
      <c r="CCS15" s="767"/>
      <c r="CCT15" s="767"/>
      <c r="CCU15" s="767"/>
      <c r="CCV15" s="767"/>
      <c r="CCW15" s="767"/>
      <c r="CCX15" s="767"/>
      <c r="CCY15" s="767"/>
      <c r="CCZ15" s="767"/>
      <c r="CDA15" s="767"/>
      <c r="CDB15" s="767"/>
      <c r="CDC15" s="767"/>
      <c r="CDD15" s="767"/>
      <c r="CDE15" s="767"/>
      <c r="CDF15" s="767"/>
      <c r="CDG15" s="767"/>
      <c r="CDH15" s="767"/>
      <c r="CDI15" s="767"/>
      <c r="CDJ15" s="767"/>
      <c r="CDK15" s="767"/>
      <c r="CDL15" s="767"/>
      <c r="CDM15" s="767"/>
      <c r="CDN15" s="767"/>
      <c r="CDO15" s="767"/>
      <c r="CDP15" s="767"/>
      <c r="CDQ15" s="767"/>
      <c r="CDR15" s="767"/>
      <c r="CDS15" s="767"/>
      <c r="CDT15" s="767"/>
      <c r="CDU15" s="767"/>
      <c r="CDV15" s="767"/>
      <c r="CDW15" s="767"/>
      <c r="CDX15" s="767"/>
      <c r="CDY15" s="767"/>
      <c r="CDZ15" s="767"/>
      <c r="CEA15" s="767"/>
      <c r="CEB15" s="767"/>
      <c r="CEC15" s="767"/>
      <c r="CED15" s="767"/>
      <c r="CEE15" s="767"/>
      <c r="CEF15" s="767"/>
      <c r="CEG15" s="767"/>
      <c r="CEH15" s="767"/>
      <c r="CEI15" s="767"/>
      <c r="CEJ15" s="767"/>
      <c r="CEK15" s="767"/>
      <c r="CEL15" s="767"/>
      <c r="CEM15" s="767"/>
      <c r="CEN15" s="767"/>
      <c r="CEO15" s="767"/>
      <c r="CEP15" s="767"/>
      <c r="CEQ15" s="767"/>
      <c r="CER15" s="767"/>
      <c r="CES15" s="767"/>
      <c r="CET15" s="767"/>
      <c r="CEU15" s="767"/>
      <c r="CEV15" s="767"/>
      <c r="CEW15" s="767"/>
      <c r="CEX15" s="767"/>
      <c r="CEY15" s="767"/>
      <c r="CEZ15" s="767"/>
      <c r="CFA15" s="767"/>
      <c r="CFB15" s="767"/>
      <c r="CFC15" s="767"/>
      <c r="CFD15" s="767"/>
      <c r="CFE15" s="767"/>
      <c r="CFF15" s="767"/>
      <c r="CFG15" s="767"/>
      <c r="CFH15" s="767"/>
      <c r="CFI15" s="767"/>
      <c r="CFJ15" s="767"/>
      <c r="CFK15" s="767"/>
      <c r="CFL15" s="767"/>
      <c r="CFM15" s="767"/>
      <c r="CFN15" s="767"/>
      <c r="CFO15" s="767"/>
      <c r="CFP15" s="767"/>
      <c r="CFQ15" s="767"/>
      <c r="CFR15" s="767"/>
      <c r="CFS15" s="767"/>
      <c r="CFT15" s="767"/>
      <c r="CFU15" s="767"/>
      <c r="CFV15" s="767"/>
      <c r="CFW15" s="767"/>
      <c r="CFX15" s="767"/>
      <c r="CFY15" s="767"/>
      <c r="CFZ15" s="767"/>
      <c r="CGA15" s="767"/>
      <c r="CGB15" s="767"/>
      <c r="CGC15" s="767"/>
      <c r="CGD15" s="767"/>
      <c r="CGE15" s="767"/>
      <c r="CGF15" s="767"/>
      <c r="CGG15" s="767"/>
      <c r="CGH15" s="767"/>
      <c r="CGI15" s="767"/>
      <c r="CGJ15" s="767"/>
      <c r="CGK15" s="767"/>
      <c r="CGL15" s="767"/>
      <c r="CGM15" s="767"/>
      <c r="CGN15" s="767"/>
      <c r="CGO15" s="767"/>
      <c r="CGP15" s="767"/>
      <c r="CGQ15" s="767"/>
      <c r="CGR15" s="767"/>
      <c r="CGS15" s="767"/>
      <c r="CGT15" s="767"/>
      <c r="CGU15" s="767"/>
      <c r="CGV15" s="767"/>
      <c r="CGW15" s="767"/>
      <c r="CGX15" s="767"/>
      <c r="CGY15" s="767"/>
      <c r="CGZ15" s="767"/>
      <c r="CHA15" s="767"/>
      <c r="CHB15" s="767"/>
      <c r="CHC15" s="767"/>
      <c r="CHD15" s="767"/>
      <c r="CHE15" s="767"/>
      <c r="CHF15" s="767"/>
      <c r="CHG15" s="767"/>
      <c r="CHH15" s="767"/>
      <c r="CHI15" s="767"/>
      <c r="CHJ15" s="767"/>
      <c r="CHK15" s="767"/>
      <c r="CHL15" s="767"/>
      <c r="CHM15" s="767"/>
      <c r="CHN15" s="767"/>
      <c r="CHO15" s="767"/>
      <c r="CHP15" s="767"/>
      <c r="CHQ15" s="767"/>
      <c r="CHR15" s="767"/>
      <c r="CHS15" s="767"/>
      <c r="CHT15" s="767"/>
      <c r="CHU15" s="767"/>
      <c r="CHV15" s="767"/>
      <c r="CHW15" s="767"/>
      <c r="CHX15" s="767"/>
      <c r="CHY15" s="767"/>
      <c r="CHZ15" s="767"/>
      <c r="CIA15" s="767"/>
      <c r="CIB15" s="767"/>
      <c r="CIC15" s="767"/>
      <c r="CID15" s="767"/>
      <c r="CIE15" s="767"/>
      <c r="CIF15" s="767"/>
      <c r="CIG15" s="767"/>
      <c r="CIH15" s="767"/>
      <c r="CII15" s="767"/>
      <c r="CIJ15" s="767"/>
      <c r="CIK15" s="767"/>
      <c r="CIL15" s="767"/>
      <c r="CIM15" s="767"/>
      <c r="CIN15" s="767"/>
      <c r="CIO15" s="767"/>
      <c r="CIP15" s="767"/>
      <c r="CIQ15" s="767"/>
      <c r="CIR15" s="767"/>
      <c r="CIS15" s="767"/>
      <c r="CIT15" s="767"/>
      <c r="CIU15" s="767"/>
      <c r="CIV15" s="767"/>
      <c r="CIW15" s="767"/>
      <c r="CIX15" s="767"/>
      <c r="CIY15" s="767"/>
      <c r="CIZ15" s="767"/>
      <c r="CJA15" s="767"/>
      <c r="CJB15" s="767"/>
      <c r="CJC15" s="767"/>
      <c r="CJD15" s="767"/>
      <c r="CJE15" s="767"/>
      <c r="CJF15" s="767"/>
      <c r="CJG15" s="767"/>
      <c r="CJH15" s="767"/>
      <c r="CJI15" s="767"/>
      <c r="CJJ15" s="767"/>
      <c r="CJK15" s="767"/>
      <c r="CJL15" s="767"/>
      <c r="CJM15" s="767"/>
      <c r="CJN15" s="767"/>
      <c r="CJO15" s="767"/>
      <c r="CJP15" s="767"/>
      <c r="CJQ15" s="767"/>
      <c r="CJR15" s="767"/>
      <c r="CJS15" s="767"/>
      <c r="CJT15" s="767"/>
      <c r="CJU15" s="767"/>
      <c r="CJV15" s="767"/>
      <c r="CJW15" s="767"/>
      <c r="CJX15" s="767"/>
      <c r="CJY15" s="767"/>
      <c r="CJZ15" s="767"/>
      <c r="CKA15" s="767"/>
      <c r="CKB15" s="767"/>
      <c r="CKC15" s="767"/>
      <c r="CKD15" s="767"/>
      <c r="CKE15" s="767"/>
      <c r="CKF15" s="767"/>
      <c r="CKG15" s="767"/>
      <c r="CKH15" s="767"/>
      <c r="CKI15" s="767"/>
      <c r="CKJ15" s="767"/>
      <c r="CKK15" s="767"/>
      <c r="CKL15" s="767"/>
      <c r="CKM15" s="767"/>
      <c r="CKN15" s="767"/>
      <c r="CKO15" s="767"/>
      <c r="CKP15" s="767"/>
      <c r="CKQ15" s="767"/>
      <c r="CKR15" s="767"/>
      <c r="CKS15" s="767"/>
      <c r="CKT15" s="767"/>
      <c r="CKU15" s="767"/>
      <c r="CKV15" s="767"/>
      <c r="CKW15" s="767"/>
      <c r="CKX15" s="767"/>
      <c r="CKY15" s="767"/>
      <c r="CKZ15" s="767"/>
      <c r="CLA15" s="767"/>
      <c r="CLB15" s="767"/>
      <c r="CLC15" s="767"/>
      <c r="CLD15" s="767"/>
      <c r="CLE15" s="767"/>
      <c r="CLF15" s="767"/>
      <c r="CLG15" s="767"/>
      <c r="CLH15" s="767"/>
      <c r="CLI15" s="767"/>
      <c r="CLJ15" s="767"/>
      <c r="CLK15" s="767"/>
      <c r="CLL15" s="767"/>
      <c r="CLM15" s="767"/>
      <c r="CLN15" s="767"/>
      <c r="CLO15" s="767"/>
      <c r="CLP15" s="767"/>
      <c r="CLQ15" s="767"/>
      <c r="CLR15" s="767"/>
      <c r="CLS15" s="767"/>
      <c r="CLT15" s="767"/>
      <c r="CLU15" s="767"/>
      <c r="CLV15" s="767"/>
      <c r="CLW15" s="767"/>
      <c r="CLX15" s="767"/>
      <c r="CLY15" s="767"/>
      <c r="CLZ15" s="767"/>
      <c r="CMA15" s="767"/>
      <c r="CMB15" s="767"/>
      <c r="CMC15" s="767"/>
      <c r="CMD15" s="767"/>
      <c r="CME15" s="767"/>
      <c r="CMF15" s="767"/>
      <c r="CMG15" s="767"/>
      <c r="CMH15" s="767"/>
      <c r="CMI15" s="767"/>
      <c r="CMJ15" s="767"/>
      <c r="CMK15" s="767"/>
      <c r="CML15" s="767"/>
      <c r="CMM15" s="767"/>
      <c r="CMN15" s="767"/>
      <c r="CMO15" s="767"/>
      <c r="CMP15" s="767"/>
      <c r="CMQ15" s="767"/>
      <c r="CMR15" s="767"/>
      <c r="CMS15" s="767"/>
      <c r="CMT15" s="767"/>
      <c r="CMU15" s="767"/>
      <c r="CMV15" s="767"/>
      <c r="CMW15" s="767"/>
      <c r="CMX15" s="767"/>
      <c r="CMY15" s="767"/>
      <c r="CMZ15" s="767"/>
      <c r="CNA15" s="767"/>
      <c r="CNB15" s="767"/>
      <c r="CNC15" s="767"/>
      <c r="CND15" s="767"/>
      <c r="CNE15" s="767"/>
      <c r="CNF15" s="767"/>
      <c r="CNG15" s="767"/>
      <c r="CNH15" s="767"/>
      <c r="CNI15" s="767"/>
      <c r="CNJ15" s="767"/>
      <c r="CNK15" s="767"/>
      <c r="CNL15" s="767"/>
      <c r="CNM15" s="767"/>
      <c r="CNN15" s="767"/>
      <c r="CNO15" s="767"/>
      <c r="CNP15" s="767"/>
      <c r="CNQ15" s="767"/>
      <c r="CNR15" s="767"/>
      <c r="CNS15" s="767"/>
      <c r="CNT15" s="767"/>
      <c r="CNU15" s="767"/>
      <c r="CNV15" s="767"/>
      <c r="CNW15" s="767"/>
      <c r="CNX15" s="767"/>
      <c r="CNY15" s="767"/>
      <c r="CNZ15" s="767"/>
      <c r="COA15" s="767"/>
      <c r="COB15" s="767"/>
      <c r="COC15" s="767"/>
      <c r="COD15" s="767"/>
      <c r="COE15" s="767"/>
      <c r="COF15" s="767"/>
      <c r="COG15" s="767"/>
      <c r="COH15" s="767"/>
      <c r="COI15" s="767"/>
      <c r="COJ15" s="767"/>
      <c r="COK15" s="767"/>
      <c r="COL15" s="767"/>
      <c r="COM15" s="767"/>
      <c r="CON15" s="767"/>
      <c r="COO15" s="767"/>
      <c r="COP15" s="767"/>
      <c r="COQ15" s="767"/>
      <c r="COR15" s="767"/>
      <c r="COS15" s="767"/>
      <c r="COT15" s="767"/>
      <c r="COU15" s="767"/>
      <c r="COV15" s="767"/>
      <c r="COW15" s="767"/>
      <c r="COX15" s="767"/>
      <c r="COY15" s="767"/>
      <c r="COZ15" s="767"/>
      <c r="CPA15" s="767"/>
      <c r="CPB15" s="767"/>
      <c r="CPC15" s="767"/>
      <c r="CPD15" s="767"/>
      <c r="CPE15" s="767"/>
      <c r="CPF15" s="767"/>
      <c r="CPG15" s="767"/>
      <c r="CPH15" s="767"/>
      <c r="CPI15" s="767"/>
      <c r="CPJ15" s="767"/>
      <c r="CPK15" s="767"/>
      <c r="CPL15" s="767"/>
      <c r="CPM15" s="767"/>
      <c r="CPN15" s="767"/>
      <c r="CPO15" s="767"/>
      <c r="CPP15" s="767"/>
      <c r="CPQ15" s="767"/>
      <c r="CPR15" s="767"/>
      <c r="CPS15" s="767"/>
      <c r="CPT15" s="767"/>
      <c r="CPU15" s="767"/>
      <c r="CPV15" s="767"/>
      <c r="CPW15" s="767"/>
      <c r="CPX15" s="767"/>
      <c r="CPY15" s="767"/>
      <c r="CPZ15" s="767"/>
      <c r="CQA15" s="767"/>
      <c r="CQB15" s="767"/>
      <c r="CQC15" s="767"/>
      <c r="CQD15" s="767"/>
      <c r="CQE15" s="767"/>
      <c r="CQF15" s="767"/>
      <c r="CQG15" s="767"/>
      <c r="CQH15" s="767"/>
      <c r="CQI15" s="767"/>
      <c r="CQJ15" s="767"/>
      <c r="CQK15" s="767"/>
      <c r="CQL15" s="767"/>
      <c r="CQM15" s="767"/>
      <c r="CQN15" s="767"/>
      <c r="CQO15" s="767"/>
      <c r="CQP15" s="767"/>
      <c r="CQQ15" s="767"/>
      <c r="CQR15" s="767"/>
      <c r="CQS15" s="767"/>
      <c r="CQT15" s="767"/>
      <c r="CQU15" s="767"/>
      <c r="CQV15" s="767"/>
      <c r="CQW15" s="767"/>
      <c r="CQX15" s="767"/>
      <c r="CQY15" s="767"/>
      <c r="CQZ15" s="767"/>
      <c r="CRA15" s="767"/>
      <c r="CRB15" s="767"/>
      <c r="CRC15" s="767"/>
      <c r="CRD15" s="767"/>
      <c r="CRE15" s="767"/>
      <c r="CRF15" s="767"/>
      <c r="CRG15" s="767"/>
      <c r="CRH15" s="767"/>
      <c r="CRI15" s="767"/>
      <c r="CRJ15" s="767"/>
      <c r="CRK15" s="767"/>
      <c r="CRL15" s="767"/>
      <c r="CRM15" s="767"/>
      <c r="CRN15" s="767"/>
      <c r="CRO15" s="767"/>
      <c r="CRP15" s="767"/>
      <c r="CRQ15" s="767"/>
      <c r="CRR15" s="767"/>
      <c r="CRS15" s="767"/>
      <c r="CRT15" s="767"/>
      <c r="CRU15" s="767"/>
      <c r="CRV15" s="767"/>
      <c r="CRW15" s="767"/>
      <c r="CRX15" s="767"/>
      <c r="CRY15" s="767"/>
      <c r="CRZ15" s="767"/>
      <c r="CSA15" s="767"/>
      <c r="CSB15" s="767"/>
      <c r="CSC15" s="767"/>
      <c r="CSD15" s="767"/>
      <c r="CSE15" s="767"/>
      <c r="CSF15" s="767"/>
      <c r="CSG15" s="767"/>
      <c r="CSH15" s="767"/>
      <c r="CSI15" s="767"/>
      <c r="CSJ15" s="767"/>
      <c r="CSK15" s="767"/>
      <c r="CSL15" s="767"/>
      <c r="CSM15" s="767"/>
      <c r="CSN15" s="767"/>
      <c r="CSO15" s="767"/>
      <c r="CSP15" s="767"/>
      <c r="CSQ15" s="767"/>
      <c r="CSR15" s="767"/>
      <c r="CSS15" s="767"/>
      <c r="CST15" s="767"/>
      <c r="CSU15" s="767"/>
      <c r="CSV15" s="767"/>
      <c r="CSW15" s="767"/>
      <c r="CSX15" s="767"/>
      <c r="CSY15" s="767"/>
      <c r="CSZ15" s="767"/>
      <c r="CTA15" s="767"/>
      <c r="CTB15" s="767"/>
      <c r="CTC15" s="767"/>
      <c r="CTD15" s="767"/>
      <c r="CTE15" s="767"/>
      <c r="CTF15" s="767"/>
      <c r="CTG15" s="767"/>
      <c r="CTH15" s="767"/>
      <c r="CTI15" s="767"/>
      <c r="CTJ15" s="767"/>
      <c r="CTK15" s="767"/>
      <c r="CTL15" s="767"/>
      <c r="CTM15" s="767"/>
      <c r="CTN15" s="767"/>
      <c r="CTO15" s="767"/>
      <c r="CTP15" s="767"/>
      <c r="CTQ15" s="767"/>
      <c r="CTR15" s="767"/>
      <c r="CTS15" s="767"/>
      <c r="CTT15" s="767"/>
      <c r="CTU15" s="767"/>
      <c r="CTV15" s="767"/>
      <c r="CTW15" s="767"/>
      <c r="CTX15" s="767"/>
      <c r="CTY15" s="767"/>
      <c r="CTZ15" s="767"/>
      <c r="CUA15" s="767"/>
      <c r="CUB15" s="767"/>
      <c r="CUC15" s="767"/>
      <c r="CUD15" s="767"/>
      <c r="CUE15" s="767"/>
      <c r="CUF15" s="767"/>
      <c r="CUG15" s="767"/>
      <c r="CUH15" s="767"/>
      <c r="CUI15" s="767"/>
      <c r="CUJ15" s="767"/>
      <c r="CUK15" s="767"/>
      <c r="CUL15" s="767"/>
      <c r="CUM15" s="767"/>
      <c r="CUN15" s="767"/>
      <c r="CUO15" s="767"/>
      <c r="CUP15" s="767"/>
      <c r="CUQ15" s="767"/>
      <c r="CUR15" s="767"/>
      <c r="CUS15" s="767"/>
      <c r="CUT15" s="767"/>
      <c r="CUU15" s="767"/>
      <c r="CUV15" s="767"/>
      <c r="CUW15" s="767"/>
      <c r="CUX15" s="767"/>
      <c r="CUY15" s="767"/>
      <c r="CUZ15" s="767"/>
      <c r="CVA15" s="767"/>
      <c r="CVB15" s="767"/>
      <c r="CVC15" s="767"/>
      <c r="CVD15" s="767"/>
      <c r="CVE15" s="767"/>
      <c r="CVF15" s="767"/>
      <c r="CVG15" s="767"/>
      <c r="CVH15" s="767"/>
      <c r="CVI15" s="767"/>
      <c r="CVJ15" s="767"/>
      <c r="CVK15" s="767"/>
      <c r="CVL15" s="767"/>
      <c r="CVM15" s="767"/>
      <c r="CVN15" s="767"/>
      <c r="CVO15" s="767"/>
      <c r="CVP15" s="767"/>
      <c r="CVQ15" s="767"/>
      <c r="CVR15" s="767"/>
      <c r="CVS15" s="767"/>
      <c r="CVT15" s="767"/>
      <c r="CVU15" s="767"/>
      <c r="CVV15" s="767"/>
      <c r="CVW15" s="767"/>
      <c r="CVX15" s="767"/>
      <c r="CVY15" s="767"/>
      <c r="CVZ15" s="767"/>
      <c r="CWA15" s="767"/>
      <c r="CWB15" s="767"/>
      <c r="CWC15" s="767"/>
      <c r="CWD15" s="767"/>
      <c r="CWE15" s="767"/>
      <c r="CWF15" s="767"/>
      <c r="CWG15" s="767"/>
      <c r="CWH15" s="767"/>
      <c r="CWI15" s="767"/>
      <c r="CWJ15" s="767"/>
      <c r="CWK15" s="767"/>
      <c r="CWL15" s="767"/>
      <c r="CWM15" s="767"/>
      <c r="CWN15" s="767"/>
      <c r="CWO15" s="767"/>
      <c r="CWP15" s="767"/>
      <c r="CWQ15" s="767"/>
      <c r="CWR15" s="767"/>
      <c r="CWS15" s="767"/>
      <c r="CWT15" s="767"/>
      <c r="CWU15" s="767"/>
      <c r="CWV15" s="767"/>
      <c r="CWW15" s="767"/>
      <c r="CWX15" s="767"/>
      <c r="CWY15" s="767"/>
      <c r="CWZ15" s="767"/>
      <c r="CXA15" s="767"/>
      <c r="CXB15" s="767"/>
      <c r="CXC15" s="767"/>
      <c r="CXD15" s="767"/>
      <c r="CXE15" s="767"/>
      <c r="CXF15" s="767"/>
      <c r="CXG15" s="767"/>
      <c r="CXH15" s="767"/>
      <c r="CXI15" s="767"/>
      <c r="CXJ15" s="767"/>
      <c r="CXK15" s="767"/>
      <c r="CXL15" s="767"/>
      <c r="CXM15" s="767"/>
      <c r="CXN15" s="767"/>
      <c r="CXO15" s="767"/>
      <c r="CXP15" s="767"/>
      <c r="CXQ15" s="767"/>
      <c r="CXR15" s="767"/>
      <c r="CXS15" s="767"/>
      <c r="CXT15" s="767"/>
      <c r="CXU15" s="767"/>
      <c r="CXV15" s="767"/>
      <c r="CXW15" s="767"/>
      <c r="CXX15" s="767"/>
      <c r="CXY15" s="767"/>
      <c r="CXZ15" s="767"/>
      <c r="CYA15" s="767"/>
      <c r="CYB15" s="767"/>
      <c r="CYC15" s="767"/>
      <c r="CYD15" s="767"/>
      <c r="CYE15" s="767"/>
      <c r="CYF15" s="767"/>
      <c r="CYG15" s="767"/>
      <c r="CYH15" s="767"/>
      <c r="CYI15" s="767"/>
      <c r="CYJ15" s="767"/>
      <c r="CYK15" s="767"/>
      <c r="CYL15" s="767"/>
      <c r="CYM15" s="767"/>
      <c r="CYN15" s="767"/>
      <c r="CYO15" s="767"/>
      <c r="CYP15" s="767"/>
      <c r="CYQ15" s="767"/>
      <c r="CYR15" s="767"/>
      <c r="CYS15" s="767"/>
      <c r="CYT15" s="767"/>
      <c r="CYU15" s="767"/>
      <c r="CYV15" s="767"/>
      <c r="CYW15" s="767"/>
      <c r="CYX15" s="767"/>
      <c r="CYY15" s="767"/>
      <c r="CYZ15" s="767"/>
      <c r="CZA15" s="767"/>
      <c r="CZB15" s="767"/>
      <c r="CZC15" s="767"/>
      <c r="CZD15" s="767"/>
      <c r="CZE15" s="767"/>
      <c r="CZF15" s="767"/>
      <c r="CZG15" s="767"/>
      <c r="CZH15" s="767"/>
      <c r="CZI15" s="767"/>
      <c r="CZJ15" s="767"/>
      <c r="CZK15" s="767"/>
      <c r="CZL15" s="767"/>
      <c r="CZM15" s="767"/>
      <c r="CZN15" s="767"/>
      <c r="CZO15" s="767"/>
      <c r="CZP15" s="767"/>
      <c r="CZQ15" s="767"/>
      <c r="CZR15" s="767"/>
      <c r="CZS15" s="767"/>
      <c r="CZT15" s="767"/>
      <c r="CZU15" s="767"/>
      <c r="CZV15" s="767"/>
      <c r="CZW15" s="767"/>
      <c r="CZX15" s="767"/>
      <c r="CZY15" s="767"/>
      <c r="CZZ15" s="767"/>
      <c r="DAA15" s="767"/>
      <c r="DAB15" s="767"/>
      <c r="DAC15" s="767"/>
      <c r="DAD15" s="767"/>
      <c r="DAE15" s="767"/>
      <c r="DAF15" s="767"/>
      <c r="DAG15" s="767"/>
      <c r="DAH15" s="767"/>
      <c r="DAI15" s="767"/>
      <c r="DAJ15" s="767"/>
      <c r="DAK15" s="767"/>
      <c r="DAL15" s="767"/>
      <c r="DAM15" s="767"/>
      <c r="DAN15" s="767"/>
      <c r="DAO15" s="767"/>
      <c r="DAP15" s="767"/>
      <c r="DAQ15" s="767"/>
      <c r="DAR15" s="767"/>
      <c r="DAS15" s="767"/>
      <c r="DAT15" s="767"/>
      <c r="DAU15" s="767"/>
      <c r="DAV15" s="767"/>
      <c r="DAW15" s="767"/>
      <c r="DAX15" s="767"/>
      <c r="DAY15" s="767"/>
      <c r="DAZ15" s="767"/>
      <c r="DBA15" s="767"/>
      <c r="DBB15" s="767"/>
      <c r="DBC15" s="767"/>
      <c r="DBD15" s="767"/>
      <c r="DBE15" s="767"/>
      <c r="DBF15" s="767"/>
      <c r="DBG15" s="767"/>
      <c r="DBH15" s="767"/>
      <c r="DBI15" s="767"/>
      <c r="DBJ15" s="767"/>
      <c r="DBK15" s="767"/>
      <c r="DBL15" s="767"/>
      <c r="DBM15" s="767"/>
      <c r="DBN15" s="767"/>
      <c r="DBO15" s="767"/>
      <c r="DBP15" s="767"/>
      <c r="DBQ15" s="767"/>
      <c r="DBR15" s="767"/>
      <c r="DBS15" s="767"/>
      <c r="DBT15" s="767"/>
      <c r="DBU15" s="767"/>
      <c r="DBV15" s="767"/>
      <c r="DBW15" s="767"/>
      <c r="DBX15" s="767"/>
      <c r="DBY15" s="767"/>
      <c r="DBZ15" s="767"/>
      <c r="DCA15" s="767"/>
      <c r="DCB15" s="767"/>
      <c r="DCC15" s="767"/>
      <c r="DCD15" s="767"/>
      <c r="DCE15" s="767"/>
      <c r="DCF15" s="767"/>
      <c r="DCG15" s="767"/>
      <c r="DCH15" s="767"/>
      <c r="DCI15" s="767"/>
      <c r="DCJ15" s="767"/>
      <c r="DCK15" s="767"/>
      <c r="DCL15" s="767"/>
      <c r="DCM15" s="767"/>
      <c r="DCN15" s="767"/>
      <c r="DCO15" s="767"/>
      <c r="DCP15" s="767"/>
      <c r="DCQ15" s="767"/>
      <c r="DCR15" s="767"/>
      <c r="DCS15" s="767"/>
      <c r="DCT15" s="767"/>
      <c r="DCU15" s="767"/>
      <c r="DCV15" s="767"/>
      <c r="DCW15" s="767"/>
      <c r="DCX15" s="767"/>
      <c r="DCY15" s="767"/>
      <c r="DCZ15" s="767"/>
      <c r="DDA15" s="767"/>
      <c r="DDB15" s="767"/>
      <c r="DDC15" s="767"/>
      <c r="DDD15" s="767"/>
      <c r="DDE15" s="767"/>
      <c r="DDF15" s="767"/>
      <c r="DDG15" s="767"/>
      <c r="DDH15" s="767"/>
      <c r="DDI15" s="767"/>
      <c r="DDJ15" s="767"/>
      <c r="DDK15" s="767"/>
      <c r="DDL15" s="767"/>
      <c r="DDM15" s="767"/>
      <c r="DDN15" s="767"/>
      <c r="DDO15" s="767"/>
      <c r="DDP15" s="767"/>
      <c r="DDQ15" s="767"/>
      <c r="DDR15" s="767"/>
      <c r="DDS15" s="767"/>
      <c r="DDT15" s="767"/>
      <c r="DDU15" s="767"/>
      <c r="DDV15" s="767"/>
      <c r="DDW15" s="767"/>
      <c r="DDX15" s="767"/>
      <c r="DDY15" s="767"/>
      <c r="DDZ15" s="767"/>
      <c r="DEA15" s="767"/>
      <c r="DEB15" s="767"/>
      <c r="DEC15" s="767"/>
      <c r="DED15" s="767"/>
      <c r="DEE15" s="767"/>
      <c r="DEF15" s="767"/>
      <c r="DEG15" s="767"/>
      <c r="DEH15" s="767"/>
      <c r="DEI15" s="767"/>
      <c r="DEJ15" s="767"/>
      <c r="DEK15" s="767"/>
      <c r="DEL15" s="767"/>
      <c r="DEM15" s="767"/>
      <c r="DEN15" s="767"/>
      <c r="DEO15" s="767"/>
      <c r="DEP15" s="767"/>
      <c r="DEQ15" s="767"/>
      <c r="DER15" s="767"/>
      <c r="DES15" s="767"/>
      <c r="DET15" s="767"/>
      <c r="DEU15" s="767"/>
      <c r="DEV15" s="767"/>
      <c r="DEW15" s="767"/>
      <c r="DEX15" s="767"/>
      <c r="DEY15" s="767"/>
      <c r="DEZ15" s="767"/>
      <c r="DFA15" s="767"/>
      <c r="DFB15" s="767"/>
      <c r="DFC15" s="767"/>
      <c r="DFD15" s="767"/>
      <c r="DFE15" s="767"/>
      <c r="DFF15" s="767"/>
      <c r="DFG15" s="767"/>
      <c r="DFH15" s="767"/>
      <c r="DFI15" s="767"/>
      <c r="DFJ15" s="767"/>
      <c r="DFK15" s="767"/>
      <c r="DFL15" s="767"/>
      <c r="DFM15" s="767"/>
      <c r="DFN15" s="767"/>
      <c r="DFO15" s="767"/>
      <c r="DFP15" s="767"/>
      <c r="DFQ15" s="767"/>
      <c r="DFR15" s="767"/>
      <c r="DFS15" s="767"/>
      <c r="DFT15" s="767"/>
      <c r="DFU15" s="767"/>
      <c r="DFV15" s="767"/>
      <c r="DFW15" s="767"/>
      <c r="DFX15" s="767"/>
      <c r="DFY15" s="767"/>
      <c r="DFZ15" s="767"/>
      <c r="DGA15" s="767"/>
      <c r="DGB15" s="767"/>
      <c r="DGC15" s="767"/>
      <c r="DGD15" s="767"/>
      <c r="DGE15" s="767"/>
      <c r="DGF15" s="767"/>
      <c r="DGG15" s="767"/>
      <c r="DGH15" s="767"/>
      <c r="DGI15" s="767"/>
      <c r="DGJ15" s="767"/>
      <c r="DGK15" s="767"/>
      <c r="DGL15" s="767"/>
      <c r="DGM15" s="767"/>
      <c r="DGN15" s="767"/>
      <c r="DGO15" s="767"/>
      <c r="DGP15" s="767"/>
      <c r="DGQ15" s="767"/>
      <c r="DGR15" s="767"/>
      <c r="DGS15" s="767"/>
      <c r="DGT15" s="767"/>
      <c r="DGU15" s="767"/>
      <c r="DGV15" s="767"/>
      <c r="DGW15" s="767"/>
      <c r="DGX15" s="767"/>
      <c r="DGY15" s="767"/>
      <c r="DGZ15" s="767"/>
      <c r="DHA15" s="767"/>
      <c r="DHB15" s="767"/>
      <c r="DHC15" s="767"/>
      <c r="DHD15" s="767"/>
      <c r="DHE15" s="767"/>
      <c r="DHF15" s="767"/>
      <c r="DHG15" s="767"/>
      <c r="DHH15" s="767"/>
      <c r="DHI15" s="767"/>
      <c r="DHJ15" s="767"/>
      <c r="DHK15" s="767"/>
      <c r="DHL15" s="767"/>
      <c r="DHM15" s="767"/>
      <c r="DHN15" s="767"/>
      <c r="DHO15" s="767"/>
      <c r="DHP15" s="767"/>
      <c r="DHQ15" s="767"/>
      <c r="DHR15" s="767"/>
      <c r="DHS15" s="767"/>
      <c r="DHT15" s="767"/>
      <c r="DHU15" s="767"/>
      <c r="DHV15" s="767"/>
      <c r="DHW15" s="767"/>
      <c r="DHX15" s="767"/>
      <c r="DHY15" s="767"/>
      <c r="DHZ15" s="767"/>
      <c r="DIA15" s="767"/>
      <c r="DIB15" s="767"/>
      <c r="DIC15" s="767"/>
      <c r="DID15" s="767"/>
      <c r="DIE15" s="767"/>
      <c r="DIF15" s="767"/>
      <c r="DIG15" s="767"/>
      <c r="DIH15" s="767"/>
      <c r="DII15" s="767"/>
      <c r="DIJ15" s="767"/>
      <c r="DIK15" s="767"/>
      <c r="DIL15" s="767"/>
      <c r="DIM15" s="767"/>
      <c r="DIN15" s="767"/>
      <c r="DIO15" s="767"/>
      <c r="DIP15" s="767"/>
      <c r="DIQ15" s="767"/>
      <c r="DIR15" s="767"/>
      <c r="DIS15" s="767"/>
      <c r="DIT15" s="767"/>
      <c r="DIU15" s="767"/>
      <c r="DIV15" s="767"/>
      <c r="DIW15" s="767"/>
      <c r="DIX15" s="767"/>
      <c r="DIY15" s="767"/>
      <c r="DIZ15" s="767"/>
      <c r="DJA15" s="767"/>
      <c r="DJB15" s="767"/>
      <c r="DJC15" s="767"/>
      <c r="DJD15" s="767"/>
      <c r="DJE15" s="767"/>
      <c r="DJF15" s="767"/>
      <c r="DJG15" s="767"/>
      <c r="DJH15" s="767"/>
      <c r="DJI15" s="767"/>
      <c r="DJJ15" s="767"/>
      <c r="DJK15" s="767"/>
      <c r="DJL15" s="767"/>
      <c r="DJM15" s="767"/>
      <c r="DJN15" s="767"/>
      <c r="DJO15" s="767"/>
      <c r="DJP15" s="767"/>
      <c r="DJQ15" s="767"/>
      <c r="DJR15" s="767"/>
      <c r="DJS15" s="767"/>
      <c r="DJT15" s="767"/>
      <c r="DJU15" s="767"/>
      <c r="DJV15" s="767"/>
      <c r="DJW15" s="767"/>
      <c r="DJX15" s="767"/>
      <c r="DJY15" s="767"/>
      <c r="DJZ15" s="767"/>
      <c r="DKA15" s="767"/>
      <c r="DKB15" s="767"/>
      <c r="DKC15" s="767"/>
      <c r="DKD15" s="767"/>
      <c r="DKE15" s="767"/>
      <c r="DKF15" s="767"/>
      <c r="DKG15" s="767"/>
      <c r="DKH15" s="767"/>
      <c r="DKI15" s="767"/>
      <c r="DKJ15" s="767"/>
      <c r="DKK15" s="767"/>
      <c r="DKL15" s="767"/>
      <c r="DKM15" s="767"/>
      <c r="DKN15" s="767"/>
      <c r="DKO15" s="767"/>
      <c r="DKP15" s="767"/>
      <c r="DKQ15" s="767"/>
      <c r="DKR15" s="767"/>
      <c r="DKS15" s="767"/>
      <c r="DKT15" s="767"/>
      <c r="DKU15" s="767"/>
      <c r="DKV15" s="767"/>
      <c r="DKW15" s="767"/>
      <c r="DKX15" s="767"/>
      <c r="DKY15" s="767"/>
      <c r="DKZ15" s="767"/>
      <c r="DLA15" s="767"/>
      <c r="DLB15" s="767"/>
      <c r="DLC15" s="767"/>
      <c r="DLD15" s="767"/>
      <c r="DLE15" s="767"/>
      <c r="DLF15" s="767"/>
      <c r="DLG15" s="767"/>
      <c r="DLH15" s="767"/>
      <c r="DLI15" s="767"/>
      <c r="DLJ15" s="767"/>
      <c r="DLK15" s="767"/>
      <c r="DLL15" s="767"/>
      <c r="DLM15" s="767"/>
      <c r="DLN15" s="767"/>
      <c r="DLO15" s="767"/>
      <c r="DLP15" s="767"/>
      <c r="DLQ15" s="767"/>
      <c r="DLR15" s="767"/>
      <c r="DLS15" s="767"/>
      <c r="DLT15" s="767"/>
      <c r="DLU15" s="767"/>
      <c r="DLV15" s="767"/>
      <c r="DLW15" s="767"/>
      <c r="DLX15" s="767"/>
      <c r="DLY15" s="767"/>
      <c r="DLZ15" s="767"/>
      <c r="DMA15" s="767"/>
      <c r="DMB15" s="767"/>
      <c r="DMC15" s="767"/>
      <c r="DMD15" s="767"/>
      <c r="DME15" s="767"/>
      <c r="DMF15" s="767"/>
      <c r="DMG15" s="767"/>
      <c r="DMH15" s="767"/>
      <c r="DMI15" s="767"/>
      <c r="DMJ15" s="767"/>
      <c r="DMK15" s="767"/>
      <c r="DML15" s="767"/>
      <c r="DMM15" s="767"/>
      <c r="DMN15" s="767"/>
      <c r="DMO15" s="767"/>
      <c r="DMP15" s="767"/>
      <c r="DMQ15" s="767"/>
      <c r="DMR15" s="767"/>
      <c r="DMS15" s="767"/>
      <c r="DMT15" s="767"/>
      <c r="DMU15" s="767"/>
      <c r="DMV15" s="767"/>
      <c r="DMW15" s="767"/>
      <c r="DMX15" s="767"/>
      <c r="DMY15" s="767"/>
      <c r="DMZ15" s="767"/>
      <c r="DNA15" s="767"/>
      <c r="DNB15" s="767"/>
      <c r="DNC15" s="767"/>
      <c r="DND15" s="767"/>
      <c r="DNE15" s="767"/>
      <c r="DNF15" s="767"/>
      <c r="DNG15" s="767"/>
      <c r="DNH15" s="767"/>
      <c r="DNI15" s="767"/>
      <c r="DNJ15" s="767"/>
      <c r="DNK15" s="767"/>
      <c r="DNL15" s="767"/>
      <c r="DNM15" s="767"/>
      <c r="DNN15" s="767"/>
      <c r="DNO15" s="767"/>
      <c r="DNP15" s="767"/>
      <c r="DNQ15" s="767"/>
      <c r="DNR15" s="767"/>
      <c r="DNS15" s="767"/>
      <c r="DNT15" s="767"/>
      <c r="DNU15" s="767"/>
      <c r="DNV15" s="767"/>
      <c r="DNW15" s="767"/>
      <c r="DNX15" s="767"/>
      <c r="DNY15" s="767"/>
      <c r="DNZ15" s="767"/>
      <c r="DOA15" s="767"/>
      <c r="DOB15" s="767"/>
      <c r="DOC15" s="767"/>
      <c r="DOD15" s="767"/>
      <c r="DOE15" s="767"/>
      <c r="DOF15" s="767"/>
      <c r="DOG15" s="767"/>
      <c r="DOH15" s="767"/>
      <c r="DOI15" s="767"/>
      <c r="DOJ15" s="767"/>
      <c r="DOK15" s="767"/>
      <c r="DOL15" s="767"/>
      <c r="DOM15" s="767"/>
      <c r="DON15" s="767"/>
      <c r="DOO15" s="767"/>
      <c r="DOP15" s="767"/>
      <c r="DOQ15" s="767"/>
      <c r="DOR15" s="767"/>
      <c r="DOS15" s="767"/>
      <c r="DOT15" s="767"/>
      <c r="DOU15" s="767"/>
      <c r="DOV15" s="767"/>
      <c r="DOW15" s="767"/>
      <c r="DOX15" s="767"/>
      <c r="DOY15" s="767"/>
      <c r="DOZ15" s="767"/>
      <c r="DPA15" s="767"/>
      <c r="DPB15" s="767"/>
      <c r="DPC15" s="767"/>
      <c r="DPD15" s="767"/>
      <c r="DPE15" s="767"/>
      <c r="DPF15" s="767"/>
      <c r="DPG15" s="767"/>
      <c r="DPH15" s="767"/>
      <c r="DPI15" s="767"/>
      <c r="DPJ15" s="767"/>
      <c r="DPK15" s="767"/>
      <c r="DPL15" s="767"/>
      <c r="DPM15" s="767"/>
      <c r="DPN15" s="767"/>
      <c r="DPO15" s="767"/>
      <c r="DPP15" s="767"/>
      <c r="DPQ15" s="767"/>
      <c r="DPR15" s="767"/>
      <c r="DPS15" s="767"/>
      <c r="DPT15" s="767"/>
      <c r="DPU15" s="767"/>
      <c r="DPV15" s="767"/>
      <c r="DPW15" s="767"/>
      <c r="DPX15" s="767"/>
      <c r="DPY15" s="767"/>
      <c r="DPZ15" s="767"/>
      <c r="DQA15" s="767"/>
      <c r="DQB15" s="767"/>
      <c r="DQC15" s="767"/>
      <c r="DQD15" s="767"/>
      <c r="DQE15" s="767"/>
      <c r="DQF15" s="767"/>
      <c r="DQG15" s="767"/>
      <c r="DQH15" s="767"/>
      <c r="DQI15" s="767"/>
      <c r="DQJ15" s="767"/>
      <c r="DQK15" s="767"/>
      <c r="DQL15" s="767"/>
      <c r="DQM15" s="767"/>
      <c r="DQN15" s="767"/>
      <c r="DQO15" s="767"/>
      <c r="DQP15" s="767"/>
      <c r="DQQ15" s="767"/>
      <c r="DQR15" s="767"/>
      <c r="DQS15" s="767"/>
      <c r="DQT15" s="767"/>
      <c r="DQU15" s="767"/>
      <c r="DQV15" s="767"/>
      <c r="DQW15" s="767"/>
      <c r="DQX15" s="767"/>
      <c r="DQY15" s="767"/>
      <c r="DQZ15" s="767"/>
      <c r="DRA15" s="767"/>
      <c r="DRB15" s="767"/>
      <c r="DRC15" s="767"/>
      <c r="DRD15" s="767"/>
      <c r="DRE15" s="767"/>
      <c r="DRF15" s="767"/>
      <c r="DRG15" s="767"/>
      <c r="DRH15" s="767"/>
      <c r="DRI15" s="767"/>
      <c r="DRJ15" s="767"/>
      <c r="DRK15" s="767"/>
      <c r="DRL15" s="767"/>
      <c r="DRM15" s="767"/>
      <c r="DRN15" s="767"/>
      <c r="DRO15" s="767"/>
      <c r="DRP15" s="767"/>
      <c r="DRQ15" s="767"/>
      <c r="DRR15" s="767"/>
      <c r="DRS15" s="767"/>
      <c r="DRT15" s="767"/>
      <c r="DRU15" s="767"/>
      <c r="DRV15" s="767"/>
      <c r="DRW15" s="767"/>
      <c r="DRX15" s="767"/>
      <c r="DRY15" s="767"/>
      <c r="DRZ15" s="767"/>
      <c r="DSA15" s="767"/>
      <c r="DSB15" s="767"/>
      <c r="DSC15" s="767"/>
      <c r="DSD15" s="767"/>
      <c r="DSE15" s="767"/>
      <c r="DSF15" s="767"/>
      <c r="DSG15" s="767"/>
      <c r="DSH15" s="767"/>
      <c r="DSI15" s="767"/>
      <c r="DSJ15" s="767"/>
      <c r="DSK15" s="767"/>
      <c r="DSL15" s="767"/>
      <c r="DSM15" s="767"/>
      <c r="DSN15" s="767"/>
      <c r="DSO15" s="767"/>
      <c r="DSP15" s="767"/>
      <c r="DSQ15" s="767"/>
      <c r="DSR15" s="767"/>
      <c r="DSS15" s="767"/>
      <c r="DST15" s="767"/>
      <c r="DSU15" s="767"/>
      <c r="DSV15" s="767"/>
      <c r="DSW15" s="767"/>
      <c r="DSX15" s="767"/>
      <c r="DSY15" s="767"/>
      <c r="DSZ15" s="767"/>
      <c r="DTA15" s="767"/>
      <c r="DTB15" s="767"/>
      <c r="DTC15" s="767"/>
      <c r="DTD15" s="767"/>
      <c r="DTE15" s="767"/>
      <c r="DTF15" s="767"/>
      <c r="DTG15" s="767"/>
      <c r="DTH15" s="767"/>
      <c r="DTI15" s="767"/>
      <c r="DTJ15" s="767"/>
      <c r="DTK15" s="767"/>
      <c r="DTL15" s="767"/>
      <c r="DTM15" s="767"/>
      <c r="DTN15" s="767"/>
      <c r="DTO15" s="767"/>
      <c r="DTP15" s="767"/>
      <c r="DTQ15" s="767"/>
      <c r="DTR15" s="767"/>
      <c r="DTS15" s="767"/>
      <c r="DTT15" s="767"/>
      <c r="DTU15" s="767"/>
      <c r="DTV15" s="767"/>
      <c r="DTW15" s="767"/>
      <c r="DTX15" s="767"/>
      <c r="DTY15" s="767"/>
      <c r="DTZ15" s="767"/>
      <c r="DUA15" s="767"/>
      <c r="DUB15" s="767"/>
      <c r="DUC15" s="767"/>
      <c r="DUD15" s="767"/>
      <c r="DUE15" s="767"/>
      <c r="DUF15" s="767"/>
      <c r="DUG15" s="767"/>
      <c r="DUH15" s="767"/>
      <c r="DUI15" s="767"/>
      <c r="DUJ15" s="767"/>
      <c r="DUK15" s="767"/>
      <c r="DUL15" s="767"/>
      <c r="DUM15" s="767"/>
      <c r="DUN15" s="767"/>
      <c r="DUO15" s="767"/>
      <c r="DUP15" s="767"/>
      <c r="DUQ15" s="767"/>
      <c r="DUR15" s="767"/>
      <c r="DUS15" s="767"/>
      <c r="DUT15" s="767"/>
      <c r="DUU15" s="767"/>
      <c r="DUV15" s="767"/>
      <c r="DUW15" s="767"/>
      <c r="DUX15" s="767"/>
      <c r="DUY15" s="767"/>
      <c r="DUZ15" s="767"/>
      <c r="DVA15" s="767"/>
      <c r="DVB15" s="767"/>
      <c r="DVC15" s="767"/>
      <c r="DVD15" s="767"/>
      <c r="DVE15" s="767"/>
      <c r="DVF15" s="767"/>
      <c r="DVG15" s="767"/>
      <c r="DVH15" s="767"/>
      <c r="DVI15" s="767"/>
      <c r="DVJ15" s="767"/>
      <c r="DVK15" s="767"/>
      <c r="DVL15" s="767"/>
      <c r="DVM15" s="767"/>
      <c r="DVN15" s="767"/>
      <c r="DVO15" s="767"/>
      <c r="DVP15" s="767"/>
      <c r="DVQ15" s="767"/>
      <c r="DVR15" s="767"/>
      <c r="DVS15" s="767"/>
      <c r="DVT15" s="767"/>
      <c r="DVU15" s="767"/>
      <c r="DVV15" s="767"/>
      <c r="DVW15" s="767"/>
      <c r="DVX15" s="767"/>
      <c r="DVY15" s="767"/>
      <c r="DVZ15" s="767"/>
      <c r="DWA15" s="767"/>
      <c r="DWB15" s="767"/>
      <c r="DWC15" s="767"/>
      <c r="DWD15" s="767"/>
      <c r="DWE15" s="767"/>
      <c r="DWF15" s="767"/>
      <c r="DWG15" s="767"/>
      <c r="DWH15" s="767"/>
      <c r="DWI15" s="767"/>
      <c r="DWJ15" s="767"/>
      <c r="DWK15" s="767"/>
      <c r="DWL15" s="767"/>
      <c r="DWM15" s="767"/>
      <c r="DWN15" s="767"/>
      <c r="DWO15" s="767"/>
      <c r="DWP15" s="767"/>
      <c r="DWQ15" s="767"/>
      <c r="DWR15" s="767"/>
      <c r="DWS15" s="767"/>
      <c r="DWT15" s="767"/>
      <c r="DWU15" s="767"/>
      <c r="DWV15" s="767"/>
      <c r="DWW15" s="767"/>
      <c r="DWX15" s="767"/>
      <c r="DWY15" s="767"/>
      <c r="DWZ15" s="767"/>
      <c r="DXA15" s="767"/>
      <c r="DXB15" s="767"/>
      <c r="DXC15" s="767"/>
      <c r="DXD15" s="767"/>
      <c r="DXE15" s="767"/>
      <c r="DXF15" s="767"/>
      <c r="DXG15" s="767"/>
      <c r="DXH15" s="767"/>
      <c r="DXI15" s="767"/>
      <c r="DXJ15" s="767"/>
      <c r="DXK15" s="767"/>
      <c r="DXL15" s="767"/>
      <c r="DXM15" s="767"/>
      <c r="DXN15" s="767"/>
      <c r="DXO15" s="767"/>
      <c r="DXP15" s="767"/>
      <c r="DXQ15" s="767"/>
      <c r="DXR15" s="767"/>
      <c r="DXS15" s="767"/>
      <c r="DXT15" s="767"/>
      <c r="DXU15" s="767"/>
      <c r="DXV15" s="767"/>
      <c r="DXW15" s="767"/>
      <c r="DXX15" s="767"/>
      <c r="DXY15" s="767"/>
      <c r="DXZ15" s="767"/>
      <c r="DYA15" s="767"/>
      <c r="DYB15" s="767"/>
      <c r="DYC15" s="767"/>
      <c r="DYD15" s="767"/>
      <c r="DYE15" s="767"/>
      <c r="DYF15" s="767"/>
      <c r="DYG15" s="767"/>
      <c r="DYH15" s="767"/>
      <c r="DYI15" s="767"/>
      <c r="DYJ15" s="767"/>
      <c r="DYK15" s="767"/>
      <c r="DYL15" s="767"/>
      <c r="DYM15" s="767"/>
      <c r="DYN15" s="767"/>
      <c r="DYO15" s="767"/>
      <c r="DYP15" s="767"/>
      <c r="DYQ15" s="767"/>
      <c r="DYR15" s="767"/>
      <c r="DYS15" s="767"/>
      <c r="DYT15" s="767"/>
      <c r="DYU15" s="767"/>
      <c r="DYV15" s="767"/>
      <c r="DYW15" s="767"/>
      <c r="DYX15" s="767"/>
      <c r="DYY15" s="767"/>
      <c r="DYZ15" s="767"/>
      <c r="DZA15" s="767"/>
      <c r="DZB15" s="767"/>
      <c r="DZC15" s="767"/>
      <c r="DZD15" s="767"/>
      <c r="DZE15" s="767"/>
      <c r="DZF15" s="767"/>
      <c r="DZG15" s="767"/>
      <c r="DZH15" s="767"/>
      <c r="DZI15" s="767"/>
      <c r="DZJ15" s="767"/>
      <c r="DZK15" s="767"/>
      <c r="DZL15" s="767"/>
      <c r="DZM15" s="767"/>
      <c r="DZN15" s="767"/>
      <c r="DZO15" s="767"/>
      <c r="DZP15" s="767"/>
      <c r="DZQ15" s="767"/>
      <c r="DZR15" s="767"/>
      <c r="DZS15" s="767"/>
      <c r="DZT15" s="767"/>
      <c r="DZU15" s="767"/>
      <c r="DZV15" s="767"/>
      <c r="DZW15" s="767"/>
      <c r="DZX15" s="767"/>
      <c r="DZY15" s="767"/>
      <c r="DZZ15" s="767"/>
      <c r="EAA15" s="767"/>
      <c r="EAB15" s="767"/>
      <c r="EAC15" s="767"/>
      <c r="EAD15" s="767"/>
      <c r="EAE15" s="767"/>
      <c r="EAF15" s="767"/>
      <c r="EAG15" s="767"/>
      <c r="EAH15" s="767"/>
      <c r="EAI15" s="767"/>
      <c r="EAJ15" s="767"/>
      <c r="EAK15" s="767"/>
      <c r="EAL15" s="767"/>
      <c r="EAM15" s="767"/>
      <c r="EAN15" s="767"/>
      <c r="EAO15" s="767"/>
      <c r="EAP15" s="767"/>
      <c r="EAQ15" s="767"/>
      <c r="EAR15" s="767"/>
      <c r="EAS15" s="767"/>
      <c r="EAT15" s="767"/>
      <c r="EAU15" s="767"/>
      <c r="EAV15" s="767"/>
      <c r="EAW15" s="767"/>
      <c r="EAX15" s="767"/>
      <c r="EAY15" s="767"/>
      <c r="EAZ15" s="767"/>
      <c r="EBA15" s="767"/>
      <c r="EBB15" s="767"/>
      <c r="EBC15" s="767"/>
      <c r="EBD15" s="767"/>
      <c r="EBE15" s="767"/>
      <c r="EBF15" s="767"/>
      <c r="EBG15" s="767"/>
      <c r="EBH15" s="767"/>
      <c r="EBI15" s="767"/>
      <c r="EBJ15" s="767"/>
      <c r="EBK15" s="767"/>
      <c r="EBL15" s="767"/>
      <c r="EBM15" s="767"/>
      <c r="EBN15" s="767"/>
      <c r="EBO15" s="767"/>
      <c r="EBP15" s="767"/>
      <c r="EBQ15" s="767"/>
      <c r="EBR15" s="767"/>
      <c r="EBS15" s="767"/>
      <c r="EBT15" s="767"/>
      <c r="EBU15" s="767"/>
      <c r="EBV15" s="767"/>
      <c r="EBW15" s="767"/>
      <c r="EBX15" s="767"/>
      <c r="EBY15" s="767"/>
      <c r="EBZ15" s="767"/>
      <c r="ECA15" s="767"/>
      <c r="ECB15" s="767"/>
      <c r="ECC15" s="767"/>
      <c r="ECD15" s="767"/>
      <c r="ECE15" s="767"/>
      <c r="ECF15" s="767"/>
      <c r="ECG15" s="767"/>
      <c r="ECH15" s="767"/>
      <c r="ECI15" s="767"/>
      <c r="ECJ15" s="767"/>
      <c r="ECK15" s="767"/>
      <c r="ECL15" s="767"/>
      <c r="ECM15" s="767"/>
      <c r="ECN15" s="767"/>
      <c r="ECO15" s="767"/>
      <c r="ECP15" s="767"/>
      <c r="ECQ15" s="767"/>
      <c r="ECR15" s="767"/>
      <c r="ECS15" s="767"/>
      <c r="ECT15" s="767"/>
      <c r="ECU15" s="767"/>
      <c r="ECV15" s="767"/>
      <c r="ECW15" s="767"/>
      <c r="ECX15" s="767"/>
      <c r="ECY15" s="767"/>
      <c r="ECZ15" s="767"/>
      <c r="EDA15" s="767"/>
      <c r="EDB15" s="767"/>
      <c r="EDC15" s="767"/>
      <c r="EDD15" s="767"/>
      <c r="EDE15" s="767"/>
      <c r="EDF15" s="767"/>
      <c r="EDG15" s="767"/>
      <c r="EDH15" s="767"/>
      <c r="EDI15" s="767"/>
      <c r="EDJ15" s="767"/>
      <c r="EDK15" s="767"/>
      <c r="EDL15" s="767"/>
      <c r="EDM15" s="767"/>
      <c r="EDN15" s="767"/>
      <c r="EDO15" s="767"/>
      <c r="EDP15" s="767"/>
      <c r="EDQ15" s="767"/>
      <c r="EDR15" s="767"/>
      <c r="EDS15" s="767"/>
      <c r="EDT15" s="767"/>
      <c r="EDU15" s="767"/>
      <c r="EDV15" s="767"/>
      <c r="EDW15" s="767"/>
      <c r="EDX15" s="767"/>
      <c r="EDY15" s="767"/>
      <c r="EDZ15" s="767"/>
      <c r="EEA15" s="767"/>
      <c r="EEB15" s="767"/>
      <c r="EEC15" s="767"/>
      <c r="EED15" s="767"/>
      <c r="EEE15" s="767"/>
      <c r="EEF15" s="767"/>
      <c r="EEG15" s="767"/>
      <c r="EEH15" s="767"/>
      <c r="EEI15" s="767"/>
      <c r="EEJ15" s="767"/>
      <c r="EEK15" s="767"/>
      <c r="EEL15" s="767"/>
      <c r="EEM15" s="767"/>
      <c r="EEN15" s="767"/>
      <c r="EEO15" s="767"/>
      <c r="EEP15" s="767"/>
      <c r="EEQ15" s="767"/>
      <c r="EER15" s="767"/>
      <c r="EES15" s="767"/>
      <c r="EET15" s="767"/>
      <c r="EEU15" s="767"/>
      <c r="EEV15" s="767"/>
      <c r="EEW15" s="767"/>
      <c r="EEX15" s="767"/>
      <c r="EEY15" s="767"/>
      <c r="EEZ15" s="767"/>
      <c r="EFA15" s="767"/>
      <c r="EFB15" s="767"/>
      <c r="EFC15" s="767"/>
      <c r="EFD15" s="767"/>
      <c r="EFE15" s="767"/>
      <c r="EFF15" s="767"/>
      <c r="EFG15" s="767"/>
      <c r="EFH15" s="767"/>
      <c r="EFI15" s="767"/>
      <c r="EFJ15" s="767"/>
      <c r="EFK15" s="767"/>
      <c r="EFL15" s="767"/>
      <c r="EFM15" s="767"/>
      <c r="EFN15" s="767"/>
      <c r="EFO15" s="767"/>
      <c r="EFP15" s="767"/>
      <c r="EFQ15" s="767"/>
      <c r="EFR15" s="767"/>
      <c r="EFS15" s="767"/>
      <c r="EFT15" s="767"/>
      <c r="EFU15" s="767"/>
      <c r="EFV15" s="767"/>
      <c r="EFW15" s="767"/>
      <c r="EFX15" s="767"/>
      <c r="EFY15" s="767"/>
      <c r="EFZ15" s="767"/>
      <c r="EGA15" s="767"/>
      <c r="EGB15" s="767"/>
      <c r="EGC15" s="767"/>
      <c r="EGD15" s="767"/>
      <c r="EGE15" s="767"/>
      <c r="EGF15" s="767"/>
      <c r="EGG15" s="767"/>
      <c r="EGH15" s="767"/>
      <c r="EGI15" s="767"/>
      <c r="EGJ15" s="767"/>
      <c r="EGK15" s="767"/>
      <c r="EGL15" s="767"/>
      <c r="EGM15" s="767"/>
      <c r="EGN15" s="767"/>
      <c r="EGO15" s="767"/>
      <c r="EGP15" s="767"/>
      <c r="EGQ15" s="767"/>
      <c r="EGR15" s="767"/>
      <c r="EGS15" s="767"/>
      <c r="EGT15" s="767"/>
      <c r="EGU15" s="767"/>
      <c r="EGV15" s="767"/>
      <c r="EGW15" s="767"/>
      <c r="EGX15" s="767"/>
      <c r="EGY15" s="767"/>
      <c r="EGZ15" s="767"/>
      <c r="EHA15" s="767"/>
      <c r="EHB15" s="767"/>
      <c r="EHC15" s="767"/>
      <c r="EHD15" s="767"/>
      <c r="EHE15" s="767"/>
      <c r="EHF15" s="767"/>
      <c r="EHG15" s="767"/>
      <c r="EHH15" s="767"/>
      <c r="EHI15" s="767"/>
      <c r="EHJ15" s="767"/>
      <c r="EHK15" s="767"/>
      <c r="EHL15" s="767"/>
      <c r="EHM15" s="767"/>
      <c r="EHN15" s="767"/>
      <c r="EHO15" s="767"/>
      <c r="EHP15" s="767"/>
      <c r="EHQ15" s="767"/>
      <c r="EHR15" s="767"/>
      <c r="EHS15" s="767"/>
      <c r="EHT15" s="767"/>
      <c r="EHU15" s="767"/>
      <c r="EHV15" s="767"/>
      <c r="EHW15" s="767"/>
      <c r="EHX15" s="767"/>
      <c r="EHY15" s="767"/>
      <c r="EHZ15" s="767"/>
      <c r="EIA15" s="767"/>
      <c r="EIB15" s="767"/>
      <c r="EIC15" s="767"/>
      <c r="EID15" s="767"/>
      <c r="EIE15" s="767"/>
      <c r="EIF15" s="767"/>
      <c r="EIG15" s="767"/>
      <c r="EIH15" s="767"/>
      <c r="EII15" s="767"/>
      <c r="EIJ15" s="767"/>
      <c r="EIK15" s="767"/>
      <c r="EIL15" s="767"/>
      <c r="EIM15" s="767"/>
      <c r="EIN15" s="767"/>
      <c r="EIO15" s="767"/>
      <c r="EIP15" s="767"/>
      <c r="EIQ15" s="767"/>
      <c r="EIR15" s="767"/>
      <c r="EIS15" s="767"/>
      <c r="EIT15" s="767"/>
      <c r="EIU15" s="767"/>
      <c r="EIV15" s="767"/>
      <c r="EIW15" s="767"/>
      <c r="EIX15" s="767"/>
      <c r="EIY15" s="767"/>
      <c r="EIZ15" s="767"/>
      <c r="EJA15" s="767"/>
      <c r="EJB15" s="767"/>
      <c r="EJC15" s="767"/>
      <c r="EJD15" s="767"/>
      <c r="EJE15" s="767"/>
      <c r="EJF15" s="767"/>
      <c r="EJG15" s="767"/>
      <c r="EJH15" s="767"/>
      <c r="EJI15" s="767"/>
      <c r="EJJ15" s="767"/>
      <c r="EJK15" s="767"/>
      <c r="EJL15" s="767"/>
      <c r="EJM15" s="767"/>
      <c r="EJN15" s="767"/>
      <c r="EJO15" s="767"/>
      <c r="EJP15" s="767"/>
      <c r="EJQ15" s="767"/>
      <c r="EJR15" s="767"/>
      <c r="EJS15" s="767"/>
      <c r="EJT15" s="767"/>
      <c r="EJU15" s="767"/>
      <c r="EJV15" s="767"/>
      <c r="EJW15" s="767"/>
      <c r="EJX15" s="767"/>
      <c r="EJY15" s="767"/>
      <c r="EJZ15" s="767"/>
      <c r="EKA15" s="767"/>
      <c r="EKB15" s="767"/>
      <c r="EKC15" s="767"/>
      <c r="EKD15" s="767"/>
      <c r="EKE15" s="767"/>
      <c r="EKF15" s="767"/>
      <c r="EKG15" s="767"/>
      <c r="EKH15" s="767"/>
      <c r="EKI15" s="767"/>
      <c r="EKJ15" s="767"/>
      <c r="EKK15" s="767"/>
      <c r="EKL15" s="767"/>
      <c r="EKM15" s="767"/>
      <c r="EKN15" s="767"/>
      <c r="EKO15" s="767"/>
      <c r="EKP15" s="767"/>
      <c r="EKQ15" s="767"/>
      <c r="EKR15" s="767"/>
      <c r="EKS15" s="767"/>
      <c r="EKT15" s="767"/>
      <c r="EKU15" s="767"/>
      <c r="EKV15" s="767"/>
      <c r="EKW15" s="767"/>
      <c r="EKX15" s="767"/>
      <c r="EKY15" s="767"/>
      <c r="EKZ15" s="767"/>
      <c r="ELA15" s="767"/>
      <c r="ELB15" s="767"/>
      <c r="ELC15" s="767"/>
      <c r="ELD15" s="767"/>
      <c r="ELE15" s="767"/>
      <c r="ELF15" s="767"/>
      <c r="ELG15" s="767"/>
      <c r="ELH15" s="767"/>
      <c r="ELI15" s="767"/>
      <c r="ELJ15" s="767"/>
      <c r="ELK15" s="767"/>
      <c r="ELL15" s="767"/>
      <c r="ELM15" s="767"/>
      <c r="ELN15" s="767"/>
      <c r="ELO15" s="767"/>
      <c r="ELP15" s="767"/>
      <c r="ELQ15" s="767"/>
      <c r="ELR15" s="767"/>
      <c r="ELS15" s="767"/>
      <c r="ELT15" s="767"/>
      <c r="ELU15" s="767"/>
      <c r="ELV15" s="767"/>
      <c r="ELW15" s="767"/>
      <c r="ELX15" s="767"/>
      <c r="ELY15" s="767"/>
      <c r="ELZ15" s="767"/>
      <c r="EMA15" s="767"/>
      <c r="EMB15" s="767"/>
      <c r="EMC15" s="767"/>
      <c r="EMD15" s="767"/>
      <c r="EME15" s="767"/>
      <c r="EMF15" s="767"/>
      <c r="EMG15" s="767"/>
      <c r="EMH15" s="767"/>
      <c r="EMI15" s="767"/>
      <c r="EMJ15" s="767"/>
      <c r="EMK15" s="767"/>
      <c r="EML15" s="767"/>
      <c r="EMM15" s="767"/>
      <c r="EMN15" s="767"/>
      <c r="EMO15" s="767"/>
      <c r="EMP15" s="767"/>
      <c r="EMQ15" s="767"/>
      <c r="EMR15" s="767"/>
      <c r="EMS15" s="767"/>
      <c r="EMT15" s="767"/>
      <c r="EMU15" s="767"/>
      <c r="EMV15" s="767"/>
      <c r="EMW15" s="767"/>
      <c r="EMX15" s="767"/>
      <c r="EMY15" s="767"/>
      <c r="EMZ15" s="767"/>
      <c r="ENA15" s="767"/>
      <c r="ENB15" s="767"/>
      <c r="ENC15" s="767"/>
      <c r="END15" s="767"/>
      <c r="ENE15" s="767"/>
      <c r="ENF15" s="767"/>
      <c r="ENG15" s="767"/>
      <c r="ENH15" s="767"/>
      <c r="ENI15" s="767"/>
      <c r="ENJ15" s="767"/>
      <c r="ENK15" s="767"/>
      <c r="ENL15" s="767"/>
      <c r="ENM15" s="767"/>
      <c r="ENN15" s="767"/>
      <c r="ENO15" s="767"/>
      <c r="ENP15" s="767"/>
      <c r="ENQ15" s="767"/>
      <c r="ENR15" s="767"/>
      <c r="ENS15" s="767"/>
      <c r="ENT15" s="767"/>
      <c r="ENU15" s="767"/>
      <c r="ENV15" s="767"/>
      <c r="ENW15" s="767"/>
      <c r="ENX15" s="767"/>
      <c r="ENY15" s="767"/>
      <c r="ENZ15" s="767"/>
      <c r="EOA15" s="767"/>
      <c r="EOB15" s="767"/>
      <c r="EOC15" s="767"/>
      <c r="EOD15" s="767"/>
      <c r="EOE15" s="767"/>
      <c r="EOF15" s="767"/>
      <c r="EOG15" s="767"/>
      <c r="EOH15" s="767"/>
      <c r="EOI15" s="767"/>
      <c r="EOJ15" s="767"/>
      <c r="EOK15" s="767"/>
      <c r="EOL15" s="767"/>
      <c r="EOM15" s="767"/>
      <c r="EON15" s="767"/>
      <c r="EOO15" s="767"/>
      <c r="EOP15" s="767"/>
      <c r="EOQ15" s="767"/>
      <c r="EOR15" s="767"/>
      <c r="EOS15" s="767"/>
      <c r="EOT15" s="767"/>
      <c r="EOU15" s="767"/>
      <c r="EOV15" s="767"/>
      <c r="EOW15" s="767"/>
      <c r="EOX15" s="767"/>
      <c r="EOY15" s="767"/>
      <c r="EOZ15" s="767"/>
      <c r="EPA15" s="767"/>
      <c r="EPB15" s="767"/>
      <c r="EPC15" s="767"/>
      <c r="EPD15" s="767"/>
      <c r="EPE15" s="767"/>
      <c r="EPF15" s="767"/>
      <c r="EPG15" s="767"/>
      <c r="EPH15" s="767"/>
      <c r="EPI15" s="767"/>
      <c r="EPJ15" s="767"/>
      <c r="EPK15" s="767"/>
      <c r="EPL15" s="767"/>
      <c r="EPM15" s="767"/>
      <c r="EPN15" s="767"/>
      <c r="EPO15" s="767"/>
      <c r="EPP15" s="767"/>
      <c r="EPQ15" s="767"/>
      <c r="EPR15" s="767"/>
      <c r="EPS15" s="767"/>
      <c r="EPT15" s="767"/>
      <c r="EPU15" s="767"/>
      <c r="EPV15" s="767"/>
      <c r="EPW15" s="767"/>
      <c r="EPX15" s="767"/>
      <c r="EPY15" s="767"/>
      <c r="EPZ15" s="767"/>
      <c r="EQA15" s="767"/>
      <c r="EQB15" s="767"/>
      <c r="EQC15" s="767"/>
      <c r="EQD15" s="767"/>
      <c r="EQE15" s="767"/>
      <c r="EQF15" s="767"/>
      <c r="EQG15" s="767"/>
      <c r="EQH15" s="767"/>
      <c r="EQI15" s="767"/>
      <c r="EQJ15" s="767"/>
      <c r="EQK15" s="767"/>
      <c r="EQL15" s="767"/>
      <c r="EQM15" s="767"/>
      <c r="EQN15" s="767"/>
      <c r="EQO15" s="767"/>
      <c r="EQP15" s="767"/>
      <c r="EQQ15" s="767"/>
      <c r="EQR15" s="767"/>
      <c r="EQS15" s="767"/>
      <c r="EQT15" s="767"/>
      <c r="EQU15" s="767"/>
      <c r="EQV15" s="767"/>
      <c r="EQW15" s="767"/>
      <c r="EQX15" s="767"/>
      <c r="EQY15" s="767"/>
      <c r="EQZ15" s="767"/>
      <c r="ERA15" s="767"/>
      <c r="ERB15" s="767"/>
      <c r="ERC15" s="767"/>
      <c r="ERD15" s="767"/>
      <c r="ERE15" s="767"/>
      <c r="ERF15" s="767"/>
      <c r="ERG15" s="767"/>
      <c r="ERH15" s="767"/>
      <c r="ERI15" s="767"/>
      <c r="ERJ15" s="767"/>
      <c r="ERK15" s="767"/>
      <c r="ERL15" s="767"/>
      <c r="ERM15" s="767"/>
      <c r="ERN15" s="767"/>
      <c r="ERO15" s="767"/>
      <c r="ERP15" s="767"/>
      <c r="ERQ15" s="767"/>
      <c r="ERR15" s="767"/>
      <c r="ERS15" s="767"/>
      <c r="ERT15" s="767"/>
      <c r="ERU15" s="767"/>
      <c r="ERV15" s="767"/>
      <c r="ERW15" s="767"/>
      <c r="ERX15" s="767"/>
      <c r="ERY15" s="767"/>
      <c r="ERZ15" s="767"/>
      <c r="ESA15" s="767"/>
      <c r="ESB15" s="767"/>
      <c r="ESC15" s="767"/>
      <c r="ESD15" s="767"/>
      <c r="ESE15" s="767"/>
      <c r="ESF15" s="767"/>
      <c r="ESG15" s="767"/>
      <c r="ESH15" s="767"/>
      <c r="ESI15" s="767"/>
      <c r="ESJ15" s="767"/>
      <c r="ESK15" s="767"/>
      <c r="ESL15" s="767"/>
      <c r="ESM15" s="767"/>
      <c r="ESN15" s="767"/>
      <c r="ESO15" s="767"/>
      <c r="ESP15" s="767"/>
      <c r="ESQ15" s="767"/>
      <c r="ESR15" s="767"/>
      <c r="ESS15" s="767"/>
      <c r="EST15" s="767"/>
      <c r="ESU15" s="767"/>
      <c r="ESV15" s="767"/>
      <c r="ESW15" s="767"/>
      <c r="ESX15" s="767"/>
      <c r="ESY15" s="767"/>
      <c r="ESZ15" s="767"/>
      <c r="ETA15" s="767"/>
      <c r="ETB15" s="767"/>
      <c r="ETC15" s="767"/>
      <c r="ETD15" s="767"/>
      <c r="ETE15" s="767"/>
      <c r="ETF15" s="767"/>
      <c r="ETG15" s="767"/>
      <c r="ETH15" s="767"/>
      <c r="ETI15" s="767"/>
      <c r="ETJ15" s="767"/>
      <c r="ETK15" s="767"/>
      <c r="ETL15" s="767"/>
      <c r="ETM15" s="767"/>
      <c r="ETN15" s="767"/>
      <c r="ETO15" s="767"/>
      <c r="ETP15" s="767"/>
      <c r="ETQ15" s="767"/>
      <c r="ETR15" s="767"/>
      <c r="ETS15" s="767"/>
      <c r="ETT15" s="767"/>
      <c r="ETU15" s="767"/>
      <c r="ETV15" s="767"/>
      <c r="ETW15" s="767"/>
      <c r="ETX15" s="767"/>
      <c r="ETY15" s="767"/>
      <c r="ETZ15" s="767"/>
      <c r="EUA15" s="767"/>
      <c r="EUB15" s="767"/>
      <c r="EUC15" s="767"/>
      <c r="EUD15" s="767"/>
      <c r="EUE15" s="767"/>
      <c r="EUF15" s="767"/>
      <c r="EUG15" s="767"/>
      <c r="EUH15" s="767"/>
      <c r="EUI15" s="767"/>
      <c r="EUJ15" s="767"/>
      <c r="EUK15" s="767"/>
      <c r="EUL15" s="767"/>
      <c r="EUM15" s="767"/>
      <c r="EUN15" s="767"/>
      <c r="EUO15" s="767"/>
      <c r="EUP15" s="767"/>
      <c r="EUQ15" s="767"/>
      <c r="EUR15" s="767"/>
      <c r="EUS15" s="767"/>
      <c r="EUT15" s="767"/>
      <c r="EUU15" s="767"/>
      <c r="EUV15" s="767"/>
      <c r="EUW15" s="767"/>
      <c r="EUX15" s="767"/>
      <c r="EUY15" s="767"/>
      <c r="EUZ15" s="767"/>
      <c r="EVA15" s="767"/>
      <c r="EVB15" s="767"/>
      <c r="EVC15" s="767"/>
      <c r="EVD15" s="767"/>
      <c r="EVE15" s="767"/>
      <c r="EVF15" s="767"/>
      <c r="EVG15" s="767"/>
      <c r="EVH15" s="767"/>
      <c r="EVI15" s="767"/>
      <c r="EVJ15" s="767"/>
      <c r="EVK15" s="767"/>
      <c r="EVL15" s="767"/>
      <c r="EVM15" s="767"/>
      <c r="EVN15" s="767"/>
      <c r="EVO15" s="767"/>
      <c r="EVP15" s="767"/>
      <c r="EVQ15" s="767"/>
      <c r="EVR15" s="767"/>
      <c r="EVS15" s="767"/>
      <c r="EVT15" s="767"/>
      <c r="EVU15" s="767"/>
      <c r="EVV15" s="767"/>
      <c r="EVW15" s="767"/>
      <c r="EVX15" s="767"/>
      <c r="EVY15" s="767"/>
      <c r="EVZ15" s="767"/>
      <c r="EWA15" s="767"/>
      <c r="EWB15" s="767"/>
      <c r="EWC15" s="767"/>
      <c r="EWD15" s="767"/>
      <c r="EWE15" s="767"/>
      <c r="EWF15" s="767"/>
      <c r="EWG15" s="767"/>
      <c r="EWH15" s="767"/>
      <c r="EWI15" s="767"/>
      <c r="EWJ15" s="767"/>
      <c r="EWK15" s="767"/>
      <c r="EWL15" s="767"/>
      <c r="EWM15" s="767"/>
      <c r="EWN15" s="767"/>
      <c r="EWO15" s="767"/>
      <c r="EWP15" s="767"/>
      <c r="EWQ15" s="767"/>
      <c r="EWR15" s="767"/>
      <c r="EWS15" s="767"/>
      <c r="EWT15" s="767"/>
      <c r="EWU15" s="767"/>
      <c r="EWV15" s="767"/>
      <c r="EWW15" s="767"/>
      <c r="EWX15" s="767"/>
      <c r="EWY15" s="767"/>
      <c r="EWZ15" s="767"/>
      <c r="EXA15" s="767"/>
      <c r="EXB15" s="767"/>
      <c r="EXC15" s="767"/>
      <c r="EXD15" s="767"/>
      <c r="EXE15" s="767"/>
      <c r="EXF15" s="767"/>
      <c r="EXG15" s="767"/>
      <c r="EXH15" s="767"/>
      <c r="EXI15" s="767"/>
      <c r="EXJ15" s="767"/>
      <c r="EXK15" s="767"/>
      <c r="EXL15" s="767"/>
      <c r="EXM15" s="767"/>
      <c r="EXN15" s="767"/>
      <c r="EXO15" s="767"/>
      <c r="EXP15" s="767"/>
      <c r="EXQ15" s="767"/>
      <c r="EXR15" s="767"/>
      <c r="EXS15" s="767"/>
      <c r="EXT15" s="767"/>
      <c r="EXU15" s="767"/>
      <c r="EXV15" s="767"/>
      <c r="EXW15" s="767"/>
      <c r="EXX15" s="767"/>
      <c r="EXY15" s="767"/>
      <c r="EXZ15" s="767"/>
      <c r="EYA15" s="767"/>
      <c r="EYB15" s="767"/>
      <c r="EYC15" s="767"/>
      <c r="EYD15" s="767"/>
      <c r="EYE15" s="767"/>
      <c r="EYF15" s="767"/>
      <c r="EYG15" s="767"/>
      <c r="EYH15" s="767"/>
      <c r="EYI15" s="767"/>
      <c r="EYJ15" s="767"/>
      <c r="EYK15" s="767"/>
      <c r="EYL15" s="767"/>
      <c r="EYM15" s="767"/>
      <c r="EYN15" s="767"/>
      <c r="EYO15" s="767"/>
      <c r="EYP15" s="767"/>
      <c r="EYQ15" s="767"/>
      <c r="EYR15" s="767"/>
      <c r="EYS15" s="767"/>
      <c r="EYT15" s="767"/>
      <c r="EYU15" s="767"/>
      <c r="EYV15" s="767"/>
      <c r="EYW15" s="767"/>
      <c r="EYX15" s="767"/>
      <c r="EYY15" s="767"/>
      <c r="EYZ15" s="767"/>
      <c r="EZA15" s="767"/>
      <c r="EZB15" s="767"/>
      <c r="EZC15" s="767"/>
      <c r="EZD15" s="767"/>
      <c r="EZE15" s="767"/>
      <c r="EZF15" s="767"/>
      <c r="EZG15" s="767"/>
      <c r="EZH15" s="767"/>
      <c r="EZI15" s="767"/>
      <c r="EZJ15" s="767"/>
      <c r="EZK15" s="767"/>
      <c r="EZL15" s="767"/>
      <c r="EZM15" s="767"/>
      <c r="EZN15" s="767"/>
      <c r="EZO15" s="767"/>
      <c r="EZP15" s="767"/>
      <c r="EZQ15" s="767"/>
      <c r="EZR15" s="767"/>
      <c r="EZS15" s="767"/>
      <c r="EZT15" s="767"/>
      <c r="EZU15" s="767"/>
      <c r="EZV15" s="767"/>
      <c r="EZW15" s="767"/>
      <c r="EZX15" s="767"/>
      <c r="EZY15" s="767"/>
      <c r="EZZ15" s="767"/>
      <c r="FAA15" s="767"/>
      <c r="FAB15" s="767"/>
      <c r="FAC15" s="767"/>
      <c r="FAD15" s="767"/>
      <c r="FAE15" s="767"/>
      <c r="FAF15" s="767"/>
      <c r="FAG15" s="767"/>
      <c r="FAH15" s="767"/>
      <c r="FAI15" s="767"/>
      <c r="FAJ15" s="767"/>
      <c r="FAK15" s="767"/>
      <c r="FAL15" s="767"/>
      <c r="FAM15" s="767"/>
      <c r="FAN15" s="767"/>
      <c r="FAO15" s="767"/>
      <c r="FAP15" s="767"/>
      <c r="FAQ15" s="767"/>
      <c r="FAR15" s="767"/>
      <c r="FAS15" s="767"/>
      <c r="FAT15" s="767"/>
      <c r="FAU15" s="767"/>
      <c r="FAV15" s="767"/>
      <c r="FAW15" s="767"/>
      <c r="FAX15" s="767"/>
      <c r="FAY15" s="767"/>
      <c r="FAZ15" s="767"/>
      <c r="FBA15" s="767"/>
      <c r="FBB15" s="767"/>
      <c r="FBC15" s="767"/>
      <c r="FBD15" s="767"/>
      <c r="FBE15" s="767"/>
      <c r="FBF15" s="767"/>
      <c r="FBG15" s="767"/>
      <c r="FBH15" s="767"/>
      <c r="FBI15" s="767"/>
      <c r="FBJ15" s="767"/>
      <c r="FBK15" s="767"/>
      <c r="FBL15" s="767"/>
      <c r="FBM15" s="767"/>
      <c r="FBN15" s="767"/>
      <c r="FBO15" s="767"/>
      <c r="FBP15" s="767"/>
      <c r="FBQ15" s="767"/>
      <c r="FBR15" s="767"/>
      <c r="FBS15" s="767"/>
      <c r="FBT15" s="767"/>
      <c r="FBU15" s="767"/>
      <c r="FBV15" s="767"/>
      <c r="FBW15" s="767"/>
      <c r="FBX15" s="767"/>
      <c r="FBY15" s="767"/>
      <c r="FBZ15" s="767"/>
      <c r="FCA15" s="767"/>
      <c r="FCB15" s="767"/>
      <c r="FCC15" s="767"/>
      <c r="FCD15" s="767"/>
      <c r="FCE15" s="767"/>
      <c r="FCF15" s="767"/>
      <c r="FCG15" s="767"/>
      <c r="FCH15" s="767"/>
      <c r="FCI15" s="767"/>
      <c r="FCJ15" s="767"/>
      <c r="FCK15" s="767"/>
      <c r="FCL15" s="767"/>
      <c r="FCM15" s="767"/>
      <c r="FCN15" s="767"/>
      <c r="FCO15" s="767"/>
      <c r="FCP15" s="767"/>
      <c r="FCQ15" s="767"/>
      <c r="FCR15" s="767"/>
      <c r="FCS15" s="767"/>
      <c r="FCT15" s="767"/>
      <c r="FCU15" s="767"/>
      <c r="FCV15" s="767"/>
      <c r="FCW15" s="767"/>
      <c r="FCX15" s="767"/>
      <c r="FCY15" s="767"/>
      <c r="FCZ15" s="767"/>
      <c r="FDA15" s="767"/>
      <c r="FDB15" s="767"/>
      <c r="FDC15" s="767"/>
      <c r="FDD15" s="767"/>
      <c r="FDE15" s="767"/>
      <c r="FDF15" s="767"/>
      <c r="FDG15" s="767"/>
      <c r="FDH15" s="767"/>
      <c r="FDI15" s="767"/>
      <c r="FDJ15" s="767"/>
      <c r="FDK15" s="767"/>
      <c r="FDL15" s="767"/>
      <c r="FDM15" s="767"/>
      <c r="FDN15" s="767"/>
      <c r="FDO15" s="767"/>
      <c r="FDP15" s="767"/>
      <c r="FDQ15" s="767"/>
      <c r="FDR15" s="767"/>
      <c r="FDS15" s="767"/>
      <c r="FDT15" s="767"/>
      <c r="FDU15" s="767"/>
      <c r="FDV15" s="767"/>
      <c r="FDW15" s="767"/>
      <c r="FDX15" s="767"/>
      <c r="FDY15" s="767"/>
      <c r="FDZ15" s="767"/>
      <c r="FEA15" s="767"/>
      <c r="FEB15" s="767"/>
      <c r="FEC15" s="767"/>
      <c r="FED15" s="767"/>
      <c r="FEE15" s="767"/>
      <c r="FEF15" s="767"/>
      <c r="FEG15" s="767"/>
      <c r="FEH15" s="767"/>
      <c r="FEI15" s="767"/>
      <c r="FEJ15" s="767"/>
      <c r="FEK15" s="767"/>
      <c r="FEL15" s="767"/>
      <c r="FEM15" s="767"/>
      <c r="FEN15" s="767"/>
      <c r="FEO15" s="767"/>
      <c r="FEP15" s="767"/>
      <c r="FEQ15" s="767"/>
      <c r="FER15" s="767"/>
      <c r="FES15" s="767"/>
      <c r="FET15" s="767"/>
      <c r="FEU15" s="767"/>
      <c r="FEV15" s="767"/>
      <c r="FEW15" s="767"/>
      <c r="FEX15" s="767"/>
      <c r="FEY15" s="767"/>
      <c r="FEZ15" s="767"/>
      <c r="FFA15" s="767"/>
      <c r="FFB15" s="767"/>
      <c r="FFC15" s="767"/>
      <c r="FFD15" s="767"/>
      <c r="FFE15" s="767"/>
      <c r="FFF15" s="767"/>
      <c r="FFG15" s="767"/>
      <c r="FFH15" s="767"/>
      <c r="FFI15" s="767"/>
      <c r="FFJ15" s="767"/>
      <c r="FFK15" s="767"/>
      <c r="FFL15" s="767"/>
      <c r="FFM15" s="767"/>
      <c r="FFN15" s="767"/>
      <c r="FFO15" s="767"/>
      <c r="FFP15" s="767"/>
      <c r="FFQ15" s="767"/>
      <c r="FFR15" s="767"/>
      <c r="FFS15" s="767"/>
      <c r="FFT15" s="767"/>
      <c r="FFU15" s="767"/>
      <c r="FFV15" s="767"/>
      <c r="FFW15" s="767"/>
      <c r="FFX15" s="767"/>
      <c r="FFY15" s="767"/>
      <c r="FFZ15" s="767"/>
      <c r="FGA15" s="767"/>
      <c r="FGB15" s="767"/>
      <c r="FGC15" s="767"/>
      <c r="FGD15" s="767"/>
      <c r="FGE15" s="767"/>
      <c r="FGF15" s="767"/>
      <c r="FGG15" s="767"/>
      <c r="FGH15" s="767"/>
      <c r="FGI15" s="767"/>
      <c r="FGJ15" s="767"/>
      <c r="FGK15" s="767"/>
      <c r="FGL15" s="767"/>
      <c r="FGM15" s="767"/>
      <c r="FGN15" s="767"/>
      <c r="FGO15" s="767"/>
      <c r="FGP15" s="767"/>
      <c r="FGQ15" s="767"/>
      <c r="FGR15" s="767"/>
      <c r="FGS15" s="767"/>
      <c r="FGT15" s="767"/>
      <c r="FGU15" s="767"/>
      <c r="FGV15" s="767"/>
      <c r="FGW15" s="767"/>
      <c r="FGX15" s="767"/>
      <c r="FGY15" s="767"/>
      <c r="FGZ15" s="767"/>
      <c r="FHA15" s="767"/>
      <c r="FHB15" s="767"/>
      <c r="FHC15" s="767"/>
      <c r="FHD15" s="767"/>
      <c r="FHE15" s="767"/>
      <c r="FHF15" s="767"/>
      <c r="FHG15" s="767"/>
      <c r="FHH15" s="767"/>
      <c r="FHI15" s="767"/>
      <c r="FHJ15" s="767"/>
      <c r="FHK15" s="767"/>
      <c r="FHL15" s="767"/>
      <c r="FHM15" s="767"/>
      <c r="FHN15" s="767"/>
      <c r="FHO15" s="767"/>
      <c r="FHP15" s="767"/>
      <c r="FHQ15" s="767"/>
      <c r="FHR15" s="767"/>
      <c r="FHS15" s="767"/>
      <c r="FHT15" s="767"/>
      <c r="FHU15" s="767"/>
      <c r="FHV15" s="767"/>
      <c r="FHW15" s="767"/>
      <c r="FHX15" s="767"/>
      <c r="FHY15" s="767"/>
      <c r="FHZ15" s="767"/>
      <c r="FIA15" s="767"/>
      <c r="FIB15" s="767"/>
      <c r="FIC15" s="767"/>
      <c r="FID15" s="767"/>
      <c r="FIE15" s="767"/>
      <c r="FIF15" s="767"/>
      <c r="FIG15" s="767"/>
      <c r="FIH15" s="767"/>
      <c r="FII15" s="767"/>
      <c r="FIJ15" s="767"/>
      <c r="FIK15" s="767"/>
      <c r="FIL15" s="767"/>
      <c r="FIM15" s="767"/>
      <c r="FIN15" s="767"/>
      <c r="FIO15" s="767"/>
      <c r="FIP15" s="767"/>
      <c r="FIQ15" s="767"/>
      <c r="FIR15" s="767"/>
      <c r="FIS15" s="767"/>
      <c r="FIT15" s="767"/>
      <c r="FIU15" s="767"/>
      <c r="FIV15" s="767"/>
      <c r="FIW15" s="767"/>
      <c r="FIX15" s="767"/>
      <c r="FIY15" s="767"/>
      <c r="FIZ15" s="767"/>
      <c r="FJA15" s="767"/>
      <c r="FJB15" s="767"/>
      <c r="FJC15" s="767"/>
      <c r="FJD15" s="767"/>
      <c r="FJE15" s="767"/>
      <c r="FJF15" s="767"/>
      <c r="FJG15" s="767"/>
      <c r="FJH15" s="767"/>
      <c r="FJI15" s="767"/>
      <c r="FJJ15" s="767"/>
      <c r="FJK15" s="767"/>
      <c r="FJL15" s="767"/>
      <c r="FJM15" s="767"/>
      <c r="FJN15" s="767"/>
      <c r="FJO15" s="767"/>
      <c r="FJP15" s="767"/>
      <c r="FJQ15" s="767"/>
      <c r="FJR15" s="767"/>
      <c r="FJS15" s="767"/>
      <c r="FJT15" s="767"/>
      <c r="FJU15" s="767"/>
      <c r="FJV15" s="767"/>
      <c r="FJW15" s="767"/>
      <c r="FJX15" s="767"/>
      <c r="FJY15" s="767"/>
      <c r="FJZ15" s="767"/>
      <c r="FKA15" s="767"/>
      <c r="FKB15" s="767"/>
      <c r="FKC15" s="767"/>
      <c r="FKD15" s="767"/>
      <c r="FKE15" s="767"/>
      <c r="FKF15" s="767"/>
      <c r="FKG15" s="767"/>
      <c r="FKH15" s="767"/>
      <c r="FKI15" s="767"/>
      <c r="FKJ15" s="767"/>
      <c r="FKK15" s="767"/>
      <c r="FKL15" s="767"/>
      <c r="FKM15" s="767"/>
      <c r="FKN15" s="767"/>
      <c r="FKO15" s="767"/>
      <c r="FKP15" s="767"/>
      <c r="FKQ15" s="767"/>
      <c r="FKR15" s="767"/>
      <c r="FKS15" s="767"/>
      <c r="FKT15" s="767"/>
      <c r="FKU15" s="767"/>
      <c r="FKV15" s="767"/>
      <c r="FKW15" s="767"/>
      <c r="FKX15" s="767"/>
      <c r="FKY15" s="767"/>
      <c r="FKZ15" s="767"/>
      <c r="FLA15" s="767"/>
      <c r="FLB15" s="767"/>
      <c r="FLC15" s="767"/>
      <c r="FLD15" s="767"/>
      <c r="FLE15" s="767"/>
      <c r="FLF15" s="767"/>
      <c r="FLG15" s="767"/>
      <c r="FLH15" s="767"/>
      <c r="FLI15" s="767"/>
      <c r="FLJ15" s="767"/>
      <c r="FLK15" s="767"/>
      <c r="FLL15" s="767"/>
      <c r="FLM15" s="767"/>
      <c r="FLN15" s="767"/>
      <c r="FLO15" s="767"/>
      <c r="FLP15" s="767"/>
      <c r="FLQ15" s="767"/>
      <c r="FLR15" s="767"/>
      <c r="FLS15" s="767"/>
      <c r="FLT15" s="767"/>
      <c r="FLU15" s="767"/>
      <c r="FLV15" s="767"/>
      <c r="FLW15" s="767"/>
      <c r="FLX15" s="767"/>
      <c r="FLY15" s="767"/>
      <c r="FLZ15" s="767"/>
      <c r="FMA15" s="767"/>
      <c r="FMB15" s="767"/>
      <c r="FMC15" s="767"/>
      <c r="FMD15" s="767"/>
      <c r="FME15" s="767"/>
      <c r="FMF15" s="767"/>
      <c r="FMG15" s="767"/>
      <c r="FMH15" s="767"/>
      <c r="FMI15" s="767"/>
      <c r="FMJ15" s="767"/>
      <c r="FMK15" s="767"/>
      <c r="FML15" s="767"/>
      <c r="FMM15" s="767"/>
      <c r="FMN15" s="767"/>
      <c r="FMO15" s="767"/>
      <c r="FMP15" s="767"/>
      <c r="FMQ15" s="767"/>
      <c r="FMR15" s="767"/>
      <c r="FMS15" s="767"/>
      <c r="FMT15" s="767"/>
      <c r="FMU15" s="767"/>
      <c r="FMV15" s="767"/>
      <c r="FMW15" s="767"/>
      <c r="FMX15" s="767"/>
      <c r="FMY15" s="767"/>
      <c r="FMZ15" s="767"/>
      <c r="FNA15" s="767"/>
      <c r="FNB15" s="767"/>
      <c r="FNC15" s="767"/>
      <c r="FND15" s="767"/>
      <c r="FNE15" s="767"/>
      <c r="FNF15" s="767"/>
      <c r="FNG15" s="767"/>
      <c r="FNH15" s="767"/>
      <c r="FNI15" s="767"/>
      <c r="FNJ15" s="767"/>
      <c r="FNK15" s="767"/>
      <c r="FNL15" s="767"/>
      <c r="FNM15" s="767"/>
      <c r="FNN15" s="767"/>
      <c r="FNO15" s="767"/>
      <c r="FNP15" s="767"/>
      <c r="FNQ15" s="767"/>
      <c r="FNR15" s="767"/>
      <c r="FNS15" s="767"/>
      <c r="FNT15" s="767"/>
      <c r="FNU15" s="767"/>
      <c r="FNV15" s="767"/>
      <c r="FNW15" s="767"/>
      <c r="FNX15" s="767"/>
      <c r="FNY15" s="767"/>
      <c r="FNZ15" s="767"/>
      <c r="FOA15" s="767"/>
      <c r="FOB15" s="767"/>
      <c r="FOC15" s="767"/>
      <c r="FOD15" s="767"/>
      <c r="FOE15" s="767"/>
      <c r="FOF15" s="767"/>
      <c r="FOG15" s="767"/>
      <c r="FOH15" s="767"/>
      <c r="FOI15" s="767"/>
      <c r="FOJ15" s="767"/>
      <c r="FOK15" s="767"/>
      <c r="FOL15" s="767"/>
      <c r="FOM15" s="767"/>
      <c r="FON15" s="767"/>
      <c r="FOO15" s="767"/>
      <c r="FOP15" s="767"/>
      <c r="FOQ15" s="767"/>
      <c r="FOR15" s="767"/>
      <c r="FOS15" s="767"/>
      <c r="FOT15" s="767"/>
      <c r="FOU15" s="767"/>
      <c r="FOV15" s="767"/>
      <c r="FOW15" s="767"/>
      <c r="FOX15" s="767"/>
      <c r="FOY15" s="767"/>
      <c r="FOZ15" s="767"/>
      <c r="FPA15" s="767"/>
      <c r="FPB15" s="767"/>
      <c r="FPC15" s="767"/>
      <c r="FPD15" s="767"/>
      <c r="FPE15" s="767"/>
      <c r="FPF15" s="767"/>
      <c r="FPG15" s="767"/>
      <c r="FPH15" s="767"/>
      <c r="FPI15" s="767"/>
      <c r="FPJ15" s="767"/>
      <c r="FPK15" s="767"/>
      <c r="FPL15" s="767"/>
      <c r="FPM15" s="767"/>
      <c r="FPN15" s="767"/>
      <c r="FPO15" s="767"/>
      <c r="FPP15" s="767"/>
      <c r="FPQ15" s="767"/>
      <c r="FPR15" s="767"/>
      <c r="FPS15" s="767"/>
      <c r="FPT15" s="767"/>
      <c r="FPU15" s="767"/>
      <c r="FPV15" s="767"/>
      <c r="FPW15" s="767"/>
      <c r="FPX15" s="767"/>
      <c r="FPY15" s="767"/>
      <c r="FPZ15" s="767"/>
      <c r="FQA15" s="767"/>
      <c r="FQB15" s="767"/>
      <c r="FQC15" s="767"/>
      <c r="FQD15" s="767"/>
      <c r="FQE15" s="767"/>
      <c r="FQF15" s="767"/>
      <c r="FQG15" s="767"/>
      <c r="FQH15" s="767"/>
      <c r="FQI15" s="767"/>
      <c r="FQJ15" s="767"/>
      <c r="FQK15" s="767"/>
      <c r="FQL15" s="767"/>
      <c r="FQM15" s="767"/>
      <c r="FQN15" s="767"/>
      <c r="FQO15" s="767"/>
      <c r="FQP15" s="767"/>
      <c r="FQQ15" s="767"/>
      <c r="FQR15" s="767"/>
      <c r="FQS15" s="767"/>
      <c r="FQT15" s="767"/>
      <c r="FQU15" s="767"/>
      <c r="FQV15" s="767"/>
      <c r="FQW15" s="767"/>
      <c r="FQX15" s="767"/>
      <c r="FQY15" s="767"/>
      <c r="FQZ15" s="767"/>
      <c r="FRA15" s="767"/>
      <c r="FRB15" s="767"/>
      <c r="FRC15" s="767"/>
      <c r="FRD15" s="767"/>
      <c r="FRE15" s="767"/>
      <c r="FRF15" s="767"/>
      <c r="FRG15" s="767"/>
      <c r="FRH15" s="767"/>
      <c r="FRI15" s="767"/>
      <c r="FRJ15" s="767"/>
      <c r="FRK15" s="767"/>
      <c r="FRL15" s="767"/>
      <c r="FRM15" s="767"/>
      <c r="FRN15" s="767"/>
      <c r="FRO15" s="767"/>
      <c r="FRP15" s="767"/>
      <c r="FRQ15" s="767"/>
      <c r="FRR15" s="767"/>
      <c r="FRS15" s="767"/>
      <c r="FRT15" s="767"/>
      <c r="FRU15" s="767"/>
      <c r="FRV15" s="767"/>
      <c r="FRW15" s="767"/>
      <c r="FRX15" s="767"/>
      <c r="FRY15" s="767"/>
      <c r="FRZ15" s="767"/>
      <c r="FSA15" s="767"/>
      <c r="FSB15" s="767"/>
      <c r="FSC15" s="767"/>
      <c r="FSD15" s="767"/>
      <c r="FSE15" s="767"/>
      <c r="FSF15" s="767"/>
      <c r="FSG15" s="767"/>
      <c r="FSH15" s="767"/>
      <c r="FSI15" s="767"/>
      <c r="FSJ15" s="767"/>
      <c r="FSK15" s="767"/>
      <c r="FSL15" s="767"/>
      <c r="FSM15" s="767"/>
      <c r="FSN15" s="767"/>
      <c r="FSO15" s="767"/>
      <c r="FSP15" s="767"/>
      <c r="FSQ15" s="767"/>
      <c r="FSR15" s="767"/>
      <c r="FSS15" s="767"/>
      <c r="FST15" s="767"/>
      <c r="FSU15" s="767"/>
      <c r="FSV15" s="767"/>
      <c r="FSW15" s="767"/>
      <c r="FSX15" s="767"/>
      <c r="FSY15" s="767"/>
      <c r="FSZ15" s="767"/>
      <c r="FTA15" s="767"/>
      <c r="FTB15" s="767"/>
      <c r="FTC15" s="767"/>
      <c r="FTD15" s="767"/>
      <c r="FTE15" s="767"/>
      <c r="FTF15" s="767"/>
      <c r="FTG15" s="767"/>
      <c r="FTH15" s="767"/>
      <c r="FTI15" s="767"/>
      <c r="FTJ15" s="767"/>
      <c r="FTK15" s="767"/>
      <c r="FTL15" s="767"/>
      <c r="FTM15" s="767"/>
      <c r="FTN15" s="767"/>
      <c r="FTO15" s="767"/>
      <c r="FTP15" s="767"/>
      <c r="FTQ15" s="767"/>
      <c r="FTR15" s="767"/>
      <c r="FTS15" s="767"/>
      <c r="FTT15" s="767"/>
      <c r="FTU15" s="767"/>
      <c r="FTV15" s="767"/>
      <c r="FTW15" s="767"/>
      <c r="FTX15" s="767"/>
      <c r="FTY15" s="767"/>
      <c r="FTZ15" s="767"/>
      <c r="FUA15" s="767"/>
      <c r="FUB15" s="767"/>
      <c r="FUC15" s="767"/>
      <c r="FUD15" s="767"/>
      <c r="FUE15" s="767"/>
      <c r="FUF15" s="767"/>
      <c r="FUG15" s="767"/>
      <c r="FUH15" s="767"/>
      <c r="FUI15" s="767"/>
      <c r="FUJ15" s="767"/>
      <c r="FUK15" s="767"/>
      <c r="FUL15" s="767"/>
      <c r="FUM15" s="767"/>
      <c r="FUN15" s="767"/>
      <c r="FUO15" s="767"/>
      <c r="FUP15" s="767"/>
      <c r="FUQ15" s="767"/>
      <c r="FUR15" s="767"/>
      <c r="FUS15" s="767"/>
      <c r="FUT15" s="767"/>
      <c r="FUU15" s="767"/>
      <c r="FUV15" s="767"/>
      <c r="FUW15" s="767"/>
      <c r="FUX15" s="767"/>
      <c r="FUY15" s="767"/>
      <c r="FUZ15" s="767"/>
      <c r="FVA15" s="767"/>
      <c r="FVB15" s="767"/>
      <c r="FVC15" s="767"/>
      <c r="FVD15" s="767"/>
      <c r="FVE15" s="767"/>
      <c r="FVF15" s="767"/>
      <c r="FVG15" s="767"/>
      <c r="FVH15" s="767"/>
      <c r="FVI15" s="767"/>
      <c r="FVJ15" s="767"/>
      <c r="FVK15" s="767"/>
      <c r="FVL15" s="767"/>
      <c r="FVM15" s="767"/>
      <c r="FVN15" s="767"/>
      <c r="FVO15" s="767"/>
      <c r="FVP15" s="767"/>
      <c r="FVQ15" s="767"/>
      <c r="FVR15" s="767"/>
      <c r="FVS15" s="767"/>
      <c r="FVT15" s="767"/>
      <c r="FVU15" s="767"/>
      <c r="FVV15" s="767"/>
      <c r="FVW15" s="767"/>
      <c r="FVX15" s="767"/>
      <c r="FVY15" s="767"/>
      <c r="FVZ15" s="767"/>
      <c r="FWA15" s="767"/>
      <c r="FWB15" s="767"/>
      <c r="FWC15" s="767"/>
      <c r="FWD15" s="767"/>
      <c r="FWE15" s="767"/>
      <c r="FWF15" s="767"/>
      <c r="FWG15" s="767"/>
      <c r="FWH15" s="767"/>
      <c r="FWI15" s="767"/>
      <c r="FWJ15" s="767"/>
      <c r="FWK15" s="767"/>
      <c r="FWL15" s="767"/>
      <c r="FWM15" s="767"/>
      <c r="FWN15" s="767"/>
      <c r="FWO15" s="767"/>
      <c r="FWP15" s="767"/>
      <c r="FWQ15" s="767"/>
      <c r="FWR15" s="767"/>
      <c r="FWS15" s="767"/>
      <c r="FWT15" s="767"/>
      <c r="FWU15" s="767"/>
      <c r="FWV15" s="767"/>
      <c r="FWW15" s="767"/>
      <c r="FWX15" s="767"/>
      <c r="FWY15" s="767"/>
      <c r="FWZ15" s="767"/>
      <c r="FXA15" s="767"/>
      <c r="FXB15" s="767"/>
      <c r="FXC15" s="767"/>
      <c r="FXD15" s="767"/>
      <c r="FXE15" s="767"/>
      <c r="FXF15" s="767"/>
      <c r="FXG15" s="767"/>
      <c r="FXH15" s="767"/>
      <c r="FXI15" s="767"/>
      <c r="FXJ15" s="767"/>
      <c r="FXK15" s="767"/>
      <c r="FXL15" s="767"/>
      <c r="FXM15" s="767"/>
      <c r="FXN15" s="767"/>
      <c r="FXO15" s="767"/>
      <c r="FXP15" s="767"/>
      <c r="FXQ15" s="767"/>
      <c r="FXR15" s="767"/>
      <c r="FXS15" s="767"/>
      <c r="FXT15" s="767"/>
      <c r="FXU15" s="767"/>
      <c r="FXV15" s="767"/>
      <c r="FXW15" s="767"/>
      <c r="FXX15" s="767"/>
      <c r="FXY15" s="767"/>
      <c r="FXZ15" s="767"/>
      <c r="FYA15" s="767"/>
      <c r="FYB15" s="767"/>
      <c r="FYC15" s="767"/>
      <c r="FYD15" s="767"/>
      <c r="FYE15" s="767"/>
      <c r="FYF15" s="767"/>
      <c r="FYG15" s="767"/>
      <c r="FYH15" s="767"/>
      <c r="FYI15" s="767"/>
      <c r="FYJ15" s="767"/>
      <c r="FYK15" s="767"/>
      <c r="FYL15" s="767"/>
      <c r="FYM15" s="767"/>
      <c r="FYN15" s="767"/>
      <c r="FYO15" s="767"/>
      <c r="FYP15" s="767"/>
      <c r="FYQ15" s="767"/>
      <c r="FYR15" s="767"/>
      <c r="FYS15" s="767"/>
      <c r="FYT15" s="767"/>
      <c r="FYU15" s="767"/>
      <c r="FYV15" s="767"/>
      <c r="FYW15" s="767"/>
      <c r="FYX15" s="767"/>
      <c r="FYY15" s="767"/>
      <c r="FYZ15" s="767"/>
      <c r="FZA15" s="767"/>
      <c r="FZB15" s="767"/>
      <c r="FZC15" s="767"/>
      <c r="FZD15" s="767"/>
      <c r="FZE15" s="767"/>
      <c r="FZF15" s="767"/>
      <c r="FZG15" s="767"/>
      <c r="FZH15" s="767"/>
      <c r="FZI15" s="767"/>
      <c r="FZJ15" s="767"/>
      <c r="FZK15" s="767"/>
      <c r="FZL15" s="767"/>
      <c r="FZM15" s="767"/>
      <c r="FZN15" s="767"/>
      <c r="FZO15" s="767"/>
      <c r="FZP15" s="767"/>
      <c r="FZQ15" s="767"/>
      <c r="FZR15" s="767"/>
      <c r="FZS15" s="767"/>
      <c r="FZT15" s="767"/>
      <c r="FZU15" s="767"/>
      <c r="FZV15" s="767"/>
      <c r="FZW15" s="767"/>
      <c r="FZX15" s="767"/>
      <c r="FZY15" s="767"/>
      <c r="FZZ15" s="767"/>
      <c r="GAA15" s="767"/>
      <c r="GAB15" s="767"/>
      <c r="GAC15" s="767"/>
      <c r="GAD15" s="767"/>
      <c r="GAE15" s="767"/>
      <c r="GAF15" s="767"/>
      <c r="GAG15" s="767"/>
      <c r="GAH15" s="767"/>
      <c r="GAI15" s="767"/>
      <c r="GAJ15" s="767"/>
      <c r="GAK15" s="767"/>
      <c r="GAL15" s="767"/>
      <c r="GAM15" s="767"/>
      <c r="GAN15" s="767"/>
      <c r="GAO15" s="767"/>
      <c r="GAP15" s="767"/>
      <c r="GAQ15" s="767"/>
      <c r="GAR15" s="767"/>
      <c r="GAS15" s="767"/>
      <c r="GAT15" s="767"/>
      <c r="GAU15" s="767"/>
      <c r="GAV15" s="767"/>
      <c r="GAW15" s="767"/>
      <c r="GAX15" s="767"/>
      <c r="GAY15" s="767"/>
      <c r="GAZ15" s="767"/>
      <c r="GBA15" s="767"/>
      <c r="GBB15" s="767"/>
      <c r="GBC15" s="767"/>
      <c r="GBD15" s="767"/>
      <c r="GBE15" s="767"/>
      <c r="GBF15" s="767"/>
      <c r="GBG15" s="767"/>
      <c r="GBH15" s="767"/>
      <c r="GBI15" s="767"/>
      <c r="GBJ15" s="767"/>
      <c r="GBK15" s="767"/>
      <c r="GBL15" s="767"/>
      <c r="GBM15" s="767"/>
      <c r="GBN15" s="767"/>
      <c r="GBO15" s="767"/>
      <c r="GBP15" s="767"/>
      <c r="GBQ15" s="767"/>
      <c r="GBR15" s="767"/>
      <c r="GBS15" s="767"/>
      <c r="GBT15" s="767"/>
      <c r="GBU15" s="767"/>
      <c r="GBV15" s="767"/>
      <c r="GBW15" s="767"/>
      <c r="GBX15" s="767"/>
      <c r="GBY15" s="767"/>
      <c r="GBZ15" s="767"/>
      <c r="GCA15" s="767"/>
      <c r="GCB15" s="767"/>
      <c r="GCC15" s="767"/>
      <c r="GCD15" s="767"/>
      <c r="GCE15" s="767"/>
      <c r="GCF15" s="767"/>
      <c r="GCG15" s="767"/>
      <c r="GCH15" s="767"/>
      <c r="GCI15" s="767"/>
      <c r="GCJ15" s="767"/>
      <c r="GCK15" s="767"/>
      <c r="GCL15" s="767"/>
      <c r="GCM15" s="767"/>
      <c r="GCN15" s="767"/>
      <c r="GCO15" s="767"/>
      <c r="GCP15" s="767"/>
      <c r="GCQ15" s="767"/>
      <c r="GCR15" s="767"/>
      <c r="GCS15" s="767"/>
      <c r="GCT15" s="767"/>
      <c r="GCU15" s="767"/>
      <c r="GCV15" s="767"/>
      <c r="GCW15" s="767"/>
      <c r="GCX15" s="767"/>
      <c r="GCY15" s="767"/>
      <c r="GCZ15" s="767"/>
      <c r="GDA15" s="767"/>
      <c r="GDB15" s="767"/>
      <c r="GDC15" s="767"/>
      <c r="GDD15" s="767"/>
      <c r="GDE15" s="767"/>
      <c r="GDF15" s="767"/>
      <c r="GDG15" s="767"/>
      <c r="GDH15" s="767"/>
      <c r="GDI15" s="767"/>
      <c r="GDJ15" s="767"/>
      <c r="GDK15" s="767"/>
      <c r="GDL15" s="767"/>
      <c r="GDM15" s="767"/>
      <c r="GDN15" s="767"/>
      <c r="GDO15" s="767"/>
      <c r="GDP15" s="767"/>
      <c r="GDQ15" s="767"/>
      <c r="GDR15" s="767"/>
      <c r="GDS15" s="767"/>
      <c r="GDT15" s="767"/>
      <c r="GDU15" s="767"/>
      <c r="GDV15" s="767"/>
      <c r="GDW15" s="767"/>
      <c r="GDX15" s="767"/>
      <c r="GDY15" s="767"/>
      <c r="GDZ15" s="767"/>
      <c r="GEA15" s="767"/>
      <c r="GEB15" s="767"/>
      <c r="GEC15" s="767"/>
      <c r="GED15" s="767"/>
      <c r="GEE15" s="767"/>
      <c r="GEF15" s="767"/>
      <c r="GEG15" s="767"/>
      <c r="GEH15" s="767"/>
      <c r="GEI15" s="767"/>
      <c r="GEJ15" s="767"/>
      <c r="GEK15" s="767"/>
      <c r="GEL15" s="767"/>
      <c r="GEM15" s="767"/>
      <c r="GEN15" s="767"/>
      <c r="GEO15" s="767"/>
      <c r="GEP15" s="767"/>
      <c r="GEQ15" s="767"/>
      <c r="GER15" s="767"/>
      <c r="GES15" s="767"/>
      <c r="GET15" s="767"/>
      <c r="GEU15" s="767"/>
      <c r="GEV15" s="767"/>
      <c r="GEW15" s="767"/>
      <c r="GEX15" s="767"/>
      <c r="GEY15" s="767"/>
      <c r="GEZ15" s="767"/>
      <c r="GFA15" s="767"/>
      <c r="GFB15" s="767"/>
      <c r="GFC15" s="767"/>
      <c r="GFD15" s="767"/>
      <c r="GFE15" s="767"/>
      <c r="GFF15" s="767"/>
      <c r="GFG15" s="767"/>
      <c r="GFH15" s="767"/>
      <c r="GFI15" s="767"/>
      <c r="GFJ15" s="767"/>
      <c r="GFK15" s="767"/>
      <c r="GFL15" s="767"/>
      <c r="GFM15" s="767"/>
      <c r="GFN15" s="767"/>
      <c r="GFO15" s="767"/>
      <c r="GFP15" s="767"/>
      <c r="GFQ15" s="767"/>
      <c r="GFR15" s="767"/>
      <c r="GFS15" s="767"/>
      <c r="GFT15" s="767"/>
      <c r="GFU15" s="767"/>
      <c r="GFV15" s="767"/>
      <c r="GFW15" s="767"/>
      <c r="GFX15" s="767"/>
      <c r="GFY15" s="767"/>
      <c r="GFZ15" s="767"/>
      <c r="GGA15" s="767"/>
      <c r="GGB15" s="767"/>
      <c r="GGC15" s="767"/>
      <c r="GGD15" s="767"/>
      <c r="GGE15" s="767"/>
      <c r="GGF15" s="767"/>
      <c r="GGG15" s="767"/>
      <c r="GGH15" s="767"/>
      <c r="GGI15" s="767"/>
      <c r="GGJ15" s="767"/>
      <c r="GGK15" s="767"/>
      <c r="GGL15" s="767"/>
      <c r="GGM15" s="767"/>
      <c r="GGN15" s="767"/>
      <c r="GGO15" s="767"/>
      <c r="GGP15" s="767"/>
      <c r="GGQ15" s="767"/>
      <c r="GGR15" s="767"/>
      <c r="GGS15" s="767"/>
      <c r="GGT15" s="767"/>
      <c r="GGU15" s="767"/>
      <c r="GGV15" s="767"/>
      <c r="GGW15" s="767"/>
      <c r="GGX15" s="767"/>
      <c r="GGY15" s="767"/>
      <c r="GGZ15" s="767"/>
      <c r="GHA15" s="767"/>
      <c r="GHB15" s="767"/>
      <c r="GHC15" s="767"/>
      <c r="GHD15" s="767"/>
      <c r="GHE15" s="767"/>
      <c r="GHF15" s="767"/>
      <c r="GHG15" s="767"/>
      <c r="GHH15" s="767"/>
      <c r="GHI15" s="767"/>
      <c r="GHJ15" s="767"/>
      <c r="GHK15" s="767"/>
      <c r="GHL15" s="767"/>
      <c r="GHM15" s="767"/>
      <c r="GHN15" s="767"/>
      <c r="GHO15" s="767"/>
      <c r="GHP15" s="767"/>
      <c r="GHQ15" s="767"/>
      <c r="GHR15" s="767"/>
      <c r="GHS15" s="767"/>
      <c r="GHT15" s="767"/>
      <c r="GHU15" s="767"/>
      <c r="GHV15" s="767"/>
      <c r="GHW15" s="767"/>
      <c r="GHX15" s="767"/>
      <c r="GHY15" s="767"/>
      <c r="GHZ15" s="767"/>
      <c r="GIA15" s="767"/>
      <c r="GIB15" s="767"/>
      <c r="GIC15" s="767"/>
      <c r="GID15" s="767"/>
      <c r="GIE15" s="767"/>
      <c r="GIF15" s="767"/>
      <c r="GIG15" s="767"/>
      <c r="GIH15" s="767"/>
      <c r="GII15" s="767"/>
      <c r="GIJ15" s="767"/>
      <c r="GIK15" s="767"/>
      <c r="GIL15" s="767"/>
      <c r="GIM15" s="767"/>
      <c r="GIN15" s="767"/>
      <c r="GIO15" s="767"/>
      <c r="GIP15" s="767"/>
      <c r="GIQ15" s="767"/>
      <c r="GIR15" s="767"/>
      <c r="GIS15" s="767"/>
      <c r="GIT15" s="767"/>
      <c r="GIU15" s="767"/>
      <c r="GIV15" s="767"/>
      <c r="GIW15" s="767"/>
      <c r="GIX15" s="767"/>
      <c r="GIY15" s="767"/>
      <c r="GIZ15" s="767"/>
      <c r="GJA15" s="767"/>
      <c r="GJB15" s="767"/>
      <c r="GJC15" s="767"/>
      <c r="GJD15" s="767"/>
      <c r="GJE15" s="767"/>
      <c r="GJF15" s="767"/>
      <c r="GJG15" s="767"/>
      <c r="GJH15" s="767"/>
      <c r="GJI15" s="767"/>
      <c r="GJJ15" s="767"/>
      <c r="GJK15" s="767"/>
      <c r="GJL15" s="767"/>
      <c r="GJM15" s="767"/>
      <c r="GJN15" s="767"/>
      <c r="GJO15" s="767"/>
      <c r="GJP15" s="767"/>
      <c r="GJQ15" s="767"/>
      <c r="GJR15" s="767"/>
      <c r="GJS15" s="767"/>
      <c r="GJT15" s="767"/>
      <c r="GJU15" s="767"/>
      <c r="GJV15" s="767"/>
      <c r="GJW15" s="767"/>
      <c r="GJX15" s="767"/>
      <c r="GJY15" s="767"/>
      <c r="GJZ15" s="767"/>
      <c r="GKA15" s="767"/>
      <c r="GKB15" s="767"/>
      <c r="GKC15" s="767"/>
      <c r="GKD15" s="767"/>
      <c r="GKE15" s="767"/>
      <c r="GKF15" s="767"/>
      <c r="GKG15" s="767"/>
      <c r="GKH15" s="767"/>
      <c r="GKI15" s="767"/>
      <c r="GKJ15" s="767"/>
      <c r="GKK15" s="767"/>
      <c r="GKL15" s="767"/>
      <c r="GKM15" s="767"/>
      <c r="GKN15" s="767"/>
      <c r="GKO15" s="767"/>
      <c r="GKP15" s="767"/>
      <c r="GKQ15" s="767"/>
      <c r="GKR15" s="767"/>
      <c r="GKS15" s="767"/>
      <c r="GKT15" s="767"/>
      <c r="GKU15" s="767"/>
      <c r="GKV15" s="767"/>
      <c r="GKW15" s="767"/>
      <c r="GKX15" s="767"/>
      <c r="GKY15" s="767"/>
      <c r="GKZ15" s="767"/>
      <c r="GLA15" s="767"/>
      <c r="GLB15" s="767"/>
      <c r="GLC15" s="767"/>
      <c r="GLD15" s="767"/>
      <c r="GLE15" s="767"/>
      <c r="GLF15" s="767"/>
      <c r="GLG15" s="767"/>
      <c r="GLH15" s="767"/>
      <c r="GLI15" s="767"/>
      <c r="GLJ15" s="767"/>
      <c r="GLK15" s="767"/>
      <c r="GLL15" s="767"/>
      <c r="GLM15" s="767"/>
      <c r="GLN15" s="767"/>
      <c r="GLO15" s="767"/>
      <c r="GLP15" s="767"/>
      <c r="GLQ15" s="767"/>
      <c r="GLR15" s="767"/>
      <c r="GLS15" s="767"/>
      <c r="GLT15" s="767"/>
      <c r="GLU15" s="767"/>
      <c r="GLV15" s="767"/>
      <c r="GLW15" s="767"/>
      <c r="GLX15" s="767"/>
      <c r="GLY15" s="767"/>
      <c r="GLZ15" s="767"/>
      <c r="GMA15" s="767"/>
      <c r="GMB15" s="767"/>
      <c r="GMC15" s="767"/>
      <c r="GMD15" s="767"/>
      <c r="GME15" s="767"/>
      <c r="GMF15" s="767"/>
      <c r="GMG15" s="767"/>
      <c r="GMH15" s="767"/>
      <c r="GMI15" s="767"/>
      <c r="GMJ15" s="767"/>
      <c r="GMK15" s="767"/>
      <c r="GML15" s="767"/>
      <c r="GMM15" s="767"/>
      <c r="GMN15" s="767"/>
      <c r="GMO15" s="767"/>
      <c r="GMP15" s="767"/>
      <c r="GMQ15" s="767"/>
      <c r="GMR15" s="767"/>
      <c r="GMS15" s="767"/>
      <c r="GMT15" s="767"/>
      <c r="GMU15" s="767"/>
      <c r="GMV15" s="767"/>
      <c r="GMW15" s="767"/>
      <c r="GMX15" s="767"/>
      <c r="GMY15" s="767"/>
      <c r="GMZ15" s="767"/>
      <c r="GNA15" s="767"/>
      <c r="GNB15" s="767"/>
      <c r="GNC15" s="767"/>
      <c r="GND15" s="767"/>
      <c r="GNE15" s="767"/>
      <c r="GNF15" s="767"/>
      <c r="GNG15" s="767"/>
      <c r="GNH15" s="767"/>
      <c r="GNI15" s="767"/>
      <c r="GNJ15" s="767"/>
      <c r="GNK15" s="767"/>
      <c r="GNL15" s="767"/>
      <c r="GNM15" s="767"/>
      <c r="GNN15" s="767"/>
      <c r="GNO15" s="767"/>
      <c r="GNP15" s="767"/>
      <c r="GNQ15" s="767"/>
      <c r="GNR15" s="767"/>
      <c r="GNS15" s="767"/>
      <c r="GNT15" s="767"/>
      <c r="GNU15" s="767"/>
      <c r="GNV15" s="767"/>
      <c r="GNW15" s="767"/>
      <c r="GNX15" s="767"/>
      <c r="GNY15" s="767"/>
      <c r="GNZ15" s="767"/>
      <c r="GOA15" s="767"/>
      <c r="GOB15" s="767"/>
      <c r="GOC15" s="767"/>
      <c r="GOD15" s="767"/>
      <c r="GOE15" s="767"/>
      <c r="GOF15" s="767"/>
      <c r="GOG15" s="767"/>
      <c r="GOH15" s="767"/>
      <c r="GOI15" s="767"/>
      <c r="GOJ15" s="767"/>
      <c r="GOK15" s="767"/>
      <c r="GOL15" s="767"/>
      <c r="GOM15" s="767"/>
      <c r="GON15" s="767"/>
      <c r="GOO15" s="767"/>
      <c r="GOP15" s="767"/>
      <c r="GOQ15" s="767"/>
      <c r="GOR15" s="767"/>
      <c r="GOS15" s="767"/>
      <c r="GOT15" s="767"/>
      <c r="GOU15" s="767"/>
      <c r="GOV15" s="767"/>
      <c r="GOW15" s="767"/>
      <c r="GOX15" s="767"/>
      <c r="GOY15" s="767"/>
      <c r="GOZ15" s="767"/>
      <c r="GPA15" s="767"/>
      <c r="GPB15" s="767"/>
      <c r="GPC15" s="767"/>
      <c r="GPD15" s="767"/>
      <c r="GPE15" s="767"/>
      <c r="GPF15" s="767"/>
      <c r="GPG15" s="767"/>
      <c r="GPH15" s="767"/>
      <c r="GPI15" s="767"/>
      <c r="GPJ15" s="767"/>
      <c r="GPK15" s="767"/>
      <c r="GPL15" s="767"/>
      <c r="GPM15" s="767"/>
      <c r="GPN15" s="767"/>
      <c r="GPO15" s="767"/>
      <c r="GPP15" s="767"/>
      <c r="GPQ15" s="767"/>
      <c r="GPR15" s="767"/>
      <c r="GPS15" s="767"/>
      <c r="GPT15" s="767"/>
      <c r="GPU15" s="767"/>
      <c r="GPV15" s="767"/>
      <c r="GPW15" s="767"/>
      <c r="GPX15" s="767"/>
      <c r="GPY15" s="767"/>
      <c r="GPZ15" s="767"/>
      <c r="GQA15" s="767"/>
      <c r="GQB15" s="767"/>
      <c r="GQC15" s="767"/>
      <c r="GQD15" s="767"/>
      <c r="GQE15" s="767"/>
      <c r="GQF15" s="767"/>
      <c r="GQG15" s="767"/>
      <c r="GQH15" s="767"/>
      <c r="GQI15" s="767"/>
      <c r="GQJ15" s="767"/>
      <c r="GQK15" s="767"/>
      <c r="GQL15" s="767"/>
      <c r="GQM15" s="767"/>
      <c r="GQN15" s="767"/>
      <c r="GQO15" s="767"/>
      <c r="GQP15" s="767"/>
      <c r="GQQ15" s="767"/>
      <c r="GQR15" s="767"/>
      <c r="GQS15" s="767"/>
      <c r="GQT15" s="767"/>
      <c r="GQU15" s="767"/>
      <c r="GQV15" s="767"/>
      <c r="GQW15" s="767"/>
      <c r="GQX15" s="767"/>
      <c r="GQY15" s="767"/>
      <c r="GQZ15" s="767"/>
      <c r="GRA15" s="767"/>
      <c r="GRB15" s="767"/>
      <c r="GRC15" s="767"/>
      <c r="GRD15" s="767"/>
      <c r="GRE15" s="767"/>
      <c r="GRF15" s="767"/>
      <c r="GRG15" s="767"/>
      <c r="GRH15" s="767"/>
      <c r="GRI15" s="767"/>
      <c r="GRJ15" s="767"/>
      <c r="GRK15" s="767"/>
      <c r="GRL15" s="767"/>
      <c r="GRM15" s="767"/>
      <c r="GRN15" s="767"/>
      <c r="GRO15" s="767"/>
      <c r="GRP15" s="767"/>
      <c r="GRQ15" s="767"/>
      <c r="GRR15" s="767"/>
      <c r="GRS15" s="767"/>
      <c r="GRT15" s="767"/>
      <c r="GRU15" s="767"/>
      <c r="GRV15" s="767"/>
      <c r="GRW15" s="767"/>
      <c r="GRX15" s="767"/>
      <c r="GRY15" s="767"/>
      <c r="GRZ15" s="767"/>
      <c r="GSA15" s="767"/>
      <c r="GSB15" s="767"/>
      <c r="GSC15" s="767"/>
      <c r="GSD15" s="767"/>
      <c r="GSE15" s="767"/>
      <c r="GSF15" s="767"/>
      <c r="GSG15" s="767"/>
      <c r="GSH15" s="767"/>
      <c r="GSI15" s="767"/>
      <c r="GSJ15" s="767"/>
      <c r="GSK15" s="767"/>
      <c r="GSL15" s="767"/>
      <c r="GSM15" s="767"/>
      <c r="GSN15" s="767"/>
      <c r="GSO15" s="767"/>
      <c r="GSP15" s="767"/>
      <c r="GSQ15" s="767"/>
      <c r="GSR15" s="767"/>
      <c r="GSS15" s="767"/>
      <c r="GST15" s="767"/>
      <c r="GSU15" s="767"/>
      <c r="GSV15" s="767"/>
      <c r="GSW15" s="767"/>
      <c r="GSX15" s="767"/>
      <c r="GSY15" s="767"/>
      <c r="GSZ15" s="767"/>
      <c r="GTA15" s="767"/>
      <c r="GTB15" s="767"/>
      <c r="GTC15" s="767"/>
      <c r="GTD15" s="767"/>
      <c r="GTE15" s="767"/>
      <c r="GTF15" s="767"/>
      <c r="GTG15" s="767"/>
      <c r="GTH15" s="767"/>
      <c r="GTI15" s="767"/>
      <c r="GTJ15" s="767"/>
      <c r="GTK15" s="767"/>
      <c r="GTL15" s="767"/>
      <c r="GTM15" s="767"/>
      <c r="GTN15" s="767"/>
      <c r="GTO15" s="767"/>
      <c r="GTP15" s="767"/>
      <c r="GTQ15" s="767"/>
      <c r="GTR15" s="767"/>
      <c r="GTS15" s="767"/>
      <c r="GTT15" s="767"/>
      <c r="GTU15" s="767"/>
      <c r="GTV15" s="767"/>
      <c r="GTW15" s="767"/>
      <c r="GTX15" s="767"/>
      <c r="GTY15" s="767"/>
      <c r="GTZ15" s="767"/>
      <c r="GUA15" s="767"/>
      <c r="GUB15" s="767"/>
      <c r="GUC15" s="767"/>
      <c r="GUD15" s="767"/>
      <c r="GUE15" s="767"/>
      <c r="GUF15" s="767"/>
      <c r="GUG15" s="767"/>
      <c r="GUH15" s="767"/>
      <c r="GUI15" s="767"/>
      <c r="GUJ15" s="767"/>
      <c r="GUK15" s="767"/>
      <c r="GUL15" s="767"/>
      <c r="GUM15" s="767"/>
      <c r="GUN15" s="767"/>
      <c r="GUO15" s="767"/>
      <c r="GUP15" s="767"/>
      <c r="GUQ15" s="767"/>
      <c r="GUR15" s="767"/>
      <c r="GUS15" s="767"/>
      <c r="GUT15" s="767"/>
      <c r="GUU15" s="767"/>
      <c r="GUV15" s="767"/>
      <c r="GUW15" s="767"/>
      <c r="GUX15" s="767"/>
      <c r="GUY15" s="767"/>
      <c r="GUZ15" s="767"/>
      <c r="GVA15" s="767"/>
      <c r="GVB15" s="767"/>
      <c r="GVC15" s="767"/>
      <c r="GVD15" s="767"/>
      <c r="GVE15" s="767"/>
      <c r="GVF15" s="767"/>
      <c r="GVG15" s="767"/>
      <c r="GVH15" s="767"/>
      <c r="GVI15" s="767"/>
      <c r="GVJ15" s="767"/>
      <c r="GVK15" s="767"/>
      <c r="GVL15" s="767"/>
      <c r="GVM15" s="767"/>
      <c r="GVN15" s="767"/>
      <c r="GVO15" s="767"/>
      <c r="GVP15" s="767"/>
      <c r="GVQ15" s="767"/>
      <c r="GVR15" s="767"/>
      <c r="GVS15" s="767"/>
      <c r="GVT15" s="767"/>
      <c r="GVU15" s="767"/>
      <c r="GVV15" s="767"/>
      <c r="GVW15" s="767"/>
      <c r="GVX15" s="767"/>
      <c r="GVY15" s="767"/>
      <c r="GVZ15" s="767"/>
      <c r="GWA15" s="767"/>
      <c r="GWB15" s="767"/>
      <c r="GWC15" s="767"/>
      <c r="GWD15" s="767"/>
      <c r="GWE15" s="767"/>
      <c r="GWF15" s="767"/>
      <c r="GWG15" s="767"/>
      <c r="GWH15" s="767"/>
      <c r="GWI15" s="767"/>
      <c r="GWJ15" s="767"/>
      <c r="GWK15" s="767"/>
      <c r="GWL15" s="767"/>
      <c r="GWM15" s="767"/>
      <c r="GWN15" s="767"/>
      <c r="GWO15" s="767"/>
      <c r="GWP15" s="767"/>
      <c r="GWQ15" s="767"/>
      <c r="GWR15" s="767"/>
      <c r="GWS15" s="767"/>
      <c r="GWT15" s="767"/>
      <c r="GWU15" s="767"/>
      <c r="GWV15" s="767"/>
      <c r="GWW15" s="767"/>
      <c r="GWX15" s="767"/>
      <c r="GWY15" s="767"/>
      <c r="GWZ15" s="767"/>
      <c r="GXA15" s="767"/>
      <c r="GXB15" s="767"/>
      <c r="GXC15" s="767"/>
      <c r="GXD15" s="767"/>
      <c r="GXE15" s="767"/>
      <c r="GXF15" s="767"/>
      <c r="GXG15" s="767"/>
      <c r="GXH15" s="767"/>
      <c r="GXI15" s="767"/>
      <c r="GXJ15" s="767"/>
      <c r="GXK15" s="767"/>
      <c r="GXL15" s="767"/>
      <c r="GXM15" s="767"/>
      <c r="GXN15" s="767"/>
      <c r="GXO15" s="767"/>
      <c r="GXP15" s="767"/>
      <c r="GXQ15" s="767"/>
      <c r="GXR15" s="767"/>
      <c r="GXS15" s="767"/>
      <c r="GXT15" s="767"/>
      <c r="GXU15" s="767"/>
      <c r="GXV15" s="767"/>
      <c r="GXW15" s="767"/>
      <c r="GXX15" s="767"/>
      <c r="GXY15" s="767"/>
      <c r="GXZ15" s="767"/>
      <c r="GYA15" s="767"/>
      <c r="GYB15" s="767"/>
      <c r="GYC15" s="767"/>
      <c r="GYD15" s="767"/>
      <c r="GYE15" s="767"/>
      <c r="GYF15" s="767"/>
      <c r="GYG15" s="767"/>
      <c r="GYH15" s="767"/>
      <c r="GYI15" s="767"/>
      <c r="GYJ15" s="767"/>
      <c r="GYK15" s="767"/>
      <c r="GYL15" s="767"/>
      <c r="GYM15" s="767"/>
      <c r="GYN15" s="767"/>
      <c r="GYO15" s="767"/>
      <c r="GYP15" s="767"/>
      <c r="GYQ15" s="767"/>
      <c r="GYR15" s="767"/>
      <c r="GYS15" s="767"/>
      <c r="GYT15" s="767"/>
      <c r="GYU15" s="767"/>
      <c r="GYV15" s="767"/>
      <c r="GYW15" s="767"/>
      <c r="GYX15" s="767"/>
      <c r="GYY15" s="767"/>
      <c r="GYZ15" s="767"/>
      <c r="GZA15" s="767"/>
      <c r="GZB15" s="767"/>
      <c r="GZC15" s="767"/>
      <c r="GZD15" s="767"/>
      <c r="GZE15" s="767"/>
      <c r="GZF15" s="767"/>
      <c r="GZG15" s="767"/>
      <c r="GZH15" s="767"/>
      <c r="GZI15" s="767"/>
      <c r="GZJ15" s="767"/>
      <c r="GZK15" s="767"/>
      <c r="GZL15" s="767"/>
      <c r="GZM15" s="767"/>
      <c r="GZN15" s="767"/>
      <c r="GZO15" s="767"/>
      <c r="GZP15" s="767"/>
      <c r="GZQ15" s="767"/>
      <c r="GZR15" s="767"/>
      <c r="GZS15" s="767"/>
      <c r="GZT15" s="767"/>
      <c r="GZU15" s="767"/>
      <c r="GZV15" s="767"/>
      <c r="GZW15" s="767"/>
      <c r="GZX15" s="767"/>
      <c r="GZY15" s="767"/>
      <c r="GZZ15" s="767"/>
      <c r="HAA15" s="767"/>
      <c r="HAB15" s="767"/>
      <c r="HAC15" s="767"/>
      <c r="HAD15" s="767"/>
      <c r="HAE15" s="767"/>
      <c r="HAF15" s="767"/>
      <c r="HAG15" s="767"/>
      <c r="HAH15" s="767"/>
      <c r="HAI15" s="767"/>
      <c r="HAJ15" s="767"/>
      <c r="HAK15" s="767"/>
      <c r="HAL15" s="767"/>
      <c r="HAM15" s="767"/>
      <c r="HAN15" s="767"/>
      <c r="HAO15" s="767"/>
      <c r="HAP15" s="767"/>
      <c r="HAQ15" s="767"/>
      <c r="HAR15" s="767"/>
      <c r="HAS15" s="767"/>
      <c r="HAT15" s="767"/>
      <c r="HAU15" s="767"/>
      <c r="HAV15" s="767"/>
      <c r="HAW15" s="767"/>
      <c r="HAX15" s="767"/>
      <c r="HAY15" s="767"/>
      <c r="HAZ15" s="767"/>
      <c r="HBA15" s="767"/>
      <c r="HBB15" s="767"/>
      <c r="HBC15" s="767"/>
      <c r="HBD15" s="767"/>
      <c r="HBE15" s="767"/>
      <c r="HBF15" s="767"/>
      <c r="HBG15" s="767"/>
      <c r="HBH15" s="767"/>
      <c r="HBI15" s="767"/>
      <c r="HBJ15" s="767"/>
      <c r="HBK15" s="767"/>
      <c r="HBL15" s="767"/>
      <c r="HBM15" s="767"/>
      <c r="HBN15" s="767"/>
      <c r="HBO15" s="767"/>
      <c r="HBP15" s="767"/>
      <c r="HBQ15" s="767"/>
      <c r="HBR15" s="767"/>
      <c r="HBS15" s="767"/>
      <c r="HBT15" s="767"/>
      <c r="HBU15" s="767"/>
      <c r="HBV15" s="767"/>
      <c r="HBW15" s="767"/>
      <c r="HBX15" s="767"/>
      <c r="HBY15" s="767"/>
      <c r="HBZ15" s="767"/>
      <c r="HCA15" s="767"/>
      <c r="HCB15" s="767"/>
      <c r="HCC15" s="767"/>
      <c r="HCD15" s="767"/>
      <c r="HCE15" s="767"/>
      <c r="HCF15" s="767"/>
      <c r="HCG15" s="767"/>
      <c r="HCH15" s="767"/>
      <c r="HCI15" s="767"/>
      <c r="HCJ15" s="767"/>
      <c r="HCK15" s="767"/>
      <c r="HCL15" s="767"/>
      <c r="HCM15" s="767"/>
      <c r="HCN15" s="767"/>
      <c r="HCO15" s="767"/>
      <c r="HCP15" s="767"/>
      <c r="HCQ15" s="767"/>
      <c r="HCR15" s="767"/>
      <c r="HCS15" s="767"/>
      <c r="HCT15" s="767"/>
      <c r="HCU15" s="767"/>
      <c r="HCV15" s="767"/>
      <c r="HCW15" s="767"/>
      <c r="HCX15" s="767"/>
      <c r="HCY15" s="767"/>
      <c r="HCZ15" s="767"/>
      <c r="HDA15" s="767"/>
      <c r="HDB15" s="767"/>
      <c r="HDC15" s="767"/>
      <c r="HDD15" s="767"/>
      <c r="HDE15" s="767"/>
      <c r="HDF15" s="767"/>
      <c r="HDG15" s="767"/>
      <c r="HDH15" s="767"/>
      <c r="HDI15" s="767"/>
      <c r="HDJ15" s="767"/>
      <c r="HDK15" s="767"/>
      <c r="HDL15" s="767"/>
      <c r="HDM15" s="767"/>
      <c r="HDN15" s="767"/>
      <c r="HDO15" s="767"/>
      <c r="HDP15" s="767"/>
      <c r="HDQ15" s="767"/>
      <c r="HDR15" s="767"/>
      <c r="HDS15" s="767"/>
      <c r="HDT15" s="767"/>
      <c r="HDU15" s="767"/>
      <c r="HDV15" s="767"/>
      <c r="HDW15" s="767"/>
      <c r="HDX15" s="767"/>
      <c r="HDY15" s="767"/>
      <c r="HDZ15" s="767"/>
      <c r="HEA15" s="767"/>
      <c r="HEB15" s="767"/>
      <c r="HEC15" s="767"/>
      <c r="HED15" s="767"/>
      <c r="HEE15" s="767"/>
      <c r="HEF15" s="767"/>
      <c r="HEG15" s="767"/>
      <c r="HEH15" s="767"/>
      <c r="HEI15" s="767"/>
      <c r="HEJ15" s="767"/>
      <c r="HEK15" s="767"/>
      <c r="HEL15" s="767"/>
      <c r="HEM15" s="767"/>
      <c r="HEN15" s="767"/>
      <c r="HEO15" s="767"/>
      <c r="HEP15" s="767"/>
      <c r="HEQ15" s="767"/>
      <c r="HER15" s="767"/>
      <c r="HES15" s="767"/>
      <c r="HET15" s="767"/>
      <c r="HEU15" s="767"/>
      <c r="HEV15" s="767"/>
      <c r="HEW15" s="767"/>
      <c r="HEX15" s="767"/>
      <c r="HEY15" s="767"/>
      <c r="HEZ15" s="767"/>
      <c r="HFA15" s="767"/>
      <c r="HFB15" s="767"/>
      <c r="HFC15" s="767"/>
      <c r="HFD15" s="767"/>
      <c r="HFE15" s="767"/>
      <c r="HFF15" s="767"/>
      <c r="HFG15" s="767"/>
      <c r="HFH15" s="767"/>
      <c r="HFI15" s="767"/>
      <c r="HFJ15" s="767"/>
      <c r="HFK15" s="767"/>
      <c r="HFL15" s="767"/>
      <c r="HFM15" s="767"/>
      <c r="HFN15" s="767"/>
      <c r="HFO15" s="767"/>
      <c r="HFP15" s="767"/>
      <c r="HFQ15" s="767"/>
      <c r="HFR15" s="767"/>
      <c r="HFS15" s="767"/>
      <c r="HFT15" s="767"/>
      <c r="HFU15" s="767"/>
      <c r="HFV15" s="767"/>
      <c r="HFW15" s="767"/>
      <c r="HFX15" s="767"/>
      <c r="HFY15" s="767"/>
      <c r="HFZ15" s="767"/>
      <c r="HGA15" s="767"/>
      <c r="HGB15" s="767"/>
      <c r="HGC15" s="767"/>
      <c r="HGD15" s="767"/>
      <c r="HGE15" s="767"/>
      <c r="HGF15" s="767"/>
      <c r="HGG15" s="767"/>
      <c r="HGH15" s="767"/>
      <c r="HGI15" s="767"/>
      <c r="HGJ15" s="767"/>
      <c r="HGK15" s="767"/>
      <c r="HGL15" s="767"/>
      <c r="HGM15" s="767"/>
      <c r="HGN15" s="767"/>
      <c r="HGO15" s="767"/>
      <c r="HGP15" s="767"/>
      <c r="HGQ15" s="767"/>
      <c r="HGR15" s="767"/>
      <c r="HGS15" s="767"/>
      <c r="HGT15" s="767"/>
      <c r="HGU15" s="767"/>
      <c r="HGV15" s="767"/>
      <c r="HGW15" s="767"/>
      <c r="HGX15" s="767"/>
      <c r="HGY15" s="767"/>
      <c r="HGZ15" s="767"/>
      <c r="HHA15" s="767"/>
      <c r="HHB15" s="767"/>
      <c r="HHC15" s="767"/>
      <c r="HHD15" s="767"/>
      <c r="HHE15" s="767"/>
      <c r="HHF15" s="767"/>
      <c r="HHG15" s="767"/>
      <c r="HHH15" s="767"/>
      <c r="HHI15" s="767"/>
      <c r="HHJ15" s="767"/>
      <c r="HHK15" s="767"/>
      <c r="HHL15" s="767"/>
      <c r="HHM15" s="767"/>
      <c r="HHN15" s="767"/>
      <c r="HHO15" s="767"/>
      <c r="HHP15" s="767"/>
      <c r="HHQ15" s="767"/>
      <c r="HHR15" s="767"/>
      <c r="HHS15" s="767"/>
      <c r="HHT15" s="767"/>
      <c r="HHU15" s="767"/>
      <c r="HHV15" s="767"/>
      <c r="HHW15" s="767"/>
      <c r="HHX15" s="767"/>
      <c r="HHY15" s="767"/>
      <c r="HHZ15" s="767"/>
      <c r="HIA15" s="767"/>
      <c r="HIB15" s="767"/>
      <c r="HIC15" s="767"/>
      <c r="HID15" s="767"/>
      <c r="HIE15" s="767"/>
      <c r="HIF15" s="767"/>
      <c r="HIG15" s="767"/>
      <c r="HIH15" s="767"/>
      <c r="HII15" s="767"/>
      <c r="HIJ15" s="767"/>
      <c r="HIK15" s="767"/>
      <c r="HIL15" s="767"/>
      <c r="HIM15" s="767"/>
      <c r="HIN15" s="767"/>
      <c r="HIO15" s="767"/>
      <c r="HIP15" s="767"/>
      <c r="HIQ15" s="767"/>
      <c r="HIR15" s="767"/>
      <c r="HIS15" s="767"/>
      <c r="HIT15" s="767"/>
      <c r="HIU15" s="767"/>
      <c r="HIV15" s="767"/>
      <c r="HIW15" s="767"/>
      <c r="HIX15" s="767"/>
      <c r="HIY15" s="767"/>
      <c r="HIZ15" s="767"/>
      <c r="HJA15" s="767"/>
      <c r="HJB15" s="767"/>
      <c r="HJC15" s="767"/>
      <c r="HJD15" s="767"/>
      <c r="HJE15" s="767"/>
      <c r="HJF15" s="767"/>
      <c r="HJG15" s="767"/>
      <c r="HJH15" s="767"/>
      <c r="HJI15" s="767"/>
      <c r="HJJ15" s="767"/>
      <c r="HJK15" s="767"/>
      <c r="HJL15" s="767"/>
      <c r="HJM15" s="767"/>
      <c r="HJN15" s="767"/>
      <c r="HJO15" s="767"/>
      <c r="HJP15" s="767"/>
      <c r="HJQ15" s="767"/>
      <c r="HJR15" s="767"/>
      <c r="HJS15" s="767"/>
      <c r="HJT15" s="767"/>
      <c r="HJU15" s="767"/>
      <c r="HJV15" s="767"/>
      <c r="HJW15" s="767"/>
      <c r="HJX15" s="767"/>
      <c r="HJY15" s="767"/>
      <c r="HJZ15" s="767"/>
      <c r="HKA15" s="767"/>
      <c r="HKB15" s="767"/>
      <c r="HKC15" s="767"/>
      <c r="HKD15" s="767"/>
      <c r="HKE15" s="767"/>
      <c r="HKF15" s="767"/>
      <c r="HKG15" s="767"/>
      <c r="HKH15" s="767"/>
      <c r="HKI15" s="767"/>
      <c r="HKJ15" s="767"/>
      <c r="HKK15" s="767"/>
      <c r="HKL15" s="767"/>
      <c r="HKM15" s="767"/>
      <c r="HKN15" s="767"/>
      <c r="HKO15" s="767"/>
      <c r="HKP15" s="767"/>
      <c r="HKQ15" s="767"/>
      <c r="HKR15" s="767"/>
      <c r="HKS15" s="767"/>
      <c r="HKT15" s="767"/>
      <c r="HKU15" s="767"/>
      <c r="HKV15" s="767"/>
      <c r="HKW15" s="767"/>
      <c r="HKX15" s="767"/>
      <c r="HKY15" s="767"/>
      <c r="HKZ15" s="767"/>
      <c r="HLA15" s="767"/>
      <c r="HLB15" s="767"/>
      <c r="HLC15" s="767"/>
      <c r="HLD15" s="767"/>
      <c r="HLE15" s="767"/>
      <c r="HLF15" s="767"/>
      <c r="HLG15" s="767"/>
      <c r="HLH15" s="767"/>
      <c r="HLI15" s="767"/>
      <c r="HLJ15" s="767"/>
      <c r="HLK15" s="767"/>
      <c r="HLL15" s="767"/>
      <c r="HLM15" s="767"/>
      <c r="HLN15" s="767"/>
      <c r="HLO15" s="767"/>
      <c r="HLP15" s="767"/>
      <c r="HLQ15" s="767"/>
      <c r="HLR15" s="767"/>
      <c r="HLS15" s="767"/>
      <c r="HLT15" s="767"/>
      <c r="HLU15" s="767"/>
      <c r="HLV15" s="767"/>
      <c r="HLW15" s="767"/>
      <c r="HLX15" s="767"/>
      <c r="HLY15" s="767"/>
      <c r="HLZ15" s="767"/>
      <c r="HMA15" s="767"/>
      <c r="HMB15" s="767"/>
      <c r="HMC15" s="767"/>
      <c r="HMD15" s="767"/>
      <c r="HME15" s="767"/>
      <c r="HMF15" s="767"/>
      <c r="HMG15" s="767"/>
      <c r="HMH15" s="767"/>
      <c r="HMI15" s="767"/>
      <c r="HMJ15" s="767"/>
      <c r="HMK15" s="767"/>
      <c r="HML15" s="767"/>
      <c r="HMM15" s="767"/>
      <c r="HMN15" s="767"/>
      <c r="HMO15" s="767"/>
      <c r="HMP15" s="767"/>
      <c r="HMQ15" s="767"/>
      <c r="HMR15" s="767"/>
      <c r="HMS15" s="767"/>
      <c r="HMT15" s="767"/>
      <c r="HMU15" s="767"/>
      <c r="HMV15" s="767"/>
      <c r="HMW15" s="767"/>
      <c r="HMX15" s="767"/>
      <c r="HMY15" s="767"/>
      <c r="HMZ15" s="767"/>
      <c r="HNA15" s="767"/>
      <c r="HNB15" s="767"/>
      <c r="HNC15" s="767"/>
      <c r="HND15" s="767"/>
      <c r="HNE15" s="767"/>
      <c r="HNF15" s="767"/>
      <c r="HNG15" s="767"/>
      <c r="HNH15" s="767"/>
      <c r="HNI15" s="767"/>
      <c r="HNJ15" s="767"/>
      <c r="HNK15" s="767"/>
      <c r="HNL15" s="767"/>
      <c r="HNM15" s="767"/>
      <c r="HNN15" s="767"/>
      <c r="HNO15" s="767"/>
      <c r="HNP15" s="767"/>
      <c r="HNQ15" s="767"/>
      <c r="HNR15" s="767"/>
      <c r="HNS15" s="767"/>
      <c r="HNT15" s="767"/>
      <c r="HNU15" s="767"/>
      <c r="HNV15" s="767"/>
      <c r="HNW15" s="767"/>
      <c r="HNX15" s="767"/>
      <c r="HNY15" s="767"/>
      <c r="HNZ15" s="767"/>
      <c r="HOA15" s="767"/>
      <c r="HOB15" s="767"/>
      <c r="HOC15" s="767"/>
      <c r="HOD15" s="767"/>
      <c r="HOE15" s="767"/>
      <c r="HOF15" s="767"/>
      <c r="HOG15" s="767"/>
      <c r="HOH15" s="767"/>
      <c r="HOI15" s="767"/>
      <c r="HOJ15" s="767"/>
      <c r="HOK15" s="767"/>
      <c r="HOL15" s="767"/>
      <c r="HOM15" s="767"/>
      <c r="HON15" s="767"/>
      <c r="HOO15" s="767"/>
      <c r="HOP15" s="767"/>
      <c r="HOQ15" s="767"/>
      <c r="HOR15" s="767"/>
      <c r="HOS15" s="767"/>
      <c r="HOT15" s="767"/>
      <c r="HOU15" s="767"/>
      <c r="HOV15" s="767"/>
      <c r="HOW15" s="767"/>
      <c r="HOX15" s="767"/>
      <c r="HOY15" s="767"/>
      <c r="HOZ15" s="767"/>
      <c r="HPA15" s="767"/>
      <c r="HPB15" s="767"/>
      <c r="HPC15" s="767"/>
      <c r="HPD15" s="767"/>
      <c r="HPE15" s="767"/>
      <c r="HPF15" s="767"/>
      <c r="HPG15" s="767"/>
      <c r="HPH15" s="767"/>
      <c r="HPI15" s="767"/>
      <c r="HPJ15" s="767"/>
      <c r="HPK15" s="767"/>
      <c r="HPL15" s="767"/>
      <c r="HPM15" s="767"/>
      <c r="HPN15" s="767"/>
      <c r="HPO15" s="767"/>
      <c r="HPP15" s="767"/>
      <c r="HPQ15" s="767"/>
      <c r="HPR15" s="767"/>
      <c r="HPS15" s="767"/>
      <c r="HPT15" s="767"/>
      <c r="HPU15" s="767"/>
      <c r="HPV15" s="767"/>
      <c r="HPW15" s="767"/>
      <c r="HPX15" s="767"/>
      <c r="HPY15" s="767"/>
      <c r="HPZ15" s="767"/>
      <c r="HQA15" s="767"/>
      <c r="HQB15" s="767"/>
      <c r="HQC15" s="767"/>
      <c r="HQD15" s="767"/>
      <c r="HQE15" s="767"/>
      <c r="HQF15" s="767"/>
      <c r="HQG15" s="767"/>
      <c r="HQH15" s="767"/>
      <c r="HQI15" s="767"/>
      <c r="HQJ15" s="767"/>
      <c r="HQK15" s="767"/>
      <c r="HQL15" s="767"/>
      <c r="HQM15" s="767"/>
      <c r="HQN15" s="767"/>
      <c r="HQO15" s="767"/>
      <c r="HQP15" s="767"/>
      <c r="HQQ15" s="767"/>
      <c r="HQR15" s="767"/>
      <c r="HQS15" s="767"/>
      <c r="HQT15" s="767"/>
      <c r="HQU15" s="767"/>
      <c r="HQV15" s="767"/>
      <c r="HQW15" s="767"/>
      <c r="HQX15" s="767"/>
      <c r="HQY15" s="767"/>
      <c r="HQZ15" s="767"/>
      <c r="HRA15" s="767"/>
      <c r="HRB15" s="767"/>
      <c r="HRC15" s="767"/>
      <c r="HRD15" s="767"/>
      <c r="HRE15" s="767"/>
      <c r="HRF15" s="767"/>
      <c r="HRG15" s="767"/>
      <c r="HRH15" s="767"/>
      <c r="HRI15" s="767"/>
      <c r="HRJ15" s="767"/>
      <c r="HRK15" s="767"/>
      <c r="HRL15" s="767"/>
      <c r="HRM15" s="767"/>
      <c r="HRN15" s="767"/>
      <c r="HRO15" s="767"/>
      <c r="HRP15" s="767"/>
      <c r="HRQ15" s="767"/>
      <c r="HRR15" s="767"/>
      <c r="HRS15" s="767"/>
      <c r="HRT15" s="767"/>
      <c r="HRU15" s="767"/>
      <c r="HRV15" s="767"/>
      <c r="HRW15" s="767"/>
      <c r="HRX15" s="767"/>
      <c r="HRY15" s="767"/>
      <c r="HRZ15" s="767"/>
      <c r="HSA15" s="767"/>
      <c r="HSB15" s="767"/>
      <c r="HSC15" s="767"/>
      <c r="HSD15" s="767"/>
      <c r="HSE15" s="767"/>
      <c r="HSF15" s="767"/>
      <c r="HSG15" s="767"/>
      <c r="HSH15" s="767"/>
      <c r="HSI15" s="767"/>
      <c r="HSJ15" s="767"/>
      <c r="HSK15" s="767"/>
      <c r="HSL15" s="767"/>
      <c r="HSM15" s="767"/>
      <c r="HSN15" s="767"/>
      <c r="HSO15" s="767"/>
      <c r="HSP15" s="767"/>
      <c r="HSQ15" s="767"/>
      <c r="HSR15" s="767"/>
      <c r="HSS15" s="767"/>
      <c r="HST15" s="767"/>
      <c r="HSU15" s="767"/>
      <c r="HSV15" s="767"/>
      <c r="HSW15" s="767"/>
      <c r="HSX15" s="767"/>
      <c r="HSY15" s="767"/>
      <c r="HSZ15" s="767"/>
      <c r="HTA15" s="767"/>
      <c r="HTB15" s="767"/>
      <c r="HTC15" s="767"/>
      <c r="HTD15" s="767"/>
      <c r="HTE15" s="767"/>
      <c r="HTF15" s="767"/>
      <c r="HTG15" s="767"/>
      <c r="HTH15" s="767"/>
      <c r="HTI15" s="767"/>
      <c r="HTJ15" s="767"/>
      <c r="HTK15" s="767"/>
      <c r="HTL15" s="767"/>
      <c r="HTM15" s="767"/>
      <c r="HTN15" s="767"/>
      <c r="HTO15" s="767"/>
      <c r="HTP15" s="767"/>
      <c r="HTQ15" s="767"/>
      <c r="HTR15" s="767"/>
      <c r="HTS15" s="767"/>
      <c r="HTT15" s="767"/>
      <c r="HTU15" s="767"/>
      <c r="HTV15" s="767"/>
      <c r="HTW15" s="767"/>
      <c r="HTX15" s="767"/>
      <c r="HTY15" s="767"/>
      <c r="HTZ15" s="767"/>
      <c r="HUA15" s="767"/>
      <c r="HUB15" s="767"/>
      <c r="HUC15" s="767"/>
      <c r="HUD15" s="767"/>
      <c r="HUE15" s="767"/>
      <c r="HUF15" s="767"/>
      <c r="HUG15" s="767"/>
      <c r="HUH15" s="767"/>
      <c r="HUI15" s="767"/>
      <c r="HUJ15" s="767"/>
      <c r="HUK15" s="767"/>
      <c r="HUL15" s="767"/>
      <c r="HUM15" s="767"/>
      <c r="HUN15" s="767"/>
      <c r="HUO15" s="767"/>
      <c r="HUP15" s="767"/>
      <c r="HUQ15" s="767"/>
      <c r="HUR15" s="767"/>
      <c r="HUS15" s="767"/>
      <c r="HUT15" s="767"/>
      <c r="HUU15" s="767"/>
      <c r="HUV15" s="767"/>
      <c r="HUW15" s="767"/>
      <c r="HUX15" s="767"/>
      <c r="HUY15" s="767"/>
      <c r="HUZ15" s="767"/>
      <c r="HVA15" s="767"/>
      <c r="HVB15" s="767"/>
      <c r="HVC15" s="767"/>
      <c r="HVD15" s="767"/>
      <c r="HVE15" s="767"/>
      <c r="HVF15" s="767"/>
      <c r="HVG15" s="767"/>
      <c r="HVH15" s="767"/>
      <c r="HVI15" s="767"/>
      <c r="HVJ15" s="767"/>
      <c r="HVK15" s="767"/>
      <c r="HVL15" s="767"/>
      <c r="HVM15" s="767"/>
      <c r="HVN15" s="767"/>
      <c r="HVO15" s="767"/>
      <c r="HVP15" s="767"/>
      <c r="HVQ15" s="767"/>
      <c r="HVR15" s="767"/>
      <c r="HVS15" s="767"/>
      <c r="HVT15" s="767"/>
      <c r="HVU15" s="767"/>
      <c r="HVV15" s="767"/>
      <c r="HVW15" s="767"/>
      <c r="HVX15" s="767"/>
      <c r="HVY15" s="767"/>
      <c r="HVZ15" s="767"/>
      <c r="HWA15" s="767"/>
      <c r="HWB15" s="767"/>
      <c r="HWC15" s="767"/>
      <c r="HWD15" s="767"/>
      <c r="HWE15" s="767"/>
      <c r="HWF15" s="767"/>
      <c r="HWG15" s="767"/>
      <c r="HWH15" s="767"/>
      <c r="HWI15" s="767"/>
      <c r="HWJ15" s="767"/>
      <c r="HWK15" s="767"/>
      <c r="HWL15" s="767"/>
      <c r="HWM15" s="767"/>
      <c r="HWN15" s="767"/>
      <c r="HWO15" s="767"/>
      <c r="HWP15" s="767"/>
      <c r="HWQ15" s="767"/>
      <c r="HWR15" s="767"/>
      <c r="HWS15" s="767"/>
      <c r="HWT15" s="767"/>
      <c r="HWU15" s="767"/>
      <c r="HWV15" s="767"/>
      <c r="HWW15" s="767"/>
      <c r="HWX15" s="767"/>
      <c r="HWY15" s="767"/>
      <c r="HWZ15" s="767"/>
      <c r="HXA15" s="767"/>
      <c r="HXB15" s="767"/>
      <c r="HXC15" s="767"/>
      <c r="HXD15" s="767"/>
      <c r="HXE15" s="767"/>
      <c r="HXF15" s="767"/>
      <c r="HXG15" s="767"/>
      <c r="HXH15" s="767"/>
      <c r="HXI15" s="767"/>
      <c r="HXJ15" s="767"/>
      <c r="HXK15" s="767"/>
      <c r="HXL15" s="767"/>
      <c r="HXM15" s="767"/>
      <c r="HXN15" s="767"/>
      <c r="HXO15" s="767"/>
      <c r="HXP15" s="767"/>
      <c r="HXQ15" s="767"/>
      <c r="HXR15" s="767"/>
      <c r="HXS15" s="767"/>
      <c r="HXT15" s="767"/>
      <c r="HXU15" s="767"/>
      <c r="HXV15" s="767"/>
      <c r="HXW15" s="767"/>
      <c r="HXX15" s="767"/>
      <c r="HXY15" s="767"/>
      <c r="HXZ15" s="767"/>
      <c r="HYA15" s="767"/>
      <c r="HYB15" s="767"/>
      <c r="HYC15" s="767"/>
      <c r="HYD15" s="767"/>
      <c r="HYE15" s="767"/>
      <c r="HYF15" s="767"/>
      <c r="HYG15" s="767"/>
      <c r="HYH15" s="767"/>
      <c r="HYI15" s="767"/>
      <c r="HYJ15" s="767"/>
      <c r="HYK15" s="767"/>
      <c r="HYL15" s="767"/>
      <c r="HYM15" s="767"/>
      <c r="HYN15" s="767"/>
      <c r="HYO15" s="767"/>
      <c r="HYP15" s="767"/>
      <c r="HYQ15" s="767"/>
      <c r="HYR15" s="767"/>
      <c r="HYS15" s="767"/>
      <c r="HYT15" s="767"/>
      <c r="HYU15" s="767"/>
      <c r="HYV15" s="767"/>
      <c r="HYW15" s="767"/>
      <c r="HYX15" s="767"/>
      <c r="HYY15" s="767"/>
      <c r="HYZ15" s="767"/>
      <c r="HZA15" s="767"/>
      <c r="HZB15" s="767"/>
      <c r="HZC15" s="767"/>
      <c r="HZD15" s="767"/>
      <c r="HZE15" s="767"/>
      <c r="HZF15" s="767"/>
      <c r="HZG15" s="767"/>
      <c r="HZH15" s="767"/>
      <c r="HZI15" s="767"/>
      <c r="HZJ15" s="767"/>
      <c r="HZK15" s="767"/>
      <c r="HZL15" s="767"/>
      <c r="HZM15" s="767"/>
      <c r="HZN15" s="767"/>
      <c r="HZO15" s="767"/>
      <c r="HZP15" s="767"/>
      <c r="HZQ15" s="767"/>
      <c r="HZR15" s="767"/>
      <c r="HZS15" s="767"/>
      <c r="HZT15" s="767"/>
      <c r="HZU15" s="767"/>
      <c r="HZV15" s="767"/>
      <c r="HZW15" s="767"/>
      <c r="HZX15" s="767"/>
      <c r="HZY15" s="767"/>
      <c r="HZZ15" s="767"/>
      <c r="IAA15" s="767"/>
      <c r="IAB15" s="767"/>
      <c r="IAC15" s="767"/>
      <c r="IAD15" s="767"/>
      <c r="IAE15" s="767"/>
      <c r="IAF15" s="767"/>
      <c r="IAG15" s="767"/>
      <c r="IAH15" s="767"/>
      <c r="IAI15" s="767"/>
      <c r="IAJ15" s="767"/>
      <c r="IAK15" s="767"/>
      <c r="IAL15" s="767"/>
      <c r="IAM15" s="767"/>
      <c r="IAN15" s="767"/>
      <c r="IAO15" s="767"/>
      <c r="IAP15" s="767"/>
      <c r="IAQ15" s="767"/>
      <c r="IAR15" s="767"/>
      <c r="IAS15" s="767"/>
      <c r="IAT15" s="767"/>
      <c r="IAU15" s="767"/>
      <c r="IAV15" s="767"/>
      <c r="IAW15" s="767"/>
      <c r="IAX15" s="767"/>
      <c r="IAY15" s="767"/>
      <c r="IAZ15" s="767"/>
      <c r="IBA15" s="767"/>
      <c r="IBB15" s="767"/>
      <c r="IBC15" s="767"/>
      <c r="IBD15" s="767"/>
      <c r="IBE15" s="767"/>
      <c r="IBF15" s="767"/>
      <c r="IBG15" s="767"/>
      <c r="IBH15" s="767"/>
      <c r="IBI15" s="767"/>
      <c r="IBJ15" s="767"/>
      <c r="IBK15" s="767"/>
      <c r="IBL15" s="767"/>
      <c r="IBM15" s="767"/>
      <c r="IBN15" s="767"/>
      <c r="IBO15" s="767"/>
      <c r="IBP15" s="767"/>
      <c r="IBQ15" s="767"/>
      <c r="IBR15" s="767"/>
      <c r="IBS15" s="767"/>
      <c r="IBT15" s="767"/>
      <c r="IBU15" s="767"/>
      <c r="IBV15" s="767"/>
      <c r="IBW15" s="767"/>
      <c r="IBX15" s="767"/>
      <c r="IBY15" s="767"/>
      <c r="IBZ15" s="767"/>
      <c r="ICA15" s="767"/>
      <c r="ICB15" s="767"/>
      <c r="ICC15" s="767"/>
      <c r="ICD15" s="767"/>
      <c r="ICE15" s="767"/>
      <c r="ICF15" s="767"/>
      <c r="ICG15" s="767"/>
      <c r="ICH15" s="767"/>
      <c r="ICI15" s="767"/>
      <c r="ICJ15" s="767"/>
      <c r="ICK15" s="767"/>
      <c r="ICL15" s="767"/>
      <c r="ICM15" s="767"/>
      <c r="ICN15" s="767"/>
      <c r="ICO15" s="767"/>
      <c r="ICP15" s="767"/>
      <c r="ICQ15" s="767"/>
      <c r="ICR15" s="767"/>
      <c r="ICS15" s="767"/>
      <c r="ICT15" s="767"/>
      <c r="ICU15" s="767"/>
      <c r="ICV15" s="767"/>
      <c r="ICW15" s="767"/>
      <c r="ICX15" s="767"/>
      <c r="ICY15" s="767"/>
      <c r="ICZ15" s="767"/>
      <c r="IDA15" s="767"/>
      <c r="IDB15" s="767"/>
      <c r="IDC15" s="767"/>
      <c r="IDD15" s="767"/>
      <c r="IDE15" s="767"/>
      <c r="IDF15" s="767"/>
      <c r="IDG15" s="767"/>
      <c r="IDH15" s="767"/>
      <c r="IDI15" s="767"/>
      <c r="IDJ15" s="767"/>
      <c r="IDK15" s="767"/>
      <c r="IDL15" s="767"/>
      <c r="IDM15" s="767"/>
      <c r="IDN15" s="767"/>
      <c r="IDO15" s="767"/>
      <c r="IDP15" s="767"/>
      <c r="IDQ15" s="767"/>
      <c r="IDR15" s="767"/>
      <c r="IDS15" s="767"/>
      <c r="IDT15" s="767"/>
      <c r="IDU15" s="767"/>
      <c r="IDV15" s="767"/>
      <c r="IDW15" s="767"/>
      <c r="IDX15" s="767"/>
      <c r="IDY15" s="767"/>
      <c r="IDZ15" s="767"/>
      <c r="IEA15" s="767"/>
      <c r="IEB15" s="767"/>
      <c r="IEC15" s="767"/>
      <c r="IED15" s="767"/>
      <c r="IEE15" s="767"/>
      <c r="IEF15" s="767"/>
      <c r="IEG15" s="767"/>
      <c r="IEH15" s="767"/>
      <c r="IEI15" s="767"/>
      <c r="IEJ15" s="767"/>
      <c r="IEK15" s="767"/>
      <c r="IEL15" s="767"/>
      <c r="IEM15" s="767"/>
      <c r="IEN15" s="767"/>
      <c r="IEO15" s="767"/>
      <c r="IEP15" s="767"/>
      <c r="IEQ15" s="767"/>
      <c r="IER15" s="767"/>
      <c r="IES15" s="767"/>
      <c r="IET15" s="767"/>
      <c r="IEU15" s="767"/>
      <c r="IEV15" s="767"/>
      <c r="IEW15" s="767"/>
      <c r="IEX15" s="767"/>
      <c r="IEY15" s="767"/>
      <c r="IEZ15" s="767"/>
      <c r="IFA15" s="767"/>
      <c r="IFB15" s="767"/>
      <c r="IFC15" s="767"/>
      <c r="IFD15" s="767"/>
      <c r="IFE15" s="767"/>
      <c r="IFF15" s="767"/>
      <c r="IFG15" s="767"/>
      <c r="IFH15" s="767"/>
      <c r="IFI15" s="767"/>
      <c r="IFJ15" s="767"/>
      <c r="IFK15" s="767"/>
      <c r="IFL15" s="767"/>
      <c r="IFM15" s="767"/>
      <c r="IFN15" s="767"/>
      <c r="IFO15" s="767"/>
      <c r="IFP15" s="767"/>
      <c r="IFQ15" s="767"/>
      <c r="IFR15" s="767"/>
      <c r="IFS15" s="767"/>
      <c r="IFT15" s="767"/>
      <c r="IFU15" s="767"/>
      <c r="IFV15" s="767"/>
      <c r="IFW15" s="767"/>
      <c r="IFX15" s="767"/>
      <c r="IFY15" s="767"/>
      <c r="IFZ15" s="767"/>
      <c r="IGA15" s="767"/>
      <c r="IGB15" s="767"/>
      <c r="IGC15" s="767"/>
      <c r="IGD15" s="767"/>
      <c r="IGE15" s="767"/>
      <c r="IGF15" s="767"/>
      <c r="IGG15" s="767"/>
      <c r="IGH15" s="767"/>
      <c r="IGI15" s="767"/>
      <c r="IGJ15" s="767"/>
      <c r="IGK15" s="767"/>
      <c r="IGL15" s="767"/>
      <c r="IGM15" s="767"/>
      <c r="IGN15" s="767"/>
      <c r="IGO15" s="767"/>
      <c r="IGP15" s="767"/>
      <c r="IGQ15" s="767"/>
      <c r="IGR15" s="767"/>
      <c r="IGS15" s="767"/>
      <c r="IGT15" s="767"/>
      <c r="IGU15" s="767"/>
      <c r="IGV15" s="767"/>
      <c r="IGW15" s="767"/>
      <c r="IGX15" s="767"/>
      <c r="IGY15" s="767"/>
      <c r="IGZ15" s="767"/>
      <c r="IHA15" s="767"/>
      <c r="IHB15" s="767"/>
      <c r="IHC15" s="767"/>
      <c r="IHD15" s="767"/>
      <c r="IHE15" s="767"/>
      <c r="IHF15" s="767"/>
      <c r="IHG15" s="767"/>
      <c r="IHH15" s="767"/>
      <c r="IHI15" s="767"/>
      <c r="IHJ15" s="767"/>
      <c r="IHK15" s="767"/>
      <c r="IHL15" s="767"/>
      <c r="IHM15" s="767"/>
      <c r="IHN15" s="767"/>
      <c r="IHO15" s="767"/>
      <c r="IHP15" s="767"/>
      <c r="IHQ15" s="767"/>
      <c r="IHR15" s="767"/>
      <c r="IHS15" s="767"/>
      <c r="IHT15" s="767"/>
      <c r="IHU15" s="767"/>
      <c r="IHV15" s="767"/>
      <c r="IHW15" s="767"/>
      <c r="IHX15" s="767"/>
      <c r="IHY15" s="767"/>
      <c r="IHZ15" s="767"/>
      <c r="IIA15" s="767"/>
      <c r="IIB15" s="767"/>
      <c r="IIC15" s="767"/>
      <c r="IID15" s="767"/>
      <c r="IIE15" s="767"/>
      <c r="IIF15" s="767"/>
      <c r="IIG15" s="767"/>
      <c r="IIH15" s="767"/>
      <c r="III15" s="767"/>
      <c r="IIJ15" s="767"/>
      <c r="IIK15" s="767"/>
      <c r="IIL15" s="767"/>
      <c r="IIM15" s="767"/>
      <c r="IIN15" s="767"/>
      <c r="IIO15" s="767"/>
      <c r="IIP15" s="767"/>
      <c r="IIQ15" s="767"/>
      <c r="IIR15" s="767"/>
      <c r="IIS15" s="767"/>
      <c r="IIT15" s="767"/>
      <c r="IIU15" s="767"/>
      <c r="IIV15" s="767"/>
      <c r="IIW15" s="767"/>
      <c r="IIX15" s="767"/>
      <c r="IIY15" s="767"/>
      <c r="IIZ15" s="767"/>
      <c r="IJA15" s="767"/>
      <c r="IJB15" s="767"/>
      <c r="IJC15" s="767"/>
      <c r="IJD15" s="767"/>
      <c r="IJE15" s="767"/>
      <c r="IJF15" s="767"/>
      <c r="IJG15" s="767"/>
      <c r="IJH15" s="767"/>
      <c r="IJI15" s="767"/>
      <c r="IJJ15" s="767"/>
      <c r="IJK15" s="767"/>
      <c r="IJL15" s="767"/>
      <c r="IJM15" s="767"/>
      <c r="IJN15" s="767"/>
      <c r="IJO15" s="767"/>
      <c r="IJP15" s="767"/>
      <c r="IJQ15" s="767"/>
      <c r="IJR15" s="767"/>
      <c r="IJS15" s="767"/>
      <c r="IJT15" s="767"/>
      <c r="IJU15" s="767"/>
      <c r="IJV15" s="767"/>
      <c r="IJW15" s="767"/>
      <c r="IJX15" s="767"/>
      <c r="IJY15" s="767"/>
      <c r="IJZ15" s="767"/>
      <c r="IKA15" s="767"/>
      <c r="IKB15" s="767"/>
      <c r="IKC15" s="767"/>
      <c r="IKD15" s="767"/>
      <c r="IKE15" s="767"/>
      <c r="IKF15" s="767"/>
      <c r="IKG15" s="767"/>
      <c r="IKH15" s="767"/>
      <c r="IKI15" s="767"/>
      <c r="IKJ15" s="767"/>
      <c r="IKK15" s="767"/>
      <c r="IKL15" s="767"/>
      <c r="IKM15" s="767"/>
      <c r="IKN15" s="767"/>
      <c r="IKO15" s="767"/>
      <c r="IKP15" s="767"/>
      <c r="IKQ15" s="767"/>
      <c r="IKR15" s="767"/>
      <c r="IKS15" s="767"/>
      <c r="IKT15" s="767"/>
      <c r="IKU15" s="767"/>
      <c r="IKV15" s="767"/>
      <c r="IKW15" s="767"/>
      <c r="IKX15" s="767"/>
      <c r="IKY15" s="767"/>
      <c r="IKZ15" s="767"/>
      <c r="ILA15" s="767"/>
      <c r="ILB15" s="767"/>
      <c r="ILC15" s="767"/>
      <c r="ILD15" s="767"/>
      <c r="ILE15" s="767"/>
      <c r="ILF15" s="767"/>
      <c r="ILG15" s="767"/>
      <c r="ILH15" s="767"/>
      <c r="ILI15" s="767"/>
      <c r="ILJ15" s="767"/>
      <c r="ILK15" s="767"/>
      <c r="ILL15" s="767"/>
      <c r="ILM15" s="767"/>
      <c r="ILN15" s="767"/>
      <c r="ILO15" s="767"/>
      <c r="ILP15" s="767"/>
      <c r="ILQ15" s="767"/>
      <c r="ILR15" s="767"/>
      <c r="ILS15" s="767"/>
      <c r="ILT15" s="767"/>
      <c r="ILU15" s="767"/>
      <c r="ILV15" s="767"/>
      <c r="ILW15" s="767"/>
      <c r="ILX15" s="767"/>
      <c r="ILY15" s="767"/>
      <c r="ILZ15" s="767"/>
      <c r="IMA15" s="767"/>
      <c r="IMB15" s="767"/>
      <c r="IMC15" s="767"/>
      <c r="IMD15" s="767"/>
      <c r="IME15" s="767"/>
      <c r="IMF15" s="767"/>
      <c r="IMG15" s="767"/>
      <c r="IMH15" s="767"/>
      <c r="IMI15" s="767"/>
      <c r="IMJ15" s="767"/>
      <c r="IMK15" s="767"/>
      <c r="IML15" s="767"/>
      <c r="IMM15" s="767"/>
      <c r="IMN15" s="767"/>
      <c r="IMO15" s="767"/>
      <c r="IMP15" s="767"/>
      <c r="IMQ15" s="767"/>
      <c r="IMR15" s="767"/>
      <c r="IMS15" s="767"/>
      <c r="IMT15" s="767"/>
      <c r="IMU15" s="767"/>
      <c r="IMV15" s="767"/>
      <c r="IMW15" s="767"/>
      <c r="IMX15" s="767"/>
      <c r="IMY15" s="767"/>
      <c r="IMZ15" s="767"/>
      <c r="INA15" s="767"/>
      <c r="INB15" s="767"/>
      <c r="INC15" s="767"/>
      <c r="IND15" s="767"/>
      <c r="INE15" s="767"/>
      <c r="INF15" s="767"/>
      <c r="ING15" s="767"/>
      <c r="INH15" s="767"/>
      <c r="INI15" s="767"/>
      <c r="INJ15" s="767"/>
      <c r="INK15" s="767"/>
      <c r="INL15" s="767"/>
      <c r="INM15" s="767"/>
      <c r="INN15" s="767"/>
      <c r="INO15" s="767"/>
      <c r="INP15" s="767"/>
      <c r="INQ15" s="767"/>
      <c r="INR15" s="767"/>
      <c r="INS15" s="767"/>
      <c r="INT15" s="767"/>
      <c r="INU15" s="767"/>
      <c r="INV15" s="767"/>
      <c r="INW15" s="767"/>
      <c r="INX15" s="767"/>
      <c r="INY15" s="767"/>
      <c r="INZ15" s="767"/>
      <c r="IOA15" s="767"/>
      <c r="IOB15" s="767"/>
      <c r="IOC15" s="767"/>
      <c r="IOD15" s="767"/>
      <c r="IOE15" s="767"/>
      <c r="IOF15" s="767"/>
      <c r="IOG15" s="767"/>
      <c r="IOH15" s="767"/>
      <c r="IOI15" s="767"/>
      <c r="IOJ15" s="767"/>
      <c r="IOK15" s="767"/>
      <c r="IOL15" s="767"/>
      <c r="IOM15" s="767"/>
      <c r="ION15" s="767"/>
      <c r="IOO15" s="767"/>
      <c r="IOP15" s="767"/>
      <c r="IOQ15" s="767"/>
      <c r="IOR15" s="767"/>
      <c r="IOS15" s="767"/>
      <c r="IOT15" s="767"/>
      <c r="IOU15" s="767"/>
      <c r="IOV15" s="767"/>
      <c r="IOW15" s="767"/>
      <c r="IOX15" s="767"/>
      <c r="IOY15" s="767"/>
      <c r="IOZ15" s="767"/>
      <c r="IPA15" s="767"/>
      <c r="IPB15" s="767"/>
      <c r="IPC15" s="767"/>
      <c r="IPD15" s="767"/>
      <c r="IPE15" s="767"/>
      <c r="IPF15" s="767"/>
      <c r="IPG15" s="767"/>
      <c r="IPH15" s="767"/>
      <c r="IPI15" s="767"/>
      <c r="IPJ15" s="767"/>
      <c r="IPK15" s="767"/>
      <c r="IPL15" s="767"/>
      <c r="IPM15" s="767"/>
      <c r="IPN15" s="767"/>
      <c r="IPO15" s="767"/>
      <c r="IPP15" s="767"/>
      <c r="IPQ15" s="767"/>
      <c r="IPR15" s="767"/>
      <c r="IPS15" s="767"/>
      <c r="IPT15" s="767"/>
      <c r="IPU15" s="767"/>
      <c r="IPV15" s="767"/>
      <c r="IPW15" s="767"/>
      <c r="IPX15" s="767"/>
      <c r="IPY15" s="767"/>
      <c r="IPZ15" s="767"/>
      <c r="IQA15" s="767"/>
      <c r="IQB15" s="767"/>
      <c r="IQC15" s="767"/>
      <c r="IQD15" s="767"/>
      <c r="IQE15" s="767"/>
      <c r="IQF15" s="767"/>
      <c r="IQG15" s="767"/>
      <c r="IQH15" s="767"/>
      <c r="IQI15" s="767"/>
      <c r="IQJ15" s="767"/>
      <c r="IQK15" s="767"/>
      <c r="IQL15" s="767"/>
      <c r="IQM15" s="767"/>
      <c r="IQN15" s="767"/>
      <c r="IQO15" s="767"/>
      <c r="IQP15" s="767"/>
      <c r="IQQ15" s="767"/>
      <c r="IQR15" s="767"/>
      <c r="IQS15" s="767"/>
      <c r="IQT15" s="767"/>
      <c r="IQU15" s="767"/>
      <c r="IQV15" s="767"/>
      <c r="IQW15" s="767"/>
      <c r="IQX15" s="767"/>
      <c r="IQY15" s="767"/>
      <c r="IQZ15" s="767"/>
      <c r="IRA15" s="767"/>
      <c r="IRB15" s="767"/>
      <c r="IRC15" s="767"/>
      <c r="IRD15" s="767"/>
      <c r="IRE15" s="767"/>
      <c r="IRF15" s="767"/>
      <c r="IRG15" s="767"/>
      <c r="IRH15" s="767"/>
      <c r="IRI15" s="767"/>
      <c r="IRJ15" s="767"/>
      <c r="IRK15" s="767"/>
      <c r="IRL15" s="767"/>
      <c r="IRM15" s="767"/>
      <c r="IRN15" s="767"/>
      <c r="IRO15" s="767"/>
      <c r="IRP15" s="767"/>
      <c r="IRQ15" s="767"/>
      <c r="IRR15" s="767"/>
      <c r="IRS15" s="767"/>
      <c r="IRT15" s="767"/>
      <c r="IRU15" s="767"/>
      <c r="IRV15" s="767"/>
      <c r="IRW15" s="767"/>
      <c r="IRX15" s="767"/>
      <c r="IRY15" s="767"/>
      <c r="IRZ15" s="767"/>
      <c r="ISA15" s="767"/>
      <c r="ISB15" s="767"/>
      <c r="ISC15" s="767"/>
      <c r="ISD15" s="767"/>
      <c r="ISE15" s="767"/>
      <c r="ISF15" s="767"/>
      <c r="ISG15" s="767"/>
      <c r="ISH15" s="767"/>
      <c r="ISI15" s="767"/>
      <c r="ISJ15" s="767"/>
      <c r="ISK15" s="767"/>
      <c r="ISL15" s="767"/>
      <c r="ISM15" s="767"/>
      <c r="ISN15" s="767"/>
      <c r="ISO15" s="767"/>
      <c r="ISP15" s="767"/>
      <c r="ISQ15" s="767"/>
      <c r="ISR15" s="767"/>
      <c r="ISS15" s="767"/>
      <c r="IST15" s="767"/>
      <c r="ISU15" s="767"/>
      <c r="ISV15" s="767"/>
      <c r="ISW15" s="767"/>
      <c r="ISX15" s="767"/>
      <c r="ISY15" s="767"/>
      <c r="ISZ15" s="767"/>
      <c r="ITA15" s="767"/>
      <c r="ITB15" s="767"/>
      <c r="ITC15" s="767"/>
      <c r="ITD15" s="767"/>
      <c r="ITE15" s="767"/>
      <c r="ITF15" s="767"/>
      <c r="ITG15" s="767"/>
      <c r="ITH15" s="767"/>
      <c r="ITI15" s="767"/>
      <c r="ITJ15" s="767"/>
      <c r="ITK15" s="767"/>
      <c r="ITL15" s="767"/>
      <c r="ITM15" s="767"/>
      <c r="ITN15" s="767"/>
      <c r="ITO15" s="767"/>
      <c r="ITP15" s="767"/>
      <c r="ITQ15" s="767"/>
      <c r="ITR15" s="767"/>
      <c r="ITS15" s="767"/>
      <c r="ITT15" s="767"/>
      <c r="ITU15" s="767"/>
      <c r="ITV15" s="767"/>
      <c r="ITW15" s="767"/>
      <c r="ITX15" s="767"/>
      <c r="ITY15" s="767"/>
      <c r="ITZ15" s="767"/>
      <c r="IUA15" s="767"/>
      <c r="IUB15" s="767"/>
      <c r="IUC15" s="767"/>
      <c r="IUD15" s="767"/>
      <c r="IUE15" s="767"/>
      <c r="IUF15" s="767"/>
      <c r="IUG15" s="767"/>
      <c r="IUH15" s="767"/>
      <c r="IUI15" s="767"/>
      <c r="IUJ15" s="767"/>
      <c r="IUK15" s="767"/>
      <c r="IUL15" s="767"/>
      <c r="IUM15" s="767"/>
      <c r="IUN15" s="767"/>
      <c r="IUO15" s="767"/>
      <c r="IUP15" s="767"/>
      <c r="IUQ15" s="767"/>
      <c r="IUR15" s="767"/>
      <c r="IUS15" s="767"/>
      <c r="IUT15" s="767"/>
      <c r="IUU15" s="767"/>
      <c r="IUV15" s="767"/>
      <c r="IUW15" s="767"/>
      <c r="IUX15" s="767"/>
      <c r="IUY15" s="767"/>
      <c r="IUZ15" s="767"/>
      <c r="IVA15" s="767"/>
      <c r="IVB15" s="767"/>
      <c r="IVC15" s="767"/>
      <c r="IVD15" s="767"/>
      <c r="IVE15" s="767"/>
      <c r="IVF15" s="767"/>
      <c r="IVG15" s="767"/>
      <c r="IVH15" s="767"/>
      <c r="IVI15" s="767"/>
      <c r="IVJ15" s="767"/>
      <c r="IVK15" s="767"/>
      <c r="IVL15" s="767"/>
      <c r="IVM15" s="767"/>
      <c r="IVN15" s="767"/>
      <c r="IVO15" s="767"/>
      <c r="IVP15" s="767"/>
      <c r="IVQ15" s="767"/>
      <c r="IVR15" s="767"/>
      <c r="IVS15" s="767"/>
      <c r="IVT15" s="767"/>
      <c r="IVU15" s="767"/>
      <c r="IVV15" s="767"/>
      <c r="IVW15" s="767"/>
      <c r="IVX15" s="767"/>
      <c r="IVY15" s="767"/>
      <c r="IVZ15" s="767"/>
      <c r="IWA15" s="767"/>
      <c r="IWB15" s="767"/>
      <c r="IWC15" s="767"/>
      <c r="IWD15" s="767"/>
      <c r="IWE15" s="767"/>
      <c r="IWF15" s="767"/>
      <c r="IWG15" s="767"/>
      <c r="IWH15" s="767"/>
      <c r="IWI15" s="767"/>
      <c r="IWJ15" s="767"/>
      <c r="IWK15" s="767"/>
      <c r="IWL15" s="767"/>
      <c r="IWM15" s="767"/>
      <c r="IWN15" s="767"/>
      <c r="IWO15" s="767"/>
      <c r="IWP15" s="767"/>
      <c r="IWQ15" s="767"/>
      <c r="IWR15" s="767"/>
      <c r="IWS15" s="767"/>
      <c r="IWT15" s="767"/>
      <c r="IWU15" s="767"/>
      <c r="IWV15" s="767"/>
      <c r="IWW15" s="767"/>
      <c r="IWX15" s="767"/>
      <c r="IWY15" s="767"/>
      <c r="IWZ15" s="767"/>
      <c r="IXA15" s="767"/>
      <c r="IXB15" s="767"/>
      <c r="IXC15" s="767"/>
      <c r="IXD15" s="767"/>
      <c r="IXE15" s="767"/>
      <c r="IXF15" s="767"/>
      <c r="IXG15" s="767"/>
      <c r="IXH15" s="767"/>
      <c r="IXI15" s="767"/>
      <c r="IXJ15" s="767"/>
      <c r="IXK15" s="767"/>
      <c r="IXL15" s="767"/>
      <c r="IXM15" s="767"/>
      <c r="IXN15" s="767"/>
      <c r="IXO15" s="767"/>
      <c r="IXP15" s="767"/>
      <c r="IXQ15" s="767"/>
      <c r="IXR15" s="767"/>
      <c r="IXS15" s="767"/>
      <c r="IXT15" s="767"/>
      <c r="IXU15" s="767"/>
      <c r="IXV15" s="767"/>
      <c r="IXW15" s="767"/>
      <c r="IXX15" s="767"/>
      <c r="IXY15" s="767"/>
      <c r="IXZ15" s="767"/>
      <c r="IYA15" s="767"/>
      <c r="IYB15" s="767"/>
      <c r="IYC15" s="767"/>
      <c r="IYD15" s="767"/>
      <c r="IYE15" s="767"/>
      <c r="IYF15" s="767"/>
      <c r="IYG15" s="767"/>
      <c r="IYH15" s="767"/>
      <c r="IYI15" s="767"/>
      <c r="IYJ15" s="767"/>
      <c r="IYK15" s="767"/>
      <c r="IYL15" s="767"/>
      <c r="IYM15" s="767"/>
      <c r="IYN15" s="767"/>
      <c r="IYO15" s="767"/>
      <c r="IYP15" s="767"/>
      <c r="IYQ15" s="767"/>
      <c r="IYR15" s="767"/>
      <c r="IYS15" s="767"/>
      <c r="IYT15" s="767"/>
      <c r="IYU15" s="767"/>
      <c r="IYV15" s="767"/>
      <c r="IYW15" s="767"/>
      <c r="IYX15" s="767"/>
      <c r="IYY15" s="767"/>
      <c r="IYZ15" s="767"/>
      <c r="IZA15" s="767"/>
      <c r="IZB15" s="767"/>
      <c r="IZC15" s="767"/>
      <c r="IZD15" s="767"/>
      <c r="IZE15" s="767"/>
      <c r="IZF15" s="767"/>
      <c r="IZG15" s="767"/>
      <c r="IZH15" s="767"/>
      <c r="IZI15" s="767"/>
      <c r="IZJ15" s="767"/>
      <c r="IZK15" s="767"/>
      <c r="IZL15" s="767"/>
      <c r="IZM15" s="767"/>
      <c r="IZN15" s="767"/>
      <c r="IZO15" s="767"/>
      <c r="IZP15" s="767"/>
      <c r="IZQ15" s="767"/>
      <c r="IZR15" s="767"/>
      <c r="IZS15" s="767"/>
      <c r="IZT15" s="767"/>
      <c r="IZU15" s="767"/>
      <c r="IZV15" s="767"/>
      <c r="IZW15" s="767"/>
      <c r="IZX15" s="767"/>
      <c r="IZY15" s="767"/>
      <c r="IZZ15" s="767"/>
      <c r="JAA15" s="767"/>
      <c r="JAB15" s="767"/>
      <c r="JAC15" s="767"/>
      <c r="JAD15" s="767"/>
      <c r="JAE15" s="767"/>
      <c r="JAF15" s="767"/>
      <c r="JAG15" s="767"/>
      <c r="JAH15" s="767"/>
      <c r="JAI15" s="767"/>
      <c r="JAJ15" s="767"/>
      <c r="JAK15" s="767"/>
      <c r="JAL15" s="767"/>
      <c r="JAM15" s="767"/>
      <c r="JAN15" s="767"/>
      <c r="JAO15" s="767"/>
      <c r="JAP15" s="767"/>
      <c r="JAQ15" s="767"/>
      <c r="JAR15" s="767"/>
      <c r="JAS15" s="767"/>
      <c r="JAT15" s="767"/>
      <c r="JAU15" s="767"/>
      <c r="JAV15" s="767"/>
      <c r="JAW15" s="767"/>
      <c r="JAX15" s="767"/>
      <c r="JAY15" s="767"/>
      <c r="JAZ15" s="767"/>
      <c r="JBA15" s="767"/>
      <c r="JBB15" s="767"/>
      <c r="JBC15" s="767"/>
      <c r="JBD15" s="767"/>
      <c r="JBE15" s="767"/>
      <c r="JBF15" s="767"/>
      <c r="JBG15" s="767"/>
      <c r="JBH15" s="767"/>
      <c r="JBI15" s="767"/>
      <c r="JBJ15" s="767"/>
      <c r="JBK15" s="767"/>
      <c r="JBL15" s="767"/>
      <c r="JBM15" s="767"/>
      <c r="JBN15" s="767"/>
      <c r="JBO15" s="767"/>
      <c r="JBP15" s="767"/>
      <c r="JBQ15" s="767"/>
      <c r="JBR15" s="767"/>
      <c r="JBS15" s="767"/>
      <c r="JBT15" s="767"/>
      <c r="JBU15" s="767"/>
      <c r="JBV15" s="767"/>
      <c r="JBW15" s="767"/>
      <c r="JBX15" s="767"/>
      <c r="JBY15" s="767"/>
      <c r="JBZ15" s="767"/>
      <c r="JCA15" s="767"/>
      <c r="JCB15" s="767"/>
      <c r="JCC15" s="767"/>
      <c r="JCD15" s="767"/>
      <c r="JCE15" s="767"/>
      <c r="JCF15" s="767"/>
      <c r="JCG15" s="767"/>
      <c r="JCH15" s="767"/>
      <c r="JCI15" s="767"/>
      <c r="JCJ15" s="767"/>
      <c r="JCK15" s="767"/>
      <c r="JCL15" s="767"/>
      <c r="JCM15" s="767"/>
      <c r="JCN15" s="767"/>
      <c r="JCO15" s="767"/>
      <c r="JCP15" s="767"/>
      <c r="JCQ15" s="767"/>
      <c r="JCR15" s="767"/>
      <c r="JCS15" s="767"/>
      <c r="JCT15" s="767"/>
      <c r="JCU15" s="767"/>
      <c r="JCV15" s="767"/>
      <c r="JCW15" s="767"/>
      <c r="JCX15" s="767"/>
      <c r="JCY15" s="767"/>
      <c r="JCZ15" s="767"/>
      <c r="JDA15" s="767"/>
      <c r="JDB15" s="767"/>
      <c r="JDC15" s="767"/>
      <c r="JDD15" s="767"/>
      <c r="JDE15" s="767"/>
      <c r="JDF15" s="767"/>
      <c r="JDG15" s="767"/>
      <c r="JDH15" s="767"/>
      <c r="JDI15" s="767"/>
      <c r="JDJ15" s="767"/>
      <c r="JDK15" s="767"/>
      <c r="JDL15" s="767"/>
      <c r="JDM15" s="767"/>
      <c r="JDN15" s="767"/>
      <c r="JDO15" s="767"/>
      <c r="JDP15" s="767"/>
      <c r="JDQ15" s="767"/>
      <c r="JDR15" s="767"/>
      <c r="JDS15" s="767"/>
      <c r="JDT15" s="767"/>
      <c r="JDU15" s="767"/>
      <c r="JDV15" s="767"/>
      <c r="JDW15" s="767"/>
      <c r="JDX15" s="767"/>
      <c r="JDY15" s="767"/>
      <c r="JDZ15" s="767"/>
      <c r="JEA15" s="767"/>
      <c r="JEB15" s="767"/>
      <c r="JEC15" s="767"/>
      <c r="JED15" s="767"/>
      <c r="JEE15" s="767"/>
      <c r="JEF15" s="767"/>
      <c r="JEG15" s="767"/>
      <c r="JEH15" s="767"/>
      <c r="JEI15" s="767"/>
      <c r="JEJ15" s="767"/>
      <c r="JEK15" s="767"/>
      <c r="JEL15" s="767"/>
      <c r="JEM15" s="767"/>
      <c r="JEN15" s="767"/>
      <c r="JEO15" s="767"/>
      <c r="JEP15" s="767"/>
      <c r="JEQ15" s="767"/>
      <c r="JER15" s="767"/>
      <c r="JES15" s="767"/>
      <c r="JET15" s="767"/>
      <c r="JEU15" s="767"/>
      <c r="JEV15" s="767"/>
      <c r="JEW15" s="767"/>
      <c r="JEX15" s="767"/>
      <c r="JEY15" s="767"/>
      <c r="JEZ15" s="767"/>
      <c r="JFA15" s="767"/>
      <c r="JFB15" s="767"/>
      <c r="JFC15" s="767"/>
      <c r="JFD15" s="767"/>
      <c r="JFE15" s="767"/>
      <c r="JFF15" s="767"/>
      <c r="JFG15" s="767"/>
      <c r="JFH15" s="767"/>
      <c r="JFI15" s="767"/>
      <c r="JFJ15" s="767"/>
      <c r="JFK15" s="767"/>
      <c r="JFL15" s="767"/>
      <c r="JFM15" s="767"/>
      <c r="JFN15" s="767"/>
      <c r="JFO15" s="767"/>
      <c r="JFP15" s="767"/>
      <c r="JFQ15" s="767"/>
      <c r="JFR15" s="767"/>
      <c r="JFS15" s="767"/>
      <c r="JFT15" s="767"/>
      <c r="JFU15" s="767"/>
      <c r="JFV15" s="767"/>
      <c r="JFW15" s="767"/>
      <c r="JFX15" s="767"/>
      <c r="JFY15" s="767"/>
      <c r="JFZ15" s="767"/>
      <c r="JGA15" s="767"/>
      <c r="JGB15" s="767"/>
      <c r="JGC15" s="767"/>
      <c r="JGD15" s="767"/>
      <c r="JGE15" s="767"/>
      <c r="JGF15" s="767"/>
      <c r="JGG15" s="767"/>
      <c r="JGH15" s="767"/>
      <c r="JGI15" s="767"/>
      <c r="JGJ15" s="767"/>
      <c r="JGK15" s="767"/>
      <c r="JGL15" s="767"/>
      <c r="JGM15" s="767"/>
      <c r="JGN15" s="767"/>
      <c r="JGO15" s="767"/>
      <c r="JGP15" s="767"/>
      <c r="JGQ15" s="767"/>
      <c r="JGR15" s="767"/>
      <c r="JGS15" s="767"/>
      <c r="JGT15" s="767"/>
      <c r="JGU15" s="767"/>
      <c r="JGV15" s="767"/>
      <c r="JGW15" s="767"/>
      <c r="JGX15" s="767"/>
      <c r="JGY15" s="767"/>
      <c r="JGZ15" s="767"/>
      <c r="JHA15" s="767"/>
      <c r="JHB15" s="767"/>
      <c r="JHC15" s="767"/>
      <c r="JHD15" s="767"/>
      <c r="JHE15" s="767"/>
      <c r="JHF15" s="767"/>
      <c r="JHG15" s="767"/>
      <c r="JHH15" s="767"/>
      <c r="JHI15" s="767"/>
      <c r="JHJ15" s="767"/>
      <c r="JHK15" s="767"/>
      <c r="JHL15" s="767"/>
      <c r="JHM15" s="767"/>
      <c r="JHN15" s="767"/>
      <c r="JHO15" s="767"/>
      <c r="JHP15" s="767"/>
      <c r="JHQ15" s="767"/>
      <c r="JHR15" s="767"/>
      <c r="JHS15" s="767"/>
      <c r="JHT15" s="767"/>
      <c r="JHU15" s="767"/>
      <c r="JHV15" s="767"/>
      <c r="JHW15" s="767"/>
      <c r="JHX15" s="767"/>
      <c r="JHY15" s="767"/>
      <c r="JHZ15" s="767"/>
      <c r="JIA15" s="767"/>
      <c r="JIB15" s="767"/>
      <c r="JIC15" s="767"/>
      <c r="JID15" s="767"/>
      <c r="JIE15" s="767"/>
      <c r="JIF15" s="767"/>
      <c r="JIG15" s="767"/>
      <c r="JIH15" s="767"/>
      <c r="JII15" s="767"/>
      <c r="JIJ15" s="767"/>
      <c r="JIK15" s="767"/>
      <c r="JIL15" s="767"/>
      <c r="JIM15" s="767"/>
      <c r="JIN15" s="767"/>
      <c r="JIO15" s="767"/>
      <c r="JIP15" s="767"/>
      <c r="JIQ15" s="767"/>
      <c r="JIR15" s="767"/>
      <c r="JIS15" s="767"/>
      <c r="JIT15" s="767"/>
      <c r="JIU15" s="767"/>
      <c r="JIV15" s="767"/>
      <c r="JIW15" s="767"/>
      <c r="JIX15" s="767"/>
      <c r="JIY15" s="767"/>
      <c r="JIZ15" s="767"/>
      <c r="JJA15" s="767"/>
      <c r="JJB15" s="767"/>
      <c r="JJC15" s="767"/>
      <c r="JJD15" s="767"/>
      <c r="JJE15" s="767"/>
      <c r="JJF15" s="767"/>
      <c r="JJG15" s="767"/>
      <c r="JJH15" s="767"/>
      <c r="JJI15" s="767"/>
      <c r="JJJ15" s="767"/>
      <c r="JJK15" s="767"/>
      <c r="JJL15" s="767"/>
      <c r="JJM15" s="767"/>
      <c r="JJN15" s="767"/>
      <c r="JJO15" s="767"/>
      <c r="JJP15" s="767"/>
      <c r="JJQ15" s="767"/>
      <c r="JJR15" s="767"/>
      <c r="JJS15" s="767"/>
      <c r="JJT15" s="767"/>
      <c r="JJU15" s="767"/>
      <c r="JJV15" s="767"/>
      <c r="JJW15" s="767"/>
      <c r="JJX15" s="767"/>
      <c r="JJY15" s="767"/>
      <c r="JJZ15" s="767"/>
      <c r="JKA15" s="767"/>
      <c r="JKB15" s="767"/>
      <c r="JKC15" s="767"/>
      <c r="JKD15" s="767"/>
      <c r="JKE15" s="767"/>
      <c r="JKF15" s="767"/>
      <c r="JKG15" s="767"/>
      <c r="JKH15" s="767"/>
      <c r="JKI15" s="767"/>
      <c r="JKJ15" s="767"/>
      <c r="JKK15" s="767"/>
      <c r="JKL15" s="767"/>
      <c r="JKM15" s="767"/>
      <c r="JKN15" s="767"/>
      <c r="JKO15" s="767"/>
      <c r="JKP15" s="767"/>
      <c r="JKQ15" s="767"/>
      <c r="JKR15" s="767"/>
      <c r="JKS15" s="767"/>
      <c r="JKT15" s="767"/>
      <c r="JKU15" s="767"/>
      <c r="JKV15" s="767"/>
      <c r="JKW15" s="767"/>
      <c r="JKX15" s="767"/>
      <c r="JKY15" s="767"/>
      <c r="JKZ15" s="767"/>
      <c r="JLA15" s="767"/>
      <c r="JLB15" s="767"/>
      <c r="JLC15" s="767"/>
      <c r="JLD15" s="767"/>
      <c r="JLE15" s="767"/>
      <c r="JLF15" s="767"/>
      <c r="JLG15" s="767"/>
      <c r="JLH15" s="767"/>
      <c r="JLI15" s="767"/>
      <c r="JLJ15" s="767"/>
      <c r="JLK15" s="767"/>
      <c r="JLL15" s="767"/>
      <c r="JLM15" s="767"/>
      <c r="JLN15" s="767"/>
      <c r="JLO15" s="767"/>
      <c r="JLP15" s="767"/>
      <c r="JLQ15" s="767"/>
      <c r="JLR15" s="767"/>
      <c r="JLS15" s="767"/>
      <c r="JLT15" s="767"/>
      <c r="JLU15" s="767"/>
      <c r="JLV15" s="767"/>
      <c r="JLW15" s="767"/>
      <c r="JLX15" s="767"/>
      <c r="JLY15" s="767"/>
      <c r="JLZ15" s="767"/>
      <c r="JMA15" s="767"/>
      <c r="JMB15" s="767"/>
      <c r="JMC15" s="767"/>
      <c r="JMD15" s="767"/>
      <c r="JME15" s="767"/>
      <c r="JMF15" s="767"/>
      <c r="JMG15" s="767"/>
      <c r="JMH15" s="767"/>
      <c r="JMI15" s="767"/>
      <c r="JMJ15" s="767"/>
      <c r="JMK15" s="767"/>
      <c r="JML15" s="767"/>
      <c r="JMM15" s="767"/>
      <c r="JMN15" s="767"/>
      <c r="JMO15" s="767"/>
      <c r="JMP15" s="767"/>
      <c r="JMQ15" s="767"/>
      <c r="JMR15" s="767"/>
      <c r="JMS15" s="767"/>
      <c r="JMT15" s="767"/>
      <c r="JMU15" s="767"/>
      <c r="JMV15" s="767"/>
      <c r="JMW15" s="767"/>
      <c r="JMX15" s="767"/>
      <c r="JMY15" s="767"/>
      <c r="JMZ15" s="767"/>
      <c r="JNA15" s="767"/>
      <c r="JNB15" s="767"/>
      <c r="JNC15" s="767"/>
      <c r="JND15" s="767"/>
      <c r="JNE15" s="767"/>
      <c r="JNF15" s="767"/>
      <c r="JNG15" s="767"/>
      <c r="JNH15" s="767"/>
      <c r="JNI15" s="767"/>
      <c r="JNJ15" s="767"/>
      <c r="JNK15" s="767"/>
      <c r="JNL15" s="767"/>
      <c r="JNM15" s="767"/>
      <c r="JNN15" s="767"/>
      <c r="JNO15" s="767"/>
      <c r="JNP15" s="767"/>
      <c r="JNQ15" s="767"/>
      <c r="JNR15" s="767"/>
      <c r="JNS15" s="767"/>
      <c r="JNT15" s="767"/>
      <c r="JNU15" s="767"/>
      <c r="JNV15" s="767"/>
      <c r="JNW15" s="767"/>
      <c r="JNX15" s="767"/>
      <c r="JNY15" s="767"/>
      <c r="JNZ15" s="767"/>
      <c r="JOA15" s="767"/>
      <c r="JOB15" s="767"/>
      <c r="JOC15" s="767"/>
      <c r="JOD15" s="767"/>
      <c r="JOE15" s="767"/>
      <c r="JOF15" s="767"/>
      <c r="JOG15" s="767"/>
      <c r="JOH15" s="767"/>
      <c r="JOI15" s="767"/>
      <c r="JOJ15" s="767"/>
      <c r="JOK15" s="767"/>
      <c r="JOL15" s="767"/>
      <c r="JOM15" s="767"/>
      <c r="JON15" s="767"/>
      <c r="JOO15" s="767"/>
      <c r="JOP15" s="767"/>
      <c r="JOQ15" s="767"/>
      <c r="JOR15" s="767"/>
      <c r="JOS15" s="767"/>
      <c r="JOT15" s="767"/>
      <c r="JOU15" s="767"/>
      <c r="JOV15" s="767"/>
      <c r="JOW15" s="767"/>
      <c r="JOX15" s="767"/>
      <c r="JOY15" s="767"/>
      <c r="JOZ15" s="767"/>
      <c r="JPA15" s="767"/>
      <c r="JPB15" s="767"/>
      <c r="JPC15" s="767"/>
      <c r="JPD15" s="767"/>
      <c r="JPE15" s="767"/>
      <c r="JPF15" s="767"/>
      <c r="JPG15" s="767"/>
      <c r="JPH15" s="767"/>
      <c r="JPI15" s="767"/>
      <c r="JPJ15" s="767"/>
      <c r="JPK15" s="767"/>
      <c r="JPL15" s="767"/>
      <c r="JPM15" s="767"/>
      <c r="JPN15" s="767"/>
      <c r="JPO15" s="767"/>
      <c r="JPP15" s="767"/>
      <c r="JPQ15" s="767"/>
      <c r="JPR15" s="767"/>
      <c r="JPS15" s="767"/>
      <c r="JPT15" s="767"/>
      <c r="JPU15" s="767"/>
      <c r="JPV15" s="767"/>
      <c r="JPW15" s="767"/>
      <c r="JPX15" s="767"/>
      <c r="JPY15" s="767"/>
      <c r="JPZ15" s="767"/>
      <c r="JQA15" s="767"/>
      <c r="JQB15" s="767"/>
      <c r="JQC15" s="767"/>
      <c r="JQD15" s="767"/>
      <c r="JQE15" s="767"/>
      <c r="JQF15" s="767"/>
      <c r="JQG15" s="767"/>
      <c r="JQH15" s="767"/>
      <c r="JQI15" s="767"/>
      <c r="JQJ15" s="767"/>
      <c r="JQK15" s="767"/>
      <c r="JQL15" s="767"/>
      <c r="JQM15" s="767"/>
      <c r="JQN15" s="767"/>
      <c r="JQO15" s="767"/>
      <c r="JQP15" s="767"/>
      <c r="JQQ15" s="767"/>
      <c r="JQR15" s="767"/>
      <c r="JQS15" s="767"/>
      <c r="JQT15" s="767"/>
      <c r="JQU15" s="767"/>
      <c r="JQV15" s="767"/>
      <c r="JQW15" s="767"/>
      <c r="JQX15" s="767"/>
      <c r="JQY15" s="767"/>
      <c r="JQZ15" s="767"/>
      <c r="JRA15" s="767"/>
      <c r="JRB15" s="767"/>
      <c r="JRC15" s="767"/>
      <c r="JRD15" s="767"/>
      <c r="JRE15" s="767"/>
      <c r="JRF15" s="767"/>
      <c r="JRG15" s="767"/>
      <c r="JRH15" s="767"/>
      <c r="JRI15" s="767"/>
      <c r="JRJ15" s="767"/>
      <c r="JRK15" s="767"/>
      <c r="JRL15" s="767"/>
      <c r="JRM15" s="767"/>
      <c r="JRN15" s="767"/>
      <c r="JRO15" s="767"/>
      <c r="JRP15" s="767"/>
      <c r="JRQ15" s="767"/>
      <c r="JRR15" s="767"/>
      <c r="JRS15" s="767"/>
      <c r="JRT15" s="767"/>
      <c r="JRU15" s="767"/>
      <c r="JRV15" s="767"/>
      <c r="JRW15" s="767"/>
      <c r="JRX15" s="767"/>
      <c r="JRY15" s="767"/>
      <c r="JRZ15" s="767"/>
      <c r="JSA15" s="767"/>
      <c r="JSB15" s="767"/>
      <c r="JSC15" s="767"/>
      <c r="JSD15" s="767"/>
      <c r="JSE15" s="767"/>
      <c r="JSF15" s="767"/>
      <c r="JSG15" s="767"/>
      <c r="JSH15" s="767"/>
      <c r="JSI15" s="767"/>
      <c r="JSJ15" s="767"/>
      <c r="JSK15" s="767"/>
      <c r="JSL15" s="767"/>
      <c r="JSM15" s="767"/>
      <c r="JSN15" s="767"/>
      <c r="JSO15" s="767"/>
      <c r="JSP15" s="767"/>
      <c r="JSQ15" s="767"/>
      <c r="JSR15" s="767"/>
      <c r="JSS15" s="767"/>
      <c r="JST15" s="767"/>
      <c r="JSU15" s="767"/>
      <c r="JSV15" s="767"/>
      <c r="JSW15" s="767"/>
      <c r="JSX15" s="767"/>
      <c r="JSY15" s="767"/>
      <c r="JSZ15" s="767"/>
      <c r="JTA15" s="767"/>
      <c r="JTB15" s="767"/>
      <c r="JTC15" s="767"/>
      <c r="JTD15" s="767"/>
      <c r="JTE15" s="767"/>
      <c r="JTF15" s="767"/>
      <c r="JTG15" s="767"/>
      <c r="JTH15" s="767"/>
      <c r="JTI15" s="767"/>
      <c r="JTJ15" s="767"/>
      <c r="JTK15" s="767"/>
      <c r="JTL15" s="767"/>
      <c r="JTM15" s="767"/>
      <c r="JTN15" s="767"/>
      <c r="JTO15" s="767"/>
      <c r="JTP15" s="767"/>
      <c r="JTQ15" s="767"/>
      <c r="JTR15" s="767"/>
      <c r="JTS15" s="767"/>
      <c r="JTT15" s="767"/>
      <c r="JTU15" s="767"/>
      <c r="JTV15" s="767"/>
      <c r="JTW15" s="767"/>
      <c r="JTX15" s="767"/>
      <c r="JTY15" s="767"/>
      <c r="JTZ15" s="767"/>
      <c r="JUA15" s="767"/>
      <c r="JUB15" s="767"/>
      <c r="JUC15" s="767"/>
      <c r="JUD15" s="767"/>
      <c r="JUE15" s="767"/>
      <c r="JUF15" s="767"/>
      <c r="JUG15" s="767"/>
      <c r="JUH15" s="767"/>
      <c r="JUI15" s="767"/>
      <c r="JUJ15" s="767"/>
      <c r="JUK15" s="767"/>
      <c r="JUL15" s="767"/>
      <c r="JUM15" s="767"/>
      <c r="JUN15" s="767"/>
      <c r="JUO15" s="767"/>
      <c r="JUP15" s="767"/>
      <c r="JUQ15" s="767"/>
      <c r="JUR15" s="767"/>
      <c r="JUS15" s="767"/>
      <c r="JUT15" s="767"/>
      <c r="JUU15" s="767"/>
      <c r="JUV15" s="767"/>
      <c r="JUW15" s="767"/>
      <c r="JUX15" s="767"/>
      <c r="JUY15" s="767"/>
      <c r="JUZ15" s="767"/>
      <c r="JVA15" s="767"/>
      <c r="JVB15" s="767"/>
      <c r="JVC15" s="767"/>
      <c r="JVD15" s="767"/>
      <c r="JVE15" s="767"/>
      <c r="JVF15" s="767"/>
      <c r="JVG15" s="767"/>
      <c r="JVH15" s="767"/>
      <c r="JVI15" s="767"/>
      <c r="JVJ15" s="767"/>
      <c r="JVK15" s="767"/>
      <c r="JVL15" s="767"/>
      <c r="JVM15" s="767"/>
      <c r="JVN15" s="767"/>
      <c r="JVO15" s="767"/>
      <c r="JVP15" s="767"/>
      <c r="JVQ15" s="767"/>
      <c r="JVR15" s="767"/>
      <c r="JVS15" s="767"/>
      <c r="JVT15" s="767"/>
      <c r="JVU15" s="767"/>
      <c r="JVV15" s="767"/>
      <c r="JVW15" s="767"/>
      <c r="JVX15" s="767"/>
      <c r="JVY15" s="767"/>
      <c r="JVZ15" s="767"/>
      <c r="JWA15" s="767"/>
      <c r="JWB15" s="767"/>
      <c r="JWC15" s="767"/>
      <c r="JWD15" s="767"/>
      <c r="JWE15" s="767"/>
      <c r="JWF15" s="767"/>
      <c r="JWG15" s="767"/>
      <c r="JWH15" s="767"/>
      <c r="JWI15" s="767"/>
      <c r="JWJ15" s="767"/>
      <c r="JWK15" s="767"/>
      <c r="JWL15" s="767"/>
      <c r="JWM15" s="767"/>
      <c r="JWN15" s="767"/>
      <c r="JWO15" s="767"/>
      <c r="JWP15" s="767"/>
      <c r="JWQ15" s="767"/>
      <c r="JWR15" s="767"/>
      <c r="JWS15" s="767"/>
      <c r="JWT15" s="767"/>
      <c r="JWU15" s="767"/>
      <c r="JWV15" s="767"/>
      <c r="JWW15" s="767"/>
      <c r="JWX15" s="767"/>
      <c r="JWY15" s="767"/>
      <c r="JWZ15" s="767"/>
      <c r="JXA15" s="767"/>
      <c r="JXB15" s="767"/>
      <c r="JXC15" s="767"/>
      <c r="JXD15" s="767"/>
      <c r="JXE15" s="767"/>
      <c r="JXF15" s="767"/>
      <c r="JXG15" s="767"/>
      <c r="JXH15" s="767"/>
      <c r="JXI15" s="767"/>
      <c r="JXJ15" s="767"/>
      <c r="JXK15" s="767"/>
      <c r="JXL15" s="767"/>
      <c r="JXM15" s="767"/>
      <c r="JXN15" s="767"/>
      <c r="JXO15" s="767"/>
      <c r="JXP15" s="767"/>
      <c r="JXQ15" s="767"/>
      <c r="JXR15" s="767"/>
      <c r="JXS15" s="767"/>
      <c r="JXT15" s="767"/>
      <c r="JXU15" s="767"/>
      <c r="JXV15" s="767"/>
      <c r="JXW15" s="767"/>
      <c r="JXX15" s="767"/>
      <c r="JXY15" s="767"/>
      <c r="JXZ15" s="767"/>
      <c r="JYA15" s="767"/>
      <c r="JYB15" s="767"/>
      <c r="JYC15" s="767"/>
      <c r="JYD15" s="767"/>
      <c r="JYE15" s="767"/>
      <c r="JYF15" s="767"/>
      <c r="JYG15" s="767"/>
      <c r="JYH15" s="767"/>
      <c r="JYI15" s="767"/>
      <c r="JYJ15" s="767"/>
      <c r="JYK15" s="767"/>
      <c r="JYL15" s="767"/>
      <c r="JYM15" s="767"/>
      <c r="JYN15" s="767"/>
      <c r="JYO15" s="767"/>
      <c r="JYP15" s="767"/>
      <c r="JYQ15" s="767"/>
      <c r="JYR15" s="767"/>
      <c r="JYS15" s="767"/>
      <c r="JYT15" s="767"/>
      <c r="JYU15" s="767"/>
      <c r="JYV15" s="767"/>
      <c r="JYW15" s="767"/>
      <c r="JYX15" s="767"/>
      <c r="JYY15" s="767"/>
      <c r="JYZ15" s="767"/>
      <c r="JZA15" s="767"/>
      <c r="JZB15" s="767"/>
      <c r="JZC15" s="767"/>
      <c r="JZD15" s="767"/>
      <c r="JZE15" s="767"/>
      <c r="JZF15" s="767"/>
      <c r="JZG15" s="767"/>
      <c r="JZH15" s="767"/>
      <c r="JZI15" s="767"/>
      <c r="JZJ15" s="767"/>
      <c r="JZK15" s="767"/>
      <c r="JZL15" s="767"/>
      <c r="JZM15" s="767"/>
      <c r="JZN15" s="767"/>
      <c r="JZO15" s="767"/>
      <c r="JZP15" s="767"/>
      <c r="JZQ15" s="767"/>
      <c r="JZR15" s="767"/>
      <c r="JZS15" s="767"/>
      <c r="JZT15" s="767"/>
      <c r="JZU15" s="767"/>
      <c r="JZV15" s="767"/>
      <c r="JZW15" s="767"/>
      <c r="JZX15" s="767"/>
      <c r="JZY15" s="767"/>
      <c r="JZZ15" s="767"/>
      <c r="KAA15" s="767"/>
      <c r="KAB15" s="767"/>
      <c r="KAC15" s="767"/>
      <c r="KAD15" s="767"/>
      <c r="KAE15" s="767"/>
      <c r="KAF15" s="767"/>
      <c r="KAG15" s="767"/>
      <c r="KAH15" s="767"/>
      <c r="KAI15" s="767"/>
      <c r="KAJ15" s="767"/>
      <c r="KAK15" s="767"/>
      <c r="KAL15" s="767"/>
      <c r="KAM15" s="767"/>
      <c r="KAN15" s="767"/>
      <c r="KAO15" s="767"/>
      <c r="KAP15" s="767"/>
      <c r="KAQ15" s="767"/>
      <c r="KAR15" s="767"/>
      <c r="KAS15" s="767"/>
      <c r="KAT15" s="767"/>
      <c r="KAU15" s="767"/>
      <c r="KAV15" s="767"/>
      <c r="KAW15" s="767"/>
      <c r="KAX15" s="767"/>
      <c r="KAY15" s="767"/>
      <c r="KAZ15" s="767"/>
      <c r="KBA15" s="767"/>
      <c r="KBB15" s="767"/>
      <c r="KBC15" s="767"/>
      <c r="KBD15" s="767"/>
      <c r="KBE15" s="767"/>
      <c r="KBF15" s="767"/>
      <c r="KBG15" s="767"/>
      <c r="KBH15" s="767"/>
      <c r="KBI15" s="767"/>
      <c r="KBJ15" s="767"/>
      <c r="KBK15" s="767"/>
      <c r="KBL15" s="767"/>
      <c r="KBM15" s="767"/>
      <c r="KBN15" s="767"/>
      <c r="KBO15" s="767"/>
      <c r="KBP15" s="767"/>
      <c r="KBQ15" s="767"/>
      <c r="KBR15" s="767"/>
      <c r="KBS15" s="767"/>
      <c r="KBT15" s="767"/>
      <c r="KBU15" s="767"/>
      <c r="KBV15" s="767"/>
      <c r="KBW15" s="767"/>
      <c r="KBX15" s="767"/>
      <c r="KBY15" s="767"/>
      <c r="KBZ15" s="767"/>
      <c r="KCA15" s="767"/>
      <c r="KCB15" s="767"/>
      <c r="KCC15" s="767"/>
      <c r="KCD15" s="767"/>
      <c r="KCE15" s="767"/>
      <c r="KCF15" s="767"/>
      <c r="KCG15" s="767"/>
      <c r="KCH15" s="767"/>
      <c r="KCI15" s="767"/>
      <c r="KCJ15" s="767"/>
      <c r="KCK15" s="767"/>
      <c r="KCL15" s="767"/>
      <c r="KCM15" s="767"/>
      <c r="KCN15" s="767"/>
      <c r="KCO15" s="767"/>
      <c r="KCP15" s="767"/>
      <c r="KCQ15" s="767"/>
      <c r="KCR15" s="767"/>
      <c r="KCS15" s="767"/>
      <c r="KCT15" s="767"/>
      <c r="KCU15" s="767"/>
      <c r="KCV15" s="767"/>
      <c r="KCW15" s="767"/>
      <c r="KCX15" s="767"/>
      <c r="KCY15" s="767"/>
      <c r="KCZ15" s="767"/>
      <c r="KDA15" s="767"/>
      <c r="KDB15" s="767"/>
      <c r="KDC15" s="767"/>
      <c r="KDD15" s="767"/>
      <c r="KDE15" s="767"/>
      <c r="KDF15" s="767"/>
      <c r="KDG15" s="767"/>
      <c r="KDH15" s="767"/>
      <c r="KDI15" s="767"/>
      <c r="KDJ15" s="767"/>
      <c r="KDK15" s="767"/>
      <c r="KDL15" s="767"/>
      <c r="KDM15" s="767"/>
      <c r="KDN15" s="767"/>
      <c r="KDO15" s="767"/>
      <c r="KDP15" s="767"/>
      <c r="KDQ15" s="767"/>
      <c r="KDR15" s="767"/>
      <c r="KDS15" s="767"/>
      <c r="KDT15" s="767"/>
      <c r="KDU15" s="767"/>
      <c r="KDV15" s="767"/>
      <c r="KDW15" s="767"/>
      <c r="KDX15" s="767"/>
      <c r="KDY15" s="767"/>
      <c r="KDZ15" s="767"/>
      <c r="KEA15" s="767"/>
      <c r="KEB15" s="767"/>
      <c r="KEC15" s="767"/>
      <c r="KED15" s="767"/>
      <c r="KEE15" s="767"/>
      <c r="KEF15" s="767"/>
      <c r="KEG15" s="767"/>
      <c r="KEH15" s="767"/>
      <c r="KEI15" s="767"/>
      <c r="KEJ15" s="767"/>
      <c r="KEK15" s="767"/>
      <c r="KEL15" s="767"/>
      <c r="KEM15" s="767"/>
      <c r="KEN15" s="767"/>
      <c r="KEO15" s="767"/>
      <c r="KEP15" s="767"/>
      <c r="KEQ15" s="767"/>
      <c r="KER15" s="767"/>
      <c r="KES15" s="767"/>
      <c r="KET15" s="767"/>
      <c r="KEU15" s="767"/>
      <c r="KEV15" s="767"/>
      <c r="KEW15" s="767"/>
      <c r="KEX15" s="767"/>
      <c r="KEY15" s="767"/>
      <c r="KEZ15" s="767"/>
      <c r="KFA15" s="767"/>
      <c r="KFB15" s="767"/>
      <c r="KFC15" s="767"/>
      <c r="KFD15" s="767"/>
      <c r="KFE15" s="767"/>
      <c r="KFF15" s="767"/>
      <c r="KFG15" s="767"/>
      <c r="KFH15" s="767"/>
      <c r="KFI15" s="767"/>
      <c r="KFJ15" s="767"/>
      <c r="KFK15" s="767"/>
      <c r="KFL15" s="767"/>
      <c r="KFM15" s="767"/>
      <c r="KFN15" s="767"/>
      <c r="KFO15" s="767"/>
      <c r="KFP15" s="767"/>
      <c r="KFQ15" s="767"/>
      <c r="KFR15" s="767"/>
      <c r="KFS15" s="767"/>
      <c r="KFT15" s="767"/>
      <c r="KFU15" s="767"/>
      <c r="KFV15" s="767"/>
      <c r="KFW15" s="767"/>
      <c r="KFX15" s="767"/>
      <c r="KFY15" s="767"/>
      <c r="KFZ15" s="767"/>
      <c r="KGA15" s="767"/>
      <c r="KGB15" s="767"/>
      <c r="KGC15" s="767"/>
      <c r="KGD15" s="767"/>
      <c r="KGE15" s="767"/>
      <c r="KGF15" s="767"/>
      <c r="KGG15" s="767"/>
      <c r="KGH15" s="767"/>
      <c r="KGI15" s="767"/>
      <c r="KGJ15" s="767"/>
      <c r="KGK15" s="767"/>
      <c r="KGL15" s="767"/>
      <c r="KGM15" s="767"/>
      <c r="KGN15" s="767"/>
      <c r="KGO15" s="767"/>
      <c r="KGP15" s="767"/>
      <c r="KGQ15" s="767"/>
      <c r="KGR15" s="767"/>
      <c r="KGS15" s="767"/>
      <c r="KGT15" s="767"/>
      <c r="KGU15" s="767"/>
      <c r="KGV15" s="767"/>
      <c r="KGW15" s="767"/>
      <c r="KGX15" s="767"/>
      <c r="KGY15" s="767"/>
      <c r="KGZ15" s="767"/>
      <c r="KHA15" s="767"/>
      <c r="KHB15" s="767"/>
      <c r="KHC15" s="767"/>
      <c r="KHD15" s="767"/>
      <c r="KHE15" s="767"/>
      <c r="KHF15" s="767"/>
      <c r="KHG15" s="767"/>
      <c r="KHH15" s="767"/>
      <c r="KHI15" s="767"/>
      <c r="KHJ15" s="767"/>
      <c r="KHK15" s="767"/>
      <c r="KHL15" s="767"/>
      <c r="KHM15" s="767"/>
      <c r="KHN15" s="767"/>
      <c r="KHO15" s="767"/>
      <c r="KHP15" s="767"/>
      <c r="KHQ15" s="767"/>
      <c r="KHR15" s="767"/>
      <c r="KHS15" s="767"/>
      <c r="KHT15" s="767"/>
      <c r="KHU15" s="767"/>
      <c r="KHV15" s="767"/>
      <c r="KHW15" s="767"/>
      <c r="KHX15" s="767"/>
      <c r="KHY15" s="767"/>
      <c r="KHZ15" s="767"/>
      <c r="KIA15" s="767"/>
      <c r="KIB15" s="767"/>
      <c r="KIC15" s="767"/>
      <c r="KID15" s="767"/>
      <c r="KIE15" s="767"/>
      <c r="KIF15" s="767"/>
      <c r="KIG15" s="767"/>
      <c r="KIH15" s="767"/>
      <c r="KII15" s="767"/>
      <c r="KIJ15" s="767"/>
      <c r="KIK15" s="767"/>
      <c r="KIL15" s="767"/>
      <c r="KIM15" s="767"/>
      <c r="KIN15" s="767"/>
      <c r="KIO15" s="767"/>
      <c r="KIP15" s="767"/>
      <c r="KIQ15" s="767"/>
      <c r="KIR15" s="767"/>
      <c r="KIS15" s="767"/>
      <c r="KIT15" s="767"/>
      <c r="KIU15" s="767"/>
      <c r="KIV15" s="767"/>
      <c r="KIW15" s="767"/>
      <c r="KIX15" s="767"/>
      <c r="KIY15" s="767"/>
      <c r="KIZ15" s="767"/>
      <c r="KJA15" s="767"/>
      <c r="KJB15" s="767"/>
      <c r="KJC15" s="767"/>
      <c r="KJD15" s="767"/>
      <c r="KJE15" s="767"/>
      <c r="KJF15" s="767"/>
      <c r="KJG15" s="767"/>
      <c r="KJH15" s="767"/>
      <c r="KJI15" s="767"/>
      <c r="KJJ15" s="767"/>
      <c r="KJK15" s="767"/>
      <c r="KJL15" s="767"/>
      <c r="KJM15" s="767"/>
      <c r="KJN15" s="767"/>
      <c r="KJO15" s="767"/>
      <c r="KJP15" s="767"/>
      <c r="KJQ15" s="767"/>
      <c r="KJR15" s="767"/>
      <c r="KJS15" s="767"/>
      <c r="KJT15" s="767"/>
      <c r="KJU15" s="767"/>
      <c r="KJV15" s="767"/>
      <c r="KJW15" s="767"/>
      <c r="KJX15" s="767"/>
      <c r="KJY15" s="767"/>
      <c r="KJZ15" s="767"/>
      <c r="KKA15" s="767"/>
      <c r="KKB15" s="767"/>
      <c r="KKC15" s="767"/>
      <c r="KKD15" s="767"/>
      <c r="KKE15" s="767"/>
      <c r="KKF15" s="767"/>
      <c r="KKG15" s="767"/>
      <c r="KKH15" s="767"/>
      <c r="KKI15" s="767"/>
      <c r="KKJ15" s="767"/>
      <c r="KKK15" s="767"/>
      <c r="KKL15" s="767"/>
      <c r="KKM15" s="767"/>
      <c r="KKN15" s="767"/>
      <c r="KKO15" s="767"/>
      <c r="KKP15" s="767"/>
      <c r="KKQ15" s="767"/>
      <c r="KKR15" s="767"/>
      <c r="KKS15" s="767"/>
      <c r="KKT15" s="767"/>
      <c r="KKU15" s="767"/>
      <c r="KKV15" s="767"/>
      <c r="KKW15" s="767"/>
      <c r="KKX15" s="767"/>
      <c r="KKY15" s="767"/>
      <c r="KKZ15" s="767"/>
      <c r="KLA15" s="767"/>
      <c r="KLB15" s="767"/>
      <c r="KLC15" s="767"/>
      <c r="KLD15" s="767"/>
      <c r="KLE15" s="767"/>
      <c r="KLF15" s="767"/>
      <c r="KLG15" s="767"/>
      <c r="KLH15" s="767"/>
      <c r="KLI15" s="767"/>
      <c r="KLJ15" s="767"/>
      <c r="KLK15" s="767"/>
      <c r="KLL15" s="767"/>
      <c r="KLM15" s="767"/>
      <c r="KLN15" s="767"/>
      <c r="KLO15" s="767"/>
      <c r="KLP15" s="767"/>
      <c r="KLQ15" s="767"/>
      <c r="KLR15" s="767"/>
      <c r="KLS15" s="767"/>
      <c r="KLT15" s="767"/>
      <c r="KLU15" s="767"/>
      <c r="KLV15" s="767"/>
      <c r="KLW15" s="767"/>
      <c r="KLX15" s="767"/>
      <c r="KLY15" s="767"/>
      <c r="KLZ15" s="767"/>
      <c r="KMA15" s="767"/>
      <c r="KMB15" s="767"/>
      <c r="KMC15" s="767"/>
      <c r="KMD15" s="767"/>
      <c r="KME15" s="767"/>
      <c r="KMF15" s="767"/>
      <c r="KMG15" s="767"/>
      <c r="KMH15" s="767"/>
      <c r="KMI15" s="767"/>
      <c r="KMJ15" s="767"/>
      <c r="KMK15" s="767"/>
      <c r="KML15" s="767"/>
      <c r="KMM15" s="767"/>
      <c r="KMN15" s="767"/>
      <c r="KMO15" s="767"/>
      <c r="KMP15" s="767"/>
      <c r="KMQ15" s="767"/>
      <c r="KMR15" s="767"/>
      <c r="KMS15" s="767"/>
      <c r="KMT15" s="767"/>
      <c r="KMU15" s="767"/>
      <c r="KMV15" s="767"/>
      <c r="KMW15" s="767"/>
      <c r="KMX15" s="767"/>
      <c r="KMY15" s="767"/>
      <c r="KMZ15" s="767"/>
      <c r="KNA15" s="767"/>
      <c r="KNB15" s="767"/>
      <c r="KNC15" s="767"/>
      <c r="KND15" s="767"/>
      <c r="KNE15" s="767"/>
      <c r="KNF15" s="767"/>
      <c r="KNG15" s="767"/>
      <c r="KNH15" s="767"/>
      <c r="KNI15" s="767"/>
      <c r="KNJ15" s="767"/>
      <c r="KNK15" s="767"/>
      <c r="KNL15" s="767"/>
      <c r="KNM15" s="767"/>
      <c r="KNN15" s="767"/>
      <c r="KNO15" s="767"/>
      <c r="KNP15" s="767"/>
      <c r="KNQ15" s="767"/>
      <c r="KNR15" s="767"/>
      <c r="KNS15" s="767"/>
      <c r="KNT15" s="767"/>
      <c r="KNU15" s="767"/>
      <c r="KNV15" s="767"/>
      <c r="KNW15" s="767"/>
      <c r="KNX15" s="767"/>
      <c r="KNY15" s="767"/>
      <c r="KNZ15" s="767"/>
      <c r="KOA15" s="767"/>
      <c r="KOB15" s="767"/>
      <c r="KOC15" s="767"/>
      <c r="KOD15" s="767"/>
      <c r="KOE15" s="767"/>
      <c r="KOF15" s="767"/>
      <c r="KOG15" s="767"/>
      <c r="KOH15" s="767"/>
      <c r="KOI15" s="767"/>
      <c r="KOJ15" s="767"/>
      <c r="KOK15" s="767"/>
      <c r="KOL15" s="767"/>
      <c r="KOM15" s="767"/>
      <c r="KON15" s="767"/>
      <c r="KOO15" s="767"/>
      <c r="KOP15" s="767"/>
      <c r="KOQ15" s="767"/>
      <c r="KOR15" s="767"/>
      <c r="KOS15" s="767"/>
      <c r="KOT15" s="767"/>
      <c r="KOU15" s="767"/>
      <c r="KOV15" s="767"/>
      <c r="KOW15" s="767"/>
      <c r="KOX15" s="767"/>
      <c r="KOY15" s="767"/>
      <c r="KOZ15" s="767"/>
      <c r="KPA15" s="767"/>
      <c r="KPB15" s="767"/>
      <c r="KPC15" s="767"/>
      <c r="KPD15" s="767"/>
      <c r="KPE15" s="767"/>
      <c r="KPF15" s="767"/>
      <c r="KPG15" s="767"/>
      <c r="KPH15" s="767"/>
      <c r="KPI15" s="767"/>
      <c r="KPJ15" s="767"/>
      <c r="KPK15" s="767"/>
      <c r="KPL15" s="767"/>
      <c r="KPM15" s="767"/>
      <c r="KPN15" s="767"/>
      <c r="KPO15" s="767"/>
      <c r="KPP15" s="767"/>
      <c r="KPQ15" s="767"/>
      <c r="KPR15" s="767"/>
      <c r="KPS15" s="767"/>
      <c r="KPT15" s="767"/>
      <c r="KPU15" s="767"/>
      <c r="KPV15" s="767"/>
      <c r="KPW15" s="767"/>
      <c r="KPX15" s="767"/>
      <c r="KPY15" s="767"/>
      <c r="KPZ15" s="767"/>
      <c r="KQA15" s="767"/>
      <c r="KQB15" s="767"/>
      <c r="KQC15" s="767"/>
      <c r="KQD15" s="767"/>
      <c r="KQE15" s="767"/>
      <c r="KQF15" s="767"/>
      <c r="KQG15" s="767"/>
      <c r="KQH15" s="767"/>
      <c r="KQI15" s="767"/>
      <c r="KQJ15" s="767"/>
      <c r="KQK15" s="767"/>
      <c r="KQL15" s="767"/>
      <c r="KQM15" s="767"/>
      <c r="KQN15" s="767"/>
      <c r="KQO15" s="767"/>
      <c r="KQP15" s="767"/>
      <c r="KQQ15" s="767"/>
      <c r="KQR15" s="767"/>
      <c r="KQS15" s="767"/>
      <c r="KQT15" s="767"/>
      <c r="KQU15" s="767"/>
      <c r="KQV15" s="767"/>
      <c r="KQW15" s="767"/>
      <c r="KQX15" s="767"/>
      <c r="KQY15" s="767"/>
      <c r="KQZ15" s="767"/>
      <c r="KRA15" s="767"/>
      <c r="KRB15" s="767"/>
      <c r="KRC15" s="767"/>
      <c r="KRD15" s="767"/>
      <c r="KRE15" s="767"/>
      <c r="KRF15" s="767"/>
      <c r="KRG15" s="767"/>
      <c r="KRH15" s="767"/>
      <c r="KRI15" s="767"/>
      <c r="KRJ15" s="767"/>
      <c r="KRK15" s="767"/>
      <c r="KRL15" s="767"/>
      <c r="KRM15" s="767"/>
      <c r="KRN15" s="767"/>
      <c r="KRO15" s="767"/>
      <c r="KRP15" s="767"/>
      <c r="KRQ15" s="767"/>
      <c r="KRR15" s="767"/>
      <c r="KRS15" s="767"/>
      <c r="KRT15" s="767"/>
      <c r="KRU15" s="767"/>
      <c r="KRV15" s="767"/>
      <c r="KRW15" s="767"/>
      <c r="KRX15" s="767"/>
      <c r="KRY15" s="767"/>
      <c r="KRZ15" s="767"/>
      <c r="KSA15" s="767"/>
      <c r="KSB15" s="767"/>
      <c r="KSC15" s="767"/>
      <c r="KSD15" s="767"/>
      <c r="KSE15" s="767"/>
      <c r="KSF15" s="767"/>
      <c r="KSG15" s="767"/>
      <c r="KSH15" s="767"/>
      <c r="KSI15" s="767"/>
      <c r="KSJ15" s="767"/>
      <c r="KSK15" s="767"/>
      <c r="KSL15" s="767"/>
      <c r="KSM15" s="767"/>
      <c r="KSN15" s="767"/>
      <c r="KSO15" s="767"/>
      <c r="KSP15" s="767"/>
      <c r="KSQ15" s="767"/>
      <c r="KSR15" s="767"/>
      <c r="KSS15" s="767"/>
      <c r="KST15" s="767"/>
      <c r="KSU15" s="767"/>
      <c r="KSV15" s="767"/>
      <c r="KSW15" s="767"/>
      <c r="KSX15" s="767"/>
      <c r="KSY15" s="767"/>
      <c r="KSZ15" s="767"/>
      <c r="KTA15" s="767"/>
      <c r="KTB15" s="767"/>
      <c r="KTC15" s="767"/>
      <c r="KTD15" s="767"/>
      <c r="KTE15" s="767"/>
      <c r="KTF15" s="767"/>
      <c r="KTG15" s="767"/>
      <c r="KTH15" s="767"/>
      <c r="KTI15" s="767"/>
      <c r="KTJ15" s="767"/>
      <c r="KTK15" s="767"/>
      <c r="KTL15" s="767"/>
      <c r="KTM15" s="767"/>
      <c r="KTN15" s="767"/>
      <c r="KTO15" s="767"/>
      <c r="KTP15" s="767"/>
      <c r="KTQ15" s="767"/>
      <c r="KTR15" s="767"/>
      <c r="KTS15" s="767"/>
      <c r="KTT15" s="767"/>
      <c r="KTU15" s="767"/>
      <c r="KTV15" s="767"/>
      <c r="KTW15" s="767"/>
      <c r="KTX15" s="767"/>
      <c r="KTY15" s="767"/>
      <c r="KTZ15" s="767"/>
      <c r="KUA15" s="767"/>
      <c r="KUB15" s="767"/>
      <c r="KUC15" s="767"/>
      <c r="KUD15" s="767"/>
      <c r="KUE15" s="767"/>
      <c r="KUF15" s="767"/>
      <c r="KUG15" s="767"/>
      <c r="KUH15" s="767"/>
      <c r="KUI15" s="767"/>
      <c r="KUJ15" s="767"/>
      <c r="KUK15" s="767"/>
      <c r="KUL15" s="767"/>
      <c r="KUM15" s="767"/>
      <c r="KUN15" s="767"/>
      <c r="KUO15" s="767"/>
      <c r="KUP15" s="767"/>
      <c r="KUQ15" s="767"/>
      <c r="KUR15" s="767"/>
      <c r="KUS15" s="767"/>
      <c r="KUT15" s="767"/>
      <c r="KUU15" s="767"/>
      <c r="KUV15" s="767"/>
      <c r="KUW15" s="767"/>
      <c r="KUX15" s="767"/>
      <c r="KUY15" s="767"/>
      <c r="KUZ15" s="767"/>
      <c r="KVA15" s="767"/>
      <c r="KVB15" s="767"/>
      <c r="KVC15" s="767"/>
      <c r="KVD15" s="767"/>
      <c r="KVE15" s="767"/>
      <c r="KVF15" s="767"/>
      <c r="KVG15" s="767"/>
      <c r="KVH15" s="767"/>
      <c r="KVI15" s="767"/>
      <c r="KVJ15" s="767"/>
      <c r="KVK15" s="767"/>
      <c r="KVL15" s="767"/>
      <c r="KVM15" s="767"/>
      <c r="KVN15" s="767"/>
      <c r="KVO15" s="767"/>
      <c r="KVP15" s="767"/>
      <c r="KVQ15" s="767"/>
      <c r="KVR15" s="767"/>
      <c r="KVS15" s="767"/>
      <c r="KVT15" s="767"/>
      <c r="KVU15" s="767"/>
      <c r="KVV15" s="767"/>
      <c r="KVW15" s="767"/>
      <c r="KVX15" s="767"/>
      <c r="KVY15" s="767"/>
      <c r="KVZ15" s="767"/>
      <c r="KWA15" s="767"/>
      <c r="KWB15" s="767"/>
      <c r="KWC15" s="767"/>
      <c r="KWD15" s="767"/>
      <c r="KWE15" s="767"/>
      <c r="KWF15" s="767"/>
      <c r="KWG15" s="767"/>
      <c r="KWH15" s="767"/>
      <c r="KWI15" s="767"/>
      <c r="KWJ15" s="767"/>
      <c r="KWK15" s="767"/>
      <c r="KWL15" s="767"/>
      <c r="KWM15" s="767"/>
      <c r="KWN15" s="767"/>
      <c r="KWO15" s="767"/>
      <c r="KWP15" s="767"/>
      <c r="KWQ15" s="767"/>
      <c r="KWR15" s="767"/>
      <c r="KWS15" s="767"/>
      <c r="KWT15" s="767"/>
      <c r="KWU15" s="767"/>
      <c r="KWV15" s="767"/>
      <c r="KWW15" s="767"/>
      <c r="KWX15" s="767"/>
      <c r="KWY15" s="767"/>
      <c r="KWZ15" s="767"/>
      <c r="KXA15" s="767"/>
      <c r="KXB15" s="767"/>
      <c r="KXC15" s="767"/>
      <c r="KXD15" s="767"/>
      <c r="KXE15" s="767"/>
      <c r="KXF15" s="767"/>
      <c r="KXG15" s="767"/>
      <c r="KXH15" s="767"/>
      <c r="KXI15" s="767"/>
      <c r="KXJ15" s="767"/>
      <c r="KXK15" s="767"/>
      <c r="KXL15" s="767"/>
      <c r="KXM15" s="767"/>
      <c r="KXN15" s="767"/>
      <c r="KXO15" s="767"/>
      <c r="KXP15" s="767"/>
      <c r="KXQ15" s="767"/>
      <c r="KXR15" s="767"/>
      <c r="KXS15" s="767"/>
      <c r="KXT15" s="767"/>
      <c r="KXU15" s="767"/>
      <c r="KXV15" s="767"/>
      <c r="KXW15" s="767"/>
      <c r="KXX15" s="767"/>
      <c r="KXY15" s="767"/>
      <c r="KXZ15" s="767"/>
      <c r="KYA15" s="767"/>
      <c r="KYB15" s="767"/>
      <c r="KYC15" s="767"/>
      <c r="KYD15" s="767"/>
      <c r="KYE15" s="767"/>
      <c r="KYF15" s="767"/>
      <c r="KYG15" s="767"/>
      <c r="KYH15" s="767"/>
      <c r="KYI15" s="767"/>
      <c r="KYJ15" s="767"/>
      <c r="KYK15" s="767"/>
      <c r="KYL15" s="767"/>
      <c r="KYM15" s="767"/>
      <c r="KYN15" s="767"/>
      <c r="KYO15" s="767"/>
      <c r="KYP15" s="767"/>
      <c r="KYQ15" s="767"/>
      <c r="KYR15" s="767"/>
      <c r="KYS15" s="767"/>
      <c r="KYT15" s="767"/>
      <c r="KYU15" s="767"/>
      <c r="KYV15" s="767"/>
      <c r="KYW15" s="767"/>
      <c r="KYX15" s="767"/>
      <c r="KYY15" s="767"/>
      <c r="KYZ15" s="767"/>
      <c r="KZA15" s="767"/>
      <c r="KZB15" s="767"/>
      <c r="KZC15" s="767"/>
      <c r="KZD15" s="767"/>
      <c r="KZE15" s="767"/>
      <c r="KZF15" s="767"/>
      <c r="KZG15" s="767"/>
      <c r="KZH15" s="767"/>
      <c r="KZI15" s="767"/>
      <c r="KZJ15" s="767"/>
      <c r="KZK15" s="767"/>
      <c r="KZL15" s="767"/>
      <c r="KZM15" s="767"/>
      <c r="KZN15" s="767"/>
      <c r="KZO15" s="767"/>
      <c r="KZP15" s="767"/>
      <c r="KZQ15" s="767"/>
      <c r="KZR15" s="767"/>
      <c r="KZS15" s="767"/>
      <c r="KZT15" s="767"/>
      <c r="KZU15" s="767"/>
      <c r="KZV15" s="767"/>
      <c r="KZW15" s="767"/>
      <c r="KZX15" s="767"/>
      <c r="KZY15" s="767"/>
      <c r="KZZ15" s="767"/>
      <c r="LAA15" s="767"/>
      <c r="LAB15" s="767"/>
      <c r="LAC15" s="767"/>
      <c r="LAD15" s="767"/>
      <c r="LAE15" s="767"/>
      <c r="LAF15" s="767"/>
      <c r="LAG15" s="767"/>
      <c r="LAH15" s="767"/>
      <c r="LAI15" s="767"/>
      <c r="LAJ15" s="767"/>
      <c r="LAK15" s="767"/>
      <c r="LAL15" s="767"/>
      <c r="LAM15" s="767"/>
      <c r="LAN15" s="767"/>
      <c r="LAO15" s="767"/>
      <c r="LAP15" s="767"/>
      <c r="LAQ15" s="767"/>
      <c r="LAR15" s="767"/>
      <c r="LAS15" s="767"/>
      <c r="LAT15" s="767"/>
      <c r="LAU15" s="767"/>
      <c r="LAV15" s="767"/>
      <c r="LAW15" s="767"/>
      <c r="LAX15" s="767"/>
      <c r="LAY15" s="767"/>
      <c r="LAZ15" s="767"/>
      <c r="LBA15" s="767"/>
      <c r="LBB15" s="767"/>
      <c r="LBC15" s="767"/>
      <c r="LBD15" s="767"/>
      <c r="LBE15" s="767"/>
      <c r="LBF15" s="767"/>
      <c r="LBG15" s="767"/>
      <c r="LBH15" s="767"/>
      <c r="LBI15" s="767"/>
      <c r="LBJ15" s="767"/>
      <c r="LBK15" s="767"/>
      <c r="LBL15" s="767"/>
      <c r="LBM15" s="767"/>
      <c r="LBN15" s="767"/>
      <c r="LBO15" s="767"/>
      <c r="LBP15" s="767"/>
      <c r="LBQ15" s="767"/>
      <c r="LBR15" s="767"/>
      <c r="LBS15" s="767"/>
      <c r="LBT15" s="767"/>
      <c r="LBU15" s="767"/>
      <c r="LBV15" s="767"/>
      <c r="LBW15" s="767"/>
      <c r="LBX15" s="767"/>
      <c r="LBY15" s="767"/>
      <c r="LBZ15" s="767"/>
      <c r="LCA15" s="767"/>
      <c r="LCB15" s="767"/>
      <c r="LCC15" s="767"/>
      <c r="LCD15" s="767"/>
      <c r="LCE15" s="767"/>
      <c r="LCF15" s="767"/>
      <c r="LCG15" s="767"/>
      <c r="LCH15" s="767"/>
      <c r="LCI15" s="767"/>
      <c r="LCJ15" s="767"/>
      <c r="LCK15" s="767"/>
      <c r="LCL15" s="767"/>
      <c r="LCM15" s="767"/>
      <c r="LCN15" s="767"/>
      <c r="LCO15" s="767"/>
      <c r="LCP15" s="767"/>
      <c r="LCQ15" s="767"/>
      <c r="LCR15" s="767"/>
      <c r="LCS15" s="767"/>
      <c r="LCT15" s="767"/>
      <c r="LCU15" s="767"/>
      <c r="LCV15" s="767"/>
      <c r="LCW15" s="767"/>
      <c r="LCX15" s="767"/>
      <c r="LCY15" s="767"/>
      <c r="LCZ15" s="767"/>
      <c r="LDA15" s="767"/>
      <c r="LDB15" s="767"/>
      <c r="LDC15" s="767"/>
      <c r="LDD15" s="767"/>
      <c r="LDE15" s="767"/>
      <c r="LDF15" s="767"/>
      <c r="LDG15" s="767"/>
      <c r="LDH15" s="767"/>
      <c r="LDI15" s="767"/>
      <c r="LDJ15" s="767"/>
      <c r="LDK15" s="767"/>
      <c r="LDL15" s="767"/>
      <c r="LDM15" s="767"/>
      <c r="LDN15" s="767"/>
      <c r="LDO15" s="767"/>
      <c r="LDP15" s="767"/>
      <c r="LDQ15" s="767"/>
      <c r="LDR15" s="767"/>
      <c r="LDS15" s="767"/>
      <c r="LDT15" s="767"/>
      <c r="LDU15" s="767"/>
      <c r="LDV15" s="767"/>
      <c r="LDW15" s="767"/>
      <c r="LDX15" s="767"/>
      <c r="LDY15" s="767"/>
      <c r="LDZ15" s="767"/>
      <c r="LEA15" s="767"/>
      <c r="LEB15" s="767"/>
      <c r="LEC15" s="767"/>
      <c r="LED15" s="767"/>
      <c r="LEE15" s="767"/>
      <c r="LEF15" s="767"/>
      <c r="LEG15" s="767"/>
      <c r="LEH15" s="767"/>
      <c r="LEI15" s="767"/>
      <c r="LEJ15" s="767"/>
      <c r="LEK15" s="767"/>
      <c r="LEL15" s="767"/>
      <c r="LEM15" s="767"/>
      <c r="LEN15" s="767"/>
      <c r="LEO15" s="767"/>
      <c r="LEP15" s="767"/>
      <c r="LEQ15" s="767"/>
      <c r="LER15" s="767"/>
      <c r="LES15" s="767"/>
      <c r="LET15" s="767"/>
      <c r="LEU15" s="767"/>
      <c r="LEV15" s="767"/>
      <c r="LEW15" s="767"/>
      <c r="LEX15" s="767"/>
      <c r="LEY15" s="767"/>
      <c r="LEZ15" s="767"/>
      <c r="LFA15" s="767"/>
      <c r="LFB15" s="767"/>
      <c r="LFC15" s="767"/>
      <c r="LFD15" s="767"/>
      <c r="LFE15" s="767"/>
      <c r="LFF15" s="767"/>
      <c r="LFG15" s="767"/>
      <c r="LFH15" s="767"/>
      <c r="LFI15" s="767"/>
      <c r="LFJ15" s="767"/>
      <c r="LFK15" s="767"/>
      <c r="LFL15" s="767"/>
      <c r="LFM15" s="767"/>
      <c r="LFN15" s="767"/>
      <c r="LFO15" s="767"/>
      <c r="LFP15" s="767"/>
      <c r="LFQ15" s="767"/>
      <c r="LFR15" s="767"/>
      <c r="LFS15" s="767"/>
      <c r="LFT15" s="767"/>
      <c r="LFU15" s="767"/>
      <c r="LFV15" s="767"/>
      <c r="LFW15" s="767"/>
      <c r="LFX15" s="767"/>
      <c r="LFY15" s="767"/>
      <c r="LFZ15" s="767"/>
      <c r="LGA15" s="767"/>
      <c r="LGB15" s="767"/>
      <c r="LGC15" s="767"/>
      <c r="LGD15" s="767"/>
      <c r="LGE15" s="767"/>
      <c r="LGF15" s="767"/>
      <c r="LGG15" s="767"/>
      <c r="LGH15" s="767"/>
      <c r="LGI15" s="767"/>
      <c r="LGJ15" s="767"/>
      <c r="LGK15" s="767"/>
      <c r="LGL15" s="767"/>
      <c r="LGM15" s="767"/>
      <c r="LGN15" s="767"/>
      <c r="LGO15" s="767"/>
      <c r="LGP15" s="767"/>
      <c r="LGQ15" s="767"/>
      <c r="LGR15" s="767"/>
      <c r="LGS15" s="767"/>
      <c r="LGT15" s="767"/>
      <c r="LGU15" s="767"/>
      <c r="LGV15" s="767"/>
      <c r="LGW15" s="767"/>
      <c r="LGX15" s="767"/>
      <c r="LGY15" s="767"/>
      <c r="LGZ15" s="767"/>
      <c r="LHA15" s="767"/>
      <c r="LHB15" s="767"/>
      <c r="LHC15" s="767"/>
      <c r="LHD15" s="767"/>
      <c r="LHE15" s="767"/>
      <c r="LHF15" s="767"/>
      <c r="LHG15" s="767"/>
      <c r="LHH15" s="767"/>
      <c r="LHI15" s="767"/>
      <c r="LHJ15" s="767"/>
      <c r="LHK15" s="767"/>
      <c r="LHL15" s="767"/>
      <c r="LHM15" s="767"/>
      <c r="LHN15" s="767"/>
      <c r="LHO15" s="767"/>
      <c r="LHP15" s="767"/>
      <c r="LHQ15" s="767"/>
      <c r="LHR15" s="767"/>
      <c r="LHS15" s="767"/>
      <c r="LHT15" s="767"/>
      <c r="LHU15" s="767"/>
      <c r="LHV15" s="767"/>
      <c r="LHW15" s="767"/>
      <c r="LHX15" s="767"/>
      <c r="LHY15" s="767"/>
      <c r="LHZ15" s="767"/>
      <c r="LIA15" s="767"/>
      <c r="LIB15" s="767"/>
      <c r="LIC15" s="767"/>
      <c r="LID15" s="767"/>
      <c r="LIE15" s="767"/>
      <c r="LIF15" s="767"/>
      <c r="LIG15" s="767"/>
      <c r="LIH15" s="767"/>
      <c r="LII15" s="767"/>
      <c r="LIJ15" s="767"/>
      <c r="LIK15" s="767"/>
      <c r="LIL15" s="767"/>
      <c r="LIM15" s="767"/>
      <c r="LIN15" s="767"/>
      <c r="LIO15" s="767"/>
      <c r="LIP15" s="767"/>
      <c r="LIQ15" s="767"/>
      <c r="LIR15" s="767"/>
      <c r="LIS15" s="767"/>
      <c r="LIT15" s="767"/>
      <c r="LIU15" s="767"/>
      <c r="LIV15" s="767"/>
      <c r="LIW15" s="767"/>
      <c r="LIX15" s="767"/>
      <c r="LIY15" s="767"/>
      <c r="LIZ15" s="767"/>
      <c r="LJA15" s="767"/>
      <c r="LJB15" s="767"/>
      <c r="LJC15" s="767"/>
      <c r="LJD15" s="767"/>
      <c r="LJE15" s="767"/>
      <c r="LJF15" s="767"/>
      <c r="LJG15" s="767"/>
      <c r="LJH15" s="767"/>
      <c r="LJI15" s="767"/>
      <c r="LJJ15" s="767"/>
      <c r="LJK15" s="767"/>
      <c r="LJL15" s="767"/>
      <c r="LJM15" s="767"/>
      <c r="LJN15" s="767"/>
      <c r="LJO15" s="767"/>
      <c r="LJP15" s="767"/>
      <c r="LJQ15" s="767"/>
      <c r="LJR15" s="767"/>
      <c r="LJS15" s="767"/>
      <c r="LJT15" s="767"/>
      <c r="LJU15" s="767"/>
      <c r="LJV15" s="767"/>
      <c r="LJW15" s="767"/>
      <c r="LJX15" s="767"/>
      <c r="LJY15" s="767"/>
      <c r="LJZ15" s="767"/>
      <c r="LKA15" s="767"/>
      <c r="LKB15" s="767"/>
      <c r="LKC15" s="767"/>
      <c r="LKD15" s="767"/>
      <c r="LKE15" s="767"/>
      <c r="LKF15" s="767"/>
      <c r="LKG15" s="767"/>
      <c r="LKH15" s="767"/>
      <c r="LKI15" s="767"/>
      <c r="LKJ15" s="767"/>
      <c r="LKK15" s="767"/>
      <c r="LKL15" s="767"/>
      <c r="LKM15" s="767"/>
      <c r="LKN15" s="767"/>
      <c r="LKO15" s="767"/>
      <c r="LKP15" s="767"/>
      <c r="LKQ15" s="767"/>
      <c r="LKR15" s="767"/>
      <c r="LKS15" s="767"/>
      <c r="LKT15" s="767"/>
      <c r="LKU15" s="767"/>
      <c r="LKV15" s="767"/>
      <c r="LKW15" s="767"/>
      <c r="LKX15" s="767"/>
      <c r="LKY15" s="767"/>
      <c r="LKZ15" s="767"/>
      <c r="LLA15" s="767"/>
      <c r="LLB15" s="767"/>
      <c r="LLC15" s="767"/>
      <c r="LLD15" s="767"/>
      <c r="LLE15" s="767"/>
      <c r="LLF15" s="767"/>
      <c r="LLG15" s="767"/>
      <c r="LLH15" s="767"/>
      <c r="LLI15" s="767"/>
      <c r="LLJ15" s="767"/>
      <c r="LLK15" s="767"/>
      <c r="LLL15" s="767"/>
      <c r="LLM15" s="767"/>
      <c r="LLN15" s="767"/>
      <c r="LLO15" s="767"/>
      <c r="LLP15" s="767"/>
      <c r="LLQ15" s="767"/>
      <c r="LLR15" s="767"/>
      <c r="LLS15" s="767"/>
      <c r="LLT15" s="767"/>
      <c r="LLU15" s="767"/>
      <c r="LLV15" s="767"/>
      <c r="LLW15" s="767"/>
      <c r="LLX15" s="767"/>
      <c r="LLY15" s="767"/>
      <c r="LLZ15" s="767"/>
      <c r="LMA15" s="767"/>
      <c r="LMB15" s="767"/>
      <c r="LMC15" s="767"/>
      <c r="LMD15" s="767"/>
      <c r="LME15" s="767"/>
      <c r="LMF15" s="767"/>
      <c r="LMG15" s="767"/>
      <c r="LMH15" s="767"/>
      <c r="LMI15" s="767"/>
      <c r="LMJ15" s="767"/>
      <c r="LMK15" s="767"/>
      <c r="LML15" s="767"/>
      <c r="LMM15" s="767"/>
      <c r="LMN15" s="767"/>
      <c r="LMO15" s="767"/>
      <c r="LMP15" s="767"/>
      <c r="LMQ15" s="767"/>
      <c r="LMR15" s="767"/>
      <c r="LMS15" s="767"/>
      <c r="LMT15" s="767"/>
      <c r="LMU15" s="767"/>
      <c r="LMV15" s="767"/>
      <c r="LMW15" s="767"/>
      <c r="LMX15" s="767"/>
      <c r="LMY15" s="767"/>
      <c r="LMZ15" s="767"/>
      <c r="LNA15" s="767"/>
      <c r="LNB15" s="767"/>
      <c r="LNC15" s="767"/>
      <c r="LND15" s="767"/>
      <c r="LNE15" s="767"/>
      <c r="LNF15" s="767"/>
      <c r="LNG15" s="767"/>
      <c r="LNH15" s="767"/>
      <c r="LNI15" s="767"/>
      <c r="LNJ15" s="767"/>
      <c r="LNK15" s="767"/>
      <c r="LNL15" s="767"/>
      <c r="LNM15" s="767"/>
      <c r="LNN15" s="767"/>
      <c r="LNO15" s="767"/>
      <c r="LNP15" s="767"/>
      <c r="LNQ15" s="767"/>
      <c r="LNR15" s="767"/>
      <c r="LNS15" s="767"/>
      <c r="LNT15" s="767"/>
      <c r="LNU15" s="767"/>
      <c r="LNV15" s="767"/>
      <c r="LNW15" s="767"/>
      <c r="LNX15" s="767"/>
      <c r="LNY15" s="767"/>
      <c r="LNZ15" s="767"/>
      <c r="LOA15" s="767"/>
      <c r="LOB15" s="767"/>
      <c r="LOC15" s="767"/>
      <c r="LOD15" s="767"/>
      <c r="LOE15" s="767"/>
      <c r="LOF15" s="767"/>
      <c r="LOG15" s="767"/>
      <c r="LOH15" s="767"/>
      <c r="LOI15" s="767"/>
      <c r="LOJ15" s="767"/>
      <c r="LOK15" s="767"/>
      <c r="LOL15" s="767"/>
      <c r="LOM15" s="767"/>
      <c r="LON15" s="767"/>
      <c r="LOO15" s="767"/>
      <c r="LOP15" s="767"/>
      <c r="LOQ15" s="767"/>
      <c r="LOR15" s="767"/>
      <c r="LOS15" s="767"/>
      <c r="LOT15" s="767"/>
      <c r="LOU15" s="767"/>
      <c r="LOV15" s="767"/>
      <c r="LOW15" s="767"/>
      <c r="LOX15" s="767"/>
      <c r="LOY15" s="767"/>
      <c r="LOZ15" s="767"/>
      <c r="LPA15" s="767"/>
      <c r="LPB15" s="767"/>
      <c r="LPC15" s="767"/>
      <c r="LPD15" s="767"/>
      <c r="LPE15" s="767"/>
      <c r="LPF15" s="767"/>
      <c r="LPG15" s="767"/>
      <c r="LPH15" s="767"/>
      <c r="LPI15" s="767"/>
      <c r="LPJ15" s="767"/>
      <c r="LPK15" s="767"/>
      <c r="LPL15" s="767"/>
      <c r="LPM15" s="767"/>
      <c r="LPN15" s="767"/>
      <c r="LPO15" s="767"/>
      <c r="LPP15" s="767"/>
      <c r="LPQ15" s="767"/>
      <c r="LPR15" s="767"/>
      <c r="LPS15" s="767"/>
      <c r="LPT15" s="767"/>
      <c r="LPU15" s="767"/>
      <c r="LPV15" s="767"/>
      <c r="LPW15" s="767"/>
      <c r="LPX15" s="767"/>
      <c r="LPY15" s="767"/>
      <c r="LPZ15" s="767"/>
      <c r="LQA15" s="767"/>
      <c r="LQB15" s="767"/>
      <c r="LQC15" s="767"/>
      <c r="LQD15" s="767"/>
      <c r="LQE15" s="767"/>
      <c r="LQF15" s="767"/>
      <c r="LQG15" s="767"/>
      <c r="LQH15" s="767"/>
      <c r="LQI15" s="767"/>
      <c r="LQJ15" s="767"/>
      <c r="LQK15" s="767"/>
      <c r="LQL15" s="767"/>
      <c r="LQM15" s="767"/>
      <c r="LQN15" s="767"/>
      <c r="LQO15" s="767"/>
      <c r="LQP15" s="767"/>
      <c r="LQQ15" s="767"/>
      <c r="LQR15" s="767"/>
      <c r="LQS15" s="767"/>
      <c r="LQT15" s="767"/>
      <c r="LQU15" s="767"/>
      <c r="LQV15" s="767"/>
      <c r="LQW15" s="767"/>
      <c r="LQX15" s="767"/>
      <c r="LQY15" s="767"/>
      <c r="LQZ15" s="767"/>
      <c r="LRA15" s="767"/>
      <c r="LRB15" s="767"/>
      <c r="LRC15" s="767"/>
      <c r="LRD15" s="767"/>
      <c r="LRE15" s="767"/>
      <c r="LRF15" s="767"/>
      <c r="LRG15" s="767"/>
      <c r="LRH15" s="767"/>
      <c r="LRI15" s="767"/>
      <c r="LRJ15" s="767"/>
      <c r="LRK15" s="767"/>
      <c r="LRL15" s="767"/>
      <c r="LRM15" s="767"/>
      <c r="LRN15" s="767"/>
      <c r="LRO15" s="767"/>
      <c r="LRP15" s="767"/>
      <c r="LRQ15" s="767"/>
      <c r="LRR15" s="767"/>
      <c r="LRS15" s="767"/>
      <c r="LRT15" s="767"/>
      <c r="LRU15" s="767"/>
      <c r="LRV15" s="767"/>
      <c r="LRW15" s="767"/>
      <c r="LRX15" s="767"/>
      <c r="LRY15" s="767"/>
      <c r="LRZ15" s="767"/>
      <c r="LSA15" s="767"/>
      <c r="LSB15" s="767"/>
      <c r="LSC15" s="767"/>
      <c r="LSD15" s="767"/>
      <c r="LSE15" s="767"/>
      <c r="LSF15" s="767"/>
      <c r="LSG15" s="767"/>
      <c r="LSH15" s="767"/>
      <c r="LSI15" s="767"/>
      <c r="LSJ15" s="767"/>
      <c r="LSK15" s="767"/>
      <c r="LSL15" s="767"/>
      <c r="LSM15" s="767"/>
      <c r="LSN15" s="767"/>
      <c r="LSO15" s="767"/>
      <c r="LSP15" s="767"/>
      <c r="LSQ15" s="767"/>
      <c r="LSR15" s="767"/>
      <c r="LSS15" s="767"/>
      <c r="LST15" s="767"/>
      <c r="LSU15" s="767"/>
      <c r="LSV15" s="767"/>
      <c r="LSW15" s="767"/>
      <c r="LSX15" s="767"/>
      <c r="LSY15" s="767"/>
      <c r="LSZ15" s="767"/>
      <c r="LTA15" s="767"/>
      <c r="LTB15" s="767"/>
      <c r="LTC15" s="767"/>
      <c r="LTD15" s="767"/>
      <c r="LTE15" s="767"/>
      <c r="LTF15" s="767"/>
      <c r="LTG15" s="767"/>
      <c r="LTH15" s="767"/>
      <c r="LTI15" s="767"/>
      <c r="LTJ15" s="767"/>
      <c r="LTK15" s="767"/>
      <c r="LTL15" s="767"/>
      <c r="LTM15" s="767"/>
      <c r="LTN15" s="767"/>
      <c r="LTO15" s="767"/>
      <c r="LTP15" s="767"/>
      <c r="LTQ15" s="767"/>
      <c r="LTR15" s="767"/>
      <c r="LTS15" s="767"/>
      <c r="LTT15" s="767"/>
      <c r="LTU15" s="767"/>
      <c r="LTV15" s="767"/>
      <c r="LTW15" s="767"/>
      <c r="LTX15" s="767"/>
      <c r="LTY15" s="767"/>
      <c r="LTZ15" s="767"/>
      <c r="LUA15" s="767"/>
      <c r="LUB15" s="767"/>
      <c r="LUC15" s="767"/>
      <c r="LUD15" s="767"/>
      <c r="LUE15" s="767"/>
      <c r="LUF15" s="767"/>
      <c r="LUG15" s="767"/>
      <c r="LUH15" s="767"/>
      <c r="LUI15" s="767"/>
      <c r="LUJ15" s="767"/>
      <c r="LUK15" s="767"/>
      <c r="LUL15" s="767"/>
      <c r="LUM15" s="767"/>
      <c r="LUN15" s="767"/>
      <c r="LUO15" s="767"/>
      <c r="LUP15" s="767"/>
      <c r="LUQ15" s="767"/>
      <c r="LUR15" s="767"/>
      <c r="LUS15" s="767"/>
      <c r="LUT15" s="767"/>
      <c r="LUU15" s="767"/>
      <c r="LUV15" s="767"/>
      <c r="LUW15" s="767"/>
      <c r="LUX15" s="767"/>
      <c r="LUY15" s="767"/>
      <c r="LUZ15" s="767"/>
      <c r="LVA15" s="767"/>
      <c r="LVB15" s="767"/>
      <c r="LVC15" s="767"/>
      <c r="LVD15" s="767"/>
      <c r="LVE15" s="767"/>
      <c r="LVF15" s="767"/>
      <c r="LVG15" s="767"/>
      <c r="LVH15" s="767"/>
      <c r="LVI15" s="767"/>
      <c r="LVJ15" s="767"/>
      <c r="LVK15" s="767"/>
      <c r="LVL15" s="767"/>
      <c r="LVM15" s="767"/>
      <c r="LVN15" s="767"/>
      <c r="LVO15" s="767"/>
      <c r="LVP15" s="767"/>
      <c r="LVQ15" s="767"/>
      <c r="LVR15" s="767"/>
      <c r="LVS15" s="767"/>
      <c r="LVT15" s="767"/>
      <c r="LVU15" s="767"/>
      <c r="LVV15" s="767"/>
      <c r="LVW15" s="767"/>
      <c r="LVX15" s="767"/>
      <c r="LVY15" s="767"/>
      <c r="LVZ15" s="767"/>
      <c r="LWA15" s="767"/>
      <c r="LWB15" s="767"/>
      <c r="LWC15" s="767"/>
      <c r="LWD15" s="767"/>
      <c r="LWE15" s="767"/>
      <c r="LWF15" s="767"/>
      <c r="LWG15" s="767"/>
      <c r="LWH15" s="767"/>
      <c r="LWI15" s="767"/>
      <c r="LWJ15" s="767"/>
      <c r="LWK15" s="767"/>
      <c r="LWL15" s="767"/>
      <c r="LWM15" s="767"/>
      <c r="LWN15" s="767"/>
      <c r="LWO15" s="767"/>
      <c r="LWP15" s="767"/>
      <c r="LWQ15" s="767"/>
      <c r="LWR15" s="767"/>
      <c r="LWS15" s="767"/>
      <c r="LWT15" s="767"/>
      <c r="LWU15" s="767"/>
      <c r="LWV15" s="767"/>
      <c r="LWW15" s="767"/>
      <c r="LWX15" s="767"/>
      <c r="LWY15" s="767"/>
      <c r="LWZ15" s="767"/>
      <c r="LXA15" s="767"/>
      <c r="LXB15" s="767"/>
      <c r="LXC15" s="767"/>
      <c r="LXD15" s="767"/>
      <c r="LXE15" s="767"/>
      <c r="LXF15" s="767"/>
      <c r="LXG15" s="767"/>
      <c r="LXH15" s="767"/>
      <c r="LXI15" s="767"/>
      <c r="LXJ15" s="767"/>
      <c r="LXK15" s="767"/>
      <c r="LXL15" s="767"/>
      <c r="LXM15" s="767"/>
      <c r="LXN15" s="767"/>
      <c r="LXO15" s="767"/>
      <c r="LXP15" s="767"/>
      <c r="LXQ15" s="767"/>
      <c r="LXR15" s="767"/>
      <c r="LXS15" s="767"/>
      <c r="LXT15" s="767"/>
      <c r="LXU15" s="767"/>
      <c r="LXV15" s="767"/>
      <c r="LXW15" s="767"/>
      <c r="LXX15" s="767"/>
      <c r="LXY15" s="767"/>
      <c r="LXZ15" s="767"/>
      <c r="LYA15" s="767"/>
      <c r="LYB15" s="767"/>
      <c r="LYC15" s="767"/>
      <c r="LYD15" s="767"/>
      <c r="LYE15" s="767"/>
      <c r="LYF15" s="767"/>
      <c r="LYG15" s="767"/>
      <c r="LYH15" s="767"/>
      <c r="LYI15" s="767"/>
      <c r="LYJ15" s="767"/>
      <c r="LYK15" s="767"/>
      <c r="LYL15" s="767"/>
      <c r="LYM15" s="767"/>
      <c r="LYN15" s="767"/>
      <c r="LYO15" s="767"/>
      <c r="LYP15" s="767"/>
      <c r="LYQ15" s="767"/>
      <c r="LYR15" s="767"/>
      <c r="LYS15" s="767"/>
      <c r="LYT15" s="767"/>
      <c r="LYU15" s="767"/>
      <c r="LYV15" s="767"/>
      <c r="LYW15" s="767"/>
      <c r="LYX15" s="767"/>
      <c r="LYY15" s="767"/>
      <c r="LYZ15" s="767"/>
      <c r="LZA15" s="767"/>
      <c r="LZB15" s="767"/>
      <c r="LZC15" s="767"/>
      <c r="LZD15" s="767"/>
      <c r="LZE15" s="767"/>
      <c r="LZF15" s="767"/>
      <c r="LZG15" s="767"/>
      <c r="LZH15" s="767"/>
      <c r="LZI15" s="767"/>
      <c r="LZJ15" s="767"/>
      <c r="LZK15" s="767"/>
      <c r="LZL15" s="767"/>
      <c r="LZM15" s="767"/>
      <c r="LZN15" s="767"/>
      <c r="LZO15" s="767"/>
      <c r="LZP15" s="767"/>
      <c r="LZQ15" s="767"/>
      <c r="LZR15" s="767"/>
      <c r="LZS15" s="767"/>
      <c r="LZT15" s="767"/>
      <c r="LZU15" s="767"/>
      <c r="LZV15" s="767"/>
      <c r="LZW15" s="767"/>
      <c r="LZX15" s="767"/>
      <c r="LZY15" s="767"/>
      <c r="LZZ15" s="767"/>
      <c r="MAA15" s="767"/>
      <c r="MAB15" s="767"/>
      <c r="MAC15" s="767"/>
      <c r="MAD15" s="767"/>
      <c r="MAE15" s="767"/>
      <c r="MAF15" s="767"/>
      <c r="MAG15" s="767"/>
      <c r="MAH15" s="767"/>
      <c r="MAI15" s="767"/>
      <c r="MAJ15" s="767"/>
      <c r="MAK15" s="767"/>
      <c r="MAL15" s="767"/>
      <c r="MAM15" s="767"/>
      <c r="MAN15" s="767"/>
      <c r="MAO15" s="767"/>
      <c r="MAP15" s="767"/>
      <c r="MAQ15" s="767"/>
      <c r="MAR15" s="767"/>
      <c r="MAS15" s="767"/>
      <c r="MAT15" s="767"/>
      <c r="MAU15" s="767"/>
      <c r="MAV15" s="767"/>
      <c r="MAW15" s="767"/>
      <c r="MAX15" s="767"/>
      <c r="MAY15" s="767"/>
      <c r="MAZ15" s="767"/>
      <c r="MBA15" s="767"/>
      <c r="MBB15" s="767"/>
      <c r="MBC15" s="767"/>
      <c r="MBD15" s="767"/>
      <c r="MBE15" s="767"/>
      <c r="MBF15" s="767"/>
      <c r="MBG15" s="767"/>
      <c r="MBH15" s="767"/>
      <c r="MBI15" s="767"/>
      <c r="MBJ15" s="767"/>
      <c r="MBK15" s="767"/>
      <c r="MBL15" s="767"/>
      <c r="MBM15" s="767"/>
      <c r="MBN15" s="767"/>
      <c r="MBO15" s="767"/>
      <c r="MBP15" s="767"/>
      <c r="MBQ15" s="767"/>
      <c r="MBR15" s="767"/>
      <c r="MBS15" s="767"/>
      <c r="MBT15" s="767"/>
      <c r="MBU15" s="767"/>
      <c r="MBV15" s="767"/>
      <c r="MBW15" s="767"/>
      <c r="MBX15" s="767"/>
      <c r="MBY15" s="767"/>
      <c r="MBZ15" s="767"/>
      <c r="MCA15" s="767"/>
      <c r="MCB15" s="767"/>
      <c r="MCC15" s="767"/>
      <c r="MCD15" s="767"/>
      <c r="MCE15" s="767"/>
      <c r="MCF15" s="767"/>
      <c r="MCG15" s="767"/>
      <c r="MCH15" s="767"/>
      <c r="MCI15" s="767"/>
      <c r="MCJ15" s="767"/>
      <c r="MCK15" s="767"/>
      <c r="MCL15" s="767"/>
      <c r="MCM15" s="767"/>
      <c r="MCN15" s="767"/>
      <c r="MCO15" s="767"/>
      <c r="MCP15" s="767"/>
      <c r="MCQ15" s="767"/>
      <c r="MCR15" s="767"/>
      <c r="MCS15" s="767"/>
      <c r="MCT15" s="767"/>
      <c r="MCU15" s="767"/>
      <c r="MCV15" s="767"/>
      <c r="MCW15" s="767"/>
      <c r="MCX15" s="767"/>
      <c r="MCY15" s="767"/>
      <c r="MCZ15" s="767"/>
      <c r="MDA15" s="767"/>
      <c r="MDB15" s="767"/>
      <c r="MDC15" s="767"/>
      <c r="MDD15" s="767"/>
      <c r="MDE15" s="767"/>
      <c r="MDF15" s="767"/>
      <c r="MDG15" s="767"/>
      <c r="MDH15" s="767"/>
      <c r="MDI15" s="767"/>
      <c r="MDJ15" s="767"/>
      <c r="MDK15" s="767"/>
      <c r="MDL15" s="767"/>
      <c r="MDM15" s="767"/>
      <c r="MDN15" s="767"/>
      <c r="MDO15" s="767"/>
      <c r="MDP15" s="767"/>
      <c r="MDQ15" s="767"/>
      <c r="MDR15" s="767"/>
      <c r="MDS15" s="767"/>
      <c r="MDT15" s="767"/>
      <c r="MDU15" s="767"/>
      <c r="MDV15" s="767"/>
      <c r="MDW15" s="767"/>
      <c r="MDX15" s="767"/>
      <c r="MDY15" s="767"/>
      <c r="MDZ15" s="767"/>
      <c r="MEA15" s="767"/>
      <c r="MEB15" s="767"/>
      <c r="MEC15" s="767"/>
      <c r="MED15" s="767"/>
      <c r="MEE15" s="767"/>
      <c r="MEF15" s="767"/>
      <c r="MEG15" s="767"/>
      <c r="MEH15" s="767"/>
      <c r="MEI15" s="767"/>
      <c r="MEJ15" s="767"/>
      <c r="MEK15" s="767"/>
      <c r="MEL15" s="767"/>
      <c r="MEM15" s="767"/>
      <c r="MEN15" s="767"/>
      <c r="MEO15" s="767"/>
      <c r="MEP15" s="767"/>
      <c r="MEQ15" s="767"/>
      <c r="MER15" s="767"/>
      <c r="MES15" s="767"/>
      <c r="MET15" s="767"/>
      <c r="MEU15" s="767"/>
      <c r="MEV15" s="767"/>
      <c r="MEW15" s="767"/>
      <c r="MEX15" s="767"/>
      <c r="MEY15" s="767"/>
      <c r="MEZ15" s="767"/>
      <c r="MFA15" s="767"/>
      <c r="MFB15" s="767"/>
      <c r="MFC15" s="767"/>
      <c r="MFD15" s="767"/>
      <c r="MFE15" s="767"/>
      <c r="MFF15" s="767"/>
      <c r="MFG15" s="767"/>
      <c r="MFH15" s="767"/>
      <c r="MFI15" s="767"/>
      <c r="MFJ15" s="767"/>
      <c r="MFK15" s="767"/>
      <c r="MFL15" s="767"/>
      <c r="MFM15" s="767"/>
      <c r="MFN15" s="767"/>
      <c r="MFO15" s="767"/>
      <c r="MFP15" s="767"/>
      <c r="MFQ15" s="767"/>
      <c r="MFR15" s="767"/>
      <c r="MFS15" s="767"/>
      <c r="MFT15" s="767"/>
      <c r="MFU15" s="767"/>
      <c r="MFV15" s="767"/>
      <c r="MFW15" s="767"/>
      <c r="MFX15" s="767"/>
      <c r="MFY15" s="767"/>
      <c r="MFZ15" s="767"/>
      <c r="MGA15" s="767"/>
      <c r="MGB15" s="767"/>
      <c r="MGC15" s="767"/>
      <c r="MGD15" s="767"/>
      <c r="MGE15" s="767"/>
      <c r="MGF15" s="767"/>
      <c r="MGG15" s="767"/>
      <c r="MGH15" s="767"/>
      <c r="MGI15" s="767"/>
      <c r="MGJ15" s="767"/>
      <c r="MGK15" s="767"/>
      <c r="MGL15" s="767"/>
      <c r="MGM15" s="767"/>
      <c r="MGN15" s="767"/>
      <c r="MGO15" s="767"/>
      <c r="MGP15" s="767"/>
      <c r="MGQ15" s="767"/>
      <c r="MGR15" s="767"/>
      <c r="MGS15" s="767"/>
      <c r="MGT15" s="767"/>
      <c r="MGU15" s="767"/>
      <c r="MGV15" s="767"/>
      <c r="MGW15" s="767"/>
      <c r="MGX15" s="767"/>
      <c r="MGY15" s="767"/>
      <c r="MGZ15" s="767"/>
      <c r="MHA15" s="767"/>
      <c r="MHB15" s="767"/>
      <c r="MHC15" s="767"/>
      <c r="MHD15" s="767"/>
      <c r="MHE15" s="767"/>
      <c r="MHF15" s="767"/>
      <c r="MHG15" s="767"/>
      <c r="MHH15" s="767"/>
      <c r="MHI15" s="767"/>
      <c r="MHJ15" s="767"/>
      <c r="MHK15" s="767"/>
      <c r="MHL15" s="767"/>
      <c r="MHM15" s="767"/>
      <c r="MHN15" s="767"/>
      <c r="MHO15" s="767"/>
      <c r="MHP15" s="767"/>
      <c r="MHQ15" s="767"/>
      <c r="MHR15" s="767"/>
      <c r="MHS15" s="767"/>
      <c r="MHT15" s="767"/>
      <c r="MHU15" s="767"/>
      <c r="MHV15" s="767"/>
      <c r="MHW15" s="767"/>
      <c r="MHX15" s="767"/>
      <c r="MHY15" s="767"/>
      <c r="MHZ15" s="767"/>
      <c r="MIA15" s="767"/>
      <c r="MIB15" s="767"/>
      <c r="MIC15" s="767"/>
      <c r="MID15" s="767"/>
      <c r="MIE15" s="767"/>
      <c r="MIF15" s="767"/>
      <c r="MIG15" s="767"/>
      <c r="MIH15" s="767"/>
      <c r="MII15" s="767"/>
      <c r="MIJ15" s="767"/>
      <c r="MIK15" s="767"/>
      <c r="MIL15" s="767"/>
      <c r="MIM15" s="767"/>
      <c r="MIN15" s="767"/>
      <c r="MIO15" s="767"/>
      <c r="MIP15" s="767"/>
      <c r="MIQ15" s="767"/>
      <c r="MIR15" s="767"/>
      <c r="MIS15" s="767"/>
      <c r="MIT15" s="767"/>
      <c r="MIU15" s="767"/>
      <c r="MIV15" s="767"/>
      <c r="MIW15" s="767"/>
      <c r="MIX15" s="767"/>
      <c r="MIY15" s="767"/>
      <c r="MIZ15" s="767"/>
      <c r="MJA15" s="767"/>
      <c r="MJB15" s="767"/>
      <c r="MJC15" s="767"/>
      <c r="MJD15" s="767"/>
      <c r="MJE15" s="767"/>
      <c r="MJF15" s="767"/>
      <c r="MJG15" s="767"/>
      <c r="MJH15" s="767"/>
      <c r="MJI15" s="767"/>
      <c r="MJJ15" s="767"/>
      <c r="MJK15" s="767"/>
      <c r="MJL15" s="767"/>
      <c r="MJM15" s="767"/>
      <c r="MJN15" s="767"/>
      <c r="MJO15" s="767"/>
      <c r="MJP15" s="767"/>
      <c r="MJQ15" s="767"/>
      <c r="MJR15" s="767"/>
      <c r="MJS15" s="767"/>
      <c r="MJT15" s="767"/>
      <c r="MJU15" s="767"/>
      <c r="MJV15" s="767"/>
      <c r="MJW15" s="767"/>
      <c r="MJX15" s="767"/>
      <c r="MJY15" s="767"/>
      <c r="MJZ15" s="767"/>
      <c r="MKA15" s="767"/>
      <c r="MKB15" s="767"/>
      <c r="MKC15" s="767"/>
      <c r="MKD15" s="767"/>
      <c r="MKE15" s="767"/>
      <c r="MKF15" s="767"/>
      <c r="MKG15" s="767"/>
      <c r="MKH15" s="767"/>
      <c r="MKI15" s="767"/>
      <c r="MKJ15" s="767"/>
      <c r="MKK15" s="767"/>
      <c r="MKL15" s="767"/>
      <c r="MKM15" s="767"/>
      <c r="MKN15" s="767"/>
      <c r="MKO15" s="767"/>
      <c r="MKP15" s="767"/>
      <c r="MKQ15" s="767"/>
      <c r="MKR15" s="767"/>
      <c r="MKS15" s="767"/>
      <c r="MKT15" s="767"/>
      <c r="MKU15" s="767"/>
      <c r="MKV15" s="767"/>
      <c r="MKW15" s="767"/>
      <c r="MKX15" s="767"/>
      <c r="MKY15" s="767"/>
      <c r="MKZ15" s="767"/>
      <c r="MLA15" s="767"/>
      <c r="MLB15" s="767"/>
      <c r="MLC15" s="767"/>
      <c r="MLD15" s="767"/>
      <c r="MLE15" s="767"/>
      <c r="MLF15" s="767"/>
      <c r="MLG15" s="767"/>
      <c r="MLH15" s="767"/>
      <c r="MLI15" s="767"/>
      <c r="MLJ15" s="767"/>
      <c r="MLK15" s="767"/>
      <c r="MLL15" s="767"/>
      <c r="MLM15" s="767"/>
      <c r="MLN15" s="767"/>
      <c r="MLO15" s="767"/>
      <c r="MLP15" s="767"/>
      <c r="MLQ15" s="767"/>
      <c r="MLR15" s="767"/>
      <c r="MLS15" s="767"/>
      <c r="MLT15" s="767"/>
      <c r="MLU15" s="767"/>
      <c r="MLV15" s="767"/>
      <c r="MLW15" s="767"/>
      <c r="MLX15" s="767"/>
      <c r="MLY15" s="767"/>
      <c r="MLZ15" s="767"/>
      <c r="MMA15" s="767"/>
      <c r="MMB15" s="767"/>
      <c r="MMC15" s="767"/>
      <c r="MMD15" s="767"/>
      <c r="MME15" s="767"/>
      <c r="MMF15" s="767"/>
      <c r="MMG15" s="767"/>
      <c r="MMH15" s="767"/>
      <c r="MMI15" s="767"/>
      <c r="MMJ15" s="767"/>
      <c r="MMK15" s="767"/>
      <c r="MML15" s="767"/>
      <c r="MMM15" s="767"/>
      <c r="MMN15" s="767"/>
      <c r="MMO15" s="767"/>
      <c r="MMP15" s="767"/>
      <c r="MMQ15" s="767"/>
      <c r="MMR15" s="767"/>
      <c r="MMS15" s="767"/>
      <c r="MMT15" s="767"/>
      <c r="MMU15" s="767"/>
      <c r="MMV15" s="767"/>
      <c r="MMW15" s="767"/>
      <c r="MMX15" s="767"/>
      <c r="MMY15" s="767"/>
      <c r="MMZ15" s="767"/>
      <c r="MNA15" s="767"/>
      <c r="MNB15" s="767"/>
      <c r="MNC15" s="767"/>
      <c r="MND15" s="767"/>
      <c r="MNE15" s="767"/>
      <c r="MNF15" s="767"/>
      <c r="MNG15" s="767"/>
      <c r="MNH15" s="767"/>
      <c r="MNI15" s="767"/>
      <c r="MNJ15" s="767"/>
      <c r="MNK15" s="767"/>
      <c r="MNL15" s="767"/>
      <c r="MNM15" s="767"/>
      <c r="MNN15" s="767"/>
      <c r="MNO15" s="767"/>
      <c r="MNP15" s="767"/>
      <c r="MNQ15" s="767"/>
      <c r="MNR15" s="767"/>
      <c r="MNS15" s="767"/>
      <c r="MNT15" s="767"/>
      <c r="MNU15" s="767"/>
      <c r="MNV15" s="767"/>
      <c r="MNW15" s="767"/>
      <c r="MNX15" s="767"/>
      <c r="MNY15" s="767"/>
      <c r="MNZ15" s="767"/>
      <c r="MOA15" s="767"/>
      <c r="MOB15" s="767"/>
      <c r="MOC15" s="767"/>
      <c r="MOD15" s="767"/>
      <c r="MOE15" s="767"/>
      <c r="MOF15" s="767"/>
      <c r="MOG15" s="767"/>
      <c r="MOH15" s="767"/>
      <c r="MOI15" s="767"/>
      <c r="MOJ15" s="767"/>
      <c r="MOK15" s="767"/>
      <c r="MOL15" s="767"/>
      <c r="MOM15" s="767"/>
      <c r="MON15" s="767"/>
      <c r="MOO15" s="767"/>
      <c r="MOP15" s="767"/>
      <c r="MOQ15" s="767"/>
      <c r="MOR15" s="767"/>
      <c r="MOS15" s="767"/>
      <c r="MOT15" s="767"/>
      <c r="MOU15" s="767"/>
      <c r="MOV15" s="767"/>
      <c r="MOW15" s="767"/>
      <c r="MOX15" s="767"/>
      <c r="MOY15" s="767"/>
      <c r="MOZ15" s="767"/>
      <c r="MPA15" s="767"/>
      <c r="MPB15" s="767"/>
      <c r="MPC15" s="767"/>
      <c r="MPD15" s="767"/>
      <c r="MPE15" s="767"/>
      <c r="MPF15" s="767"/>
      <c r="MPG15" s="767"/>
      <c r="MPH15" s="767"/>
      <c r="MPI15" s="767"/>
      <c r="MPJ15" s="767"/>
      <c r="MPK15" s="767"/>
      <c r="MPL15" s="767"/>
      <c r="MPM15" s="767"/>
      <c r="MPN15" s="767"/>
      <c r="MPO15" s="767"/>
      <c r="MPP15" s="767"/>
      <c r="MPQ15" s="767"/>
      <c r="MPR15" s="767"/>
      <c r="MPS15" s="767"/>
      <c r="MPT15" s="767"/>
      <c r="MPU15" s="767"/>
      <c r="MPV15" s="767"/>
      <c r="MPW15" s="767"/>
      <c r="MPX15" s="767"/>
      <c r="MPY15" s="767"/>
      <c r="MPZ15" s="767"/>
      <c r="MQA15" s="767"/>
      <c r="MQB15" s="767"/>
      <c r="MQC15" s="767"/>
      <c r="MQD15" s="767"/>
      <c r="MQE15" s="767"/>
      <c r="MQF15" s="767"/>
      <c r="MQG15" s="767"/>
      <c r="MQH15" s="767"/>
      <c r="MQI15" s="767"/>
      <c r="MQJ15" s="767"/>
      <c r="MQK15" s="767"/>
      <c r="MQL15" s="767"/>
      <c r="MQM15" s="767"/>
      <c r="MQN15" s="767"/>
      <c r="MQO15" s="767"/>
      <c r="MQP15" s="767"/>
      <c r="MQQ15" s="767"/>
      <c r="MQR15" s="767"/>
      <c r="MQS15" s="767"/>
      <c r="MQT15" s="767"/>
      <c r="MQU15" s="767"/>
      <c r="MQV15" s="767"/>
      <c r="MQW15" s="767"/>
      <c r="MQX15" s="767"/>
      <c r="MQY15" s="767"/>
      <c r="MQZ15" s="767"/>
      <c r="MRA15" s="767"/>
      <c r="MRB15" s="767"/>
      <c r="MRC15" s="767"/>
      <c r="MRD15" s="767"/>
      <c r="MRE15" s="767"/>
      <c r="MRF15" s="767"/>
      <c r="MRG15" s="767"/>
      <c r="MRH15" s="767"/>
      <c r="MRI15" s="767"/>
      <c r="MRJ15" s="767"/>
      <c r="MRK15" s="767"/>
      <c r="MRL15" s="767"/>
      <c r="MRM15" s="767"/>
      <c r="MRN15" s="767"/>
      <c r="MRO15" s="767"/>
      <c r="MRP15" s="767"/>
      <c r="MRQ15" s="767"/>
      <c r="MRR15" s="767"/>
      <c r="MRS15" s="767"/>
      <c r="MRT15" s="767"/>
      <c r="MRU15" s="767"/>
      <c r="MRV15" s="767"/>
      <c r="MRW15" s="767"/>
      <c r="MRX15" s="767"/>
      <c r="MRY15" s="767"/>
      <c r="MRZ15" s="767"/>
      <c r="MSA15" s="767"/>
      <c r="MSB15" s="767"/>
      <c r="MSC15" s="767"/>
      <c r="MSD15" s="767"/>
      <c r="MSE15" s="767"/>
      <c r="MSF15" s="767"/>
      <c r="MSG15" s="767"/>
      <c r="MSH15" s="767"/>
      <c r="MSI15" s="767"/>
      <c r="MSJ15" s="767"/>
      <c r="MSK15" s="767"/>
      <c r="MSL15" s="767"/>
      <c r="MSM15" s="767"/>
      <c r="MSN15" s="767"/>
      <c r="MSO15" s="767"/>
      <c r="MSP15" s="767"/>
      <c r="MSQ15" s="767"/>
      <c r="MSR15" s="767"/>
      <c r="MSS15" s="767"/>
      <c r="MST15" s="767"/>
      <c r="MSU15" s="767"/>
      <c r="MSV15" s="767"/>
      <c r="MSW15" s="767"/>
      <c r="MSX15" s="767"/>
      <c r="MSY15" s="767"/>
      <c r="MSZ15" s="767"/>
      <c r="MTA15" s="767"/>
      <c r="MTB15" s="767"/>
      <c r="MTC15" s="767"/>
      <c r="MTD15" s="767"/>
      <c r="MTE15" s="767"/>
      <c r="MTF15" s="767"/>
      <c r="MTG15" s="767"/>
      <c r="MTH15" s="767"/>
      <c r="MTI15" s="767"/>
      <c r="MTJ15" s="767"/>
      <c r="MTK15" s="767"/>
      <c r="MTL15" s="767"/>
      <c r="MTM15" s="767"/>
      <c r="MTN15" s="767"/>
      <c r="MTO15" s="767"/>
      <c r="MTP15" s="767"/>
      <c r="MTQ15" s="767"/>
      <c r="MTR15" s="767"/>
      <c r="MTS15" s="767"/>
      <c r="MTT15" s="767"/>
      <c r="MTU15" s="767"/>
      <c r="MTV15" s="767"/>
      <c r="MTW15" s="767"/>
      <c r="MTX15" s="767"/>
      <c r="MTY15" s="767"/>
      <c r="MTZ15" s="767"/>
      <c r="MUA15" s="767"/>
      <c r="MUB15" s="767"/>
      <c r="MUC15" s="767"/>
      <c r="MUD15" s="767"/>
      <c r="MUE15" s="767"/>
      <c r="MUF15" s="767"/>
      <c r="MUG15" s="767"/>
      <c r="MUH15" s="767"/>
      <c r="MUI15" s="767"/>
      <c r="MUJ15" s="767"/>
      <c r="MUK15" s="767"/>
      <c r="MUL15" s="767"/>
      <c r="MUM15" s="767"/>
      <c r="MUN15" s="767"/>
      <c r="MUO15" s="767"/>
      <c r="MUP15" s="767"/>
      <c r="MUQ15" s="767"/>
      <c r="MUR15" s="767"/>
      <c r="MUS15" s="767"/>
      <c r="MUT15" s="767"/>
      <c r="MUU15" s="767"/>
      <c r="MUV15" s="767"/>
      <c r="MUW15" s="767"/>
      <c r="MUX15" s="767"/>
      <c r="MUY15" s="767"/>
      <c r="MUZ15" s="767"/>
      <c r="MVA15" s="767"/>
      <c r="MVB15" s="767"/>
      <c r="MVC15" s="767"/>
      <c r="MVD15" s="767"/>
      <c r="MVE15" s="767"/>
      <c r="MVF15" s="767"/>
      <c r="MVG15" s="767"/>
      <c r="MVH15" s="767"/>
      <c r="MVI15" s="767"/>
      <c r="MVJ15" s="767"/>
      <c r="MVK15" s="767"/>
      <c r="MVL15" s="767"/>
      <c r="MVM15" s="767"/>
      <c r="MVN15" s="767"/>
      <c r="MVO15" s="767"/>
      <c r="MVP15" s="767"/>
      <c r="MVQ15" s="767"/>
      <c r="MVR15" s="767"/>
      <c r="MVS15" s="767"/>
      <c r="MVT15" s="767"/>
      <c r="MVU15" s="767"/>
      <c r="MVV15" s="767"/>
      <c r="MVW15" s="767"/>
      <c r="MVX15" s="767"/>
      <c r="MVY15" s="767"/>
      <c r="MVZ15" s="767"/>
      <c r="MWA15" s="767"/>
      <c r="MWB15" s="767"/>
      <c r="MWC15" s="767"/>
      <c r="MWD15" s="767"/>
      <c r="MWE15" s="767"/>
      <c r="MWF15" s="767"/>
      <c r="MWG15" s="767"/>
      <c r="MWH15" s="767"/>
      <c r="MWI15" s="767"/>
      <c r="MWJ15" s="767"/>
      <c r="MWK15" s="767"/>
      <c r="MWL15" s="767"/>
      <c r="MWM15" s="767"/>
      <c r="MWN15" s="767"/>
      <c r="MWO15" s="767"/>
      <c r="MWP15" s="767"/>
      <c r="MWQ15" s="767"/>
      <c r="MWR15" s="767"/>
      <c r="MWS15" s="767"/>
      <c r="MWT15" s="767"/>
      <c r="MWU15" s="767"/>
      <c r="MWV15" s="767"/>
      <c r="MWW15" s="767"/>
      <c r="MWX15" s="767"/>
      <c r="MWY15" s="767"/>
      <c r="MWZ15" s="767"/>
      <c r="MXA15" s="767"/>
      <c r="MXB15" s="767"/>
      <c r="MXC15" s="767"/>
      <c r="MXD15" s="767"/>
      <c r="MXE15" s="767"/>
      <c r="MXF15" s="767"/>
      <c r="MXG15" s="767"/>
      <c r="MXH15" s="767"/>
      <c r="MXI15" s="767"/>
      <c r="MXJ15" s="767"/>
      <c r="MXK15" s="767"/>
      <c r="MXL15" s="767"/>
      <c r="MXM15" s="767"/>
      <c r="MXN15" s="767"/>
      <c r="MXO15" s="767"/>
      <c r="MXP15" s="767"/>
      <c r="MXQ15" s="767"/>
      <c r="MXR15" s="767"/>
      <c r="MXS15" s="767"/>
      <c r="MXT15" s="767"/>
      <c r="MXU15" s="767"/>
      <c r="MXV15" s="767"/>
      <c r="MXW15" s="767"/>
      <c r="MXX15" s="767"/>
      <c r="MXY15" s="767"/>
      <c r="MXZ15" s="767"/>
      <c r="MYA15" s="767"/>
      <c r="MYB15" s="767"/>
      <c r="MYC15" s="767"/>
      <c r="MYD15" s="767"/>
      <c r="MYE15" s="767"/>
      <c r="MYF15" s="767"/>
      <c r="MYG15" s="767"/>
      <c r="MYH15" s="767"/>
      <c r="MYI15" s="767"/>
      <c r="MYJ15" s="767"/>
      <c r="MYK15" s="767"/>
      <c r="MYL15" s="767"/>
      <c r="MYM15" s="767"/>
      <c r="MYN15" s="767"/>
      <c r="MYO15" s="767"/>
      <c r="MYP15" s="767"/>
      <c r="MYQ15" s="767"/>
      <c r="MYR15" s="767"/>
      <c r="MYS15" s="767"/>
      <c r="MYT15" s="767"/>
      <c r="MYU15" s="767"/>
      <c r="MYV15" s="767"/>
      <c r="MYW15" s="767"/>
      <c r="MYX15" s="767"/>
      <c r="MYY15" s="767"/>
      <c r="MYZ15" s="767"/>
      <c r="MZA15" s="767"/>
      <c r="MZB15" s="767"/>
      <c r="MZC15" s="767"/>
      <c r="MZD15" s="767"/>
      <c r="MZE15" s="767"/>
      <c r="MZF15" s="767"/>
      <c r="MZG15" s="767"/>
      <c r="MZH15" s="767"/>
      <c r="MZI15" s="767"/>
      <c r="MZJ15" s="767"/>
      <c r="MZK15" s="767"/>
      <c r="MZL15" s="767"/>
      <c r="MZM15" s="767"/>
      <c r="MZN15" s="767"/>
      <c r="MZO15" s="767"/>
      <c r="MZP15" s="767"/>
      <c r="MZQ15" s="767"/>
      <c r="MZR15" s="767"/>
      <c r="MZS15" s="767"/>
      <c r="MZT15" s="767"/>
      <c r="MZU15" s="767"/>
      <c r="MZV15" s="767"/>
      <c r="MZW15" s="767"/>
      <c r="MZX15" s="767"/>
      <c r="MZY15" s="767"/>
      <c r="MZZ15" s="767"/>
      <c r="NAA15" s="767"/>
      <c r="NAB15" s="767"/>
      <c r="NAC15" s="767"/>
      <c r="NAD15" s="767"/>
      <c r="NAE15" s="767"/>
      <c r="NAF15" s="767"/>
      <c r="NAG15" s="767"/>
      <c r="NAH15" s="767"/>
      <c r="NAI15" s="767"/>
      <c r="NAJ15" s="767"/>
      <c r="NAK15" s="767"/>
      <c r="NAL15" s="767"/>
      <c r="NAM15" s="767"/>
      <c r="NAN15" s="767"/>
      <c r="NAO15" s="767"/>
      <c r="NAP15" s="767"/>
      <c r="NAQ15" s="767"/>
      <c r="NAR15" s="767"/>
      <c r="NAS15" s="767"/>
      <c r="NAT15" s="767"/>
      <c r="NAU15" s="767"/>
      <c r="NAV15" s="767"/>
      <c r="NAW15" s="767"/>
      <c r="NAX15" s="767"/>
      <c r="NAY15" s="767"/>
      <c r="NAZ15" s="767"/>
      <c r="NBA15" s="767"/>
      <c r="NBB15" s="767"/>
      <c r="NBC15" s="767"/>
      <c r="NBD15" s="767"/>
      <c r="NBE15" s="767"/>
      <c r="NBF15" s="767"/>
      <c r="NBG15" s="767"/>
      <c r="NBH15" s="767"/>
      <c r="NBI15" s="767"/>
      <c r="NBJ15" s="767"/>
      <c r="NBK15" s="767"/>
      <c r="NBL15" s="767"/>
      <c r="NBM15" s="767"/>
      <c r="NBN15" s="767"/>
      <c r="NBO15" s="767"/>
      <c r="NBP15" s="767"/>
      <c r="NBQ15" s="767"/>
      <c r="NBR15" s="767"/>
      <c r="NBS15" s="767"/>
      <c r="NBT15" s="767"/>
      <c r="NBU15" s="767"/>
      <c r="NBV15" s="767"/>
      <c r="NBW15" s="767"/>
      <c r="NBX15" s="767"/>
      <c r="NBY15" s="767"/>
      <c r="NBZ15" s="767"/>
      <c r="NCA15" s="767"/>
      <c r="NCB15" s="767"/>
      <c r="NCC15" s="767"/>
      <c r="NCD15" s="767"/>
      <c r="NCE15" s="767"/>
      <c r="NCF15" s="767"/>
      <c r="NCG15" s="767"/>
      <c r="NCH15" s="767"/>
      <c r="NCI15" s="767"/>
      <c r="NCJ15" s="767"/>
      <c r="NCK15" s="767"/>
      <c r="NCL15" s="767"/>
      <c r="NCM15" s="767"/>
      <c r="NCN15" s="767"/>
      <c r="NCO15" s="767"/>
      <c r="NCP15" s="767"/>
      <c r="NCQ15" s="767"/>
      <c r="NCR15" s="767"/>
      <c r="NCS15" s="767"/>
      <c r="NCT15" s="767"/>
      <c r="NCU15" s="767"/>
      <c r="NCV15" s="767"/>
      <c r="NCW15" s="767"/>
      <c r="NCX15" s="767"/>
      <c r="NCY15" s="767"/>
      <c r="NCZ15" s="767"/>
      <c r="NDA15" s="767"/>
      <c r="NDB15" s="767"/>
      <c r="NDC15" s="767"/>
      <c r="NDD15" s="767"/>
      <c r="NDE15" s="767"/>
      <c r="NDF15" s="767"/>
      <c r="NDG15" s="767"/>
      <c r="NDH15" s="767"/>
      <c r="NDI15" s="767"/>
      <c r="NDJ15" s="767"/>
      <c r="NDK15" s="767"/>
      <c r="NDL15" s="767"/>
      <c r="NDM15" s="767"/>
      <c r="NDN15" s="767"/>
      <c r="NDO15" s="767"/>
      <c r="NDP15" s="767"/>
      <c r="NDQ15" s="767"/>
      <c r="NDR15" s="767"/>
      <c r="NDS15" s="767"/>
      <c r="NDT15" s="767"/>
      <c r="NDU15" s="767"/>
      <c r="NDV15" s="767"/>
      <c r="NDW15" s="767"/>
      <c r="NDX15" s="767"/>
      <c r="NDY15" s="767"/>
      <c r="NDZ15" s="767"/>
      <c r="NEA15" s="767"/>
      <c r="NEB15" s="767"/>
      <c r="NEC15" s="767"/>
      <c r="NED15" s="767"/>
      <c r="NEE15" s="767"/>
      <c r="NEF15" s="767"/>
      <c r="NEG15" s="767"/>
      <c r="NEH15" s="767"/>
      <c r="NEI15" s="767"/>
      <c r="NEJ15" s="767"/>
      <c r="NEK15" s="767"/>
      <c r="NEL15" s="767"/>
      <c r="NEM15" s="767"/>
      <c r="NEN15" s="767"/>
      <c r="NEO15" s="767"/>
      <c r="NEP15" s="767"/>
      <c r="NEQ15" s="767"/>
      <c r="NER15" s="767"/>
      <c r="NES15" s="767"/>
      <c r="NET15" s="767"/>
      <c r="NEU15" s="767"/>
      <c r="NEV15" s="767"/>
      <c r="NEW15" s="767"/>
      <c r="NEX15" s="767"/>
      <c r="NEY15" s="767"/>
      <c r="NEZ15" s="767"/>
      <c r="NFA15" s="767"/>
      <c r="NFB15" s="767"/>
      <c r="NFC15" s="767"/>
      <c r="NFD15" s="767"/>
      <c r="NFE15" s="767"/>
      <c r="NFF15" s="767"/>
      <c r="NFG15" s="767"/>
      <c r="NFH15" s="767"/>
      <c r="NFI15" s="767"/>
      <c r="NFJ15" s="767"/>
      <c r="NFK15" s="767"/>
      <c r="NFL15" s="767"/>
      <c r="NFM15" s="767"/>
      <c r="NFN15" s="767"/>
      <c r="NFO15" s="767"/>
      <c r="NFP15" s="767"/>
      <c r="NFQ15" s="767"/>
      <c r="NFR15" s="767"/>
      <c r="NFS15" s="767"/>
      <c r="NFT15" s="767"/>
      <c r="NFU15" s="767"/>
      <c r="NFV15" s="767"/>
      <c r="NFW15" s="767"/>
      <c r="NFX15" s="767"/>
      <c r="NFY15" s="767"/>
      <c r="NFZ15" s="767"/>
      <c r="NGA15" s="767"/>
      <c r="NGB15" s="767"/>
      <c r="NGC15" s="767"/>
      <c r="NGD15" s="767"/>
      <c r="NGE15" s="767"/>
      <c r="NGF15" s="767"/>
      <c r="NGG15" s="767"/>
      <c r="NGH15" s="767"/>
      <c r="NGI15" s="767"/>
      <c r="NGJ15" s="767"/>
      <c r="NGK15" s="767"/>
      <c r="NGL15" s="767"/>
      <c r="NGM15" s="767"/>
      <c r="NGN15" s="767"/>
      <c r="NGO15" s="767"/>
      <c r="NGP15" s="767"/>
      <c r="NGQ15" s="767"/>
      <c r="NGR15" s="767"/>
      <c r="NGS15" s="767"/>
      <c r="NGT15" s="767"/>
      <c r="NGU15" s="767"/>
      <c r="NGV15" s="767"/>
      <c r="NGW15" s="767"/>
      <c r="NGX15" s="767"/>
      <c r="NGY15" s="767"/>
      <c r="NGZ15" s="767"/>
      <c r="NHA15" s="767"/>
      <c r="NHB15" s="767"/>
      <c r="NHC15" s="767"/>
      <c r="NHD15" s="767"/>
      <c r="NHE15" s="767"/>
      <c r="NHF15" s="767"/>
      <c r="NHG15" s="767"/>
      <c r="NHH15" s="767"/>
      <c r="NHI15" s="767"/>
      <c r="NHJ15" s="767"/>
      <c r="NHK15" s="767"/>
      <c r="NHL15" s="767"/>
      <c r="NHM15" s="767"/>
      <c r="NHN15" s="767"/>
      <c r="NHO15" s="767"/>
      <c r="NHP15" s="767"/>
      <c r="NHQ15" s="767"/>
      <c r="NHR15" s="767"/>
      <c r="NHS15" s="767"/>
      <c r="NHT15" s="767"/>
      <c r="NHU15" s="767"/>
      <c r="NHV15" s="767"/>
      <c r="NHW15" s="767"/>
      <c r="NHX15" s="767"/>
      <c r="NHY15" s="767"/>
      <c r="NHZ15" s="767"/>
      <c r="NIA15" s="767"/>
      <c r="NIB15" s="767"/>
      <c r="NIC15" s="767"/>
      <c r="NID15" s="767"/>
      <c r="NIE15" s="767"/>
      <c r="NIF15" s="767"/>
      <c r="NIG15" s="767"/>
      <c r="NIH15" s="767"/>
      <c r="NII15" s="767"/>
      <c r="NIJ15" s="767"/>
      <c r="NIK15" s="767"/>
      <c r="NIL15" s="767"/>
      <c r="NIM15" s="767"/>
      <c r="NIN15" s="767"/>
      <c r="NIO15" s="767"/>
      <c r="NIP15" s="767"/>
      <c r="NIQ15" s="767"/>
      <c r="NIR15" s="767"/>
      <c r="NIS15" s="767"/>
      <c r="NIT15" s="767"/>
      <c r="NIU15" s="767"/>
      <c r="NIV15" s="767"/>
      <c r="NIW15" s="767"/>
      <c r="NIX15" s="767"/>
      <c r="NIY15" s="767"/>
      <c r="NIZ15" s="767"/>
      <c r="NJA15" s="767"/>
      <c r="NJB15" s="767"/>
      <c r="NJC15" s="767"/>
      <c r="NJD15" s="767"/>
      <c r="NJE15" s="767"/>
      <c r="NJF15" s="767"/>
      <c r="NJG15" s="767"/>
      <c r="NJH15" s="767"/>
      <c r="NJI15" s="767"/>
      <c r="NJJ15" s="767"/>
      <c r="NJK15" s="767"/>
      <c r="NJL15" s="767"/>
      <c r="NJM15" s="767"/>
      <c r="NJN15" s="767"/>
      <c r="NJO15" s="767"/>
      <c r="NJP15" s="767"/>
      <c r="NJQ15" s="767"/>
      <c r="NJR15" s="767"/>
      <c r="NJS15" s="767"/>
      <c r="NJT15" s="767"/>
      <c r="NJU15" s="767"/>
      <c r="NJV15" s="767"/>
      <c r="NJW15" s="767"/>
      <c r="NJX15" s="767"/>
      <c r="NJY15" s="767"/>
      <c r="NJZ15" s="767"/>
      <c r="NKA15" s="767"/>
      <c r="NKB15" s="767"/>
      <c r="NKC15" s="767"/>
      <c r="NKD15" s="767"/>
      <c r="NKE15" s="767"/>
      <c r="NKF15" s="767"/>
      <c r="NKG15" s="767"/>
      <c r="NKH15" s="767"/>
      <c r="NKI15" s="767"/>
      <c r="NKJ15" s="767"/>
      <c r="NKK15" s="767"/>
      <c r="NKL15" s="767"/>
      <c r="NKM15" s="767"/>
      <c r="NKN15" s="767"/>
      <c r="NKO15" s="767"/>
      <c r="NKP15" s="767"/>
      <c r="NKQ15" s="767"/>
      <c r="NKR15" s="767"/>
      <c r="NKS15" s="767"/>
      <c r="NKT15" s="767"/>
      <c r="NKU15" s="767"/>
      <c r="NKV15" s="767"/>
      <c r="NKW15" s="767"/>
      <c r="NKX15" s="767"/>
      <c r="NKY15" s="767"/>
      <c r="NKZ15" s="767"/>
      <c r="NLA15" s="767"/>
      <c r="NLB15" s="767"/>
      <c r="NLC15" s="767"/>
      <c r="NLD15" s="767"/>
      <c r="NLE15" s="767"/>
      <c r="NLF15" s="767"/>
      <c r="NLG15" s="767"/>
      <c r="NLH15" s="767"/>
      <c r="NLI15" s="767"/>
      <c r="NLJ15" s="767"/>
      <c r="NLK15" s="767"/>
      <c r="NLL15" s="767"/>
      <c r="NLM15" s="767"/>
      <c r="NLN15" s="767"/>
      <c r="NLO15" s="767"/>
      <c r="NLP15" s="767"/>
      <c r="NLQ15" s="767"/>
      <c r="NLR15" s="767"/>
      <c r="NLS15" s="767"/>
      <c r="NLT15" s="767"/>
      <c r="NLU15" s="767"/>
      <c r="NLV15" s="767"/>
      <c r="NLW15" s="767"/>
      <c r="NLX15" s="767"/>
      <c r="NLY15" s="767"/>
      <c r="NLZ15" s="767"/>
      <c r="NMA15" s="767"/>
      <c r="NMB15" s="767"/>
      <c r="NMC15" s="767"/>
      <c r="NMD15" s="767"/>
      <c r="NME15" s="767"/>
      <c r="NMF15" s="767"/>
      <c r="NMG15" s="767"/>
      <c r="NMH15" s="767"/>
      <c r="NMI15" s="767"/>
      <c r="NMJ15" s="767"/>
      <c r="NMK15" s="767"/>
      <c r="NML15" s="767"/>
      <c r="NMM15" s="767"/>
      <c r="NMN15" s="767"/>
      <c r="NMO15" s="767"/>
      <c r="NMP15" s="767"/>
      <c r="NMQ15" s="767"/>
      <c r="NMR15" s="767"/>
      <c r="NMS15" s="767"/>
      <c r="NMT15" s="767"/>
      <c r="NMU15" s="767"/>
      <c r="NMV15" s="767"/>
      <c r="NMW15" s="767"/>
      <c r="NMX15" s="767"/>
      <c r="NMY15" s="767"/>
      <c r="NMZ15" s="767"/>
      <c r="NNA15" s="767"/>
      <c r="NNB15" s="767"/>
      <c r="NNC15" s="767"/>
      <c r="NND15" s="767"/>
      <c r="NNE15" s="767"/>
      <c r="NNF15" s="767"/>
      <c r="NNG15" s="767"/>
      <c r="NNH15" s="767"/>
      <c r="NNI15" s="767"/>
      <c r="NNJ15" s="767"/>
      <c r="NNK15" s="767"/>
      <c r="NNL15" s="767"/>
      <c r="NNM15" s="767"/>
      <c r="NNN15" s="767"/>
      <c r="NNO15" s="767"/>
      <c r="NNP15" s="767"/>
      <c r="NNQ15" s="767"/>
      <c r="NNR15" s="767"/>
      <c r="NNS15" s="767"/>
      <c r="NNT15" s="767"/>
      <c r="NNU15" s="767"/>
      <c r="NNV15" s="767"/>
      <c r="NNW15" s="767"/>
      <c r="NNX15" s="767"/>
      <c r="NNY15" s="767"/>
      <c r="NNZ15" s="767"/>
      <c r="NOA15" s="767"/>
      <c r="NOB15" s="767"/>
      <c r="NOC15" s="767"/>
      <c r="NOD15" s="767"/>
      <c r="NOE15" s="767"/>
      <c r="NOF15" s="767"/>
      <c r="NOG15" s="767"/>
      <c r="NOH15" s="767"/>
      <c r="NOI15" s="767"/>
      <c r="NOJ15" s="767"/>
      <c r="NOK15" s="767"/>
      <c r="NOL15" s="767"/>
      <c r="NOM15" s="767"/>
      <c r="NON15" s="767"/>
      <c r="NOO15" s="767"/>
      <c r="NOP15" s="767"/>
      <c r="NOQ15" s="767"/>
      <c r="NOR15" s="767"/>
      <c r="NOS15" s="767"/>
      <c r="NOT15" s="767"/>
      <c r="NOU15" s="767"/>
      <c r="NOV15" s="767"/>
      <c r="NOW15" s="767"/>
      <c r="NOX15" s="767"/>
      <c r="NOY15" s="767"/>
      <c r="NOZ15" s="767"/>
      <c r="NPA15" s="767"/>
      <c r="NPB15" s="767"/>
      <c r="NPC15" s="767"/>
      <c r="NPD15" s="767"/>
      <c r="NPE15" s="767"/>
      <c r="NPF15" s="767"/>
      <c r="NPG15" s="767"/>
      <c r="NPH15" s="767"/>
      <c r="NPI15" s="767"/>
      <c r="NPJ15" s="767"/>
      <c r="NPK15" s="767"/>
      <c r="NPL15" s="767"/>
      <c r="NPM15" s="767"/>
      <c r="NPN15" s="767"/>
      <c r="NPO15" s="767"/>
      <c r="NPP15" s="767"/>
      <c r="NPQ15" s="767"/>
      <c r="NPR15" s="767"/>
      <c r="NPS15" s="767"/>
      <c r="NPT15" s="767"/>
      <c r="NPU15" s="767"/>
      <c r="NPV15" s="767"/>
      <c r="NPW15" s="767"/>
      <c r="NPX15" s="767"/>
      <c r="NPY15" s="767"/>
      <c r="NPZ15" s="767"/>
      <c r="NQA15" s="767"/>
      <c r="NQB15" s="767"/>
      <c r="NQC15" s="767"/>
      <c r="NQD15" s="767"/>
      <c r="NQE15" s="767"/>
      <c r="NQF15" s="767"/>
      <c r="NQG15" s="767"/>
      <c r="NQH15" s="767"/>
      <c r="NQI15" s="767"/>
      <c r="NQJ15" s="767"/>
      <c r="NQK15" s="767"/>
      <c r="NQL15" s="767"/>
      <c r="NQM15" s="767"/>
      <c r="NQN15" s="767"/>
      <c r="NQO15" s="767"/>
      <c r="NQP15" s="767"/>
      <c r="NQQ15" s="767"/>
      <c r="NQR15" s="767"/>
      <c r="NQS15" s="767"/>
      <c r="NQT15" s="767"/>
      <c r="NQU15" s="767"/>
      <c r="NQV15" s="767"/>
      <c r="NQW15" s="767"/>
      <c r="NQX15" s="767"/>
      <c r="NQY15" s="767"/>
      <c r="NQZ15" s="767"/>
      <c r="NRA15" s="767"/>
      <c r="NRB15" s="767"/>
      <c r="NRC15" s="767"/>
      <c r="NRD15" s="767"/>
      <c r="NRE15" s="767"/>
      <c r="NRF15" s="767"/>
      <c r="NRG15" s="767"/>
      <c r="NRH15" s="767"/>
      <c r="NRI15" s="767"/>
      <c r="NRJ15" s="767"/>
      <c r="NRK15" s="767"/>
      <c r="NRL15" s="767"/>
      <c r="NRM15" s="767"/>
      <c r="NRN15" s="767"/>
      <c r="NRO15" s="767"/>
      <c r="NRP15" s="767"/>
      <c r="NRQ15" s="767"/>
      <c r="NRR15" s="767"/>
      <c r="NRS15" s="767"/>
      <c r="NRT15" s="767"/>
      <c r="NRU15" s="767"/>
      <c r="NRV15" s="767"/>
      <c r="NRW15" s="767"/>
      <c r="NRX15" s="767"/>
      <c r="NRY15" s="767"/>
      <c r="NRZ15" s="767"/>
      <c r="NSA15" s="767"/>
      <c r="NSB15" s="767"/>
      <c r="NSC15" s="767"/>
      <c r="NSD15" s="767"/>
      <c r="NSE15" s="767"/>
      <c r="NSF15" s="767"/>
      <c r="NSG15" s="767"/>
      <c r="NSH15" s="767"/>
      <c r="NSI15" s="767"/>
      <c r="NSJ15" s="767"/>
      <c r="NSK15" s="767"/>
      <c r="NSL15" s="767"/>
      <c r="NSM15" s="767"/>
      <c r="NSN15" s="767"/>
      <c r="NSO15" s="767"/>
      <c r="NSP15" s="767"/>
      <c r="NSQ15" s="767"/>
      <c r="NSR15" s="767"/>
      <c r="NSS15" s="767"/>
      <c r="NST15" s="767"/>
      <c r="NSU15" s="767"/>
      <c r="NSV15" s="767"/>
      <c r="NSW15" s="767"/>
      <c r="NSX15" s="767"/>
      <c r="NSY15" s="767"/>
      <c r="NSZ15" s="767"/>
      <c r="NTA15" s="767"/>
      <c r="NTB15" s="767"/>
      <c r="NTC15" s="767"/>
      <c r="NTD15" s="767"/>
      <c r="NTE15" s="767"/>
      <c r="NTF15" s="767"/>
      <c r="NTG15" s="767"/>
      <c r="NTH15" s="767"/>
      <c r="NTI15" s="767"/>
      <c r="NTJ15" s="767"/>
      <c r="NTK15" s="767"/>
      <c r="NTL15" s="767"/>
      <c r="NTM15" s="767"/>
      <c r="NTN15" s="767"/>
      <c r="NTO15" s="767"/>
      <c r="NTP15" s="767"/>
      <c r="NTQ15" s="767"/>
      <c r="NTR15" s="767"/>
      <c r="NTS15" s="767"/>
      <c r="NTT15" s="767"/>
      <c r="NTU15" s="767"/>
      <c r="NTV15" s="767"/>
      <c r="NTW15" s="767"/>
      <c r="NTX15" s="767"/>
      <c r="NTY15" s="767"/>
      <c r="NTZ15" s="767"/>
      <c r="NUA15" s="767"/>
      <c r="NUB15" s="767"/>
      <c r="NUC15" s="767"/>
      <c r="NUD15" s="767"/>
      <c r="NUE15" s="767"/>
      <c r="NUF15" s="767"/>
      <c r="NUG15" s="767"/>
      <c r="NUH15" s="767"/>
      <c r="NUI15" s="767"/>
      <c r="NUJ15" s="767"/>
      <c r="NUK15" s="767"/>
      <c r="NUL15" s="767"/>
      <c r="NUM15" s="767"/>
      <c r="NUN15" s="767"/>
      <c r="NUO15" s="767"/>
      <c r="NUP15" s="767"/>
      <c r="NUQ15" s="767"/>
      <c r="NUR15" s="767"/>
      <c r="NUS15" s="767"/>
      <c r="NUT15" s="767"/>
      <c r="NUU15" s="767"/>
      <c r="NUV15" s="767"/>
      <c r="NUW15" s="767"/>
      <c r="NUX15" s="767"/>
      <c r="NUY15" s="767"/>
      <c r="NUZ15" s="767"/>
      <c r="NVA15" s="767"/>
      <c r="NVB15" s="767"/>
      <c r="NVC15" s="767"/>
      <c r="NVD15" s="767"/>
      <c r="NVE15" s="767"/>
      <c r="NVF15" s="767"/>
      <c r="NVG15" s="767"/>
      <c r="NVH15" s="767"/>
      <c r="NVI15" s="767"/>
      <c r="NVJ15" s="767"/>
      <c r="NVK15" s="767"/>
      <c r="NVL15" s="767"/>
      <c r="NVM15" s="767"/>
      <c r="NVN15" s="767"/>
      <c r="NVO15" s="767"/>
      <c r="NVP15" s="767"/>
      <c r="NVQ15" s="767"/>
      <c r="NVR15" s="767"/>
      <c r="NVS15" s="767"/>
      <c r="NVT15" s="767"/>
      <c r="NVU15" s="767"/>
      <c r="NVV15" s="767"/>
      <c r="NVW15" s="767"/>
      <c r="NVX15" s="767"/>
      <c r="NVY15" s="767"/>
      <c r="NVZ15" s="767"/>
      <c r="NWA15" s="767"/>
      <c r="NWB15" s="767"/>
      <c r="NWC15" s="767"/>
      <c r="NWD15" s="767"/>
      <c r="NWE15" s="767"/>
      <c r="NWF15" s="767"/>
      <c r="NWG15" s="767"/>
      <c r="NWH15" s="767"/>
      <c r="NWI15" s="767"/>
      <c r="NWJ15" s="767"/>
      <c r="NWK15" s="767"/>
      <c r="NWL15" s="767"/>
      <c r="NWM15" s="767"/>
      <c r="NWN15" s="767"/>
      <c r="NWO15" s="767"/>
      <c r="NWP15" s="767"/>
      <c r="NWQ15" s="767"/>
      <c r="NWR15" s="767"/>
      <c r="NWS15" s="767"/>
      <c r="NWT15" s="767"/>
      <c r="NWU15" s="767"/>
      <c r="NWV15" s="767"/>
      <c r="NWW15" s="767"/>
      <c r="NWX15" s="767"/>
      <c r="NWY15" s="767"/>
      <c r="NWZ15" s="767"/>
      <c r="NXA15" s="767"/>
      <c r="NXB15" s="767"/>
      <c r="NXC15" s="767"/>
      <c r="NXD15" s="767"/>
      <c r="NXE15" s="767"/>
      <c r="NXF15" s="767"/>
      <c r="NXG15" s="767"/>
      <c r="NXH15" s="767"/>
      <c r="NXI15" s="767"/>
      <c r="NXJ15" s="767"/>
      <c r="NXK15" s="767"/>
      <c r="NXL15" s="767"/>
      <c r="NXM15" s="767"/>
      <c r="NXN15" s="767"/>
      <c r="NXO15" s="767"/>
      <c r="NXP15" s="767"/>
      <c r="NXQ15" s="767"/>
      <c r="NXR15" s="767"/>
      <c r="NXS15" s="767"/>
      <c r="NXT15" s="767"/>
      <c r="NXU15" s="767"/>
      <c r="NXV15" s="767"/>
      <c r="NXW15" s="767"/>
      <c r="NXX15" s="767"/>
      <c r="NXY15" s="767"/>
      <c r="NXZ15" s="767"/>
      <c r="NYA15" s="767"/>
      <c r="NYB15" s="767"/>
      <c r="NYC15" s="767"/>
      <c r="NYD15" s="767"/>
      <c r="NYE15" s="767"/>
      <c r="NYF15" s="767"/>
      <c r="NYG15" s="767"/>
      <c r="NYH15" s="767"/>
      <c r="NYI15" s="767"/>
      <c r="NYJ15" s="767"/>
      <c r="NYK15" s="767"/>
      <c r="NYL15" s="767"/>
      <c r="NYM15" s="767"/>
      <c r="NYN15" s="767"/>
      <c r="NYO15" s="767"/>
      <c r="NYP15" s="767"/>
      <c r="NYQ15" s="767"/>
      <c r="NYR15" s="767"/>
      <c r="NYS15" s="767"/>
      <c r="NYT15" s="767"/>
      <c r="NYU15" s="767"/>
      <c r="NYV15" s="767"/>
      <c r="NYW15" s="767"/>
      <c r="NYX15" s="767"/>
      <c r="NYY15" s="767"/>
      <c r="NYZ15" s="767"/>
      <c r="NZA15" s="767"/>
      <c r="NZB15" s="767"/>
      <c r="NZC15" s="767"/>
      <c r="NZD15" s="767"/>
      <c r="NZE15" s="767"/>
      <c r="NZF15" s="767"/>
      <c r="NZG15" s="767"/>
      <c r="NZH15" s="767"/>
      <c r="NZI15" s="767"/>
      <c r="NZJ15" s="767"/>
      <c r="NZK15" s="767"/>
      <c r="NZL15" s="767"/>
      <c r="NZM15" s="767"/>
      <c r="NZN15" s="767"/>
      <c r="NZO15" s="767"/>
      <c r="NZP15" s="767"/>
      <c r="NZQ15" s="767"/>
      <c r="NZR15" s="767"/>
      <c r="NZS15" s="767"/>
      <c r="NZT15" s="767"/>
      <c r="NZU15" s="767"/>
      <c r="NZV15" s="767"/>
      <c r="NZW15" s="767"/>
      <c r="NZX15" s="767"/>
      <c r="NZY15" s="767"/>
      <c r="NZZ15" s="767"/>
      <c r="OAA15" s="767"/>
      <c r="OAB15" s="767"/>
      <c r="OAC15" s="767"/>
      <c r="OAD15" s="767"/>
      <c r="OAE15" s="767"/>
      <c r="OAF15" s="767"/>
      <c r="OAG15" s="767"/>
      <c r="OAH15" s="767"/>
      <c r="OAI15" s="767"/>
      <c r="OAJ15" s="767"/>
      <c r="OAK15" s="767"/>
      <c r="OAL15" s="767"/>
      <c r="OAM15" s="767"/>
      <c r="OAN15" s="767"/>
      <c r="OAO15" s="767"/>
      <c r="OAP15" s="767"/>
      <c r="OAQ15" s="767"/>
      <c r="OAR15" s="767"/>
      <c r="OAS15" s="767"/>
      <c r="OAT15" s="767"/>
      <c r="OAU15" s="767"/>
      <c r="OAV15" s="767"/>
      <c r="OAW15" s="767"/>
      <c r="OAX15" s="767"/>
      <c r="OAY15" s="767"/>
      <c r="OAZ15" s="767"/>
      <c r="OBA15" s="767"/>
      <c r="OBB15" s="767"/>
      <c r="OBC15" s="767"/>
      <c r="OBD15" s="767"/>
      <c r="OBE15" s="767"/>
      <c r="OBF15" s="767"/>
      <c r="OBG15" s="767"/>
      <c r="OBH15" s="767"/>
      <c r="OBI15" s="767"/>
      <c r="OBJ15" s="767"/>
      <c r="OBK15" s="767"/>
      <c r="OBL15" s="767"/>
      <c r="OBM15" s="767"/>
      <c r="OBN15" s="767"/>
      <c r="OBO15" s="767"/>
      <c r="OBP15" s="767"/>
      <c r="OBQ15" s="767"/>
      <c r="OBR15" s="767"/>
      <c r="OBS15" s="767"/>
      <c r="OBT15" s="767"/>
      <c r="OBU15" s="767"/>
      <c r="OBV15" s="767"/>
      <c r="OBW15" s="767"/>
      <c r="OBX15" s="767"/>
      <c r="OBY15" s="767"/>
      <c r="OBZ15" s="767"/>
      <c r="OCA15" s="767"/>
      <c r="OCB15" s="767"/>
      <c r="OCC15" s="767"/>
      <c r="OCD15" s="767"/>
      <c r="OCE15" s="767"/>
      <c r="OCF15" s="767"/>
      <c r="OCG15" s="767"/>
      <c r="OCH15" s="767"/>
      <c r="OCI15" s="767"/>
      <c r="OCJ15" s="767"/>
      <c r="OCK15" s="767"/>
      <c r="OCL15" s="767"/>
      <c r="OCM15" s="767"/>
      <c r="OCN15" s="767"/>
      <c r="OCO15" s="767"/>
      <c r="OCP15" s="767"/>
      <c r="OCQ15" s="767"/>
      <c r="OCR15" s="767"/>
      <c r="OCS15" s="767"/>
      <c r="OCT15" s="767"/>
      <c r="OCU15" s="767"/>
      <c r="OCV15" s="767"/>
      <c r="OCW15" s="767"/>
      <c r="OCX15" s="767"/>
      <c r="OCY15" s="767"/>
      <c r="OCZ15" s="767"/>
      <c r="ODA15" s="767"/>
      <c r="ODB15" s="767"/>
      <c r="ODC15" s="767"/>
      <c r="ODD15" s="767"/>
      <c r="ODE15" s="767"/>
      <c r="ODF15" s="767"/>
      <c r="ODG15" s="767"/>
      <c r="ODH15" s="767"/>
      <c r="ODI15" s="767"/>
      <c r="ODJ15" s="767"/>
      <c r="ODK15" s="767"/>
      <c r="ODL15" s="767"/>
      <c r="ODM15" s="767"/>
      <c r="ODN15" s="767"/>
      <c r="ODO15" s="767"/>
      <c r="ODP15" s="767"/>
      <c r="ODQ15" s="767"/>
      <c r="ODR15" s="767"/>
      <c r="ODS15" s="767"/>
      <c r="ODT15" s="767"/>
      <c r="ODU15" s="767"/>
      <c r="ODV15" s="767"/>
      <c r="ODW15" s="767"/>
      <c r="ODX15" s="767"/>
      <c r="ODY15" s="767"/>
      <c r="ODZ15" s="767"/>
      <c r="OEA15" s="767"/>
      <c r="OEB15" s="767"/>
      <c r="OEC15" s="767"/>
      <c r="OED15" s="767"/>
      <c r="OEE15" s="767"/>
      <c r="OEF15" s="767"/>
      <c r="OEG15" s="767"/>
      <c r="OEH15" s="767"/>
      <c r="OEI15" s="767"/>
      <c r="OEJ15" s="767"/>
      <c r="OEK15" s="767"/>
      <c r="OEL15" s="767"/>
      <c r="OEM15" s="767"/>
      <c r="OEN15" s="767"/>
      <c r="OEO15" s="767"/>
      <c r="OEP15" s="767"/>
      <c r="OEQ15" s="767"/>
      <c r="OER15" s="767"/>
      <c r="OES15" s="767"/>
      <c r="OET15" s="767"/>
      <c r="OEU15" s="767"/>
      <c r="OEV15" s="767"/>
      <c r="OEW15" s="767"/>
      <c r="OEX15" s="767"/>
      <c r="OEY15" s="767"/>
      <c r="OEZ15" s="767"/>
      <c r="OFA15" s="767"/>
      <c r="OFB15" s="767"/>
      <c r="OFC15" s="767"/>
      <c r="OFD15" s="767"/>
      <c r="OFE15" s="767"/>
      <c r="OFF15" s="767"/>
      <c r="OFG15" s="767"/>
      <c r="OFH15" s="767"/>
      <c r="OFI15" s="767"/>
      <c r="OFJ15" s="767"/>
      <c r="OFK15" s="767"/>
      <c r="OFL15" s="767"/>
      <c r="OFM15" s="767"/>
      <c r="OFN15" s="767"/>
      <c r="OFO15" s="767"/>
      <c r="OFP15" s="767"/>
      <c r="OFQ15" s="767"/>
      <c r="OFR15" s="767"/>
      <c r="OFS15" s="767"/>
      <c r="OFT15" s="767"/>
      <c r="OFU15" s="767"/>
      <c r="OFV15" s="767"/>
      <c r="OFW15" s="767"/>
      <c r="OFX15" s="767"/>
      <c r="OFY15" s="767"/>
      <c r="OFZ15" s="767"/>
      <c r="OGA15" s="767"/>
      <c r="OGB15" s="767"/>
      <c r="OGC15" s="767"/>
      <c r="OGD15" s="767"/>
      <c r="OGE15" s="767"/>
      <c r="OGF15" s="767"/>
      <c r="OGG15" s="767"/>
      <c r="OGH15" s="767"/>
      <c r="OGI15" s="767"/>
      <c r="OGJ15" s="767"/>
      <c r="OGK15" s="767"/>
      <c r="OGL15" s="767"/>
      <c r="OGM15" s="767"/>
      <c r="OGN15" s="767"/>
      <c r="OGO15" s="767"/>
      <c r="OGP15" s="767"/>
      <c r="OGQ15" s="767"/>
      <c r="OGR15" s="767"/>
      <c r="OGS15" s="767"/>
      <c r="OGT15" s="767"/>
      <c r="OGU15" s="767"/>
      <c r="OGV15" s="767"/>
      <c r="OGW15" s="767"/>
      <c r="OGX15" s="767"/>
      <c r="OGY15" s="767"/>
      <c r="OGZ15" s="767"/>
      <c r="OHA15" s="767"/>
      <c r="OHB15" s="767"/>
      <c r="OHC15" s="767"/>
      <c r="OHD15" s="767"/>
      <c r="OHE15" s="767"/>
      <c r="OHF15" s="767"/>
      <c r="OHG15" s="767"/>
      <c r="OHH15" s="767"/>
      <c r="OHI15" s="767"/>
      <c r="OHJ15" s="767"/>
      <c r="OHK15" s="767"/>
      <c r="OHL15" s="767"/>
      <c r="OHM15" s="767"/>
      <c r="OHN15" s="767"/>
      <c r="OHO15" s="767"/>
      <c r="OHP15" s="767"/>
      <c r="OHQ15" s="767"/>
      <c r="OHR15" s="767"/>
      <c r="OHS15" s="767"/>
      <c r="OHT15" s="767"/>
      <c r="OHU15" s="767"/>
      <c r="OHV15" s="767"/>
      <c r="OHW15" s="767"/>
      <c r="OHX15" s="767"/>
      <c r="OHY15" s="767"/>
      <c r="OHZ15" s="767"/>
      <c r="OIA15" s="767"/>
      <c r="OIB15" s="767"/>
      <c r="OIC15" s="767"/>
      <c r="OID15" s="767"/>
      <c r="OIE15" s="767"/>
      <c r="OIF15" s="767"/>
      <c r="OIG15" s="767"/>
      <c r="OIH15" s="767"/>
      <c r="OII15" s="767"/>
      <c r="OIJ15" s="767"/>
      <c r="OIK15" s="767"/>
      <c r="OIL15" s="767"/>
      <c r="OIM15" s="767"/>
      <c r="OIN15" s="767"/>
      <c r="OIO15" s="767"/>
      <c r="OIP15" s="767"/>
      <c r="OIQ15" s="767"/>
      <c r="OIR15" s="767"/>
      <c r="OIS15" s="767"/>
      <c r="OIT15" s="767"/>
      <c r="OIU15" s="767"/>
      <c r="OIV15" s="767"/>
      <c r="OIW15" s="767"/>
      <c r="OIX15" s="767"/>
      <c r="OIY15" s="767"/>
      <c r="OIZ15" s="767"/>
      <c r="OJA15" s="767"/>
      <c r="OJB15" s="767"/>
      <c r="OJC15" s="767"/>
      <c r="OJD15" s="767"/>
      <c r="OJE15" s="767"/>
      <c r="OJF15" s="767"/>
      <c r="OJG15" s="767"/>
      <c r="OJH15" s="767"/>
      <c r="OJI15" s="767"/>
      <c r="OJJ15" s="767"/>
      <c r="OJK15" s="767"/>
      <c r="OJL15" s="767"/>
      <c r="OJM15" s="767"/>
      <c r="OJN15" s="767"/>
      <c r="OJO15" s="767"/>
      <c r="OJP15" s="767"/>
      <c r="OJQ15" s="767"/>
      <c r="OJR15" s="767"/>
      <c r="OJS15" s="767"/>
      <c r="OJT15" s="767"/>
      <c r="OJU15" s="767"/>
      <c r="OJV15" s="767"/>
      <c r="OJW15" s="767"/>
      <c r="OJX15" s="767"/>
      <c r="OJY15" s="767"/>
      <c r="OJZ15" s="767"/>
      <c r="OKA15" s="767"/>
      <c r="OKB15" s="767"/>
      <c r="OKC15" s="767"/>
      <c r="OKD15" s="767"/>
      <c r="OKE15" s="767"/>
      <c r="OKF15" s="767"/>
      <c r="OKG15" s="767"/>
      <c r="OKH15" s="767"/>
      <c r="OKI15" s="767"/>
      <c r="OKJ15" s="767"/>
      <c r="OKK15" s="767"/>
      <c r="OKL15" s="767"/>
      <c r="OKM15" s="767"/>
      <c r="OKN15" s="767"/>
      <c r="OKO15" s="767"/>
      <c r="OKP15" s="767"/>
      <c r="OKQ15" s="767"/>
      <c r="OKR15" s="767"/>
      <c r="OKS15" s="767"/>
      <c r="OKT15" s="767"/>
      <c r="OKU15" s="767"/>
      <c r="OKV15" s="767"/>
      <c r="OKW15" s="767"/>
      <c r="OKX15" s="767"/>
      <c r="OKY15" s="767"/>
      <c r="OKZ15" s="767"/>
      <c r="OLA15" s="767"/>
      <c r="OLB15" s="767"/>
      <c r="OLC15" s="767"/>
      <c r="OLD15" s="767"/>
      <c r="OLE15" s="767"/>
      <c r="OLF15" s="767"/>
      <c r="OLG15" s="767"/>
      <c r="OLH15" s="767"/>
      <c r="OLI15" s="767"/>
      <c r="OLJ15" s="767"/>
      <c r="OLK15" s="767"/>
      <c r="OLL15" s="767"/>
      <c r="OLM15" s="767"/>
      <c r="OLN15" s="767"/>
      <c r="OLO15" s="767"/>
      <c r="OLP15" s="767"/>
      <c r="OLQ15" s="767"/>
      <c r="OLR15" s="767"/>
      <c r="OLS15" s="767"/>
      <c r="OLT15" s="767"/>
      <c r="OLU15" s="767"/>
      <c r="OLV15" s="767"/>
      <c r="OLW15" s="767"/>
      <c r="OLX15" s="767"/>
      <c r="OLY15" s="767"/>
      <c r="OLZ15" s="767"/>
      <c r="OMA15" s="767"/>
      <c r="OMB15" s="767"/>
      <c r="OMC15" s="767"/>
      <c r="OMD15" s="767"/>
      <c r="OME15" s="767"/>
      <c r="OMF15" s="767"/>
      <c r="OMG15" s="767"/>
      <c r="OMH15" s="767"/>
      <c r="OMI15" s="767"/>
      <c r="OMJ15" s="767"/>
      <c r="OMK15" s="767"/>
      <c r="OML15" s="767"/>
      <c r="OMM15" s="767"/>
      <c r="OMN15" s="767"/>
      <c r="OMO15" s="767"/>
      <c r="OMP15" s="767"/>
      <c r="OMQ15" s="767"/>
      <c r="OMR15" s="767"/>
      <c r="OMS15" s="767"/>
      <c r="OMT15" s="767"/>
      <c r="OMU15" s="767"/>
      <c r="OMV15" s="767"/>
      <c r="OMW15" s="767"/>
      <c r="OMX15" s="767"/>
      <c r="OMY15" s="767"/>
      <c r="OMZ15" s="767"/>
      <c r="ONA15" s="767"/>
      <c r="ONB15" s="767"/>
      <c r="ONC15" s="767"/>
      <c r="OND15" s="767"/>
      <c r="ONE15" s="767"/>
      <c r="ONF15" s="767"/>
      <c r="ONG15" s="767"/>
      <c r="ONH15" s="767"/>
      <c r="ONI15" s="767"/>
      <c r="ONJ15" s="767"/>
      <c r="ONK15" s="767"/>
      <c r="ONL15" s="767"/>
      <c r="ONM15" s="767"/>
      <c r="ONN15" s="767"/>
      <c r="ONO15" s="767"/>
      <c r="ONP15" s="767"/>
      <c r="ONQ15" s="767"/>
      <c r="ONR15" s="767"/>
      <c r="ONS15" s="767"/>
      <c r="ONT15" s="767"/>
      <c r="ONU15" s="767"/>
      <c r="ONV15" s="767"/>
      <c r="ONW15" s="767"/>
      <c r="ONX15" s="767"/>
      <c r="ONY15" s="767"/>
      <c r="ONZ15" s="767"/>
      <c r="OOA15" s="767"/>
      <c r="OOB15" s="767"/>
      <c r="OOC15" s="767"/>
      <c r="OOD15" s="767"/>
      <c r="OOE15" s="767"/>
      <c r="OOF15" s="767"/>
      <c r="OOG15" s="767"/>
      <c r="OOH15" s="767"/>
      <c r="OOI15" s="767"/>
      <c r="OOJ15" s="767"/>
      <c r="OOK15" s="767"/>
      <c r="OOL15" s="767"/>
      <c r="OOM15" s="767"/>
      <c r="OON15" s="767"/>
      <c r="OOO15" s="767"/>
      <c r="OOP15" s="767"/>
      <c r="OOQ15" s="767"/>
      <c r="OOR15" s="767"/>
      <c r="OOS15" s="767"/>
      <c r="OOT15" s="767"/>
      <c r="OOU15" s="767"/>
      <c r="OOV15" s="767"/>
      <c r="OOW15" s="767"/>
      <c r="OOX15" s="767"/>
      <c r="OOY15" s="767"/>
      <c r="OOZ15" s="767"/>
      <c r="OPA15" s="767"/>
      <c r="OPB15" s="767"/>
      <c r="OPC15" s="767"/>
      <c r="OPD15" s="767"/>
      <c r="OPE15" s="767"/>
      <c r="OPF15" s="767"/>
      <c r="OPG15" s="767"/>
      <c r="OPH15" s="767"/>
      <c r="OPI15" s="767"/>
      <c r="OPJ15" s="767"/>
      <c r="OPK15" s="767"/>
      <c r="OPL15" s="767"/>
      <c r="OPM15" s="767"/>
      <c r="OPN15" s="767"/>
      <c r="OPO15" s="767"/>
      <c r="OPP15" s="767"/>
      <c r="OPQ15" s="767"/>
      <c r="OPR15" s="767"/>
      <c r="OPS15" s="767"/>
      <c r="OPT15" s="767"/>
      <c r="OPU15" s="767"/>
      <c r="OPV15" s="767"/>
      <c r="OPW15" s="767"/>
      <c r="OPX15" s="767"/>
      <c r="OPY15" s="767"/>
      <c r="OPZ15" s="767"/>
      <c r="OQA15" s="767"/>
      <c r="OQB15" s="767"/>
      <c r="OQC15" s="767"/>
      <c r="OQD15" s="767"/>
      <c r="OQE15" s="767"/>
      <c r="OQF15" s="767"/>
      <c r="OQG15" s="767"/>
      <c r="OQH15" s="767"/>
      <c r="OQI15" s="767"/>
      <c r="OQJ15" s="767"/>
      <c r="OQK15" s="767"/>
      <c r="OQL15" s="767"/>
      <c r="OQM15" s="767"/>
      <c r="OQN15" s="767"/>
      <c r="OQO15" s="767"/>
      <c r="OQP15" s="767"/>
      <c r="OQQ15" s="767"/>
      <c r="OQR15" s="767"/>
      <c r="OQS15" s="767"/>
      <c r="OQT15" s="767"/>
      <c r="OQU15" s="767"/>
      <c r="OQV15" s="767"/>
      <c r="OQW15" s="767"/>
      <c r="OQX15" s="767"/>
      <c r="OQY15" s="767"/>
      <c r="OQZ15" s="767"/>
      <c r="ORA15" s="767"/>
      <c r="ORB15" s="767"/>
      <c r="ORC15" s="767"/>
      <c r="ORD15" s="767"/>
      <c r="ORE15" s="767"/>
      <c r="ORF15" s="767"/>
      <c r="ORG15" s="767"/>
      <c r="ORH15" s="767"/>
      <c r="ORI15" s="767"/>
      <c r="ORJ15" s="767"/>
      <c r="ORK15" s="767"/>
      <c r="ORL15" s="767"/>
      <c r="ORM15" s="767"/>
      <c r="ORN15" s="767"/>
      <c r="ORO15" s="767"/>
      <c r="ORP15" s="767"/>
      <c r="ORQ15" s="767"/>
      <c r="ORR15" s="767"/>
      <c r="ORS15" s="767"/>
      <c r="ORT15" s="767"/>
      <c r="ORU15" s="767"/>
      <c r="ORV15" s="767"/>
      <c r="ORW15" s="767"/>
      <c r="ORX15" s="767"/>
      <c r="ORY15" s="767"/>
      <c r="ORZ15" s="767"/>
      <c r="OSA15" s="767"/>
      <c r="OSB15" s="767"/>
      <c r="OSC15" s="767"/>
      <c r="OSD15" s="767"/>
      <c r="OSE15" s="767"/>
      <c r="OSF15" s="767"/>
      <c r="OSG15" s="767"/>
      <c r="OSH15" s="767"/>
      <c r="OSI15" s="767"/>
      <c r="OSJ15" s="767"/>
      <c r="OSK15" s="767"/>
      <c r="OSL15" s="767"/>
      <c r="OSM15" s="767"/>
      <c r="OSN15" s="767"/>
      <c r="OSO15" s="767"/>
      <c r="OSP15" s="767"/>
      <c r="OSQ15" s="767"/>
      <c r="OSR15" s="767"/>
      <c r="OSS15" s="767"/>
      <c r="OST15" s="767"/>
      <c r="OSU15" s="767"/>
      <c r="OSV15" s="767"/>
      <c r="OSW15" s="767"/>
      <c r="OSX15" s="767"/>
      <c r="OSY15" s="767"/>
      <c r="OSZ15" s="767"/>
      <c r="OTA15" s="767"/>
      <c r="OTB15" s="767"/>
      <c r="OTC15" s="767"/>
      <c r="OTD15" s="767"/>
      <c r="OTE15" s="767"/>
      <c r="OTF15" s="767"/>
      <c r="OTG15" s="767"/>
      <c r="OTH15" s="767"/>
      <c r="OTI15" s="767"/>
      <c r="OTJ15" s="767"/>
      <c r="OTK15" s="767"/>
      <c r="OTL15" s="767"/>
      <c r="OTM15" s="767"/>
      <c r="OTN15" s="767"/>
      <c r="OTO15" s="767"/>
      <c r="OTP15" s="767"/>
      <c r="OTQ15" s="767"/>
      <c r="OTR15" s="767"/>
      <c r="OTS15" s="767"/>
      <c r="OTT15" s="767"/>
      <c r="OTU15" s="767"/>
      <c r="OTV15" s="767"/>
      <c r="OTW15" s="767"/>
      <c r="OTX15" s="767"/>
      <c r="OTY15" s="767"/>
      <c r="OTZ15" s="767"/>
      <c r="OUA15" s="767"/>
      <c r="OUB15" s="767"/>
      <c r="OUC15" s="767"/>
      <c r="OUD15" s="767"/>
      <c r="OUE15" s="767"/>
      <c r="OUF15" s="767"/>
      <c r="OUG15" s="767"/>
      <c r="OUH15" s="767"/>
      <c r="OUI15" s="767"/>
      <c r="OUJ15" s="767"/>
      <c r="OUK15" s="767"/>
      <c r="OUL15" s="767"/>
      <c r="OUM15" s="767"/>
      <c r="OUN15" s="767"/>
      <c r="OUO15" s="767"/>
      <c r="OUP15" s="767"/>
      <c r="OUQ15" s="767"/>
      <c r="OUR15" s="767"/>
      <c r="OUS15" s="767"/>
      <c r="OUT15" s="767"/>
      <c r="OUU15" s="767"/>
      <c r="OUV15" s="767"/>
      <c r="OUW15" s="767"/>
      <c r="OUX15" s="767"/>
      <c r="OUY15" s="767"/>
      <c r="OUZ15" s="767"/>
      <c r="OVA15" s="767"/>
      <c r="OVB15" s="767"/>
      <c r="OVC15" s="767"/>
      <c r="OVD15" s="767"/>
      <c r="OVE15" s="767"/>
      <c r="OVF15" s="767"/>
      <c r="OVG15" s="767"/>
      <c r="OVH15" s="767"/>
      <c r="OVI15" s="767"/>
      <c r="OVJ15" s="767"/>
      <c r="OVK15" s="767"/>
      <c r="OVL15" s="767"/>
      <c r="OVM15" s="767"/>
      <c r="OVN15" s="767"/>
      <c r="OVO15" s="767"/>
      <c r="OVP15" s="767"/>
      <c r="OVQ15" s="767"/>
      <c r="OVR15" s="767"/>
      <c r="OVS15" s="767"/>
      <c r="OVT15" s="767"/>
      <c r="OVU15" s="767"/>
      <c r="OVV15" s="767"/>
      <c r="OVW15" s="767"/>
      <c r="OVX15" s="767"/>
      <c r="OVY15" s="767"/>
      <c r="OVZ15" s="767"/>
      <c r="OWA15" s="767"/>
      <c r="OWB15" s="767"/>
      <c r="OWC15" s="767"/>
      <c r="OWD15" s="767"/>
      <c r="OWE15" s="767"/>
      <c r="OWF15" s="767"/>
      <c r="OWG15" s="767"/>
      <c r="OWH15" s="767"/>
      <c r="OWI15" s="767"/>
      <c r="OWJ15" s="767"/>
      <c r="OWK15" s="767"/>
      <c r="OWL15" s="767"/>
      <c r="OWM15" s="767"/>
      <c r="OWN15" s="767"/>
      <c r="OWO15" s="767"/>
      <c r="OWP15" s="767"/>
      <c r="OWQ15" s="767"/>
      <c r="OWR15" s="767"/>
      <c r="OWS15" s="767"/>
      <c r="OWT15" s="767"/>
      <c r="OWU15" s="767"/>
      <c r="OWV15" s="767"/>
      <c r="OWW15" s="767"/>
      <c r="OWX15" s="767"/>
      <c r="OWY15" s="767"/>
      <c r="OWZ15" s="767"/>
      <c r="OXA15" s="767"/>
      <c r="OXB15" s="767"/>
      <c r="OXC15" s="767"/>
      <c r="OXD15" s="767"/>
      <c r="OXE15" s="767"/>
      <c r="OXF15" s="767"/>
      <c r="OXG15" s="767"/>
      <c r="OXH15" s="767"/>
      <c r="OXI15" s="767"/>
      <c r="OXJ15" s="767"/>
      <c r="OXK15" s="767"/>
      <c r="OXL15" s="767"/>
      <c r="OXM15" s="767"/>
      <c r="OXN15" s="767"/>
      <c r="OXO15" s="767"/>
      <c r="OXP15" s="767"/>
      <c r="OXQ15" s="767"/>
      <c r="OXR15" s="767"/>
      <c r="OXS15" s="767"/>
      <c r="OXT15" s="767"/>
      <c r="OXU15" s="767"/>
      <c r="OXV15" s="767"/>
      <c r="OXW15" s="767"/>
      <c r="OXX15" s="767"/>
      <c r="OXY15" s="767"/>
      <c r="OXZ15" s="767"/>
      <c r="OYA15" s="767"/>
      <c r="OYB15" s="767"/>
      <c r="OYC15" s="767"/>
      <c r="OYD15" s="767"/>
      <c r="OYE15" s="767"/>
      <c r="OYF15" s="767"/>
      <c r="OYG15" s="767"/>
      <c r="OYH15" s="767"/>
      <c r="OYI15" s="767"/>
      <c r="OYJ15" s="767"/>
      <c r="OYK15" s="767"/>
      <c r="OYL15" s="767"/>
      <c r="OYM15" s="767"/>
      <c r="OYN15" s="767"/>
      <c r="OYO15" s="767"/>
      <c r="OYP15" s="767"/>
      <c r="OYQ15" s="767"/>
      <c r="OYR15" s="767"/>
      <c r="OYS15" s="767"/>
      <c r="OYT15" s="767"/>
      <c r="OYU15" s="767"/>
      <c r="OYV15" s="767"/>
      <c r="OYW15" s="767"/>
      <c r="OYX15" s="767"/>
      <c r="OYY15" s="767"/>
      <c r="OYZ15" s="767"/>
      <c r="OZA15" s="767"/>
      <c r="OZB15" s="767"/>
      <c r="OZC15" s="767"/>
      <c r="OZD15" s="767"/>
      <c r="OZE15" s="767"/>
      <c r="OZF15" s="767"/>
      <c r="OZG15" s="767"/>
      <c r="OZH15" s="767"/>
      <c r="OZI15" s="767"/>
      <c r="OZJ15" s="767"/>
      <c r="OZK15" s="767"/>
      <c r="OZL15" s="767"/>
      <c r="OZM15" s="767"/>
      <c r="OZN15" s="767"/>
      <c r="OZO15" s="767"/>
      <c r="OZP15" s="767"/>
      <c r="OZQ15" s="767"/>
      <c r="OZR15" s="767"/>
      <c r="OZS15" s="767"/>
      <c r="OZT15" s="767"/>
      <c r="OZU15" s="767"/>
      <c r="OZV15" s="767"/>
      <c r="OZW15" s="767"/>
      <c r="OZX15" s="767"/>
      <c r="OZY15" s="767"/>
      <c r="OZZ15" s="767"/>
      <c r="PAA15" s="767"/>
      <c r="PAB15" s="767"/>
      <c r="PAC15" s="767"/>
      <c r="PAD15" s="767"/>
      <c r="PAE15" s="767"/>
      <c r="PAF15" s="767"/>
      <c r="PAG15" s="767"/>
      <c r="PAH15" s="767"/>
      <c r="PAI15" s="767"/>
      <c r="PAJ15" s="767"/>
      <c r="PAK15" s="767"/>
      <c r="PAL15" s="767"/>
      <c r="PAM15" s="767"/>
      <c r="PAN15" s="767"/>
      <c r="PAO15" s="767"/>
      <c r="PAP15" s="767"/>
      <c r="PAQ15" s="767"/>
      <c r="PAR15" s="767"/>
      <c r="PAS15" s="767"/>
      <c r="PAT15" s="767"/>
      <c r="PAU15" s="767"/>
      <c r="PAV15" s="767"/>
      <c r="PAW15" s="767"/>
      <c r="PAX15" s="767"/>
      <c r="PAY15" s="767"/>
      <c r="PAZ15" s="767"/>
      <c r="PBA15" s="767"/>
      <c r="PBB15" s="767"/>
      <c r="PBC15" s="767"/>
      <c r="PBD15" s="767"/>
      <c r="PBE15" s="767"/>
      <c r="PBF15" s="767"/>
      <c r="PBG15" s="767"/>
      <c r="PBH15" s="767"/>
      <c r="PBI15" s="767"/>
      <c r="PBJ15" s="767"/>
      <c r="PBK15" s="767"/>
      <c r="PBL15" s="767"/>
      <c r="PBM15" s="767"/>
      <c r="PBN15" s="767"/>
      <c r="PBO15" s="767"/>
      <c r="PBP15" s="767"/>
      <c r="PBQ15" s="767"/>
      <c r="PBR15" s="767"/>
      <c r="PBS15" s="767"/>
      <c r="PBT15" s="767"/>
      <c r="PBU15" s="767"/>
      <c r="PBV15" s="767"/>
      <c r="PBW15" s="767"/>
      <c r="PBX15" s="767"/>
      <c r="PBY15" s="767"/>
      <c r="PBZ15" s="767"/>
      <c r="PCA15" s="767"/>
      <c r="PCB15" s="767"/>
      <c r="PCC15" s="767"/>
      <c r="PCD15" s="767"/>
      <c r="PCE15" s="767"/>
      <c r="PCF15" s="767"/>
      <c r="PCG15" s="767"/>
      <c r="PCH15" s="767"/>
      <c r="PCI15" s="767"/>
      <c r="PCJ15" s="767"/>
      <c r="PCK15" s="767"/>
      <c r="PCL15" s="767"/>
      <c r="PCM15" s="767"/>
      <c r="PCN15" s="767"/>
      <c r="PCO15" s="767"/>
      <c r="PCP15" s="767"/>
      <c r="PCQ15" s="767"/>
      <c r="PCR15" s="767"/>
      <c r="PCS15" s="767"/>
      <c r="PCT15" s="767"/>
      <c r="PCU15" s="767"/>
      <c r="PCV15" s="767"/>
      <c r="PCW15" s="767"/>
      <c r="PCX15" s="767"/>
      <c r="PCY15" s="767"/>
      <c r="PCZ15" s="767"/>
      <c r="PDA15" s="767"/>
      <c r="PDB15" s="767"/>
      <c r="PDC15" s="767"/>
      <c r="PDD15" s="767"/>
      <c r="PDE15" s="767"/>
      <c r="PDF15" s="767"/>
      <c r="PDG15" s="767"/>
      <c r="PDH15" s="767"/>
      <c r="PDI15" s="767"/>
      <c r="PDJ15" s="767"/>
      <c r="PDK15" s="767"/>
      <c r="PDL15" s="767"/>
      <c r="PDM15" s="767"/>
      <c r="PDN15" s="767"/>
      <c r="PDO15" s="767"/>
      <c r="PDP15" s="767"/>
      <c r="PDQ15" s="767"/>
      <c r="PDR15" s="767"/>
      <c r="PDS15" s="767"/>
      <c r="PDT15" s="767"/>
      <c r="PDU15" s="767"/>
      <c r="PDV15" s="767"/>
      <c r="PDW15" s="767"/>
      <c r="PDX15" s="767"/>
      <c r="PDY15" s="767"/>
      <c r="PDZ15" s="767"/>
      <c r="PEA15" s="767"/>
      <c r="PEB15" s="767"/>
      <c r="PEC15" s="767"/>
      <c r="PED15" s="767"/>
      <c r="PEE15" s="767"/>
      <c r="PEF15" s="767"/>
      <c r="PEG15" s="767"/>
      <c r="PEH15" s="767"/>
      <c r="PEI15" s="767"/>
      <c r="PEJ15" s="767"/>
      <c r="PEK15" s="767"/>
      <c r="PEL15" s="767"/>
      <c r="PEM15" s="767"/>
      <c r="PEN15" s="767"/>
      <c r="PEO15" s="767"/>
      <c r="PEP15" s="767"/>
      <c r="PEQ15" s="767"/>
      <c r="PER15" s="767"/>
      <c r="PES15" s="767"/>
      <c r="PET15" s="767"/>
      <c r="PEU15" s="767"/>
      <c r="PEV15" s="767"/>
      <c r="PEW15" s="767"/>
      <c r="PEX15" s="767"/>
      <c r="PEY15" s="767"/>
      <c r="PEZ15" s="767"/>
      <c r="PFA15" s="767"/>
      <c r="PFB15" s="767"/>
      <c r="PFC15" s="767"/>
      <c r="PFD15" s="767"/>
      <c r="PFE15" s="767"/>
      <c r="PFF15" s="767"/>
      <c r="PFG15" s="767"/>
      <c r="PFH15" s="767"/>
      <c r="PFI15" s="767"/>
      <c r="PFJ15" s="767"/>
      <c r="PFK15" s="767"/>
      <c r="PFL15" s="767"/>
      <c r="PFM15" s="767"/>
      <c r="PFN15" s="767"/>
      <c r="PFO15" s="767"/>
      <c r="PFP15" s="767"/>
      <c r="PFQ15" s="767"/>
      <c r="PFR15" s="767"/>
      <c r="PFS15" s="767"/>
      <c r="PFT15" s="767"/>
      <c r="PFU15" s="767"/>
      <c r="PFV15" s="767"/>
      <c r="PFW15" s="767"/>
      <c r="PFX15" s="767"/>
      <c r="PFY15" s="767"/>
      <c r="PFZ15" s="767"/>
      <c r="PGA15" s="767"/>
      <c r="PGB15" s="767"/>
      <c r="PGC15" s="767"/>
      <c r="PGD15" s="767"/>
      <c r="PGE15" s="767"/>
      <c r="PGF15" s="767"/>
      <c r="PGG15" s="767"/>
      <c r="PGH15" s="767"/>
      <c r="PGI15" s="767"/>
      <c r="PGJ15" s="767"/>
      <c r="PGK15" s="767"/>
      <c r="PGL15" s="767"/>
      <c r="PGM15" s="767"/>
      <c r="PGN15" s="767"/>
      <c r="PGO15" s="767"/>
      <c r="PGP15" s="767"/>
      <c r="PGQ15" s="767"/>
      <c r="PGR15" s="767"/>
      <c r="PGS15" s="767"/>
      <c r="PGT15" s="767"/>
      <c r="PGU15" s="767"/>
      <c r="PGV15" s="767"/>
      <c r="PGW15" s="767"/>
      <c r="PGX15" s="767"/>
      <c r="PGY15" s="767"/>
      <c r="PGZ15" s="767"/>
      <c r="PHA15" s="767"/>
      <c r="PHB15" s="767"/>
      <c r="PHC15" s="767"/>
      <c r="PHD15" s="767"/>
      <c r="PHE15" s="767"/>
      <c r="PHF15" s="767"/>
      <c r="PHG15" s="767"/>
      <c r="PHH15" s="767"/>
      <c r="PHI15" s="767"/>
      <c r="PHJ15" s="767"/>
      <c r="PHK15" s="767"/>
      <c r="PHL15" s="767"/>
      <c r="PHM15" s="767"/>
      <c r="PHN15" s="767"/>
      <c r="PHO15" s="767"/>
      <c r="PHP15" s="767"/>
      <c r="PHQ15" s="767"/>
      <c r="PHR15" s="767"/>
      <c r="PHS15" s="767"/>
      <c r="PHT15" s="767"/>
      <c r="PHU15" s="767"/>
      <c r="PHV15" s="767"/>
      <c r="PHW15" s="767"/>
      <c r="PHX15" s="767"/>
      <c r="PHY15" s="767"/>
      <c r="PHZ15" s="767"/>
      <c r="PIA15" s="767"/>
      <c r="PIB15" s="767"/>
      <c r="PIC15" s="767"/>
      <c r="PID15" s="767"/>
      <c r="PIE15" s="767"/>
      <c r="PIF15" s="767"/>
      <c r="PIG15" s="767"/>
      <c r="PIH15" s="767"/>
      <c r="PII15" s="767"/>
      <c r="PIJ15" s="767"/>
      <c r="PIK15" s="767"/>
      <c r="PIL15" s="767"/>
      <c r="PIM15" s="767"/>
      <c r="PIN15" s="767"/>
      <c r="PIO15" s="767"/>
      <c r="PIP15" s="767"/>
      <c r="PIQ15" s="767"/>
      <c r="PIR15" s="767"/>
      <c r="PIS15" s="767"/>
      <c r="PIT15" s="767"/>
      <c r="PIU15" s="767"/>
      <c r="PIV15" s="767"/>
      <c r="PIW15" s="767"/>
      <c r="PIX15" s="767"/>
      <c r="PIY15" s="767"/>
      <c r="PIZ15" s="767"/>
      <c r="PJA15" s="767"/>
      <c r="PJB15" s="767"/>
      <c r="PJC15" s="767"/>
      <c r="PJD15" s="767"/>
      <c r="PJE15" s="767"/>
      <c r="PJF15" s="767"/>
      <c r="PJG15" s="767"/>
      <c r="PJH15" s="767"/>
      <c r="PJI15" s="767"/>
      <c r="PJJ15" s="767"/>
      <c r="PJK15" s="767"/>
      <c r="PJL15" s="767"/>
      <c r="PJM15" s="767"/>
      <c r="PJN15" s="767"/>
      <c r="PJO15" s="767"/>
      <c r="PJP15" s="767"/>
      <c r="PJQ15" s="767"/>
      <c r="PJR15" s="767"/>
      <c r="PJS15" s="767"/>
      <c r="PJT15" s="767"/>
      <c r="PJU15" s="767"/>
      <c r="PJV15" s="767"/>
      <c r="PJW15" s="767"/>
      <c r="PJX15" s="767"/>
      <c r="PJY15" s="767"/>
      <c r="PJZ15" s="767"/>
      <c r="PKA15" s="767"/>
      <c r="PKB15" s="767"/>
      <c r="PKC15" s="767"/>
      <c r="PKD15" s="767"/>
      <c r="PKE15" s="767"/>
      <c r="PKF15" s="767"/>
      <c r="PKG15" s="767"/>
      <c r="PKH15" s="767"/>
      <c r="PKI15" s="767"/>
      <c r="PKJ15" s="767"/>
      <c r="PKK15" s="767"/>
      <c r="PKL15" s="767"/>
      <c r="PKM15" s="767"/>
      <c r="PKN15" s="767"/>
      <c r="PKO15" s="767"/>
      <c r="PKP15" s="767"/>
      <c r="PKQ15" s="767"/>
      <c r="PKR15" s="767"/>
      <c r="PKS15" s="767"/>
      <c r="PKT15" s="767"/>
      <c r="PKU15" s="767"/>
      <c r="PKV15" s="767"/>
      <c r="PKW15" s="767"/>
      <c r="PKX15" s="767"/>
      <c r="PKY15" s="767"/>
      <c r="PKZ15" s="767"/>
      <c r="PLA15" s="767"/>
      <c r="PLB15" s="767"/>
      <c r="PLC15" s="767"/>
      <c r="PLD15" s="767"/>
      <c r="PLE15" s="767"/>
      <c r="PLF15" s="767"/>
      <c r="PLG15" s="767"/>
      <c r="PLH15" s="767"/>
      <c r="PLI15" s="767"/>
      <c r="PLJ15" s="767"/>
      <c r="PLK15" s="767"/>
      <c r="PLL15" s="767"/>
      <c r="PLM15" s="767"/>
      <c r="PLN15" s="767"/>
      <c r="PLO15" s="767"/>
      <c r="PLP15" s="767"/>
      <c r="PLQ15" s="767"/>
      <c r="PLR15" s="767"/>
      <c r="PLS15" s="767"/>
      <c r="PLT15" s="767"/>
      <c r="PLU15" s="767"/>
      <c r="PLV15" s="767"/>
      <c r="PLW15" s="767"/>
      <c r="PLX15" s="767"/>
      <c r="PLY15" s="767"/>
      <c r="PLZ15" s="767"/>
      <c r="PMA15" s="767"/>
      <c r="PMB15" s="767"/>
      <c r="PMC15" s="767"/>
      <c r="PMD15" s="767"/>
      <c r="PME15" s="767"/>
      <c r="PMF15" s="767"/>
      <c r="PMG15" s="767"/>
      <c r="PMH15" s="767"/>
      <c r="PMI15" s="767"/>
      <c r="PMJ15" s="767"/>
      <c r="PMK15" s="767"/>
      <c r="PML15" s="767"/>
      <c r="PMM15" s="767"/>
      <c r="PMN15" s="767"/>
      <c r="PMO15" s="767"/>
      <c r="PMP15" s="767"/>
      <c r="PMQ15" s="767"/>
      <c r="PMR15" s="767"/>
      <c r="PMS15" s="767"/>
      <c r="PMT15" s="767"/>
      <c r="PMU15" s="767"/>
      <c r="PMV15" s="767"/>
      <c r="PMW15" s="767"/>
      <c r="PMX15" s="767"/>
      <c r="PMY15" s="767"/>
      <c r="PMZ15" s="767"/>
      <c r="PNA15" s="767"/>
      <c r="PNB15" s="767"/>
      <c r="PNC15" s="767"/>
      <c r="PND15" s="767"/>
      <c r="PNE15" s="767"/>
      <c r="PNF15" s="767"/>
      <c r="PNG15" s="767"/>
      <c r="PNH15" s="767"/>
      <c r="PNI15" s="767"/>
      <c r="PNJ15" s="767"/>
      <c r="PNK15" s="767"/>
      <c r="PNL15" s="767"/>
      <c r="PNM15" s="767"/>
      <c r="PNN15" s="767"/>
      <c r="PNO15" s="767"/>
      <c r="PNP15" s="767"/>
      <c r="PNQ15" s="767"/>
      <c r="PNR15" s="767"/>
      <c r="PNS15" s="767"/>
      <c r="PNT15" s="767"/>
      <c r="PNU15" s="767"/>
      <c r="PNV15" s="767"/>
      <c r="PNW15" s="767"/>
      <c r="PNX15" s="767"/>
      <c r="PNY15" s="767"/>
      <c r="PNZ15" s="767"/>
      <c r="POA15" s="767"/>
      <c r="POB15" s="767"/>
      <c r="POC15" s="767"/>
      <c r="POD15" s="767"/>
      <c r="POE15" s="767"/>
      <c r="POF15" s="767"/>
      <c r="POG15" s="767"/>
      <c r="POH15" s="767"/>
      <c r="POI15" s="767"/>
      <c r="POJ15" s="767"/>
      <c r="POK15" s="767"/>
      <c r="POL15" s="767"/>
      <c r="POM15" s="767"/>
      <c r="PON15" s="767"/>
      <c r="POO15" s="767"/>
      <c r="POP15" s="767"/>
      <c r="POQ15" s="767"/>
      <c r="POR15" s="767"/>
      <c r="POS15" s="767"/>
      <c r="POT15" s="767"/>
      <c r="POU15" s="767"/>
      <c r="POV15" s="767"/>
      <c r="POW15" s="767"/>
      <c r="POX15" s="767"/>
      <c r="POY15" s="767"/>
      <c r="POZ15" s="767"/>
      <c r="PPA15" s="767"/>
      <c r="PPB15" s="767"/>
      <c r="PPC15" s="767"/>
      <c r="PPD15" s="767"/>
      <c r="PPE15" s="767"/>
      <c r="PPF15" s="767"/>
      <c r="PPG15" s="767"/>
      <c r="PPH15" s="767"/>
      <c r="PPI15" s="767"/>
      <c r="PPJ15" s="767"/>
      <c r="PPK15" s="767"/>
      <c r="PPL15" s="767"/>
      <c r="PPM15" s="767"/>
      <c r="PPN15" s="767"/>
      <c r="PPO15" s="767"/>
      <c r="PPP15" s="767"/>
      <c r="PPQ15" s="767"/>
      <c r="PPR15" s="767"/>
      <c r="PPS15" s="767"/>
      <c r="PPT15" s="767"/>
      <c r="PPU15" s="767"/>
      <c r="PPV15" s="767"/>
      <c r="PPW15" s="767"/>
      <c r="PPX15" s="767"/>
      <c r="PPY15" s="767"/>
      <c r="PPZ15" s="767"/>
      <c r="PQA15" s="767"/>
      <c r="PQB15" s="767"/>
      <c r="PQC15" s="767"/>
      <c r="PQD15" s="767"/>
      <c r="PQE15" s="767"/>
      <c r="PQF15" s="767"/>
      <c r="PQG15" s="767"/>
      <c r="PQH15" s="767"/>
      <c r="PQI15" s="767"/>
      <c r="PQJ15" s="767"/>
      <c r="PQK15" s="767"/>
      <c r="PQL15" s="767"/>
      <c r="PQM15" s="767"/>
      <c r="PQN15" s="767"/>
      <c r="PQO15" s="767"/>
      <c r="PQP15" s="767"/>
      <c r="PQQ15" s="767"/>
      <c r="PQR15" s="767"/>
      <c r="PQS15" s="767"/>
      <c r="PQT15" s="767"/>
      <c r="PQU15" s="767"/>
      <c r="PQV15" s="767"/>
      <c r="PQW15" s="767"/>
      <c r="PQX15" s="767"/>
      <c r="PQY15" s="767"/>
      <c r="PQZ15" s="767"/>
      <c r="PRA15" s="767"/>
      <c r="PRB15" s="767"/>
      <c r="PRC15" s="767"/>
      <c r="PRD15" s="767"/>
      <c r="PRE15" s="767"/>
      <c r="PRF15" s="767"/>
      <c r="PRG15" s="767"/>
      <c r="PRH15" s="767"/>
      <c r="PRI15" s="767"/>
      <c r="PRJ15" s="767"/>
      <c r="PRK15" s="767"/>
      <c r="PRL15" s="767"/>
      <c r="PRM15" s="767"/>
      <c r="PRN15" s="767"/>
      <c r="PRO15" s="767"/>
      <c r="PRP15" s="767"/>
      <c r="PRQ15" s="767"/>
      <c r="PRR15" s="767"/>
      <c r="PRS15" s="767"/>
      <c r="PRT15" s="767"/>
      <c r="PRU15" s="767"/>
      <c r="PRV15" s="767"/>
      <c r="PRW15" s="767"/>
      <c r="PRX15" s="767"/>
      <c r="PRY15" s="767"/>
      <c r="PRZ15" s="767"/>
      <c r="PSA15" s="767"/>
      <c r="PSB15" s="767"/>
      <c r="PSC15" s="767"/>
      <c r="PSD15" s="767"/>
      <c r="PSE15" s="767"/>
      <c r="PSF15" s="767"/>
      <c r="PSG15" s="767"/>
      <c r="PSH15" s="767"/>
      <c r="PSI15" s="767"/>
      <c r="PSJ15" s="767"/>
      <c r="PSK15" s="767"/>
      <c r="PSL15" s="767"/>
      <c r="PSM15" s="767"/>
      <c r="PSN15" s="767"/>
      <c r="PSO15" s="767"/>
      <c r="PSP15" s="767"/>
      <c r="PSQ15" s="767"/>
      <c r="PSR15" s="767"/>
      <c r="PSS15" s="767"/>
      <c r="PST15" s="767"/>
      <c r="PSU15" s="767"/>
      <c r="PSV15" s="767"/>
      <c r="PSW15" s="767"/>
      <c r="PSX15" s="767"/>
      <c r="PSY15" s="767"/>
      <c r="PSZ15" s="767"/>
      <c r="PTA15" s="767"/>
      <c r="PTB15" s="767"/>
      <c r="PTC15" s="767"/>
      <c r="PTD15" s="767"/>
      <c r="PTE15" s="767"/>
      <c r="PTF15" s="767"/>
      <c r="PTG15" s="767"/>
      <c r="PTH15" s="767"/>
      <c r="PTI15" s="767"/>
      <c r="PTJ15" s="767"/>
      <c r="PTK15" s="767"/>
      <c r="PTL15" s="767"/>
      <c r="PTM15" s="767"/>
      <c r="PTN15" s="767"/>
      <c r="PTO15" s="767"/>
      <c r="PTP15" s="767"/>
      <c r="PTQ15" s="767"/>
      <c r="PTR15" s="767"/>
      <c r="PTS15" s="767"/>
      <c r="PTT15" s="767"/>
      <c r="PTU15" s="767"/>
      <c r="PTV15" s="767"/>
      <c r="PTW15" s="767"/>
      <c r="PTX15" s="767"/>
      <c r="PTY15" s="767"/>
      <c r="PTZ15" s="767"/>
      <c r="PUA15" s="767"/>
      <c r="PUB15" s="767"/>
      <c r="PUC15" s="767"/>
      <c r="PUD15" s="767"/>
      <c r="PUE15" s="767"/>
      <c r="PUF15" s="767"/>
      <c r="PUG15" s="767"/>
      <c r="PUH15" s="767"/>
      <c r="PUI15" s="767"/>
      <c r="PUJ15" s="767"/>
      <c r="PUK15" s="767"/>
      <c r="PUL15" s="767"/>
      <c r="PUM15" s="767"/>
      <c r="PUN15" s="767"/>
      <c r="PUO15" s="767"/>
      <c r="PUP15" s="767"/>
      <c r="PUQ15" s="767"/>
      <c r="PUR15" s="767"/>
      <c r="PUS15" s="767"/>
      <c r="PUT15" s="767"/>
      <c r="PUU15" s="767"/>
      <c r="PUV15" s="767"/>
      <c r="PUW15" s="767"/>
      <c r="PUX15" s="767"/>
      <c r="PUY15" s="767"/>
      <c r="PUZ15" s="767"/>
      <c r="PVA15" s="767"/>
      <c r="PVB15" s="767"/>
      <c r="PVC15" s="767"/>
      <c r="PVD15" s="767"/>
      <c r="PVE15" s="767"/>
      <c r="PVF15" s="767"/>
      <c r="PVG15" s="767"/>
      <c r="PVH15" s="767"/>
      <c r="PVI15" s="767"/>
      <c r="PVJ15" s="767"/>
      <c r="PVK15" s="767"/>
      <c r="PVL15" s="767"/>
      <c r="PVM15" s="767"/>
      <c r="PVN15" s="767"/>
      <c r="PVO15" s="767"/>
      <c r="PVP15" s="767"/>
      <c r="PVQ15" s="767"/>
      <c r="PVR15" s="767"/>
      <c r="PVS15" s="767"/>
      <c r="PVT15" s="767"/>
      <c r="PVU15" s="767"/>
      <c r="PVV15" s="767"/>
      <c r="PVW15" s="767"/>
      <c r="PVX15" s="767"/>
      <c r="PVY15" s="767"/>
      <c r="PVZ15" s="767"/>
      <c r="PWA15" s="767"/>
      <c r="PWB15" s="767"/>
      <c r="PWC15" s="767"/>
      <c r="PWD15" s="767"/>
      <c r="PWE15" s="767"/>
      <c r="PWF15" s="767"/>
      <c r="PWG15" s="767"/>
      <c r="PWH15" s="767"/>
      <c r="PWI15" s="767"/>
      <c r="PWJ15" s="767"/>
      <c r="PWK15" s="767"/>
      <c r="PWL15" s="767"/>
      <c r="PWM15" s="767"/>
      <c r="PWN15" s="767"/>
      <c r="PWO15" s="767"/>
      <c r="PWP15" s="767"/>
      <c r="PWQ15" s="767"/>
      <c r="PWR15" s="767"/>
      <c r="PWS15" s="767"/>
      <c r="PWT15" s="767"/>
      <c r="PWU15" s="767"/>
      <c r="PWV15" s="767"/>
      <c r="PWW15" s="767"/>
      <c r="PWX15" s="767"/>
      <c r="PWY15" s="767"/>
      <c r="PWZ15" s="767"/>
      <c r="PXA15" s="767"/>
      <c r="PXB15" s="767"/>
      <c r="PXC15" s="767"/>
      <c r="PXD15" s="767"/>
      <c r="PXE15" s="767"/>
      <c r="PXF15" s="767"/>
      <c r="PXG15" s="767"/>
      <c r="PXH15" s="767"/>
      <c r="PXI15" s="767"/>
      <c r="PXJ15" s="767"/>
      <c r="PXK15" s="767"/>
      <c r="PXL15" s="767"/>
      <c r="PXM15" s="767"/>
      <c r="PXN15" s="767"/>
      <c r="PXO15" s="767"/>
      <c r="PXP15" s="767"/>
      <c r="PXQ15" s="767"/>
      <c r="PXR15" s="767"/>
      <c r="PXS15" s="767"/>
      <c r="PXT15" s="767"/>
      <c r="PXU15" s="767"/>
      <c r="PXV15" s="767"/>
      <c r="PXW15" s="767"/>
      <c r="PXX15" s="767"/>
      <c r="PXY15" s="767"/>
      <c r="PXZ15" s="767"/>
      <c r="PYA15" s="767"/>
      <c r="PYB15" s="767"/>
      <c r="PYC15" s="767"/>
      <c r="PYD15" s="767"/>
      <c r="PYE15" s="767"/>
      <c r="PYF15" s="767"/>
      <c r="PYG15" s="767"/>
      <c r="PYH15" s="767"/>
      <c r="PYI15" s="767"/>
      <c r="PYJ15" s="767"/>
      <c r="PYK15" s="767"/>
      <c r="PYL15" s="767"/>
      <c r="PYM15" s="767"/>
      <c r="PYN15" s="767"/>
      <c r="PYO15" s="767"/>
      <c r="PYP15" s="767"/>
      <c r="PYQ15" s="767"/>
      <c r="PYR15" s="767"/>
      <c r="PYS15" s="767"/>
      <c r="PYT15" s="767"/>
      <c r="PYU15" s="767"/>
      <c r="PYV15" s="767"/>
      <c r="PYW15" s="767"/>
      <c r="PYX15" s="767"/>
      <c r="PYY15" s="767"/>
      <c r="PYZ15" s="767"/>
      <c r="PZA15" s="767"/>
      <c r="PZB15" s="767"/>
      <c r="PZC15" s="767"/>
      <c r="PZD15" s="767"/>
      <c r="PZE15" s="767"/>
      <c r="PZF15" s="767"/>
      <c r="PZG15" s="767"/>
      <c r="PZH15" s="767"/>
      <c r="PZI15" s="767"/>
      <c r="PZJ15" s="767"/>
      <c r="PZK15" s="767"/>
      <c r="PZL15" s="767"/>
      <c r="PZM15" s="767"/>
      <c r="PZN15" s="767"/>
      <c r="PZO15" s="767"/>
      <c r="PZP15" s="767"/>
      <c r="PZQ15" s="767"/>
      <c r="PZR15" s="767"/>
      <c r="PZS15" s="767"/>
      <c r="PZT15" s="767"/>
      <c r="PZU15" s="767"/>
      <c r="PZV15" s="767"/>
      <c r="PZW15" s="767"/>
      <c r="PZX15" s="767"/>
      <c r="PZY15" s="767"/>
      <c r="PZZ15" s="767"/>
      <c r="QAA15" s="767"/>
      <c r="QAB15" s="767"/>
      <c r="QAC15" s="767"/>
      <c r="QAD15" s="767"/>
      <c r="QAE15" s="767"/>
      <c r="QAF15" s="767"/>
      <c r="QAG15" s="767"/>
      <c r="QAH15" s="767"/>
      <c r="QAI15" s="767"/>
      <c r="QAJ15" s="767"/>
      <c r="QAK15" s="767"/>
      <c r="QAL15" s="767"/>
      <c r="QAM15" s="767"/>
      <c r="QAN15" s="767"/>
      <c r="QAO15" s="767"/>
      <c r="QAP15" s="767"/>
      <c r="QAQ15" s="767"/>
      <c r="QAR15" s="767"/>
      <c r="QAS15" s="767"/>
      <c r="QAT15" s="767"/>
      <c r="QAU15" s="767"/>
      <c r="QAV15" s="767"/>
      <c r="QAW15" s="767"/>
      <c r="QAX15" s="767"/>
      <c r="QAY15" s="767"/>
      <c r="QAZ15" s="767"/>
      <c r="QBA15" s="767"/>
      <c r="QBB15" s="767"/>
      <c r="QBC15" s="767"/>
      <c r="QBD15" s="767"/>
      <c r="QBE15" s="767"/>
      <c r="QBF15" s="767"/>
      <c r="QBG15" s="767"/>
      <c r="QBH15" s="767"/>
      <c r="QBI15" s="767"/>
      <c r="QBJ15" s="767"/>
      <c r="QBK15" s="767"/>
      <c r="QBL15" s="767"/>
      <c r="QBM15" s="767"/>
      <c r="QBN15" s="767"/>
      <c r="QBO15" s="767"/>
      <c r="QBP15" s="767"/>
      <c r="QBQ15" s="767"/>
      <c r="QBR15" s="767"/>
      <c r="QBS15" s="767"/>
      <c r="QBT15" s="767"/>
      <c r="QBU15" s="767"/>
      <c r="QBV15" s="767"/>
      <c r="QBW15" s="767"/>
      <c r="QBX15" s="767"/>
      <c r="QBY15" s="767"/>
      <c r="QBZ15" s="767"/>
      <c r="QCA15" s="767"/>
      <c r="QCB15" s="767"/>
      <c r="QCC15" s="767"/>
      <c r="QCD15" s="767"/>
      <c r="QCE15" s="767"/>
      <c r="QCF15" s="767"/>
      <c r="QCG15" s="767"/>
      <c r="QCH15" s="767"/>
      <c r="QCI15" s="767"/>
      <c r="QCJ15" s="767"/>
      <c r="QCK15" s="767"/>
      <c r="QCL15" s="767"/>
      <c r="QCM15" s="767"/>
      <c r="QCN15" s="767"/>
      <c r="QCO15" s="767"/>
      <c r="QCP15" s="767"/>
      <c r="QCQ15" s="767"/>
      <c r="QCR15" s="767"/>
      <c r="QCS15" s="767"/>
      <c r="QCT15" s="767"/>
      <c r="QCU15" s="767"/>
      <c r="QCV15" s="767"/>
      <c r="QCW15" s="767"/>
      <c r="QCX15" s="767"/>
      <c r="QCY15" s="767"/>
      <c r="QCZ15" s="767"/>
      <c r="QDA15" s="767"/>
      <c r="QDB15" s="767"/>
      <c r="QDC15" s="767"/>
      <c r="QDD15" s="767"/>
      <c r="QDE15" s="767"/>
      <c r="QDF15" s="767"/>
      <c r="QDG15" s="767"/>
      <c r="QDH15" s="767"/>
      <c r="QDI15" s="767"/>
      <c r="QDJ15" s="767"/>
      <c r="QDK15" s="767"/>
      <c r="QDL15" s="767"/>
      <c r="QDM15" s="767"/>
      <c r="QDN15" s="767"/>
      <c r="QDO15" s="767"/>
      <c r="QDP15" s="767"/>
      <c r="QDQ15" s="767"/>
      <c r="QDR15" s="767"/>
      <c r="QDS15" s="767"/>
      <c r="QDT15" s="767"/>
      <c r="QDU15" s="767"/>
      <c r="QDV15" s="767"/>
      <c r="QDW15" s="767"/>
      <c r="QDX15" s="767"/>
      <c r="QDY15" s="767"/>
      <c r="QDZ15" s="767"/>
      <c r="QEA15" s="767"/>
      <c r="QEB15" s="767"/>
      <c r="QEC15" s="767"/>
      <c r="QED15" s="767"/>
      <c r="QEE15" s="767"/>
      <c r="QEF15" s="767"/>
      <c r="QEG15" s="767"/>
      <c r="QEH15" s="767"/>
      <c r="QEI15" s="767"/>
      <c r="QEJ15" s="767"/>
      <c r="QEK15" s="767"/>
      <c r="QEL15" s="767"/>
      <c r="QEM15" s="767"/>
      <c r="QEN15" s="767"/>
      <c r="QEO15" s="767"/>
      <c r="QEP15" s="767"/>
      <c r="QEQ15" s="767"/>
      <c r="QER15" s="767"/>
      <c r="QES15" s="767"/>
      <c r="QET15" s="767"/>
      <c r="QEU15" s="767"/>
      <c r="QEV15" s="767"/>
      <c r="QEW15" s="767"/>
      <c r="QEX15" s="767"/>
      <c r="QEY15" s="767"/>
      <c r="QEZ15" s="767"/>
      <c r="QFA15" s="767"/>
      <c r="QFB15" s="767"/>
      <c r="QFC15" s="767"/>
      <c r="QFD15" s="767"/>
      <c r="QFE15" s="767"/>
      <c r="QFF15" s="767"/>
      <c r="QFG15" s="767"/>
      <c r="QFH15" s="767"/>
      <c r="QFI15" s="767"/>
      <c r="QFJ15" s="767"/>
      <c r="QFK15" s="767"/>
      <c r="QFL15" s="767"/>
      <c r="QFM15" s="767"/>
      <c r="QFN15" s="767"/>
      <c r="QFO15" s="767"/>
      <c r="QFP15" s="767"/>
      <c r="QFQ15" s="767"/>
      <c r="QFR15" s="767"/>
      <c r="QFS15" s="767"/>
      <c r="QFT15" s="767"/>
      <c r="QFU15" s="767"/>
      <c r="QFV15" s="767"/>
      <c r="QFW15" s="767"/>
      <c r="QFX15" s="767"/>
      <c r="QFY15" s="767"/>
      <c r="QFZ15" s="767"/>
      <c r="QGA15" s="767"/>
      <c r="QGB15" s="767"/>
      <c r="QGC15" s="767"/>
      <c r="QGD15" s="767"/>
      <c r="QGE15" s="767"/>
      <c r="QGF15" s="767"/>
      <c r="QGG15" s="767"/>
      <c r="QGH15" s="767"/>
      <c r="QGI15" s="767"/>
      <c r="QGJ15" s="767"/>
      <c r="QGK15" s="767"/>
      <c r="QGL15" s="767"/>
      <c r="QGM15" s="767"/>
      <c r="QGN15" s="767"/>
      <c r="QGO15" s="767"/>
      <c r="QGP15" s="767"/>
      <c r="QGQ15" s="767"/>
      <c r="QGR15" s="767"/>
      <c r="QGS15" s="767"/>
      <c r="QGT15" s="767"/>
      <c r="QGU15" s="767"/>
      <c r="QGV15" s="767"/>
      <c r="QGW15" s="767"/>
      <c r="QGX15" s="767"/>
      <c r="QGY15" s="767"/>
      <c r="QGZ15" s="767"/>
      <c r="QHA15" s="767"/>
      <c r="QHB15" s="767"/>
      <c r="QHC15" s="767"/>
      <c r="QHD15" s="767"/>
      <c r="QHE15" s="767"/>
      <c r="QHF15" s="767"/>
      <c r="QHG15" s="767"/>
      <c r="QHH15" s="767"/>
      <c r="QHI15" s="767"/>
      <c r="QHJ15" s="767"/>
      <c r="QHK15" s="767"/>
      <c r="QHL15" s="767"/>
      <c r="QHM15" s="767"/>
      <c r="QHN15" s="767"/>
      <c r="QHO15" s="767"/>
      <c r="QHP15" s="767"/>
      <c r="QHQ15" s="767"/>
      <c r="QHR15" s="767"/>
      <c r="QHS15" s="767"/>
      <c r="QHT15" s="767"/>
      <c r="QHU15" s="767"/>
      <c r="QHV15" s="767"/>
      <c r="QHW15" s="767"/>
      <c r="QHX15" s="767"/>
      <c r="QHY15" s="767"/>
      <c r="QHZ15" s="767"/>
      <c r="QIA15" s="767"/>
      <c r="QIB15" s="767"/>
      <c r="QIC15" s="767"/>
      <c r="QID15" s="767"/>
      <c r="QIE15" s="767"/>
      <c r="QIF15" s="767"/>
      <c r="QIG15" s="767"/>
      <c r="QIH15" s="767"/>
      <c r="QII15" s="767"/>
      <c r="QIJ15" s="767"/>
      <c r="QIK15" s="767"/>
      <c r="QIL15" s="767"/>
      <c r="QIM15" s="767"/>
      <c r="QIN15" s="767"/>
      <c r="QIO15" s="767"/>
      <c r="QIP15" s="767"/>
      <c r="QIQ15" s="767"/>
      <c r="QIR15" s="767"/>
      <c r="QIS15" s="767"/>
      <c r="QIT15" s="767"/>
      <c r="QIU15" s="767"/>
      <c r="QIV15" s="767"/>
      <c r="QIW15" s="767"/>
      <c r="QIX15" s="767"/>
      <c r="QIY15" s="767"/>
      <c r="QIZ15" s="767"/>
      <c r="QJA15" s="767"/>
      <c r="QJB15" s="767"/>
      <c r="QJC15" s="767"/>
      <c r="QJD15" s="767"/>
      <c r="QJE15" s="767"/>
      <c r="QJF15" s="767"/>
      <c r="QJG15" s="767"/>
      <c r="QJH15" s="767"/>
      <c r="QJI15" s="767"/>
      <c r="QJJ15" s="767"/>
      <c r="QJK15" s="767"/>
      <c r="QJL15" s="767"/>
      <c r="QJM15" s="767"/>
      <c r="QJN15" s="767"/>
      <c r="QJO15" s="767"/>
      <c r="QJP15" s="767"/>
      <c r="QJQ15" s="767"/>
      <c r="QJR15" s="767"/>
      <c r="QJS15" s="767"/>
      <c r="QJT15" s="767"/>
      <c r="QJU15" s="767"/>
      <c r="QJV15" s="767"/>
      <c r="QJW15" s="767"/>
      <c r="QJX15" s="767"/>
      <c r="QJY15" s="767"/>
      <c r="QJZ15" s="767"/>
      <c r="QKA15" s="767"/>
      <c r="QKB15" s="767"/>
      <c r="QKC15" s="767"/>
      <c r="QKD15" s="767"/>
      <c r="QKE15" s="767"/>
      <c r="QKF15" s="767"/>
      <c r="QKG15" s="767"/>
      <c r="QKH15" s="767"/>
      <c r="QKI15" s="767"/>
      <c r="QKJ15" s="767"/>
      <c r="QKK15" s="767"/>
      <c r="QKL15" s="767"/>
      <c r="QKM15" s="767"/>
      <c r="QKN15" s="767"/>
      <c r="QKO15" s="767"/>
      <c r="QKP15" s="767"/>
      <c r="QKQ15" s="767"/>
      <c r="QKR15" s="767"/>
      <c r="QKS15" s="767"/>
      <c r="QKT15" s="767"/>
      <c r="QKU15" s="767"/>
      <c r="QKV15" s="767"/>
      <c r="QKW15" s="767"/>
      <c r="QKX15" s="767"/>
      <c r="QKY15" s="767"/>
      <c r="QKZ15" s="767"/>
      <c r="QLA15" s="767"/>
      <c r="QLB15" s="767"/>
      <c r="QLC15" s="767"/>
      <c r="QLD15" s="767"/>
      <c r="QLE15" s="767"/>
      <c r="QLF15" s="767"/>
      <c r="QLG15" s="767"/>
      <c r="QLH15" s="767"/>
      <c r="QLI15" s="767"/>
      <c r="QLJ15" s="767"/>
      <c r="QLK15" s="767"/>
      <c r="QLL15" s="767"/>
      <c r="QLM15" s="767"/>
      <c r="QLN15" s="767"/>
      <c r="QLO15" s="767"/>
      <c r="QLP15" s="767"/>
      <c r="QLQ15" s="767"/>
      <c r="QLR15" s="767"/>
      <c r="QLS15" s="767"/>
      <c r="QLT15" s="767"/>
      <c r="QLU15" s="767"/>
      <c r="QLV15" s="767"/>
      <c r="QLW15" s="767"/>
      <c r="QLX15" s="767"/>
      <c r="QLY15" s="767"/>
      <c r="QLZ15" s="767"/>
      <c r="QMA15" s="767"/>
      <c r="QMB15" s="767"/>
      <c r="QMC15" s="767"/>
      <c r="QMD15" s="767"/>
      <c r="QME15" s="767"/>
      <c r="QMF15" s="767"/>
      <c r="QMG15" s="767"/>
      <c r="QMH15" s="767"/>
      <c r="QMI15" s="767"/>
      <c r="QMJ15" s="767"/>
      <c r="QMK15" s="767"/>
      <c r="QML15" s="767"/>
      <c r="QMM15" s="767"/>
      <c r="QMN15" s="767"/>
      <c r="QMO15" s="767"/>
      <c r="QMP15" s="767"/>
      <c r="QMQ15" s="767"/>
      <c r="QMR15" s="767"/>
      <c r="QMS15" s="767"/>
      <c r="QMT15" s="767"/>
      <c r="QMU15" s="767"/>
      <c r="QMV15" s="767"/>
      <c r="QMW15" s="767"/>
      <c r="QMX15" s="767"/>
      <c r="QMY15" s="767"/>
      <c r="QMZ15" s="767"/>
      <c r="QNA15" s="767"/>
      <c r="QNB15" s="767"/>
      <c r="QNC15" s="767"/>
      <c r="QND15" s="767"/>
      <c r="QNE15" s="767"/>
      <c r="QNF15" s="767"/>
      <c r="QNG15" s="767"/>
      <c r="QNH15" s="767"/>
      <c r="QNI15" s="767"/>
      <c r="QNJ15" s="767"/>
      <c r="QNK15" s="767"/>
      <c r="QNL15" s="767"/>
      <c r="QNM15" s="767"/>
      <c r="QNN15" s="767"/>
      <c r="QNO15" s="767"/>
      <c r="QNP15" s="767"/>
      <c r="QNQ15" s="767"/>
      <c r="QNR15" s="767"/>
      <c r="QNS15" s="767"/>
      <c r="QNT15" s="767"/>
      <c r="QNU15" s="767"/>
      <c r="QNV15" s="767"/>
      <c r="QNW15" s="767"/>
      <c r="QNX15" s="767"/>
      <c r="QNY15" s="767"/>
      <c r="QNZ15" s="767"/>
      <c r="QOA15" s="767"/>
      <c r="QOB15" s="767"/>
      <c r="QOC15" s="767"/>
      <c r="QOD15" s="767"/>
      <c r="QOE15" s="767"/>
      <c r="QOF15" s="767"/>
      <c r="QOG15" s="767"/>
      <c r="QOH15" s="767"/>
      <c r="QOI15" s="767"/>
      <c r="QOJ15" s="767"/>
      <c r="QOK15" s="767"/>
      <c r="QOL15" s="767"/>
      <c r="QOM15" s="767"/>
      <c r="QON15" s="767"/>
      <c r="QOO15" s="767"/>
      <c r="QOP15" s="767"/>
      <c r="QOQ15" s="767"/>
      <c r="QOR15" s="767"/>
      <c r="QOS15" s="767"/>
      <c r="QOT15" s="767"/>
      <c r="QOU15" s="767"/>
      <c r="QOV15" s="767"/>
      <c r="QOW15" s="767"/>
      <c r="QOX15" s="767"/>
      <c r="QOY15" s="767"/>
      <c r="QOZ15" s="767"/>
      <c r="QPA15" s="767"/>
      <c r="QPB15" s="767"/>
      <c r="QPC15" s="767"/>
      <c r="QPD15" s="767"/>
      <c r="QPE15" s="767"/>
      <c r="QPF15" s="767"/>
      <c r="QPG15" s="767"/>
      <c r="QPH15" s="767"/>
      <c r="QPI15" s="767"/>
      <c r="QPJ15" s="767"/>
      <c r="QPK15" s="767"/>
      <c r="QPL15" s="767"/>
      <c r="QPM15" s="767"/>
      <c r="QPN15" s="767"/>
      <c r="QPO15" s="767"/>
      <c r="QPP15" s="767"/>
      <c r="QPQ15" s="767"/>
      <c r="QPR15" s="767"/>
      <c r="QPS15" s="767"/>
      <c r="QPT15" s="767"/>
      <c r="QPU15" s="767"/>
      <c r="QPV15" s="767"/>
      <c r="QPW15" s="767"/>
      <c r="QPX15" s="767"/>
      <c r="QPY15" s="767"/>
      <c r="QPZ15" s="767"/>
      <c r="QQA15" s="767"/>
      <c r="QQB15" s="767"/>
      <c r="QQC15" s="767"/>
      <c r="QQD15" s="767"/>
      <c r="QQE15" s="767"/>
      <c r="QQF15" s="767"/>
      <c r="QQG15" s="767"/>
      <c r="QQH15" s="767"/>
      <c r="QQI15" s="767"/>
      <c r="QQJ15" s="767"/>
      <c r="QQK15" s="767"/>
      <c r="QQL15" s="767"/>
      <c r="QQM15" s="767"/>
      <c r="QQN15" s="767"/>
      <c r="QQO15" s="767"/>
      <c r="QQP15" s="767"/>
      <c r="QQQ15" s="767"/>
      <c r="QQR15" s="767"/>
      <c r="QQS15" s="767"/>
      <c r="QQT15" s="767"/>
      <c r="QQU15" s="767"/>
      <c r="QQV15" s="767"/>
      <c r="QQW15" s="767"/>
      <c r="QQX15" s="767"/>
      <c r="QQY15" s="767"/>
      <c r="QQZ15" s="767"/>
      <c r="QRA15" s="767"/>
      <c r="QRB15" s="767"/>
      <c r="QRC15" s="767"/>
      <c r="QRD15" s="767"/>
      <c r="QRE15" s="767"/>
      <c r="QRF15" s="767"/>
      <c r="QRG15" s="767"/>
      <c r="QRH15" s="767"/>
      <c r="QRI15" s="767"/>
      <c r="QRJ15" s="767"/>
      <c r="QRK15" s="767"/>
      <c r="QRL15" s="767"/>
      <c r="QRM15" s="767"/>
      <c r="QRN15" s="767"/>
      <c r="QRO15" s="767"/>
      <c r="QRP15" s="767"/>
      <c r="QRQ15" s="767"/>
      <c r="QRR15" s="767"/>
      <c r="QRS15" s="767"/>
      <c r="QRT15" s="767"/>
      <c r="QRU15" s="767"/>
      <c r="QRV15" s="767"/>
      <c r="QRW15" s="767"/>
      <c r="QRX15" s="767"/>
      <c r="QRY15" s="767"/>
      <c r="QRZ15" s="767"/>
      <c r="QSA15" s="767"/>
      <c r="QSB15" s="767"/>
      <c r="QSC15" s="767"/>
      <c r="QSD15" s="767"/>
      <c r="QSE15" s="767"/>
      <c r="QSF15" s="767"/>
      <c r="QSG15" s="767"/>
      <c r="QSH15" s="767"/>
      <c r="QSI15" s="767"/>
      <c r="QSJ15" s="767"/>
      <c r="QSK15" s="767"/>
      <c r="QSL15" s="767"/>
      <c r="QSM15" s="767"/>
      <c r="QSN15" s="767"/>
      <c r="QSO15" s="767"/>
      <c r="QSP15" s="767"/>
      <c r="QSQ15" s="767"/>
      <c r="QSR15" s="767"/>
      <c r="QSS15" s="767"/>
      <c r="QST15" s="767"/>
      <c r="QSU15" s="767"/>
      <c r="QSV15" s="767"/>
      <c r="QSW15" s="767"/>
      <c r="QSX15" s="767"/>
      <c r="QSY15" s="767"/>
      <c r="QSZ15" s="767"/>
      <c r="QTA15" s="767"/>
      <c r="QTB15" s="767"/>
      <c r="QTC15" s="767"/>
      <c r="QTD15" s="767"/>
      <c r="QTE15" s="767"/>
      <c r="QTF15" s="767"/>
      <c r="QTG15" s="767"/>
      <c r="QTH15" s="767"/>
      <c r="QTI15" s="767"/>
      <c r="QTJ15" s="767"/>
      <c r="QTK15" s="767"/>
      <c r="QTL15" s="767"/>
      <c r="QTM15" s="767"/>
      <c r="QTN15" s="767"/>
      <c r="QTO15" s="767"/>
      <c r="QTP15" s="767"/>
      <c r="QTQ15" s="767"/>
      <c r="QTR15" s="767"/>
      <c r="QTS15" s="767"/>
      <c r="QTT15" s="767"/>
      <c r="QTU15" s="767"/>
      <c r="QTV15" s="767"/>
      <c r="QTW15" s="767"/>
      <c r="QTX15" s="767"/>
      <c r="QTY15" s="767"/>
      <c r="QTZ15" s="767"/>
      <c r="QUA15" s="767"/>
      <c r="QUB15" s="767"/>
      <c r="QUC15" s="767"/>
      <c r="QUD15" s="767"/>
      <c r="QUE15" s="767"/>
      <c r="QUF15" s="767"/>
      <c r="QUG15" s="767"/>
      <c r="QUH15" s="767"/>
      <c r="QUI15" s="767"/>
      <c r="QUJ15" s="767"/>
      <c r="QUK15" s="767"/>
      <c r="QUL15" s="767"/>
      <c r="QUM15" s="767"/>
      <c r="QUN15" s="767"/>
      <c r="QUO15" s="767"/>
      <c r="QUP15" s="767"/>
      <c r="QUQ15" s="767"/>
      <c r="QUR15" s="767"/>
      <c r="QUS15" s="767"/>
      <c r="QUT15" s="767"/>
      <c r="QUU15" s="767"/>
      <c r="QUV15" s="767"/>
      <c r="QUW15" s="767"/>
      <c r="QUX15" s="767"/>
      <c r="QUY15" s="767"/>
      <c r="QUZ15" s="767"/>
      <c r="QVA15" s="767"/>
      <c r="QVB15" s="767"/>
      <c r="QVC15" s="767"/>
      <c r="QVD15" s="767"/>
      <c r="QVE15" s="767"/>
      <c r="QVF15" s="767"/>
      <c r="QVG15" s="767"/>
      <c r="QVH15" s="767"/>
      <c r="QVI15" s="767"/>
      <c r="QVJ15" s="767"/>
      <c r="QVK15" s="767"/>
      <c r="QVL15" s="767"/>
      <c r="QVM15" s="767"/>
      <c r="QVN15" s="767"/>
      <c r="QVO15" s="767"/>
      <c r="QVP15" s="767"/>
      <c r="QVQ15" s="767"/>
      <c r="QVR15" s="767"/>
      <c r="QVS15" s="767"/>
      <c r="QVT15" s="767"/>
      <c r="QVU15" s="767"/>
      <c r="QVV15" s="767"/>
      <c r="QVW15" s="767"/>
      <c r="QVX15" s="767"/>
      <c r="QVY15" s="767"/>
      <c r="QVZ15" s="767"/>
      <c r="QWA15" s="767"/>
      <c r="QWB15" s="767"/>
      <c r="QWC15" s="767"/>
      <c r="QWD15" s="767"/>
      <c r="QWE15" s="767"/>
      <c r="QWF15" s="767"/>
      <c r="QWG15" s="767"/>
      <c r="QWH15" s="767"/>
      <c r="QWI15" s="767"/>
      <c r="QWJ15" s="767"/>
      <c r="QWK15" s="767"/>
      <c r="QWL15" s="767"/>
      <c r="QWM15" s="767"/>
      <c r="QWN15" s="767"/>
      <c r="QWO15" s="767"/>
      <c r="QWP15" s="767"/>
      <c r="QWQ15" s="767"/>
      <c r="QWR15" s="767"/>
      <c r="QWS15" s="767"/>
      <c r="QWT15" s="767"/>
      <c r="QWU15" s="767"/>
      <c r="QWV15" s="767"/>
      <c r="QWW15" s="767"/>
      <c r="QWX15" s="767"/>
      <c r="QWY15" s="767"/>
      <c r="QWZ15" s="767"/>
      <c r="QXA15" s="767"/>
      <c r="QXB15" s="767"/>
      <c r="QXC15" s="767"/>
      <c r="QXD15" s="767"/>
      <c r="QXE15" s="767"/>
      <c r="QXF15" s="767"/>
      <c r="QXG15" s="767"/>
      <c r="QXH15" s="767"/>
      <c r="QXI15" s="767"/>
      <c r="QXJ15" s="767"/>
      <c r="QXK15" s="767"/>
      <c r="QXL15" s="767"/>
      <c r="QXM15" s="767"/>
      <c r="QXN15" s="767"/>
      <c r="QXO15" s="767"/>
      <c r="QXP15" s="767"/>
      <c r="QXQ15" s="767"/>
      <c r="QXR15" s="767"/>
      <c r="QXS15" s="767"/>
      <c r="QXT15" s="767"/>
      <c r="QXU15" s="767"/>
      <c r="QXV15" s="767"/>
      <c r="QXW15" s="767"/>
      <c r="QXX15" s="767"/>
      <c r="QXY15" s="767"/>
      <c r="QXZ15" s="767"/>
      <c r="QYA15" s="767"/>
      <c r="QYB15" s="767"/>
      <c r="QYC15" s="767"/>
      <c r="QYD15" s="767"/>
      <c r="QYE15" s="767"/>
      <c r="QYF15" s="767"/>
      <c r="QYG15" s="767"/>
      <c r="QYH15" s="767"/>
      <c r="QYI15" s="767"/>
      <c r="QYJ15" s="767"/>
      <c r="QYK15" s="767"/>
      <c r="QYL15" s="767"/>
      <c r="QYM15" s="767"/>
      <c r="QYN15" s="767"/>
      <c r="QYO15" s="767"/>
      <c r="QYP15" s="767"/>
      <c r="QYQ15" s="767"/>
      <c r="QYR15" s="767"/>
      <c r="QYS15" s="767"/>
      <c r="QYT15" s="767"/>
      <c r="QYU15" s="767"/>
      <c r="QYV15" s="767"/>
      <c r="QYW15" s="767"/>
      <c r="QYX15" s="767"/>
      <c r="QYY15" s="767"/>
      <c r="QYZ15" s="767"/>
      <c r="QZA15" s="767"/>
      <c r="QZB15" s="767"/>
      <c r="QZC15" s="767"/>
      <c r="QZD15" s="767"/>
      <c r="QZE15" s="767"/>
      <c r="QZF15" s="767"/>
      <c r="QZG15" s="767"/>
      <c r="QZH15" s="767"/>
      <c r="QZI15" s="767"/>
      <c r="QZJ15" s="767"/>
      <c r="QZK15" s="767"/>
      <c r="QZL15" s="767"/>
      <c r="QZM15" s="767"/>
      <c r="QZN15" s="767"/>
      <c r="QZO15" s="767"/>
      <c r="QZP15" s="767"/>
      <c r="QZQ15" s="767"/>
      <c r="QZR15" s="767"/>
      <c r="QZS15" s="767"/>
      <c r="QZT15" s="767"/>
      <c r="QZU15" s="767"/>
      <c r="QZV15" s="767"/>
      <c r="QZW15" s="767"/>
      <c r="QZX15" s="767"/>
      <c r="QZY15" s="767"/>
      <c r="QZZ15" s="767"/>
      <c r="RAA15" s="767"/>
      <c r="RAB15" s="767"/>
      <c r="RAC15" s="767"/>
      <c r="RAD15" s="767"/>
      <c r="RAE15" s="767"/>
      <c r="RAF15" s="767"/>
      <c r="RAG15" s="767"/>
      <c r="RAH15" s="767"/>
      <c r="RAI15" s="767"/>
      <c r="RAJ15" s="767"/>
      <c r="RAK15" s="767"/>
      <c r="RAL15" s="767"/>
      <c r="RAM15" s="767"/>
      <c r="RAN15" s="767"/>
      <c r="RAO15" s="767"/>
      <c r="RAP15" s="767"/>
      <c r="RAQ15" s="767"/>
      <c r="RAR15" s="767"/>
      <c r="RAS15" s="767"/>
      <c r="RAT15" s="767"/>
      <c r="RAU15" s="767"/>
      <c r="RAV15" s="767"/>
      <c r="RAW15" s="767"/>
      <c r="RAX15" s="767"/>
      <c r="RAY15" s="767"/>
      <c r="RAZ15" s="767"/>
      <c r="RBA15" s="767"/>
      <c r="RBB15" s="767"/>
      <c r="RBC15" s="767"/>
      <c r="RBD15" s="767"/>
      <c r="RBE15" s="767"/>
      <c r="RBF15" s="767"/>
      <c r="RBG15" s="767"/>
      <c r="RBH15" s="767"/>
      <c r="RBI15" s="767"/>
      <c r="RBJ15" s="767"/>
      <c r="RBK15" s="767"/>
      <c r="RBL15" s="767"/>
      <c r="RBM15" s="767"/>
      <c r="RBN15" s="767"/>
      <c r="RBO15" s="767"/>
      <c r="RBP15" s="767"/>
      <c r="RBQ15" s="767"/>
      <c r="RBR15" s="767"/>
      <c r="RBS15" s="767"/>
      <c r="RBT15" s="767"/>
      <c r="RBU15" s="767"/>
      <c r="RBV15" s="767"/>
      <c r="RBW15" s="767"/>
      <c r="RBX15" s="767"/>
      <c r="RBY15" s="767"/>
      <c r="RBZ15" s="767"/>
      <c r="RCA15" s="767"/>
      <c r="RCB15" s="767"/>
      <c r="RCC15" s="767"/>
      <c r="RCD15" s="767"/>
      <c r="RCE15" s="767"/>
      <c r="RCF15" s="767"/>
      <c r="RCG15" s="767"/>
      <c r="RCH15" s="767"/>
      <c r="RCI15" s="767"/>
      <c r="RCJ15" s="767"/>
      <c r="RCK15" s="767"/>
      <c r="RCL15" s="767"/>
      <c r="RCM15" s="767"/>
      <c r="RCN15" s="767"/>
      <c r="RCO15" s="767"/>
      <c r="RCP15" s="767"/>
      <c r="RCQ15" s="767"/>
      <c r="RCR15" s="767"/>
      <c r="RCS15" s="767"/>
      <c r="RCT15" s="767"/>
      <c r="RCU15" s="767"/>
      <c r="RCV15" s="767"/>
      <c r="RCW15" s="767"/>
      <c r="RCX15" s="767"/>
      <c r="RCY15" s="767"/>
      <c r="RCZ15" s="767"/>
      <c r="RDA15" s="767"/>
      <c r="RDB15" s="767"/>
      <c r="RDC15" s="767"/>
      <c r="RDD15" s="767"/>
      <c r="RDE15" s="767"/>
      <c r="RDF15" s="767"/>
      <c r="RDG15" s="767"/>
      <c r="RDH15" s="767"/>
      <c r="RDI15" s="767"/>
      <c r="RDJ15" s="767"/>
      <c r="RDK15" s="767"/>
      <c r="RDL15" s="767"/>
      <c r="RDM15" s="767"/>
      <c r="RDN15" s="767"/>
      <c r="RDO15" s="767"/>
      <c r="RDP15" s="767"/>
      <c r="RDQ15" s="767"/>
      <c r="RDR15" s="767"/>
      <c r="RDS15" s="767"/>
      <c r="RDT15" s="767"/>
      <c r="RDU15" s="767"/>
      <c r="RDV15" s="767"/>
      <c r="RDW15" s="767"/>
      <c r="RDX15" s="767"/>
      <c r="RDY15" s="767"/>
      <c r="RDZ15" s="767"/>
      <c r="REA15" s="767"/>
      <c r="REB15" s="767"/>
      <c r="REC15" s="767"/>
      <c r="RED15" s="767"/>
      <c r="REE15" s="767"/>
      <c r="REF15" s="767"/>
      <c r="REG15" s="767"/>
      <c r="REH15" s="767"/>
      <c r="REI15" s="767"/>
      <c r="REJ15" s="767"/>
      <c r="REK15" s="767"/>
      <c r="REL15" s="767"/>
      <c r="REM15" s="767"/>
      <c r="REN15" s="767"/>
      <c r="REO15" s="767"/>
      <c r="REP15" s="767"/>
      <c r="REQ15" s="767"/>
      <c r="RER15" s="767"/>
      <c r="RES15" s="767"/>
      <c r="RET15" s="767"/>
      <c r="REU15" s="767"/>
      <c r="REV15" s="767"/>
      <c r="REW15" s="767"/>
      <c r="REX15" s="767"/>
      <c r="REY15" s="767"/>
      <c r="REZ15" s="767"/>
      <c r="RFA15" s="767"/>
      <c r="RFB15" s="767"/>
      <c r="RFC15" s="767"/>
      <c r="RFD15" s="767"/>
      <c r="RFE15" s="767"/>
      <c r="RFF15" s="767"/>
      <c r="RFG15" s="767"/>
      <c r="RFH15" s="767"/>
      <c r="RFI15" s="767"/>
      <c r="RFJ15" s="767"/>
      <c r="RFK15" s="767"/>
      <c r="RFL15" s="767"/>
      <c r="RFM15" s="767"/>
      <c r="RFN15" s="767"/>
      <c r="RFO15" s="767"/>
      <c r="RFP15" s="767"/>
      <c r="RFQ15" s="767"/>
      <c r="RFR15" s="767"/>
      <c r="RFS15" s="767"/>
      <c r="RFT15" s="767"/>
      <c r="RFU15" s="767"/>
      <c r="RFV15" s="767"/>
      <c r="RFW15" s="767"/>
      <c r="RFX15" s="767"/>
      <c r="RFY15" s="767"/>
      <c r="RFZ15" s="767"/>
      <c r="RGA15" s="767"/>
      <c r="RGB15" s="767"/>
      <c r="RGC15" s="767"/>
      <c r="RGD15" s="767"/>
      <c r="RGE15" s="767"/>
      <c r="RGF15" s="767"/>
      <c r="RGG15" s="767"/>
      <c r="RGH15" s="767"/>
      <c r="RGI15" s="767"/>
      <c r="RGJ15" s="767"/>
      <c r="RGK15" s="767"/>
      <c r="RGL15" s="767"/>
      <c r="RGM15" s="767"/>
      <c r="RGN15" s="767"/>
      <c r="RGO15" s="767"/>
      <c r="RGP15" s="767"/>
      <c r="RGQ15" s="767"/>
      <c r="RGR15" s="767"/>
      <c r="RGS15" s="767"/>
      <c r="RGT15" s="767"/>
      <c r="RGU15" s="767"/>
      <c r="RGV15" s="767"/>
      <c r="RGW15" s="767"/>
      <c r="RGX15" s="767"/>
      <c r="RGY15" s="767"/>
      <c r="RGZ15" s="767"/>
      <c r="RHA15" s="767"/>
      <c r="RHB15" s="767"/>
      <c r="RHC15" s="767"/>
      <c r="RHD15" s="767"/>
      <c r="RHE15" s="767"/>
      <c r="RHF15" s="767"/>
      <c r="RHG15" s="767"/>
      <c r="RHH15" s="767"/>
      <c r="RHI15" s="767"/>
      <c r="RHJ15" s="767"/>
      <c r="RHK15" s="767"/>
      <c r="RHL15" s="767"/>
      <c r="RHM15" s="767"/>
      <c r="RHN15" s="767"/>
      <c r="RHO15" s="767"/>
      <c r="RHP15" s="767"/>
      <c r="RHQ15" s="767"/>
      <c r="RHR15" s="767"/>
      <c r="RHS15" s="767"/>
      <c r="RHT15" s="767"/>
      <c r="RHU15" s="767"/>
      <c r="RHV15" s="767"/>
      <c r="RHW15" s="767"/>
      <c r="RHX15" s="767"/>
      <c r="RHY15" s="767"/>
      <c r="RHZ15" s="767"/>
      <c r="RIA15" s="767"/>
      <c r="RIB15" s="767"/>
      <c r="RIC15" s="767"/>
      <c r="RID15" s="767"/>
      <c r="RIE15" s="767"/>
      <c r="RIF15" s="767"/>
      <c r="RIG15" s="767"/>
      <c r="RIH15" s="767"/>
      <c r="RII15" s="767"/>
      <c r="RIJ15" s="767"/>
      <c r="RIK15" s="767"/>
      <c r="RIL15" s="767"/>
      <c r="RIM15" s="767"/>
      <c r="RIN15" s="767"/>
      <c r="RIO15" s="767"/>
      <c r="RIP15" s="767"/>
      <c r="RIQ15" s="767"/>
      <c r="RIR15" s="767"/>
      <c r="RIS15" s="767"/>
      <c r="RIT15" s="767"/>
      <c r="RIU15" s="767"/>
      <c r="RIV15" s="767"/>
      <c r="RIW15" s="767"/>
      <c r="RIX15" s="767"/>
      <c r="RIY15" s="767"/>
      <c r="RIZ15" s="767"/>
      <c r="RJA15" s="767"/>
      <c r="RJB15" s="767"/>
      <c r="RJC15" s="767"/>
      <c r="RJD15" s="767"/>
      <c r="RJE15" s="767"/>
      <c r="RJF15" s="767"/>
      <c r="RJG15" s="767"/>
      <c r="RJH15" s="767"/>
      <c r="RJI15" s="767"/>
      <c r="RJJ15" s="767"/>
      <c r="RJK15" s="767"/>
      <c r="RJL15" s="767"/>
      <c r="RJM15" s="767"/>
      <c r="RJN15" s="767"/>
      <c r="RJO15" s="767"/>
      <c r="RJP15" s="767"/>
      <c r="RJQ15" s="767"/>
      <c r="RJR15" s="767"/>
      <c r="RJS15" s="767"/>
      <c r="RJT15" s="767"/>
      <c r="RJU15" s="767"/>
      <c r="RJV15" s="767"/>
      <c r="RJW15" s="767"/>
      <c r="RJX15" s="767"/>
      <c r="RJY15" s="767"/>
      <c r="RJZ15" s="767"/>
      <c r="RKA15" s="767"/>
      <c r="RKB15" s="767"/>
      <c r="RKC15" s="767"/>
      <c r="RKD15" s="767"/>
      <c r="RKE15" s="767"/>
      <c r="RKF15" s="767"/>
      <c r="RKG15" s="767"/>
      <c r="RKH15" s="767"/>
      <c r="RKI15" s="767"/>
      <c r="RKJ15" s="767"/>
      <c r="RKK15" s="767"/>
      <c r="RKL15" s="767"/>
      <c r="RKM15" s="767"/>
      <c r="RKN15" s="767"/>
      <c r="RKO15" s="767"/>
      <c r="RKP15" s="767"/>
      <c r="RKQ15" s="767"/>
      <c r="RKR15" s="767"/>
      <c r="RKS15" s="767"/>
      <c r="RKT15" s="767"/>
      <c r="RKU15" s="767"/>
      <c r="RKV15" s="767"/>
      <c r="RKW15" s="767"/>
      <c r="RKX15" s="767"/>
      <c r="RKY15" s="767"/>
      <c r="RKZ15" s="767"/>
      <c r="RLA15" s="767"/>
      <c r="RLB15" s="767"/>
      <c r="RLC15" s="767"/>
      <c r="RLD15" s="767"/>
      <c r="RLE15" s="767"/>
      <c r="RLF15" s="767"/>
      <c r="RLG15" s="767"/>
      <c r="RLH15" s="767"/>
      <c r="RLI15" s="767"/>
      <c r="RLJ15" s="767"/>
      <c r="RLK15" s="767"/>
      <c r="RLL15" s="767"/>
      <c r="RLM15" s="767"/>
      <c r="RLN15" s="767"/>
      <c r="RLO15" s="767"/>
      <c r="RLP15" s="767"/>
      <c r="RLQ15" s="767"/>
      <c r="RLR15" s="767"/>
      <c r="RLS15" s="767"/>
      <c r="RLT15" s="767"/>
      <c r="RLU15" s="767"/>
      <c r="RLV15" s="767"/>
      <c r="RLW15" s="767"/>
      <c r="RLX15" s="767"/>
      <c r="RLY15" s="767"/>
      <c r="RLZ15" s="767"/>
      <c r="RMA15" s="767"/>
      <c r="RMB15" s="767"/>
      <c r="RMC15" s="767"/>
      <c r="RMD15" s="767"/>
      <c r="RME15" s="767"/>
      <c r="RMF15" s="767"/>
      <c r="RMG15" s="767"/>
      <c r="RMH15" s="767"/>
      <c r="RMI15" s="767"/>
      <c r="RMJ15" s="767"/>
      <c r="RMK15" s="767"/>
      <c r="RML15" s="767"/>
      <c r="RMM15" s="767"/>
      <c r="RMN15" s="767"/>
      <c r="RMO15" s="767"/>
      <c r="RMP15" s="767"/>
      <c r="RMQ15" s="767"/>
      <c r="RMR15" s="767"/>
      <c r="RMS15" s="767"/>
      <c r="RMT15" s="767"/>
      <c r="RMU15" s="767"/>
      <c r="RMV15" s="767"/>
      <c r="RMW15" s="767"/>
      <c r="RMX15" s="767"/>
      <c r="RMY15" s="767"/>
      <c r="RMZ15" s="767"/>
      <c r="RNA15" s="767"/>
      <c r="RNB15" s="767"/>
      <c r="RNC15" s="767"/>
      <c r="RND15" s="767"/>
      <c r="RNE15" s="767"/>
      <c r="RNF15" s="767"/>
      <c r="RNG15" s="767"/>
      <c r="RNH15" s="767"/>
      <c r="RNI15" s="767"/>
      <c r="RNJ15" s="767"/>
      <c r="RNK15" s="767"/>
      <c r="RNL15" s="767"/>
      <c r="RNM15" s="767"/>
      <c r="RNN15" s="767"/>
      <c r="RNO15" s="767"/>
      <c r="RNP15" s="767"/>
      <c r="RNQ15" s="767"/>
      <c r="RNR15" s="767"/>
      <c r="RNS15" s="767"/>
      <c r="RNT15" s="767"/>
      <c r="RNU15" s="767"/>
      <c r="RNV15" s="767"/>
      <c r="RNW15" s="767"/>
      <c r="RNX15" s="767"/>
      <c r="RNY15" s="767"/>
      <c r="RNZ15" s="767"/>
      <c r="ROA15" s="767"/>
      <c r="ROB15" s="767"/>
      <c r="ROC15" s="767"/>
      <c r="ROD15" s="767"/>
      <c r="ROE15" s="767"/>
      <c r="ROF15" s="767"/>
      <c r="ROG15" s="767"/>
      <c r="ROH15" s="767"/>
      <c r="ROI15" s="767"/>
      <c r="ROJ15" s="767"/>
      <c r="ROK15" s="767"/>
      <c r="ROL15" s="767"/>
      <c r="ROM15" s="767"/>
      <c r="RON15" s="767"/>
      <c r="ROO15" s="767"/>
      <c r="ROP15" s="767"/>
      <c r="ROQ15" s="767"/>
      <c r="ROR15" s="767"/>
      <c r="ROS15" s="767"/>
      <c r="ROT15" s="767"/>
      <c r="ROU15" s="767"/>
      <c r="ROV15" s="767"/>
      <c r="ROW15" s="767"/>
      <c r="ROX15" s="767"/>
      <c r="ROY15" s="767"/>
      <c r="ROZ15" s="767"/>
      <c r="RPA15" s="767"/>
      <c r="RPB15" s="767"/>
      <c r="RPC15" s="767"/>
      <c r="RPD15" s="767"/>
      <c r="RPE15" s="767"/>
      <c r="RPF15" s="767"/>
      <c r="RPG15" s="767"/>
      <c r="RPH15" s="767"/>
      <c r="RPI15" s="767"/>
      <c r="RPJ15" s="767"/>
      <c r="RPK15" s="767"/>
      <c r="RPL15" s="767"/>
      <c r="RPM15" s="767"/>
      <c r="RPN15" s="767"/>
      <c r="RPO15" s="767"/>
      <c r="RPP15" s="767"/>
      <c r="RPQ15" s="767"/>
      <c r="RPR15" s="767"/>
      <c r="RPS15" s="767"/>
      <c r="RPT15" s="767"/>
      <c r="RPU15" s="767"/>
      <c r="RPV15" s="767"/>
      <c r="RPW15" s="767"/>
      <c r="RPX15" s="767"/>
      <c r="RPY15" s="767"/>
      <c r="RPZ15" s="767"/>
      <c r="RQA15" s="767"/>
      <c r="RQB15" s="767"/>
      <c r="RQC15" s="767"/>
      <c r="RQD15" s="767"/>
      <c r="RQE15" s="767"/>
      <c r="RQF15" s="767"/>
      <c r="RQG15" s="767"/>
      <c r="RQH15" s="767"/>
      <c r="RQI15" s="767"/>
      <c r="RQJ15" s="767"/>
      <c r="RQK15" s="767"/>
      <c r="RQL15" s="767"/>
      <c r="RQM15" s="767"/>
      <c r="RQN15" s="767"/>
      <c r="RQO15" s="767"/>
      <c r="RQP15" s="767"/>
      <c r="RQQ15" s="767"/>
      <c r="RQR15" s="767"/>
      <c r="RQS15" s="767"/>
      <c r="RQT15" s="767"/>
      <c r="RQU15" s="767"/>
      <c r="RQV15" s="767"/>
      <c r="RQW15" s="767"/>
      <c r="RQX15" s="767"/>
      <c r="RQY15" s="767"/>
      <c r="RQZ15" s="767"/>
      <c r="RRA15" s="767"/>
      <c r="RRB15" s="767"/>
      <c r="RRC15" s="767"/>
      <c r="RRD15" s="767"/>
      <c r="RRE15" s="767"/>
      <c r="RRF15" s="767"/>
      <c r="RRG15" s="767"/>
      <c r="RRH15" s="767"/>
      <c r="RRI15" s="767"/>
      <c r="RRJ15" s="767"/>
      <c r="RRK15" s="767"/>
      <c r="RRL15" s="767"/>
      <c r="RRM15" s="767"/>
      <c r="RRN15" s="767"/>
      <c r="RRO15" s="767"/>
      <c r="RRP15" s="767"/>
      <c r="RRQ15" s="767"/>
      <c r="RRR15" s="767"/>
      <c r="RRS15" s="767"/>
      <c r="RRT15" s="767"/>
      <c r="RRU15" s="767"/>
      <c r="RRV15" s="767"/>
      <c r="RRW15" s="767"/>
      <c r="RRX15" s="767"/>
      <c r="RRY15" s="767"/>
      <c r="RRZ15" s="767"/>
      <c r="RSA15" s="767"/>
      <c r="RSB15" s="767"/>
      <c r="RSC15" s="767"/>
      <c r="RSD15" s="767"/>
      <c r="RSE15" s="767"/>
      <c r="RSF15" s="767"/>
      <c r="RSG15" s="767"/>
      <c r="RSH15" s="767"/>
      <c r="RSI15" s="767"/>
      <c r="RSJ15" s="767"/>
      <c r="RSK15" s="767"/>
      <c r="RSL15" s="767"/>
      <c r="RSM15" s="767"/>
      <c r="RSN15" s="767"/>
      <c r="RSO15" s="767"/>
      <c r="RSP15" s="767"/>
      <c r="RSQ15" s="767"/>
      <c r="RSR15" s="767"/>
      <c r="RSS15" s="767"/>
      <c r="RST15" s="767"/>
      <c r="RSU15" s="767"/>
      <c r="RSV15" s="767"/>
      <c r="RSW15" s="767"/>
      <c r="RSX15" s="767"/>
      <c r="RSY15" s="767"/>
      <c r="RSZ15" s="767"/>
      <c r="RTA15" s="767"/>
      <c r="RTB15" s="767"/>
      <c r="RTC15" s="767"/>
      <c r="RTD15" s="767"/>
      <c r="RTE15" s="767"/>
      <c r="RTF15" s="767"/>
      <c r="RTG15" s="767"/>
      <c r="RTH15" s="767"/>
      <c r="RTI15" s="767"/>
      <c r="RTJ15" s="767"/>
      <c r="RTK15" s="767"/>
      <c r="RTL15" s="767"/>
      <c r="RTM15" s="767"/>
      <c r="RTN15" s="767"/>
      <c r="RTO15" s="767"/>
      <c r="RTP15" s="767"/>
      <c r="RTQ15" s="767"/>
      <c r="RTR15" s="767"/>
      <c r="RTS15" s="767"/>
      <c r="RTT15" s="767"/>
      <c r="RTU15" s="767"/>
      <c r="RTV15" s="767"/>
      <c r="RTW15" s="767"/>
      <c r="RTX15" s="767"/>
      <c r="RTY15" s="767"/>
      <c r="RTZ15" s="767"/>
      <c r="RUA15" s="767"/>
      <c r="RUB15" s="767"/>
      <c r="RUC15" s="767"/>
      <c r="RUD15" s="767"/>
      <c r="RUE15" s="767"/>
      <c r="RUF15" s="767"/>
      <c r="RUG15" s="767"/>
      <c r="RUH15" s="767"/>
      <c r="RUI15" s="767"/>
      <c r="RUJ15" s="767"/>
      <c r="RUK15" s="767"/>
      <c r="RUL15" s="767"/>
      <c r="RUM15" s="767"/>
      <c r="RUN15" s="767"/>
      <c r="RUO15" s="767"/>
      <c r="RUP15" s="767"/>
      <c r="RUQ15" s="767"/>
      <c r="RUR15" s="767"/>
      <c r="RUS15" s="767"/>
      <c r="RUT15" s="767"/>
      <c r="RUU15" s="767"/>
      <c r="RUV15" s="767"/>
      <c r="RUW15" s="767"/>
      <c r="RUX15" s="767"/>
      <c r="RUY15" s="767"/>
      <c r="RUZ15" s="767"/>
      <c r="RVA15" s="767"/>
      <c r="RVB15" s="767"/>
      <c r="RVC15" s="767"/>
      <c r="RVD15" s="767"/>
      <c r="RVE15" s="767"/>
      <c r="RVF15" s="767"/>
      <c r="RVG15" s="767"/>
      <c r="RVH15" s="767"/>
      <c r="RVI15" s="767"/>
      <c r="RVJ15" s="767"/>
      <c r="RVK15" s="767"/>
      <c r="RVL15" s="767"/>
      <c r="RVM15" s="767"/>
      <c r="RVN15" s="767"/>
      <c r="RVO15" s="767"/>
      <c r="RVP15" s="767"/>
      <c r="RVQ15" s="767"/>
      <c r="RVR15" s="767"/>
      <c r="RVS15" s="767"/>
      <c r="RVT15" s="767"/>
      <c r="RVU15" s="767"/>
      <c r="RVV15" s="767"/>
      <c r="RVW15" s="767"/>
      <c r="RVX15" s="767"/>
      <c r="RVY15" s="767"/>
      <c r="RVZ15" s="767"/>
      <c r="RWA15" s="767"/>
      <c r="RWB15" s="767"/>
      <c r="RWC15" s="767"/>
      <c r="RWD15" s="767"/>
      <c r="RWE15" s="767"/>
      <c r="RWF15" s="767"/>
      <c r="RWG15" s="767"/>
      <c r="RWH15" s="767"/>
      <c r="RWI15" s="767"/>
      <c r="RWJ15" s="767"/>
      <c r="RWK15" s="767"/>
      <c r="RWL15" s="767"/>
      <c r="RWM15" s="767"/>
      <c r="RWN15" s="767"/>
      <c r="RWO15" s="767"/>
      <c r="RWP15" s="767"/>
      <c r="RWQ15" s="767"/>
      <c r="RWR15" s="767"/>
      <c r="RWS15" s="767"/>
      <c r="RWT15" s="767"/>
      <c r="RWU15" s="767"/>
      <c r="RWV15" s="767"/>
      <c r="RWW15" s="767"/>
      <c r="RWX15" s="767"/>
      <c r="RWY15" s="767"/>
      <c r="RWZ15" s="767"/>
      <c r="RXA15" s="767"/>
      <c r="RXB15" s="767"/>
      <c r="RXC15" s="767"/>
      <c r="RXD15" s="767"/>
      <c r="RXE15" s="767"/>
      <c r="RXF15" s="767"/>
      <c r="RXG15" s="767"/>
      <c r="RXH15" s="767"/>
      <c r="RXI15" s="767"/>
      <c r="RXJ15" s="767"/>
      <c r="RXK15" s="767"/>
      <c r="RXL15" s="767"/>
      <c r="RXM15" s="767"/>
      <c r="RXN15" s="767"/>
      <c r="RXO15" s="767"/>
      <c r="RXP15" s="767"/>
      <c r="RXQ15" s="767"/>
      <c r="RXR15" s="767"/>
      <c r="RXS15" s="767"/>
      <c r="RXT15" s="767"/>
      <c r="RXU15" s="767"/>
      <c r="RXV15" s="767"/>
      <c r="RXW15" s="767"/>
      <c r="RXX15" s="767"/>
      <c r="RXY15" s="767"/>
      <c r="RXZ15" s="767"/>
      <c r="RYA15" s="767"/>
      <c r="RYB15" s="767"/>
      <c r="RYC15" s="767"/>
      <c r="RYD15" s="767"/>
      <c r="RYE15" s="767"/>
      <c r="RYF15" s="767"/>
      <c r="RYG15" s="767"/>
      <c r="RYH15" s="767"/>
      <c r="RYI15" s="767"/>
      <c r="RYJ15" s="767"/>
      <c r="RYK15" s="767"/>
      <c r="RYL15" s="767"/>
      <c r="RYM15" s="767"/>
      <c r="RYN15" s="767"/>
      <c r="RYO15" s="767"/>
      <c r="RYP15" s="767"/>
      <c r="RYQ15" s="767"/>
      <c r="RYR15" s="767"/>
      <c r="RYS15" s="767"/>
      <c r="RYT15" s="767"/>
      <c r="RYU15" s="767"/>
      <c r="RYV15" s="767"/>
      <c r="RYW15" s="767"/>
      <c r="RYX15" s="767"/>
      <c r="RYY15" s="767"/>
      <c r="RYZ15" s="767"/>
      <c r="RZA15" s="767"/>
      <c r="RZB15" s="767"/>
      <c r="RZC15" s="767"/>
      <c r="RZD15" s="767"/>
      <c r="RZE15" s="767"/>
      <c r="RZF15" s="767"/>
      <c r="RZG15" s="767"/>
      <c r="RZH15" s="767"/>
      <c r="RZI15" s="767"/>
      <c r="RZJ15" s="767"/>
      <c r="RZK15" s="767"/>
      <c r="RZL15" s="767"/>
      <c r="RZM15" s="767"/>
      <c r="RZN15" s="767"/>
      <c r="RZO15" s="767"/>
      <c r="RZP15" s="767"/>
      <c r="RZQ15" s="767"/>
      <c r="RZR15" s="767"/>
      <c r="RZS15" s="767"/>
      <c r="RZT15" s="767"/>
      <c r="RZU15" s="767"/>
      <c r="RZV15" s="767"/>
      <c r="RZW15" s="767"/>
      <c r="RZX15" s="767"/>
      <c r="RZY15" s="767"/>
      <c r="RZZ15" s="767"/>
      <c r="SAA15" s="767"/>
      <c r="SAB15" s="767"/>
      <c r="SAC15" s="767"/>
      <c r="SAD15" s="767"/>
      <c r="SAE15" s="767"/>
      <c r="SAF15" s="767"/>
      <c r="SAG15" s="767"/>
      <c r="SAH15" s="767"/>
      <c r="SAI15" s="767"/>
      <c r="SAJ15" s="767"/>
      <c r="SAK15" s="767"/>
      <c r="SAL15" s="767"/>
      <c r="SAM15" s="767"/>
      <c r="SAN15" s="767"/>
      <c r="SAO15" s="767"/>
      <c r="SAP15" s="767"/>
      <c r="SAQ15" s="767"/>
      <c r="SAR15" s="767"/>
      <c r="SAS15" s="767"/>
      <c r="SAT15" s="767"/>
      <c r="SAU15" s="767"/>
      <c r="SAV15" s="767"/>
      <c r="SAW15" s="767"/>
      <c r="SAX15" s="767"/>
      <c r="SAY15" s="767"/>
      <c r="SAZ15" s="767"/>
      <c r="SBA15" s="767"/>
      <c r="SBB15" s="767"/>
      <c r="SBC15" s="767"/>
      <c r="SBD15" s="767"/>
      <c r="SBE15" s="767"/>
      <c r="SBF15" s="767"/>
      <c r="SBG15" s="767"/>
      <c r="SBH15" s="767"/>
      <c r="SBI15" s="767"/>
      <c r="SBJ15" s="767"/>
      <c r="SBK15" s="767"/>
      <c r="SBL15" s="767"/>
      <c r="SBM15" s="767"/>
      <c r="SBN15" s="767"/>
      <c r="SBO15" s="767"/>
      <c r="SBP15" s="767"/>
      <c r="SBQ15" s="767"/>
      <c r="SBR15" s="767"/>
      <c r="SBS15" s="767"/>
      <c r="SBT15" s="767"/>
      <c r="SBU15" s="767"/>
      <c r="SBV15" s="767"/>
      <c r="SBW15" s="767"/>
      <c r="SBX15" s="767"/>
      <c r="SBY15" s="767"/>
      <c r="SBZ15" s="767"/>
      <c r="SCA15" s="767"/>
      <c r="SCB15" s="767"/>
      <c r="SCC15" s="767"/>
      <c r="SCD15" s="767"/>
      <c r="SCE15" s="767"/>
      <c r="SCF15" s="767"/>
      <c r="SCG15" s="767"/>
      <c r="SCH15" s="767"/>
      <c r="SCI15" s="767"/>
      <c r="SCJ15" s="767"/>
      <c r="SCK15" s="767"/>
      <c r="SCL15" s="767"/>
      <c r="SCM15" s="767"/>
      <c r="SCN15" s="767"/>
      <c r="SCO15" s="767"/>
      <c r="SCP15" s="767"/>
      <c r="SCQ15" s="767"/>
      <c r="SCR15" s="767"/>
      <c r="SCS15" s="767"/>
      <c r="SCT15" s="767"/>
      <c r="SCU15" s="767"/>
      <c r="SCV15" s="767"/>
      <c r="SCW15" s="767"/>
      <c r="SCX15" s="767"/>
      <c r="SCY15" s="767"/>
      <c r="SCZ15" s="767"/>
      <c r="SDA15" s="767"/>
      <c r="SDB15" s="767"/>
      <c r="SDC15" s="767"/>
      <c r="SDD15" s="767"/>
      <c r="SDE15" s="767"/>
      <c r="SDF15" s="767"/>
      <c r="SDG15" s="767"/>
      <c r="SDH15" s="767"/>
      <c r="SDI15" s="767"/>
      <c r="SDJ15" s="767"/>
      <c r="SDK15" s="767"/>
      <c r="SDL15" s="767"/>
      <c r="SDM15" s="767"/>
      <c r="SDN15" s="767"/>
      <c r="SDO15" s="767"/>
      <c r="SDP15" s="767"/>
      <c r="SDQ15" s="767"/>
      <c r="SDR15" s="767"/>
      <c r="SDS15" s="767"/>
      <c r="SDT15" s="767"/>
      <c r="SDU15" s="767"/>
      <c r="SDV15" s="767"/>
      <c r="SDW15" s="767"/>
      <c r="SDX15" s="767"/>
      <c r="SDY15" s="767"/>
      <c r="SDZ15" s="767"/>
      <c r="SEA15" s="767"/>
      <c r="SEB15" s="767"/>
      <c r="SEC15" s="767"/>
      <c r="SED15" s="767"/>
      <c r="SEE15" s="767"/>
      <c r="SEF15" s="767"/>
      <c r="SEG15" s="767"/>
      <c r="SEH15" s="767"/>
      <c r="SEI15" s="767"/>
      <c r="SEJ15" s="767"/>
      <c r="SEK15" s="767"/>
      <c r="SEL15" s="767"/>
      <c r="SEM15" s="767"/>
      <c r="SEN15" s="767"/>
      <c r="SEO15" s="767"/>
      <c r="SEP15" s="767"/>
      <c r="SEQ15" s="767"/>
      <c r="SER15" s="767"/>
      <c r="SES15" s="767"/>
      <c r="SET15" s="767"/>
      <c r="SEU15" s="767"/>
      <c r="SEV15" s="767"/>
      <c r="SEW15" s="767"/>
      <c r="SEX15" s="767"/>
      <c r="SEY15" s="767"/>
      <c r="SEZ15" s="767"/>
      <c r="SFA15" s="767"/>
      <c r="SFB15" s="767"/>
      <c r="SFC15" s="767"/>
      <c r="SFD15" s="767"/>
      <c r="SFE15" s="767"/>
      <c r="SFF15" s="767"/>
      <c r="SFG15" s="767"/>
      <c r="SFH15" s="767"/>
      <c r="SFI15" s="767"/>
      <c r="SFJ15" s="767"/>
      <c r="SFK15" s="767"/>
      <c r="SFL15" s="767"/>
      <c r="SFM15" s="767"/>
      <c r="SFN15" s="767"/>
      <c r="SFO15" s="767"/>
      <c r="SFP15" s="767"/>
      <c r="SFQ15" s="767"/>
      <c r="SFR15" s="767"/>
      <c r="SFS15" s="767"/>
      <c r="SFT15" s="767"/>
      <c r="SFU15" s="767"/>
      <c r="SFV15" s="767"/>
      <c r="SFW15" s="767"/>
      <c r="SFX15" s="767"/>
      <c r="SFY15" s="767"/>
      <c r="SFZ15" s="767"/>
      <c r="SGA15" s="767"/>
      <c r="SGB15" s="767"/>
      <c r="SGC15" s="767"/>
      <c r="SGD15" s="767"/>
      <c r="SGE15" s="767"/>
      <c r="SGF15" s="767"/>
      <c r="SGG15" s="767"/>
      <c r="SGH15" s="767"/>
      <c r="SGI15" s="767"/>
      <c r="SGJ15" s="767"/>
      <c r="SGK15" s="767"/>
      <c r="SGL15" s="767"/>
      <c r="SGM15" s="767"/>
      <c r="SGN15" s="767"/>
      <c r="SGO15" s="767"/>
      <c r="SGP15" s="767"/>
      <c r="SGQ15" s="767"/>
      <c r="SGR15" s="767"/>
      <c r="SGS15" s="767"/>
      <c r="SGT15" s="767"/>
      <c r="SGU15" s="767"/>
      <c r="SGV15" s="767"/>
      <c r="SGW15" s="767"/>
      <c r="SGX15" s="767"/>
      <c r="SGY15" s="767"/>
      <c r="SGZ15" s="767"/>
      <c r="SHA15" s="767"/>
      <c r="SHB15" s="767"/>
      <c r="SHC15" s="767"/>
      <c r="SHD15" s="767"/>
      <c r="SHE15" s="767"/>
      <c r="SHF15" s="767"/>
      <c r="SHG15" s="767"/>
      <c r="SHH15" s="767"/>
      <c r="SHI15" s="767"/>
      <c r="SHJ15" s="767"/>
      <c r="SHK15" s="767"/>
      <c r="SHL15" s="767"/>
      <c r="SHM15" s="767"/>
      <c r="SHN15" s="767"/>
      <c r="SHO15" s="767"/>
      <c r="SHP15" s="767"/>
      <c r="SHQ15" s="767"/>
      <c r="SHR15" s="767"/>
      <c r="SHS15" s="767"/>
      <c r="SHT15" s="767"/>
      <c r="SHU15" s="767"/>
      <c r="SHV15" s="767"/>
      <c r="SHW15" s="767"/>
      <c r="SHX15" s="767"/>
      <c r="SHY15" s="767"/>
      <c r="SHZ15" s="767"/>
      <c r="SIA15" s="767"/>
      <c r="SIB15" s="767"/>
      <c r="SIC15" s="767"/>
      <c r="SID15" s="767"/>
      <c r="SIE15" s="767"/>
      <c r="SIF15" s="767"/>
      <c r="SIG15" s="767"/>
      <c r="SIH15" s="767"/>
      <c r="SII15" s="767"/>
      <c r="SIJ15" s="767"/>
      <c r="SIK15" s="767"/>
      <c r="SIL15" s="767"/>
      <c r="SIM15" s="767"/>
      <c r="SIN15" s="767"/>
      <c r="SIO15" s="767"/>
      <c r="SIP15" s="767"/>
      <c r="SIQ15" s="767"/>
      <c r="SIR15" s="767"/>
      <c r="SIS15" s="767"/>
      <c r="SIT15" s="767"/>
      <c r="SIU15" s="767"/>
      <c r="SIV15" s="767"/>
      <c r="SIW15" s="767"/>
      <c r="SIX15" s="767"/>
      <c r="SIY15" s="767"/>
      <c r="SIZ15" s="767"/>
      <c r="SJA15" s="767"/>
      <c r="SJB15" s="767"/>
      <c r="SJC15" s="767"/>
      <c r="SJD15" s="767"/>
      <c r="SJE15" s="767"/>
      <c r="SJF15" s="767"/>
      <c r="SJG15" s="767"/>
      <c r="SJH15" s="767"/>
      <c r="SJI15" s="767"/>
      <c r="SJJ15" s="767"/>
      <c r="SJK15" s="767"/>
      <c r="SJL15" s="767"/>
      <c r="SJM15" s="767"/>
      <c r="SJN15" s="767"/>
      <c r="SJO15" s="767"/>
      <c r="SJP15" s="767"/>
      <c r="SJQ15" s="767"/>
      <c r="SJR15" s="767"/>
      <c r="SJS15" s="767"/>
      <c r="SJT15" s="767"/>
      <c r="SJU15" s="767"/>
      <c r="SJV15" s="767"/>
      <c r="SJW15" s="767"/>
      <c r="SJX15" s="767"/>
      <c r="SJY15" s="767"/>
      <c r="SJZ15" s="767"/>
      <c r="SKA15" s="767"/>
      <c r="SKB15" s="767"/>
      <c r="SKC15" s="767"/>
      <c r="SKD15" s="767"/>
      <c r="SKE15" s="767"/>
      <c r="SKF15" s="767"/>
      <c r="SKG15" s="767"/>
      <c r="SKH15" s="767"/>
      <c r="SKI15" s="767"/>
      <c r="SKJ15" s="767"/>
      <c r="SKK15" s="767"/>
      <c r="SKL15" s="767"/>
      <c r="SKM15" s="767"/>
      <c r="SKN15" s="767"/>
      <c r="SKO15" s="767"/>
      <c r="SKP15" s="767"/>
      <c r="SKQ15" s="767"/>
      <c r="SKR15" s="767"/>
      <c r="SKS15" s="767"/>
      <c r="SKT15" s="767"/>
      <c r="SKU15" s="767"/>
      <c r="SKV15" s="767"/>
      <c r="SKW15" s="767"/>
      <c r="SKX15" s="767"/>
      <c r="SKY15" s="767"/>
      <c r="SKZ15" s="767"/>
      <c r="SLA15" s="767"/>
      <c r="SLB15" s="767"/>
      <c r="SLC15" s="767"/>
      <c r="SLD15" s="767"/>
      <c r="SLE15" s="767"/>
      <c r="SLF15" s="767"/>
      <c r="SLG15" s="767"/>
      <c r="SLH15" s="767"/>
      <c r="SLI15" s="767"/>
      <c r="SLJ15" s="767"/>
      <c r="SLK15" s="767"/>
      <c r="SLL15" s="767"/>
      <c r="SLM15" s="767"/>
      <c r="SLN15" s="767"/>
      <c r="SLO15" s="767"/>
      <c r="SLP15" s="767"/>
      <c r="SLQ15" s="767"/>
      <c r="SLR15" s="767"/>
      <c r="SLS15" s="767"/>
      <c r="SLT15" s="767"/>
      <c r="SLU15" s="767"/>
      <c r="SLV15" s="767"/>
      <c r="SLW15" s="767"/>
      <c r="SLX15" s="767"/>
      <c r="SLY15" s="767"/>
      <c r="SLZ15" s="767"/>
      <c r="SMA15" s="767"/>
      <c r="SMB15" s="767"/>
      <c r="SMC15" s="767"/>
      <c r="SMD15" s="767"/>
      <c r="SME15" s="767"/>
      <c r="SMF15" s="767"/>
      <c r="SMG15" s="767"/>
      <c r="SMH15" s="767"/>
      <c r="SMI15" s="767"/>
      <c r="SMJ15" s="767"/>
      <c r="SMK15" s="767"/>
      <c r="SML15" s="767"/>
      <c r="SMM15" s="767"/>
      <c r="SMN15" s="767"/>
      <c r="SMO15" s="767"/>
      <c r="SMP15" s="767"/>
      <c r="SMQ15" s="767"/>
      <c r="SMR15" s="767"/>
      <c r="SMS15" s="767"/>
      <c r="SMT15" s="767"/>
      <c r="SMU15" s="767"/>
      <c r="SMV15" s="767"/>
      <c r="SMW15" s="767"/>
      <c r="SMX15" s="767"/>
      <c r="SMY15" s="767"/>
      <c r="SMZ15" s="767"/>
      <c r="SNA15" s="767"/>
      <c r="SNB15" s="767"/>
      <c r="SNC15" s="767"/>
      <c r="SND15" s="767"/>
      <c r="SNE15" s="767"/>
      <c r="SNF15" s="767"/>
      <c r="SNG15" s="767"/>
      <c r="SNH15" s="767"/>
      <c r="SNI15" s="767"/>
      <c r="SNJ15" s="767"/>
      <c r="SNK15" s="767"/>
      <c r="SNL15" s="767"/>
      <c r="SNM15" s="767"/>
      <c r="SNN15" s="767"/>
      <c r="SNO15" s="767"/>
      <c r="SNP15" s="767"/>
      <c r="SNQ15" s="767"/>
      <c r="SNR15" s="767"/>
      <c r="SNS15" s="767"/>
      <c r="SNT15" s="767"/>
      <c r="SNU15" s="767"/>
      <c r="SNV15" s="767"/>
      <c r="SNW15" s="767"/>
      <c r="SNX15" s="767"/>
      <c r="SNY15" s="767"/>
      <c r="SNZ15" s="767"/>
      <c r="SOA15" s="767"/>
      <c r="SOB15" s="767"/>
      <c r="SOC15" s="767"/>
      <c r="SOD15" s="767"/>
      <c r="SOE15" s="767"/>
      <c r="SOF15" s="767"/>
      <c r="SOG15" s="767"/>
      <c r="SOH15" s="767"/>
      <c r="SOI15" s="767"/>
      <c r="SOJ15" s="767"/>
      <c r="SOK15" s="767"/>
      <c r="SOL15" s="767"/>
      <c r="SOM15" s="767"/>
      <c r="SON15" s="767"/>
      <c r="SOO15" s="767"/>
      <c r="SOP15" s="767"/>
      <c r="SOQ15" s="767"/>
      <c r="SOR15" s="767"/>
      <c r="SOS15" s="767"/>
      <c r="SOT15" s="767"/>
      <c r="SOU15" s="767"/>
      <c r="SOV15" s="767"/>
      <c r="SOW15" s="767"/>
      <c r="SOX15" s="767"/>
      <c r="SOY15" s="767"/>
      <c r="SOZ15" s="767"/>
      <c r="SPA15" s="767"/>
      <c r="SPB15" s="767"/>
      <c r="SPC15" s="767"/>
      <c r="SPD15" s="767"/>
      <c r="SPE15" s="767"/>
      <c r="SPF15" s="767"/>
      <c r="SPG15" s="767"/>
      <c r="SPH15" s="767"/>
      <c r="SPI15" s="767"/>
      <c r="SPJ15" s="767"/>
      <c r="SPK15" s="767"/>
      <c r="SPL15" s="767"/>
      <c r="SPM15" s="767"/>
      <c r="SPN15" s="767"/>
      <c r="SPO15" s="767"/>
      <c r="SPP15" s="767"/>
      <c r="SPQ15" s="767"/>
      <c r="SPR15" s="767"/>
      <c r="SPS15" s="767"/>
      <c r="SPT15" s="767"/>
      <c r="SPU15" s="767"/>
      <c r="SPV15" s="767"/>
      <c r="SPW15" s="767"/>
      <c r="SPX15" s="767"/>
      <c r="SPY15" s="767"/>
      <c r="SPZ15" s="767"/>
      <c r="SQA15" s="767"/>
      <c r="SQB15" s="767"/>
      <c r="SQC15" s="767"/>
      <c r="SQD15" s="767"/>
      <c r="SQE15" s="767"/>
      <c r="SQF15" s="767"/>
      <c r="SQG15" s="767"/>
      <c r="SQH15" s="767"/>
      <c r="SQI15" s="767"/>
      <c r="SQJ15" s="767"/>
      <c r="SQK15" s="767"/>
      <c r="SQL15" s="767"/>
      <c r="SQM15" s="767"/>
      <c r="SQN15" s="767"/>
      <c r="SQO15" s="767"/>
      <c r="SQP15" s="767"/>
      <c r="SQQ15" s="767"/>
      <c r="SQR15" s="767"/>
      <c r="SQS15" s="767"/>
      <c r="SQT15" s="767"/>
      <c r="SQU15" s="767"/>
      <c r="SQV15" s="767"/>
      <c r="SQW15" s="767"/>
      <c r="SQX15" s="767"/>
      <c r="SQY15" s="767"/>
      <c r="SQZ15" s="767"/>
      <c r="SRA15" s="767"/>
      <c r="SRB15" s="767"/>
      <c r="SRC15" s="767"/>
      <c r="SRD15" s="767"/>
      <c r="SRE15" s="767"/>
      <c r="SRF15" s="767"/>
      <c r="SRG15" s="767"/>
      <c r="SRH15" s="767"/>
      <c r="SRI15" s="767"/>
      <c r="SRJ15" s="767"/>
      <c r="SRK15" s="767"/>
      <c r="SRL15" s="767"/>
      <c r="SRM15" s="767"/>
      <c r="SRN15" s="767"/>
      <c r="SRO15" s="767"/>
      <c r="SRP15" s="767"/>
      <c r="SRQ15" s="767"/>
      <c r="SRR15" s="767"/>
      <c r="SRS15" s="767"/>
      <c r="SRT15" s="767"/>
      <c r="SRU15" s="767"/>
      <c r="SRV15" s="767"/>
      <c r="SRW15" s="767"/>
      <c r="SRX15" s="767"/>
      <c r="SRY15" s="767"/>
      <c r="SRZ15" s="767"/>
      <c r="SSA15" s="767"/>
      <c r="SSB15" s="767"/>
      <c r="SSC15" s="767"/>
      <c r="SSD15" s="767"/>
      <c r="SSE15" s="767"/>
      <c r="SSF15" s="767"/>
      <c r="SSG15" s="767"/>
      <c r="SSH15" s="767"/>
      <c r="SSI15" s="767"/>
      <c r="SSJ15" s="767"/>
      <c r="SSK15" s="767"/>
      <c r="SSL15" s="767"/>
      <c r="SSM15" s="767"/>
      <c r="SSN15" s="767"/>
      <c r="SSO15" s="767"/>
      <c r="SSP15" s="767"/>
      <c r="SSQ15" s="767"/>
      <c r="SSR15" s="767"/>
      <c r="SSS15" s="767"/>
      <c r="SST15" s="767"/>
      <c r="SSU15" s="767"/>
      <c r="SSV15" s="767"/>
      <c r="SSW15" s="767"/>
      <c r="SSX15" s="767"/>
      <c r="SSY15" s="767"/>
      <c r="SSZ15" s="767"/>
      <c r="STA15" s="767"/>
      <c r="STB15" s="767"/>
      <c r="STC15" s="767"/>
      <c r="STD15" s="767"/>
      <c r="STE15" s="767"/>
      <c r="STF15" s="767"/>
      <c r="STG15" s="767"/>
      <c r="STH15" s="767"/>
      <c r="STI15" s="767"/>
      <c r="STJ15" s="767"/>
      <c r="STK15" s="767"/>
      <c r="STL15" s="767"/>
      <c r="STM15" s="767"/>
      <c r="STN15" s="767"/>
      <c r="STO15" s="767"/>
      <c r="STP15" s="767"/>
      <c r="STQ15" s="767"/>
      <c r="STR15" s="767"/>
      <c r="STS15" s="767"/>
      <c r="STT15" s="767"/>
      <c r="STU15" s="767"/>
      <c r="STV15" s="767"/>
      <c r="STW15" s="767"/>
      <c r="STX15" s="767"/>
      <c r="STY15" s="767"/>
      <c r="STZ15" s="767"/>
      <c r="SUA15" s="767"/>
      <c r="SUB15" s="767"/>
      <c r="SUC15" s="767"/>
      <c r="SUD15" s="767"/>
      <c r="SUE15" s="767"/>
      <c r="SUF15" s="767"/>
      <c r="SUG15" s="767"/>
      <c r="SUH15" s="767"/>
      <c r="SUI15" s="767"/>
      <c r="SUJ15" s="767"/>
      <c r="SUK15" s="767"/>
      <c r="SUL15" s="767"/>
      <c r="SUM15" s="767"/>
      <c r="SUN15" s="767"/>
      <c r="SUO15" s="767"/>
      <c r="SUP15" s="767"/>
      <c r="SUQ15" s="767"/>
      <c r="SUR15" s="767"/>
      <c r="SUS15" s="767"/>
      <c r="SUT15" s="767"/>
      <c r="SUU15" s="767"/>
      <c r="SUV15" s="767"/>
      <c r="SUW15" s="767"/>
      <c r="SUX15" s="767"/>
      <c r="SUY15" s="767"/>
      <c r="SUZ15" s="767"/>
      <c r="SVA15" s="767"/>
      <c r="SVB15" s="767"/>
      <c r="SVC15" s="767"/>
      <c r="SVD15" s="767"/>
      <c r="SVE15" s="767"/>
      <c r="SVF15" s="767"/>
      <c r="SVG15" s="767"/>
      <c r="SVH15" s="767"/>
      <c r="SVI15" s="767"/>
      <c r="SVJ15" s="767"/>
      <c r="SVK15" s="767"/>
      <c r="SVL15" s="767"/>
      <c r="SVM15" s="767"/>
      <c r="SVN15" s="767"/>
      <c r="SVO15" s="767"/>
      <c r="SVP15" s="767"/>
      <c r="SVQ15" s="767"/>
      <c r="SVR15" s="767"/>
      <c r="SVS15" s="767"/>
      <c r="SVT15" s="767"/>
      <c r="SVU15" s="767"/>
      <c r="SVV15" s="767"/>
      <c r="SVW15" s="767"/>
      <c r="SVX15" s="767"/>
      <c r="SVY15" s="767"/>
      <c r="SVZ15" s="767"/>
      <c r="SWA15" s="767"/>
      <c r="SWB15" s="767"/>
      <c r="SWC15" s="767"/>
      <c r="SWD15" s="767"/>
      <c r="SWE15" s="767"/>
      <c r="SWF15" s="767"/>
      <c r="SWG15" s="767"/>
      <c r="SWH15" s="767"/>
      <c r="SWI15" s="767"/>
      <c r="SWJ15" s="767"/>
      <c r="SWK15" s="767"/>
      <c r="SWL15" s="767"/>
      <c r="SWM15" s="767"/>
      <c r="SWN15" s="767"/>
      <c r="SWO15" s="767"/>
      <c r="SWP15" s="767"/>
      <c r="SWQ15" s="767"/>
      <c r="SWR15" s="767"/>
      <c r="SWS15" s="767"/>
      <c r="SWT15" s="767"/>
      <c r="SWU15" s="767"/>
      <c r="SWV15" s="767"/>
      <c r="SWW15" s="767"/>
      <c r="SWX15" s="767"/>
      <c r="SWY15" s="767"/>
      <c r="SWZ15" s="767"/>
      <c r="SXA15" s="767"/>
      <c r="SXB15" s="767"/>
      <c r="SXC15" s="767"/>
      <c r="SXD15" s="767"/>
      <c r="SXE15" s="767"/>
      <c r="SXF15" s="767"/>
      <c r="SXG15" s="767"/>
      <c r="SXH15" s="767"/>
      <c r="SXI15" s="767"/>
      <c r="SXJ15" s="767"/>
      <c r="SXK15" s="767"/>
      <c r="SXL15" s="767"/>
      <c r="SXM15" s="767"/>
      <c r="SXN15" s="767"/>
      <c r="SXO15" s="767"/>
      <c r="SXP15" s="767"/>
      <c r="SXQ15" s="767"/>
      <c r="SXR15" s="767"/>
      <c r="SXS15" s="767"/>
      <c r="SXT15" s="767"/>
      <c r="SXU15" s="767"/>
      <c r="SXV15" s="767"/>
      <c r="SXW15" s="767"/>
      <c r="SXX15" s="767"/>
      <c r="SXY15" s="767"/>
      <c r="SXZ15" s="767"/>
      <c r="SYA15" s="767"/>
      <c r="SYB15" s="767"/>
      <c r="SYC15" s="767"/>
      <c r="SYD15" s="767"/>
      <c r="SYE15" s="767"/>
      <c r="SYF15" s="767"/>
      <c r="SYG15" s="767"/>
      <c r="SYH15" s="767"/>
      <c r="SYI15" s="767"/>
      <c r="SYJ15" s="767"/>
      <c r="SYK15" s="767"/>
      <c r="SYL15" s="767"/>
      <c r="SYM15" s="767"/>
      <c r="SYN15" s="767"/>
      <c r="SYO15" s="767"/>
      <c r="SYP15" s="767"/>
      <c r="SYQ15" s="767"/>
      <c r="SYR15" s="767"/>
      <c r="SYS15" s="767"/>
      <c r="SYT15" s="767"/>
      <c r="SYU15" s="767"/>
      <c r="SYV15" s="767"/>
      <c r="SYW15" s="767"/>
      <c r="SYX15" s="767"/>
      <c r="SYY15" s="767"/>
      <c r="SYZ15" s="767"/>
      <c r="SZA15" s="767"/>
      <c r="SZB15" s="767"/>
      <c r="SZC15" s="767"/>
      <c r="SZD15" s="767"/>
      <c r="SZE15" s="767"/>
      <c r="SZF15" s="767"/>
      <c r="SZG15" s="767"/>
      <c r="SZH15" s="767"/>
      <c r="SZI15" s="767"/>
      <c r="SZJ15" s="767"/>
      <c r="SZK15" s="767"/>
      <c r="SZL15" s="767"/>
      <c r="SZM15" s="767"/>
      <c r="SZN15" s="767"/>
      <c r="SZO15" s="767"/>
      <c r="SZP15" s="767"/>
      <c r="SZQ15" s="767"/>
      <c r="SZR15" s="767"/>
      <c r="SZS15" s="767"/>
      <c r="SZT15" s="767"/>
      <c r="SZU15" s="767"/>
      <c r="SZV15" s="767"/>
      <c r="SZW15" s="767"/>
      <c r="SZX15" s="767"/>
      <c r="SZY15" s="767"/>
      <c r="SZZ15" s="767"/>
      <c r="TAA15" s="767"/>
      <c r="TAB15" s="767"/>
      <c r="TAC15" s="767"/>
      <c r="TAD15" s="767"/>
      <c r="TAE15" s="767"/>
      <c r="TAF15" s="767"/>
      <c r="TAG15" s="767"/>
      <c r="TAH15" s="767"/>
      <c r="TAI15" s="767"/>
      <c r="TAJ15" s="767"/>
      <c r="TAK15" s="767"/>
      <c r="TAL15" s="767"/>
      <c r="TAM15" s="767"/>
      <c r="TAN15" s="767"/>
      <c r="TAO15" s="767"/>
      <c r="TAP15" s="767"/>
      <c r="TAQ15" s="767"/>
      <c r="TAR15" s="767"/>
      <c r="TAS15" s="767"/>
      <c r="TAT15" s="767"/>
      <c r="TAU15" s="767"/>
      <c r="TAV15" s="767"/>
      <c r="TAW15" s="767"/>
      <c r="TAX15" s="767"/>
      <c r="TAY15" s="767"/>
      <c r="TAZ15" s="767"/>
      <c r="TBA15" s="767"/>
      <c r="TBB15" s="767"/>
      <c r="TBC15" s="767"/>
      <c r="TBD15" s="767"/>
      <c r="TBE15" s="767"/>
      <c r="TBF15" s="767"/>
      <c r="TBG15" s="767"/>
      <c r="TBH15" s="767"/>
      <c r="TBI15" s="767"/>
      <c r="TBJ15" s="767"/>
      <c r="TBK15" s="767"/>
      <c r="TBL15" s="767"/>
      <c r="TBM15" s="767"/>
      <c r="TBN15" s="767"/>
      <c r="TBO15" s="767"/>
      <c r="TBP15" s="767"/>
      <c r="TBQ15" s="767"/>
      <c r="TBR15" s="767"/>
      <c r="TBS15" s="767"/>
      <c r="TBT15" s="767"/>
      <c r="TBU15" s="767"/>
      <c r="TBV15" s="767"/>
      <c r="TBW15" s="767"/>
      <c r="TBX15" s="767"/>
      <c r="TBY15" s="767"/>
      <c r="TBZ15" s="767"/>
      <c r="TCA15" s="767"/>
      <c r="TCB15" s="767"/>
      <c r="TCC15" s="767"/>
      <c r="TCD15" s="767"/>
      <c r="TCE15" s="767"/>
      <c r="TCF15" s="767"/>
      <c r="TCG15" s="767"/>
      <c r="TCH15" s="767"/>
      <c r="TCI15" s="767"/>
      <c r="TCJ15" s="767"/>
      <c r="TCK15" s="767"/>
      <c r="TCL15" s="767"/>
      <c r="TCM15" s="767"/>
      <c r="TCN15" s="767"/>
      <c r="TCO15" s="767"/>
      <c r="TCP15" s="767"/>
      <c r="TCQ15" s="767"/>
      <c r="TCR15" s="767"/>
      <c r="TCS15" s="767"/>
      <c r="TCT15" s="767"/>
      <c r="TCU15" s="767"/>
      <c r="TCV15" s="767"/>
      <c r="TCW15" s="767"/>
      <c r="TCX15" s="767"/>
      <c r="TCY15" s="767"/>
      <c r="TCZ15" s="767"/>
      <c r="TDA15" s="767"/>
      <c r="TDB15" s="767"/>
      <c r="TDC15" s="767"/>
      <c r="TDD15" s="767"/>
      <c r="TDE15" s="767"/>
      <c r="TDF15" s="767"/>
      <c r="TDG15" s="767"/>
      <c r="TDH15" s="767"/>
      <c r="TDI15" s="767"/>
      <c r="TDJ15" s="767"/>
      <c r="TDK15" s="767"/>
      <c r="TDL15" s="767"/>
      <c r="TDM15" s="767"/>
      <c r="TDN15" s="767"/>
      <c r="TDO15" s="767"/>
      <c r="TDP15" s="767"/>
      <c r="TDQ15" s="767"/>
      <c r="TDR15" s="767"/>
      <c r="TDS15" s="767"/>
      <c r="TDT15" s="767"/>
      <c r="TDU15" s="767"/>
      <c r="TDV15" s="767"/>
      <c r="TDW15" s="767"/>
      <c r="TDX15" s="767"/>
      <c r="TDY15" s="767"/>
      <c r="TDZ15" s="767"/>
      <c r="TEA15" s="767"/>
      <c r="TEB15" s="767"/>
      <c r="TEC15" s="767"/>
      <c r="TED15" s="767"/>
      <c r="TEE15" s="767"/>
      <c r="TEF15" s="767"/>
      <c r="TEG15" s="767"/>
      <c r="TEH15" s="767"/>
      <c r="TEI15" s="767"/>
      <c r="TEJ15" s="767"/>
      <c r="TEK15" s="767"/>
      <c r="TEL15" s="767"/>
      <c r="TEM15" s="767"/>
      <c r="TEN15" s="767"/>
      <c r="TEO15" s="767"/>
      <c r="TEP15" s="767"/>
      <c r="TEQ15" s="767"/>
      <c r="TER15" s="767"/>
      <c r="TES15" s="767"/>
      <c r="TET15" s="767"/>
      <c r="TEU15" s="767"/>
      <c r="TEV15" s="767"/>
      <c r="TEW15" s="767"/>
      <c r="TEX15" s="767"/>
      <c r="TEY15" s="767"/>
      <c r="TEZ15" s="767"/>
      <c r="TFA15" s="767"/>
      <c r="TFB15" s="767"/>
      <c r="TFC15" s="767"/>
      <c r="TFD15" s="767"/>
      <c r="TFE15" s="767"/>
      <c r="TFF15" s="767"/>
      <c r="TFG15" s="767"/>
      <c r="TFH15" s="767"/>
      <c r="TFI15" s="767"/>
      <c r="TFJ15" s="767"/>
      <c r="TFK15" s="767"/>
      <c r="TFL15" s="767"/>
      <c r="TFM15" s="767"/>
      <c r="TFN15" s="767"/>
      <c r="TFO15" s="767"/>
      <c r="TFP15" s="767"/>
      <c r="TFQ15" s="767"/>
      <c r="TFR15" s="767"/>
      <c r="TFS15" s="767"/>
      <c r="TFT15" s="767"/>
      <c r="TFU15" s="767"/>
      <c r="TFV15" s="767"/>
      <c r="TFW15" s="767"/>
      <c r="TFX15" s="767"/>
      <c r="TFY15" s="767"/>
      <c r="TFZ15" s="767"/>
      <c r="TGA15" s="767"/>
      <c r="TGB15" s="767"/>
      <c r="TGC15" s="767"/>
      <c r="TGD15" s="767"/>
      <c r="TGE15" s="767"/>
      <c r="TGF15" s="767"/>
      <c r="TGG15" s="767"/>
      <c r="TGH15" s="767"/>
      <c r="TGI15" s="767"/>
      <c r="TGJ15" s="767"/>
      <c r="TGK15" s="767"/>
      <c r="TGL15" s="767"/>
      <c r="TGM15" s="767"/>
      <c r="TGN15" s="767"/>
      <c r="TGO15" s="767"/>
      <c r="TGP15" s="767"/>
      <c r="TGQ15" s="767"/>
      <c r="TGR15" s="767"/>
      <c r="TGS15" s="767"/>
      <c r="TGT15" s="767"/>
      <c r="TGU15" s="767"/>
      <c r="TGV15" s="767"/>
      <c r="TGW15" s="767"/>
      <c r="TGX15" s="767"/>
      <c r="TGY15" s="767"/>
      <c r="TGZ15" s="767"/>
      <c r="THA15" s="767"/>
      <c r="THB15" s="767"/>
      <c r="THC15" s="767"/>
      <c r="THD15" s="767"/>
      <c r="THE15" s="767"/>
      <c r="THF15" s="767"/>
      <c r="THG15" s="767"/>
      <c r="THH15" s="767"/>
      <c r="THI15" s="767"/>
      <c r="THJ15" s="767"/>
      <c r="THK15" s="767"/>
      <c r="THL15" s="767"/>
      <c r="THM15" s="767"/>
      <c r="THN15" s="767"/>
      <c r="THO15" s="767"/>
      <c r="THP15" s="767"/>
      <c r="THQ15" s="767"/>
      <c r="THR15" s="767"/>
      <c r="THS15" s="767"/>
      <c r="THT15" s="767"/>
      <c r="THU15" s="767"/>
      <c r="THV15" s="767"/>
      <c r="THW15" s="767"/>
      <c r="THX15" s="767"/>
      <c r="THY15" s="767"/>
      <c r="THZ15" s="767"/>
      <c r="TIA15" s="767"/>
      <c r="TIB15" s="767"/>
      <c r="TIC15" s="767"/>
      <c r="TID15" s="767"/>
      <c r="TIE15" s="767"/>
      <c r="TIF15" s="767"/>
      <c r="TIG15" s="767"/>
      <c r="TIH15" s="767"/>
      <c r="TII15" s="767"/>
      <c r="TIJ15" s="767"/>
      <c r="TIK15" s="767"/>
      <c r="TIL15" s="767"/>
      <c r="TIM15" s="767"/>
      <c r="TIN15" s="767"/>
      <c r="TIO15" s="767"/>
      <c r="TIP15" s="767"/>
      <c r="TIQ15" s="767"/>
      <c r="TIR15" s="767"/>
      <c r="TIS15" s="767"/>
      <c r="TIT15" s="767"/>
      <c r="TIU15" s="767"/>
      <c r="TIV15" s="767"/>
      <c r="TIW15" s="767"/>
      <c r="TIX15" s="767"/>
      <c r="TIY15" s="767"/>
      <c r="TIZ15" s="767"/>
      <c r="TJA15" s="767"/>
      <c r="TJB15" s="767"/>
      <c r="TJC15" s="767"/>
      <c r="TJD15" s="767"/>
      <c r="TJE15" s="767"/>
      <c r="TJF15" s="767"/>
      <c r="TJG15" s="767"/>
      <c r="TJH15" s="767"/>
      <c r="TJI15" s="767"/>
      <c r="TJJ15" s="767"/>
      <c r="TJK15" s="767"/>
      <c r="TJL15" s="767"/>
      <c r="TJM15" s="767"/>
      <c r="TJN15" s="767"/>
      <c r="TJO15" s="767"/>
      <c r="TJP15" s="767"/>
      <c r="TJQ15" s="767"/>
      <c r="TJR15" s="767"/>
      <c r="TJS15" s="767"/>
      <c r="TJT15" s="767"/>
      <c r="TJU15" s="767"/>
      <c r="TJV15" s="767"/>
      <c r="TJW15" s="767"/>
      <c r="TJX15" s="767"/>
      <c r="TJY15" s="767"/>
      <c r="TJZ15" s="767"/>
      <c r="TKA15" s="767"/>
      <c r="TKB15" s="767"/>
      <c r="TKC15" s="767"/>
      <c r="TKD15" s="767"/>
      <c r="TKE15" s="767"/>
      <c r="TKF15" s="767"/>
      <c r="TKG15" s="767"/>
      <c r="TKH15" s="767"/>
      <c r="TKI15" s="767"/>
      <c r="TKJ15" s="767"/>
      <c r="TKK15" s="767"/>
      <c r="TKL15" s="767"/>
      <c r="TKM15" s="767"/>
      <c r="TKN15" s="767"/>
      <c r="TKO15" s="767"/>
      <c r="TKP15" s="767"/>
      <c r="TKQ15" s="767"/>
      <c r="TKR15" s="767"/>
      <c r="TKS15" s="767"/>
      <c r="TKT15" s="767"/>
      <c r="TKU15" s="767"/>
      <c r="TKV15" s="767"/>
      <c r="TKW15" s="767"/>
      <c r="TKX15" s="767"/>
      <c r="TKY15" s="767"/>
      <c r="TKZ15" s="767"/>
      <c r="TLA15" s="767"/>
      <c r="TLB15" s="767"/>
      <c r="TLC15" s="767"/>
      <c r="TLD15" s="767"/>
      <c r="TLE15" s="767"/>
      <c r="TLF15" s="767"/>
      <c r="TLG15" s="767"/>
      <c r="TLH15" s="767"/>
      <c r="TLI15" s="767"/>
      <c r="TLJ15" s="767"/>
      <c r="TLK15" s="767"/>
      <c r="TLL15" s="767"/>
      <c r="TLM15" s="767"/>
      <c r="TLN15" s="767"/>
      <c r="TLO15" s="767"/>
      <c r="TLP15" s="767"/>
      <c r="TLQ15" s="767"/>
      <c r="TLR15" s="767"/>
      <c r="TLS15" s="767"/>
      <c r="TLT15" s="767"/>
      <c r="TLU15" s="767"/>
      <c r="TLV15" s="767"/>
      <c r="TLW15" s="767"/>
      <c r="TLX15" s="767"/>
      <c r="TLY15" s="767"/>
      <c r="TLZ15" s="767"/>
      <c r="TMA15" s="767"/>
      <c r="TMB15" s="767"/>
      <c r="TMC15" s="767"/>
      <c r="TMD15" s="767"/>
      <c r="TME15" s="767"/>
      <c r="TMF15" s="767"/>
      <c r="TMG15" s="767"/>
      <c r="TMH15" s="767"/>
      <c r="TMI15" s="767"/>
      <c r="TMJ15" s="767"/>
      <c r="TMK15" s="767"/>
      <c r="TML15" s="767"/>
      <c r="TMM15" s="767"/>
      <c r="TMN15" s="767"/>
      <c r="TMO15" s="767"/>
      <c r="TMP15" s="767"/>
      <c r="TMQ15" s="767"/>
      <c r="TMR15" s="767"/>
      <c r="TMS15" s="767"/>
      <c r="TMT15" s="767"/>
      <c r="TMU15" s="767"/>
      <c r="TMV15" s="767"/>
      <c r="TMW15" s="767"/>
      <c r="TMX15" s="767"/>
      <c r="TMY15" s="767"/>
      <c r="TMZ15" s="767"/>
      <c r="TNA15" s="767"/>
      <c r="TNB15" s="767"/>
      <c r="TNC15" s="767"/>
      <c r="TND15" s="767"/>
      <c r="TNE15" s="767"/>
      <c r="TNF15" s="767"/>
      <c r="TNG15" s="767"/>
      <c r="TNH15" s="767"/>
      <c r="TNI15" s="767"/>
      <c r="TNJ15" s="767"/>
      <c r="TNK15" s="767"/>
      <c r="TNL15" s="767"/>
      <c r="TNM15" s="767"/>
      <c r="TNN15" s="767"/>
      <c r="TNO15" s="767"/>
      <c r="TNP15" s="767"/>
      <c r="TNQ15" s="767"/>
      <c r="TNR15" s="767"/>
      <c r="TNS15" s="767"/>
      <c r="TNT15" s="767"/>
      <c r="TNU15" s="767"/>
      <c r="TNV15" s="767"/>
      <c r="TNW15" s="767"/>
      <c r="TNX15" s="767"/>
      <c r="TNY15" s="767"/>
      <c r="TNZ15" s="767"/>
      <c r="TOA15" s="767"/>
      <c r="TOB15" s="767"/>
      <c r="TOC15" s="767"/>
      <c r="TOD15" s="767"/>
      <c r="TOE15" s="767"/>
      <c r="TOF15" s="767"/>
      <c r="TOG15" s="767"/>
      <c r="TOH15" s="767"/>
      <c r="TOI15" s="767"/>
      <c r="TOJ15" s="767"/>
      <c r="TOK15" s="767"/>
      <c r="TOL15" s="767"/>
      <c r="TOM15" s="767"/>
      <c r="TON15" s="767"/>
      <c r="TOO15" s="767"/>
      <c r="TOP15" s="767"/>
      <c r="TOQ15" s="767"/>
      <c r="TOR15" s="767"/>
      <c r="TOS15" s="767"/>
      <c r="TOT15" s="767"/>
      <c r="TOU15" s="767"/>
      <c r="TOV15" s="767"/>
      <c r="TOW15" s="767"/>
      <c r="TOX15" s="767"/>
      <c r="TOY15" s="767"/>
      <c r="TOZ15" s="767"/>
      <c r="TPA15" s="767"/>
      <c r="TPB15" s="767"/>
      <c r="TPC15" s="767"/>
      <c r="TPD15" s="767"/>
      <c r="TPE15" s="767"/>
      <c r="TPF15" s="767"/>
      <c r="TPG15" s="767"/>
      <c r="TPH15" s="767"/>
      <c r="TPI15" s="767"/>
      <c r="TPJ15" s="767"/>
      <c r="TPK15" s="767"/>
      <c r="TPL15" s="767"/>
      <c r="TPM15" s="767"/>
      <c r="TPN15" s="767"/>
      <c r="TPO15" s="767"/>
      <c r="TPP15" s="767"/>
      <c r="TPQ15" s="767"/>
      <c r="TPR15" s="767"/>
      <c r="TPS15" s="767"/>
      <c r="TPT15" s="767"/>
      <c r="TPU15" s="767"/>
      <c r="TPV15" s="767"/>
      <c r="TPW15" s="767"/>
      <c r="TPX15" s="767"/>
      <c r="TPY15" s="767"/>
      <c r="TPZ15" s="767"/>
      <c r="TQA15" s="767"/>
      <c r="TQB15" s="767"/>
      <c r="TQC15" s="767"/>
      <c r="TQD15" s="767"/>
      <c r="TQE15" s="767"/>
      <c r="TQF15" s="767"/>
      <c r="TQG15" s="767"/>
      <c r="TQH15" s="767"/>
      <c r="TQI15" s="767"/>
      <c r="TQJ15" s="767"/>
      <c r="TQK15" s="767"/>
      <c r="TQL15" s="767"/>
      <c r="TQM15" s="767"/>
      <c r="TQN15" s="767"/>
      <c r="TQO15" s="767"/>
      <c r="TQP15" s="767"/>
      <c r="TQQ15" s="767"/>
      <c r="TQR15" s="767"/>
      <c r="TQS15" s="767"/>
      <c r="TQT15" s="767"/>
      <c r="TQU15" s="767"/>
      <c r="TQV15" s="767"/>
      <c r="TQW15" s="767"/>
      <c r="TQX15" s="767"/>
      <c r="TQY15" s="767"/>
      <c r="TQZ15" s="767"/>
      <c r="TRA15" s="767"/>
      <c r="TRB15" s="767"/>
      <c r="TRC15" s="767"/>
      <c r="TRD15" s="767"/>
      <c r="TRE15" s="767"/>
      <c r="TRF15" s="767"/>
      <c r="TRG15" s="767"/>
      <c r="TRH15" s="767"/>
      <c r="TRI15" s="767"/>
      <c r="TRJ15" s="767"/>
      <c r="TRK15" s="767"/>
      <c r="TRL15" s="767"/>
      <c r="TRM15" s="767"/>
      <c r="TRN15" s="767"/>
      <c r="TRO15" s="767"/>
      <c r="TRP15" s="767"/>
      <c r="TRQ15" s="767"/>
      <c r="TRR15" s="767"/>
      <c r="TRS15" s="767"/>
      <c r="TRT15" s="767"/>
      <c r="TRU15" s="767"/>
      <c r="TRV15" s="767"/>
      <c r="TRW15" s="767"/>
      <c r="TRX15" s="767"/>
      <c r="TRY15" s="767"/>
      <c r="TRZ15" s="767"/>
      <c r="TSA15" s="767"/>
      <c r="TSB15" s="767"/>
      <c r="TSC15" s="767"/>
      <c r="TSD15" s="767"/>
      <c r="TSE15" s="767"/>
      <c r="TSF15" s="767"/>
      <c r="TSG15" s="767"/>
      <c r="TSH15" s="767"/>
      <c r="TSI15" s="767"/>
      <c r="TSJ15" s="767"/>
      <c r="TSK15" s="767"/>
      <c r="TSL15" s="767"/>
      <c r="TSM15" s="767"/>
      <c r="TSN15" s="767"/>
      <c r="TSO15" s="767"/>
      <c r="TSP15" s="767"/>
      <c r="TSQ15" s="767"/>
      <c r="TSR15" s="767"/>
      <c r="TSS15" s="767"/>
      <c r="TST15" s="767"/>
      <c r="TSU15" s="767"/>
      <c r="TSV15" s="767"/>
      <c r="TSW15" s="767"/>
      <c r="TSX15" s="767"/>
      <c r="TSY15" s="767"/>
      <c r="TSZ15" s="767"/>
      <c r="TTA15" s="767"/>
      <c r="TTB15" s="767"/>
      <c r="TTC15" s="767"/>
      <c r="TTD15" s="767"/>
      <c r="TTE15" s="767"/>
      <c r="TTF15" s="767"/>
      <c r="TTG15" s="767"/>
      <c r="TTH15" s="767"/>
      <c r="TTI15" s="767"/>
      <c r="TTJ15" s="767"/>
      <c r="TTK15" s="767"/>
      <c r="TTL15" s="767"/>
      <c r="TTM15" s="767"/>
      <c r="TTN15" s="767"/>
      <c r="TTO15" s="767"/>
      <c r="TTP15" s="767"/>
      <c r="TTQ15" s="767"/>
      <c r="TTR15" s="767"/>
      <c r="TTS15" s="767"/>
      <c r="TTT15" s="767"/>
      <c r="TTU15" s="767"/>
      <c r="TTV15" s="767"/>
      <c r="TTW15" s="767"/>
      <c r="TTX15" s="767"/>
      <c r="TTY15" s="767"/>
      <c r="TTZ15" s="767"/>
      <c r="TUA15" s="767"/>
      <c r="TUB15" s="767"/>
      <c r="TUC15" s="767"/>
      <c r="TUD15" s="767"/>
      <c r="TUE15" s="767"/>
      <c r="TUF15" s="767"/>
      <c r="TUG15" s="767"/>
      <c r="TUH15" s="767"/>
      <c r="TUI15" s="767"/>
      <c r="TUJ15" s="767"/>
      <c r="TUK15" s="767"/>
      <c r="TUL15" s="767"/>
      <c r="TUM15" s="767"/>
      <c r="TUN15" s="767"/>
      <c r="TUO15" s="767"/>
      <c r="TUP15" s="767"/>
      <c r="TUQ15" s="767"/>
      <c r="TUR15" s="767"/>
      <c r="TUS15" s="767"/>
      <c r="TUT15" s="767"/>
      <c r="TUU15" s="767"/>
      <c r="TUV15" s="767"/>
      <c r="TUW15" s="767"/>
      <c r="TUX15" s="767"/>
      <c r="TUY15" s="767"/>
      <c r="TUZ15" s="767"/>
      <c r="TVA15" s="767"/>
      <c r="TVB15" s="767"/>
      <c r="TVC15" s="767"/>
      <c r="TVD15" s="767"/>
      <c r="TVE15" s="767"/>
      <c r="TVF15" s="767"/>
      <c r="TVG15" s="767"/>
      <c r="TVH15" s="767"/>
      <c r="TVI15" s="767"/>
      <c r="TVJ15" s="767"/>
      <c r="TVK15" s="767"/>
      <c r="TVL15" s="767"/>
      <c r="TVM15" s="767"/>
      <c r="TVN15" s="767"/>
      <c r="TVO15" s="767"/>
      <c r="TVP15" s="767"/>
      <c r="TVQ15" s="767"/>
      <c r="TVR15" s="767"/>
      <c r="TVS15" s="767"/>
      <c r="TVT15" s="767"/>
      <c r="TVU15" s="767"/>
      <c r="TVV15" s="767"/>
      <c r="TVW15" s="767"/>
      <c r="TVX15" s="767"/>
      <c r="TVY15" s="767"/>
      <c r="TVZ15" s="767"/>
      <c r="TWA15" s="767"/>
      <c r="TWB15" s="767"/>
      <c r="TWC15" s="767"/>
      <c r="TWD15" s="767"/>
      <c r="TWE15" s="767"/>
      <c r="TWF15" s="767"/>
      <c r="TWG15" s="767"/>
      <c r="TWH15" s="767"/>
      <c r="TWI15" s="767"/>
      <c r="TWJ15" s="767"/>
      <c r="TWK15" s="767"/>
      <c r="TWL15" s="767"/>
      <c r="TWM15" s="767"/>
      <c r="TWN15" s="767"/>
      <c r="TWO15" s="767"/>
      <c r="TWP15" s="767"/>
      <c r="TWQ15" s="767"/>
      <c r="TWR15" s="767"/>
      <c r="TWS15" s="767"/>
      <c r="TWT15" s="767"/>
      <c r="TWU15" s="767"/>
      <c r="TWV15" s="767"/>
      <c r="TWW15" s="767"/>
      <c r="TWX15" s="767"/>
      <c r="TWY15" s="767"/>
      <c r="TWZ15" s="767"/>
      <c r="TXA15" s="767"/>
      <c r="TXB15" s="767"/>
      <c r="TXC15" s="767"/>
      <c r="TXD15" s="767"/>
      <c r="TXE15" s="767"/>
      <c r="TXF15" s="767"/>
      <c r="TXG15" s="767"/>
      <c r="TXH15" s="767"/>
      <c r="TXI15" s="767"/>
      <c r="TXJ15" s="767"/>
      <c r="TXK15" s="767"/>
      <c r="TXL15" s="767"/>
      <c r="TXM15" s="767"/>
      <c r="TXN15" s="767"/>
      <c r="TXO15" s="767"/>
      <c r="TXP15" s="767"/>
      <c r="TXQ15" s="767"/>
      <c r="TXR15" s="767"/>
      <c r="TXS15" s="767"/>
      <c r="TXT15" s="767"/>
      <c r="TXU15" s="767"/>
      <c r="TXV15" s="767"/>
      <c r="TXW15" s="767"/>
      <c r="TXX15" s="767"/>
      <c r="TXY15" s="767"/>
      <c r="TXZ15" s="767"/>
      <c r="TYA15" s="767"/>
      <c r="TYB15" s="767"/>
      <c r="TYC15" s="767"/>
      <c r="TYD15" s="767"/>
      <c r="TYE15" s="767"/>
      <c r="TYF15" s="767"/>
      <c r="TYG15" s="767"/>
      <c r="TYH15" s="767"/>
      <c r="TYI15" s="767"/>
      <c r="TYJ15" s="767"/>
      <c r="TYK15" s="767"/>
      <c r="TYL15" s="767"/>
      <c r="TYM15" s="767"/>
      <c r="TYN15" s="767"/>
      <c r="TYO15" s="767"/>
      <c r="TYP15" s="767"/>
      <c r="TYQ15" s="767"/>
      <c r="TYR15" s="767"/>
      <c r="TYS15" s="767"/>
      <c r="TYT15" s="767"/>
      <c r="TYU15" s="767"/>
      <c r="TYV15" s="767"/>
      <c r="TYW15" s="767"/>
      <c r="TYX15" s="767"/>
      <c r="TYY15" s="767"/>
      <c r="TYZ15" s="767"/>
      <c r="TZA15" s="767"/>
      <c r="TZB15" s="767"/>
      <c r="TZC15" s="767"/>
      <c r="TZD15" s="767"/>
      <c r="TZE15" s="767"/>
      <c r="TZF15" s="767"/>
      <c r="TZG15" s="767"/>
      <c r="TZH15" s="767"/>
      <c r="TZI15" s="767"/>
      <c r="TZJ15" s="767"/>
      <c r="TZK15" s="767"/>
      <c r="TZL15" s="767"/>
      <c r="TZM15" s="767"/>
      <c r="TZN15" s="767"/>
      <c r="TZO15" s="767"/>
      <c r="TZP15" s="767"/>
      <c r="TZQ15" s="767"/>
      <c r="TZR15" s="767"/>
      <c r="TZS15" s="767"/>
      <c r="TZT15" s="767"/>
      <c r="TZU15" s="767"/>
      <c r="TZV15" s="767"/>
      <c r="TZW15" s="767"/>
      <c r="TZX15" s="767"/>
      <c r="TZY15" s="767"/>
      <c r="TZZ15" s="767"/>
      <c r="UAA15" s="767"/>
      <c r="UAB15" s="767"/>
      <c r="UAC15" s="767"/>
      <c r="UAD15" s="767"/>
      <c r="UAE15" s="767"/>
      <c r="UAF15" s="767"/>
      <c r="UAG15" s="767"/>
      <c r="UAH15" s="767"/>
      <c r="UAI15" s="767"/>
      <c r="UAJ15" s="767"/>
      <c r="UAK15" s="767"/>
      <c r="UAL15" s="767"/>
      <c r="UAM15" s="767"/>
      <c r="UAN15" s="767"/>
      <c r="UAO15" s="767"/>
      <c r="UAP15" s="767"/>
      <c r="UAQ15" s="767"/>
      <c r="UAR15" s="767"/>
      <c r="UAS15" s="767"/>
      <c r="UAT15" s="767"/>
      <c r="UAU15" s="767"/>
      <c r="UAV15" s="767"/>
      <c r="UAW15" s="767"/>
      <c r="UAX15" s="767"/>
      <c r="UAY15" s="767"/>
      <c r="UAZ15" s="767"/>
      <c r="UBA15" s="767"/>
      <c r="UBB15" s="767"/>
      <c r="UBC15" s="767"/>
      <c r="UBD15" s="767"/>
      <c r="UBE15" s="767"/>
      <c r="UBF15" s="767"/>
      <c r="UBG15" s="767"/>
      <c r="UBH15" s="767"/>
      <c r="UBI15" s="767"/>
      <c r="UBJ15" s="767"/>
      <c r="UBK15" s="767"/>
      <c r="UBL15" s="767"/>
      <c r="UBM15" s="767"/>
      <c r="UBN15" s="767"/>
      <c r="UBO15" s="767"/>
      <c r="UBP15" s="767"/>
      <c r="UBQ15" s="767"/>
      <c r="UBR15" s="767"/>
      <c r="UBS15" s="767"/>
      <c r="UBT15" s="767"/>
      <c r="UBU15" s="767"/>
      <c r="UBV15" s="767"/>
      <c r="UBW15" s="767"/>
      <c r="UBX15" s="767"/>
      <c r="UBY15" s="767"/>
      <c r="UBZ15" s="767"/>
      <c r="UCA15" s="767"/>
      <c r="UCB15" s="767"/>
      <c r="UCC15" s="767"/>
      <c r="UCD15" s="767"/>
      <c r="UCE15" s="767"/>
      <c r="UCF15" s="767"/>
      <c r="UCG15" s="767"/>
      <c r="UCH15" s="767"/>
      <c r="UCI15" s="767"/>
      <c r="UCJ15" s="767"/>
      <c r="UCK15" s="767"/>
      <c r="UCL15" s="767"/>
      <c r="UCM15" s="767"/>
      <c r="UCN15" s="767"/>
      <c r="UCO15" s="767"/>
      <c r="UCP15" s="767"/>
      <c r="UCQ15" s="767"/>
      <c r="UCR15" s="767"/>
      <c r="UCS15" s="767"/>
      <c r="UCT15" s="767"/>
      <c r="UCU15" s="767"/>
      <c r="UCV15" s="767"/>
      <c r="UCW15" s="767"/>
      <c r="UCX15" s="767"/>
      <c r="UCY15" s="767"/>
      <c r="UCZ15" s="767"/>
      <c r="UDA15" s="767"/>
      <c r="UDB15" s="767"/>
      <c r="UDC15" s="767"/>
      <c r="UDD15" s="767"/>
      <c r="UDE15" s="767"/>
      <c r="UDF15" s="767"/>
      <c r="UDG15" s="767"/>
      <c r="UDH15" s="767"/>
      <c r="UDI15" s="767"/>
      <c r="UDJ15" s="767"/>
      <c r="UDK15" s="767"/>
      <c r="UDL15" s="767"/>
      <c r="UDM15" s="767"/>
      <c r="UDN15" s="767"/>
      <c r="UDO15" s="767"/>
      <c r="UDP15" s="767"/>
      <c r="UDQ15" s="767"/>
      <c r="UDR15" s="767"/>
      <c r="UDS15" s="767"/>
      <c r="UDT15" s="767"/>
      <c r="UDU15" s="767"/>
      <c r="UDV15" s="767"/>
      <c r="UDW15" s="767"/>
      <c r="UDX15" s="767"/>
      <c r="UDY15" s="767"/>
      <c r="UDZ15" s="767"/>
      <c r="UEA15" s="767"/>
      <c r="UEB15" s="767"/>
      <c r="UEC15" s="767"/>
      <c r="UED15" s="767"/>
      <c r="UEE15" s="767"/>
      <c r="UEF15" s="767"/>
      <c r="UEG15" s="767"/>
      <c r="UEH15" s="767"/>
      <c r="UEI15" s="767"/>
      <c r="UEJ15" s="767"/>
      <c r="UEK15" s="767"/>
      <c r="UEL15" s="767"/>
      <c r="UEM15" s="767"/>
      <c r="UEN15" s="767"/>
      <c r="UEO15" s="767"/>
      <c r="UEP15" s="767"/>
      <c r="UEQ15" s="767"/>
      <c r="UER15" s="767"/>
      <c r="UES15" s="767"/>
      <c r="UET15" s="767"/>
      <c r="UEU15" s="767"/>
      <c r="UEV15" s="767"/>
      <c r="UEW15" s="767"/>
      <c r="UEX15" s="767"/>
      <c r="UEY15" s="767"/>
      <c r="UEZ15" s="767"/>
      <c r="UFA15" s="767"/>
      <c r="UFB15" s="767"/>
      <c r="UFC15" s="767"/>
      <c r="UFD15" s="767"/>
      <c r="UFE15" s="767"/>
      <c r="UFF15" s="767"/>
      <c r="UFG15" s="767"/>
      <c r="UFH15" s="767"/>
      <c r="UFI15" s="767"/>
      <c r="UFJ15" s="767"/>
      <c r="UFK15" s="767"/>
      <c r="UFL15" s="767"/>
      <c r="UFM15" s="767"/>
      <c r="UFN15" s="767"/>
      <c r="UFO15" s="767"/>
      <c r="UFP15" s="767"/>
      <c r="UFQ15" s="767"/>
      <c r="UFR15" s="767"/>
      <c r="UFS15" s="767"/>
      <c r="UFT15" s="767"/>
      <c r="UFU15" s="767"/>
      <c r="UFV15" s="767"/>
      <c r="UFW15" s="767"/>
      <c r="UFX15" s="767"/>
      <c r="UFY15" s="767"/>
      <c r="UFZ15" s="767"/>
      <c r="UGA15" s="767"/>
      <c r="UGB15" s="767"/>
      <c r="UGC15" s="767"/>
      <c r="UGD15" s="767"/>
      <c r="UGE15" s="767"/>
      <c r="UGF15" s="767"/>
      <c r="UGG15" s="767"/>
      <c r="UGH15" s="767"/>
      <c r="UGI15" s="767"/>
      <c r="UGJ15" s="767"/>
      <c r="UGK15" s="767"/>
      <c r="UGL15" s="767"/>
      <c r="UGM15" s="767"/>
      <c r="UGN15" s="767"/>
      <c r="UGO15" s="767"/>
      <c r="UGP15" s="767"/>
      <c r="UGQ15" s="767"/>
      <c r="UGR15" s="767"/>
      <c r="UGS15" s="767"/>
      <c r="UGT15" s="767"/>
      <c r="UGU15" s="767"/>
      <c r="UGV15" s="767"/>
      <c r="UGW15" s="767"/>
      <c r="UGX15" s="767"/>
      <c r="UGY15" s="767"/>
      <c r="UGZ15" s="767"/>
      <c r="UHA15" s="767"/>
      <c r="UHB15" s="767"/>
      <c r="UHC15" s="767"/>
      <c r="UHD15" s="767"/>
      <c r="UHE15" s="767"/>
      <c r="UHF15" s="767"/>
      <c r="UHG15" s="767"/>
      <c r="UHH15" s="767"/>
      <c r="UHI15" s="767"/>
      <c r="UHJ15" s="767"/>
      <c r="UHK15" s="767"/>
      <c r="UHL15" s="767"/>
      <c r="UHM15" s="767"/>
      <c r="UHN15" s="767"/>
      <c r="UHO15" s="767"/>
      <c r="UHP15" s="767"/>
      <c r="UHQ15" s="767"/>
      <c r="UHR15" s="767"/>
      <c r="UHS15" s="767"/>
      <c r="UHT15" s="767"/>
      <c r="UHU15" s="767"/>
      <c r="UHV15" s="767"/>
      <c r="UHW15" s="767"/>
      <c r="UHX15" s="767"/>
      <c r="UHY15" s="767"/>
      <c r="UHZ15" s="767"/>
      <c r="UIA15" s="767"/>
      <c r="UIB15" s="767"/>
      <c r="UIC15" s="767"/>
      <c r="UID15" s="767"/>
      <c r="UIE15" s="767"/>
      <c r="UIF15" s="767"/>
      <c r="UIG15" s="767"/>
      <c r="UIH15" s="767"/>
      <c r="UII15" s="767"/>
      <c r="UIJ15" s="767"/>
      <c r="UIK15" s="767"/>
      <c r="UIL15" s="767"/>
      <c r="UIM15" s="767"/>
      <c r="UIN15" s="767"/>
      <c r="UIO15" s="767"/>
      <c r="UIP15" s="767"/>
      <c r="UIQ15" s="767"/>
      <c r="UIR15" s="767"/>
      <c r="UIS15" s="767"/>
      <c r="UIT15" s="767"/>
      <c r="UIU15" s="767"/>
      <c r="UIV15" s="767"/>
      <c r="UIW15" s="767"/>
      <c r="UIX15" s="767"/>
      <c r="UIY15" s="767"/>
      <c r="UIZ15" s="767"/>
      <c r="UJA15" s="767"/>
      <c r="UJB15" s="767"/>
      <c r="UJC15" s="767"/>
      <c r="UJD15" s="767"/>
      <c r="UJE15" s="767"/>
      <c r="UJF15" s="767"/>
      <c r="UJG15" s="767"/>
      <c r="UJH15" s="767"/>
      <c r="UJI15" s="767"/>
      <c r="UJJ15" s="767"/>
      <c r="UJK15" s="767"/>
      <c r="UJL15" s="767"/>
      <c r="UJM15" s="767"/>
      <c r="UJN15" s="767"/>
      <c r="UJO15" s="767"/>
      <c r="UJP15" s="767"/>
      <c r="UJQ15" s="767"/>
      <c r="UJR15" s="767"/>
      <c r="UJS15" s="767"/>
      <c r="UJT15" s="767"/>
      <c r="UJU15" s="767"/>
      <c r="UJV15" s="767"/>
      <c r="UJW15" s="767"/>
      <c r="UJX15" s="767"/>
      <c r="UJY15" s="767"/>
      <c r="UJZ15" s="767"/>
      <c r="UKA15" s="767"/>
      <c r="UKB15" s="767"/>
      <c r="UKC15" s="767"/>
      <c r="UKD15" s="767"/>
      <c r="UKE15" s="767"/>
      <c r="UKF15" s="767"/>
      <c r="UKG15" s="767"/>
      <c r="UKH15" s="767"/>
      <c r="UKI15" s="767"/>
      <c r="UKJ15" s="767"/>
      <c r="UKK15" s="767"/>
      <c r="UKL15" s="767"/>
      <c r="UKM15" s="767"/>
      <c r="UKN15" s="767"/>
      <c r="UKO15" s="767"/>
      <c r="UKP15" s="767"/>
      <c r="UKQ15" s="767"/>
      <c r="UKR15" s="767"/>
      <c r="UKS15" s="767"/>
      <c r="UKT15" s="767"/>
      <c r="UKU15" s="767"/>
      <c r="UKV15" s="767"/>
      <c r="UKW15" s="767"/>
      <c r="UKX15" s="767"/>
      <c r="UKY15" s="767"/>
      <c r="UKZ15" s="767"/>
      <c r="ULA15" s="767"/>
      <c r="ULB15" s="767"/>
      <c r="ULC15" s="767"/>
      <c r="ULD15" s="767"/>
      <c r="ULE15" s="767"/>
      <c r="ULF15" s="767"/>
      <c r="ULG15" s="767"/>
      <c r="ULH15" s="767"/>
      <c r="ULI15" s="767"/>
      <c r="ULJ15" s="767"/>
      <c r="ULK15" s="767"/>
      <c r="ULL15" s="767"/>
      <c r="ULM15" s="767"/>
      <c r="ULN15" s="767"/>
      <c r="ULO15" s="767"/>
      <c r="ULP15" s="767"/>
      <c r="ULQ15" s="767"/>
      <c r="ULR15" s="767"/>
      <c r="ULS15" s="767"/>
      <c r="ULT15" s="767"/>
      <c r="ULU15" s="767"/>
      <c r="ULV15" s="767"/>
      <c r="ULW15" s="767"/>
      <c r="ULX15" s="767"/>
      <c r="ULY15" s="767"/>
      <c r="ULZ15" s="767"/>
      <c r="UMA15" s="767"/>
      <c r="UMB15" s="767"/>
      <c r="UMC15" s="767"/>
      <c r="UMD15" s="767"/>
      <c r="UME15" s="767"/>
      <c r="UMF15" s="767"/>
      <c r="UMG15" s="767"/>
      <c r="UMH15" s="767"/>
      <c r="UMI15" s="767"/>
      <c r="UMJ15" s="767"/>
      <c r="UMK15" s="767"/>
      <c r="UML15" s="767"/>
      <c r="UMM15" s="767"/>
      <c r="UMN15" s="767"/>
      <c r="UMO15" s="767"/>
      <c r="UMP15" s="767"/>
      <c r="UMQ15" s="767"/>
      <c r="UMR15" s="767"/>
      <c r="UMS15" s="767"/>
      <c r="UMT15" s="767"/>
      <c r="UMU15" s="767"/>
      <c r="UMV15" s="767"/>
      <c r="UMW15" s="767"/>
      <c r="UMX15" s="767"/>
      <c r="UMY15" s="767"/>
      <c r="UMZ15" s="767"/>
      <c r="UNA15" s="767"/>
      <c r="UNB15" s="767"/>
      <c r="UNC15" s="767"/>
      <c r="UND15" s="767"/>
      <c r="UNE15" s="767"/>
      <c r="UNF15" s="767"/>
      <c r="UNG15" s="767"/>
      <c r="UNH15" s="767"/>
      <c r="UNI15" s="767"/>
      <c r="UNJ15" s="767"/>
      <c r="UNK15" s="767"/>
      <c r="UNL15" s="767"/>
      <c r="UNM15" s="767"/>
      <c r="UNN15" s="767"/>
      <c r="UNO15" s="767"/>
      <c r="UNP15" s="767"/>
      <c r="UNQ15" s="767"/>
      <c r="UNR15" s="767"/>
      <c r="UNS15" s="767"/>
      <c r="UNT15" s="767"/>
      <c r="UNU15" s="767"/>
      <c r="UNV15" s="767"/>
      <c r="UNW15" s="767"/>
      <c r="UNX15" s="767"/>
      <c r="UNY15" s="767"/>
      <c r="UNZ15" s="767"/>
      <c r="UOA15" s="767"/>
      <c r="UOB15" s="767"/>
      <c r="UOC15" s="767"/>
      <c r="UOD15" s="767"/>
      <c r="UOE15" s="767"/>
      <c r="UOF15" s="767"/>
      <c r="UOG15" s="767"/>
      <c r="UOH15" s="767"/>
      <c r="UOI15" s="767"/>
      <c r="UOJ15" s="767"/>
      <c r="UOK15" s="767"/>
      <c r="UOL15" s="767"/>
      <c r="UOM15" s="767"/>
      <c r="UON15" s="767"/>
      <c r="UOO15" s="767"/>
      <c r="UOP15" s="767"/>
      <c r="UOQ15" s="767"/>
      <c r="UOR15" s="767"/>
      <c r="UOS15" s="767"/>
      <c r="UOT15" s="767"/>
      <c r="UOU15" s="767"/>
      <c r="UOV15" s="767"/>
      <c r="UOW15" s="767"/>
      <c r="UOX15" s="767"/>
      <c r="UOY15" s="767"/>
      <c r="UOZ15" s="767"/>
      <c r="UPA15" s="767"/>
      <c r="UPB15" s="767"/>
      <c r="UPC15" s="767"/>
      <c r="UPD15" s="767"/>
      <c r="UPE15" s="767"/>
      <c r="UPF15" s="767"/>
      <c r="UPG15" s="767"/>
      <c r="UPH15" s="767"/>
      <c r="UPI15" s="767"/>
      <c r="UPJ15" s="767"/>
      <c r="UPK15" s="767"/>
      <c r="UPL15" s="767"/>
      <c r="UPM15" s="767"/>
      <c r="UPN15" s="767"/>
      <c r="UPO15" s="767"/>
      <c r="UPP15" s="767"/>
      <c r="UPQ15" s="767"/>
      <c r="UPR15" s="767"/>
      <c r="UPS15" s="767"/>
      <c r="UPT15" s="767"/>
      <c r="UPU15" s="767"/>
      <c r="UPV15" s="767"/>
      <c r="UPW15" s="767"/>
      <c r="UPX15" s="767"/>
      <c r="UPY15" s="767"/>
      <c r="UPZ15" s="767"/>
      <c r="UQA15" s="767"/>
      <c r="UQB15" s="767"/>
      <c r="UQC15" s="767"/>
      <c r="UQD15" s="767"/>
      <c r="UQE15" s="767"/>
      <c r="UQF15" s="767"/>
      <c r="UQG15" s="767"/>
      <c r="UQH15" s="767"/>
      <c r="UQI15" s="767"/>
      <c r="UQJ15" s="767"/>
      <c r="UQK15" s="767"/>
      <c r="UQL15" s="767"/>
      <c r="UQM15" s="767"/>
      <c r="UQN15" s="767"/>
      <c r="UQO15" s="767"/>
      <c r="UQP15" s="767"/>
      <c r="UQQ15" s="767"/>
      <c r="UQR15" s="767"/>
      <c r="UQS15" s="767"/>
      <c r="UQT15" s="767"/>
      <c r="UQU15" s="767"/>
      <c r="UQV15" s="767"/>
      <c r="UQW15" s="767"/>
      <c r="UQX15" s="767"/>
      <c r="UQY15" s="767"/>
      <c r="UQZ15" s="767"/>
      <c r="URA15" s="767"/>
      <c r="URB15" s="767"/>
      <c r="URC15" s="767"/>
      <c r="URD15" s="767"/>
      <c r="URE15" s="767"/>
      <c r="URF15" s="767"/>
      <c r="URG15" s="767"/>
      <c r="URH15" s="767"/>
      <c r="URI15" s="767"/>
      <c r="URJ15" s="767"/>
      <c r="URK15" s="767"/>
      <c r="URL15" s="767"/>
      <c r="URM15" s="767"/>
      <c r="URN15" s="767"/>
      <c r="URO15" s="767"/>
      <c r="URP15" s="767"/>
      <c r="URQ15" s="767"/>
      <c r="URR15" s="767"/>
      <c r="URS15" s="767"/>
      <c r="URT15" s="767"/>
      <c r="URU15" s="767"/>
      <c r="URV15" s="767"/>
      <c r="URW15" s="767"/>
      <c r="URX15" s="767"/>
      <c r="URY15" s="767"/>
      <c r="URZ15" s="767"/>
      <c r="USA15" s="767"/>
      <c r="USB15" s="767"/>
      <c r="USC15" s="767"/>
      <c r="USD15" s="767"/>
      <c r="USE15" s="767"/>
      <c r="USF15" s="767"/>
      <c r="USG15" s="767"/>
      <c r="USH15" s="767"/>
      <c r="USI15" s="767"/>
      <c r="USJ15" s="767"/>
      <c r="USK15" s="767"/>
      <c r="USL15" s="767"/>
      <c r="USM15" s="767"/>
      <c r="USN15" s="767"/>
      <c r="USO15" s="767"/>
      <c r="USP15" s="767"/>
      <c r="USQ15" s="767"/>
      <c r="USR15" s="767"/>
      <c r="USS15" s="767"/>
      <c r="UST15" s="767"/>
      <c r="USU15" s="767"/>
      <c r="USV15" s="767"/>
      <c r="USW15" s="767"/>
      <c r="USX15" s="767"/>
      <c r="USY15" s="767"/>
      <c r="USZ15" s="767"/>
      <c r="UTA15" s="767"/>
      <c r="UTB15" s="767"/>
      <c r="UTC15" s="767"/>
      <c r="UTD15" s="767"/>
      <c r="UTE15" s="767"/>
      <c r="UTF15" s="767"/>
      <c r="UTG15" s="767"/>
      <c r="UTH15" s="767"/>
      <c r="UTI15" s="767"/>
      <c r="UTJ15" s="767"/>
      <c r="UTK15" s="767"/>
      <c r="UTL15" s="767"/>
      <c r="UTM15" s="767"/>
      <c r="UTN15" s="767"/>
      <c r="UTO15" s="767"/>
      <c r="UTP15" s="767"/>
      <c r="UTQ15" s="767"/>
      <c r="UTR15" s="767"/>
      <c r="UTS15" s="767"/>
      <c r="UTT15" s="767"/>
      <c r="UTU15" s="767"/>
      <c r="UTV15" s="767"/>
      <c r="UTW15" s="767"/>
      <c r="UTX15" s="767"/>
      <c r="UTY15" s="767"/>
      <c r="UTZ15" s="767"/>
      <c r="UUA15" s="767"/>
      <c r="UUB15" s="767"/>
      <c r="UUC15" s="767"/>
      <c r="UUD15" s="767"/>
      <c r="UUE15" s="767"/>
      <c r="UUF15" s="767"/>
      <c r="UUG15" s="767"/>
      <c r="UUH15" s="767"/>
      <c r="UUI15" s="767"/>
      <c r="UUJ15" s="767"/>
      <c r="UUK15" s="767"/>
      <c r="UUL15" s="767"/>
      <c r="UUM15" s="767"/>
      <c r="UUN15" s="767"/>
      <c r="UUO15" s="767"/>
      <c r="UUP15" s="767"/>
      <c r="UUQ15" s="767"/>
      <c r="UUR15" s="767"/>
      <c r="UUS15" s="767"/>
      <c r="UUT15" s="767"/>
      <c r="UUU15" s="767"/>
      <c r="UUV15" s="767"/>
      <c r="UUW15" s="767"/>
      <c r="UUX15" s="767"/>
      <c r="UUY15" s="767"/>
      <c r="UUZ15" s="767"/>
      <c r="UVA15" s="767"/>
      <c r="UVB15" s="767"/>
      <c r="UVC15" s="767"/>
      <c r="UVD15" s="767"/>
      <c r="UVE15" s="767"/>
      <c r="UVF15" s="767"/>
      <c r="UVG15" s="767"/>
      <c r="UVH15" s="767"/>
      <c r="UVI15" s="767"/>
      <c r="UVJ15" s="767"/>
      <c r="UVK15" s="767"/>
      <c r="UVL15" s="767"/>
      <c r="UVM15" s="767"/>
      <c r="UVN15" s="767"/>
      <c r="UVO15" s="767"/>
      <c r="UVP15" s="767"/>
      <c r="UVQ15" s="767"/>
      <c r="UVR15" s="767"/>
      <c r="UVS15" s="767"/>
      <c r="UVT15" s="767"/>
      <c r="UVU15" s="767"/>
      <c r="UVV15" s="767"/>
      <c r="UVW15" s="767"/>
      <c r="UVX15" s="767"/>
      <c r="UVY15" s="767"/>
      <c r="UVZ15" s="767"/>
      <c r="UWA15" s="767"/>
      <c r="UWB15" s="767"/>
      <c r="UWC15" s="767"/>
      <c r="UWD15" s="767"/>
      <c r="UWE15" s="767"/>
      <c r="UWF15" s="767"/>
      <c r="UWG15" s="767"/>
      <c r="UWH15" s="767"/>
      <c r="UWI15" s="767"/>
      <c r="UWJ15" s="767"/>
      <c r="UWK15" s="767"/>
      <c r="UWL15" s="767"/>
      <c r="UWM15" s="767"/>
      <c r="UWN15" s="767"/>
      <c r="UWO15" s="767"/>
      <c r="UWP15" s="767"/>
      <c r="UWQ15" s="767"/>
      <c r="UWR15" s="767"/>
      <c r="UWS15" s="767"/>
      <c r="UWT15" s="767"/>
      <c r="UWU15" s="767"/>
      <c r="UWV15" s="767"/>
      <c r="UWW15" s="767"/>
      <c r="UWX15" s="767"/>
      <c r="UWY15" s="767"/>
      <c r="UWZ15" s="767"/>
      <c r="UXA15" s="767"/>
      <c r="UXB15" s="767"/>
      <c r="UXC15" s="767"/>
      <c r="UXD15" s="767"/>
      <c r="UXE15" s="767"/>
      <c r="UXF15" s="767"/>
      <c r="UXG15" s="767"/>
      <c r="UXH15" s="767"/>
      <c r="UXI15" s="767"/>
      <c r="UXJ15" s="767"/>
      <c r="UXK15" s="767"/>
      <c r="UXL15" s="767"/>
      <c r="UXM15" s="767"/>
      <c r="UXN15" s="767"/>
      <c r="UXO15" s="767"/>
      <c r="UXP15" s="767"/>
      <c r="UXQ15" s="767"/>
      <c r="UXR15" s="767"/>
      <c r="UXS15" s="767"/>
      <c r="UXT15" s="767"/>
      <c r="UXU15" s="767"/>
      <c r="UXV15" s="767"/>
      <c r="UXW15" s="767"/>
      <c r="UXX15" s="767"/>
      <c r="UXY15" s="767"/>
      <c r="UXZ15" s="767"/>
      <c r="UYA15" s="767"/>
      <c r="UYB15" s="767"/>
      <c r="UYC15" s="767"/>
      <c r="UYD15" s="767"/>
      <c r="UYE15" s="767"/>
      <c r="UYF15" s="767"/>
      <c r="UYG15" s="767"/>
      <c r="UYH15" s="767"/>
      <c r="UYI15" s="767"/>
      <c r="UYJ15" s="767"/>
      <c r="UYK15" s="767"/>
      <c r="UYL15" s="767"/>
      <c r="UYM15" s="767"/>
      <c r="UYN15" s="767"/>
      <c r="UYO15" s="767"/>
      <c r="UYP15" s="767"/>
      <c r="UYQ15" s="767"/>
      <c r="UYR15" s="767"/>
      <c r="UYS15" s="767"/>
      <c r="UYT15" s="767"/>
      <c r="UYU15" s="767"/>
      <c r="UYV15" s="767"/>
      <c r="UYW15" s="767"/>
      <c r="UYX15" s="767"/>
      <c r="UYY15" s="767"/>
      <c r="UYZ15" s="767"/>
      <c r="UZA15" s="767"/>
      <c r="UZB15" s="767"/>
      <c r="UZC15" s="767"/>
      <c r="UZD15" s="767"/>
      <c r="UZE15" s="767"/>
      <c r="UZF15" s="767"/>
      <c r="UZG15" s="767"/>
      <c r="UZH15" s="767"/>
      <c r="UZI15" s="767"/>
      <c r="UZJ15" s="767"/>
      <c r="UZK15" s="767"/>
      <c r="UZL15" s="767"/>
      <c r="UZM15" s="767"/>
      <c r="UZN15" s="767"/>
      <c r="UZO15" s="767"/>
      <c r="UZP15" s="767"/>
      <c r="UZQ15" s="767"/>
      <c r="UZR15" s="767"/>
      <c r="UZS15" s="767"/>
      <c r="UZT15" s="767"/>
      <c r="UZU15" s="767"/>
      <c r="UZV15" s="767"/>
      <c r="UZW15" s="767"/>
      <c r="UZX15" s="767"/>
      <c r="UZY15" s="767"/>
      <c r="UZZ15" s="767"/>
      <c r="VAA15" s="767"/>
      <c r="VAB15" s="767"/>
      <c r="VAC15" s="767"/>
      <c r="VAD15" s="767"/>
      <c r="VAE15" s="767"/>
      <c r="VAF15" s="767"/>
      <c r="VAG15" s="767"/>
      <c r="VAH15" s="767"/>
      <c r="VAI15" s="767"/>
      <c r="VAJ15" s="767"/>
      <c r="VAK15" s="767"/>
      <c r="VAL15" s="767"/>
      <c r="VAM15" s="767"/>
      <c r="VAN15" s="767"/>
      <c r="VAO15" s="767"/>
      <c r="VAP15" s="767"/>
      <c r="VAQ15" s="767"/>
      <c r="VAR15" s="767"/>
      <c r="VAS15" s="767"/>
      <c r="VAT15" s="767"/>
      <c r="VAU15" s="767"/>
      <c r="VAV15" s="767"/>
      <c r="VAW15" s="767"/>
      <c r="VAX15" s="767"/>
      <c r="VAY15" s="767"/>
      <c r="VAZ15" s="767"/>
      <c r="VBA15" s="767"/>
      <c r="VBB15" s="767"/>
      <c r="VBC15" s="767"/>
      <c r="VBD15" s="767"/>
      <c r="VBE15" s="767"/>
      <c r="VBF15" s="767"/>
      <c r="VBG15" s="767"/>
      <c r="VBH15" s="767"/>
      <c r="VBI15" s="767"/>
      <c r="VBJ15" s="767"/>
      <c r="VBK15" s="767"/>
      <c r="VBL15" s="767"/>
      <c r="VBM15" s="767"/>
      <c r="VBN15" s="767"/>
      <c r="VBO15" s="767"/>
      <c r="VBP15" s="767"/>
      <c r="VBQ15" s="767"/>
      <c r="VBR15" s="767"/>
      <c r="VBS15" s="767"/>
      <c r="VBT15" s="767"/>
      <c r="VBU15" s="767"/>
      <c r="VBV15" s="767"/>
      <c r="VBW15" s="767"/>
      <c r="VBX15" s="767"/>
      <c r="VBY15" s="767"/>
      <c r="VBZ15" s="767"/>
      <c r="VCA15" s="767"/>
      <c r="VCB15" s="767"/>
      <c r="VCC15" s="767"/>
      <c r="VCD15" s="767"/>
      <c r="VCE15" s="767"/>
      <c r="VCF15" s="767"/>
      <c r="VCG15" s="767"/>
      <c r="VCH15" s="767"/>
      <c r="VCI15" s="767"/>
      <c r="VCJ15" s="767"/>
      <c r="VCK15" s="767"/>
      <c r="VCL15" s="767"/>
      <c r="VCM15" s="767"/>
      <c r="VCN15" s="767"/>
      <c r="VCO15" s="767"/>
      <c r="VCP15" s="767"/>
      <c r="VCQ15" s="767"/>
      <c r="VCR15" s="767"/>
      <c r="VCS15" s="767"/>
      <c r="VCT15" s="767"/>
      <c r="VCU15" s="767"/>
      <c r="VCV15" s="767"/>
      <c r="VCW15" s="767"/>
      <c r="VCX15" s="767"/>
      <c r="VCY15" s="767"/>
      <c r="VCZ15" s="767"/>
      <c r="VDA15" s="767"/>
      <c r="VDB15" s="767"/>
      <c r="VDC15" s="767"/>
      <c r="VDD15" s="767"/>
      <c r="VDE15" s="767"/>
      <c r="VDF15" s="767"/>
      <c r="VDG15" s="767"/>
      <c r="VDH15" s="767"/>
      <c r="VDI15" s="767"/>
      <c r="VDJ15" s="767"/>
      <c r="VDK15" s="767"/>
      <c r="VDL15" s="767"/>
      <c r="VDM15" s="767"/>
      <c r="VDN15" s="767"/>
      <c r="VDO15" s="767"/>
      <c r="VDP15" s="767"/>
      <c r="VDQ15" s="767"/>
      <c r="VDR15" s="767"/>
      <c r="VDS15" s="767"/>
      <c r="VDT15" s="767"/>
      <c r="VDU15" s="767"/>
      <c r="VDV15" s="767"/>
      <c r="VDW15" s="767"/>
      <c r="VDX15" s="767"/>
      <c r="VDY15" s="767"/>
      <c r="VDZ15" s="767"/>
      <c r="VEA15" s="767"/>
      <c r="VEB15" s="767"/>
      <c r="VEC15" s="767"/>
      <c r="VED15" s="767"/>
      <c r="VEE15" s="767"/>
      <c r="VEF15" s="767"/>
      <c r="VEG15" s="767"/>
      <c r="VEH15" s="767"/>
      <c r="VEI15" s="767"/>
      <c r="VEJ15" s="767"/>
      <c r="VEK15" s="767"/>
      <c r="VEL15" s="767"/>
      <c r="VEM15" s="767"/>
      <c r="VEN15" s="767"/>
      <c r="VEO15" s="767"/>
      <c r="VEP15" s="767"/>
      <c r="VEQ15" s="767"/>
      <c r="VER15" s="767"/>
      <c r="VES15" s="767"/>
      <c r="VET15" s="767"/>
      <c r="VEU15" s="767"/>
      <c r="VEV15" s="767"/>
      <c r="VEW15" s="767"/>
      <c r="VEX15" s="767"/>
      <c r="VEY15" s="767"/>
      <c r="VEZ15" s="767"/>
      <c r="VFA15" s="767"/>
      <c r="VFB15" s="767"/>
      <c r="VFC15" s="767"/>
      <c r="VFD15" s="767"/>
      <c r="VFE15" s="767"/>
      <c r="VFF15" s="767"/>
      <c r="VFG15" s="767"/>
      <c r="VFH15" s="767"/>
      <c r="VFI15" s="767"/>
      <c r="VFJ15" s="767"/>
      <c r="VFK15" s="767"/>
      <c r="VFL15" s="767"/>
      <c r="VFM15" s="767"/>
      <c r="VFN15" s="767"/>
      <c r="VFO15" s="767"/>
      <c r="VFP15" s="767"/>
      <c r="VFQ15" s="767"/>
      <c r="VFR15" s="767"/>
      <c r="VFS15" s="767"/>
      <c r="VFT15" s="767"/>
      <c r="VFU15" s="767"/>
      <c r="VFV15" s="767"/>
      <c r="VFW15" s="767"/>
      <c r="VFX15" s="767"/>
      <c r="VFY15" s="767"/>
      <c r="VFZ15" s="767"/>
      <c r="VGA15" s="767"/>
      <c r="VGB15" s="767"/>
      <c r="VGC15" s="767"/>
      <c r="VGD15" s="767"/>
      <c r="VGE15" s="767"/>
      <c r="VGF15" s="767"/>
      <c r="VGG15" s="767"/>
      <c r="VGH15" s="767"/>
      <c r="VGI15" s="767"/>
      <c r="VGJ15" s="767"/>
      <c r="VGK15" s="767"/>
      <c r="VGL15" s="767"/>
      <c r="VGM15" s="767"/>
      <c r="VGN15" s="767"/>
      <c r="VGO15" s="767"/>
      <c r="VGP15" s="767"/>
      <c r="VGQ15" s="767"/>
      <c r="VGR15" s="767"/>
      <c r="VGS15" s="767"/>
      <c r="VGT15" s="767"/>
      <c r="VGU15" s="767"/>
      <c r="VGV15" s="767"/>
      <c r="VGW15" s="767"/>
      <c r="VGX15" s="767"/>
      <c r="VGY15" s="767"/>
      <c r="VGZ15" s="767"/>
      <c r="VHA15" s="767"/>
      <c r="VHB15" s="767"/>
      <c r="VHC15" s="767"/>
      <c r="VHD15" s="767"/>
      <c r="VHE15" s="767"/>
      <c r="VHF15" s="767"/>
      <c r="VHG15" s="767"/>
      <c r="VHH15" s="767"/>
      <c r="VHI15" s="767"/>
      <c r="VHJ15" s="767"/>
      <c r="VHK15" s="767"/>
      <c r="VHL15" s="767"/>
      <c r="VHM15" s="767"/>
      <c r="VHN15" s="767"/>
      <c r="VHO15" s="767"/>
      <c r="VHP15" s="767"/>
      <c r="VHQ15" s="767"/>
      <c r="VHR15" s="767"/>
      <c r="VHS15" s="767"/>
      <c r="VHT15" s="767"/>
      <c r="VHU15" s="767"/>
      <c r="VHV15" s="767"/>
      <c r="VHW15" s="767"/>
      <c r="VHX15" s="767"/>
      <c r="VHY15" s="767"/>
      <c r="VHZ15" s="767"/>
      <c r="VIA15" s="767"/>
      <c r="VIB15" s="767"/>
      <c r="VIC15" s="767"/>
      <c r="VID15" s="767"/>
      <c r="VIE15" s="767"/>
      <c r="VIF15" s="767"/>
      <c r="VIG15" s="767"/>
      <c r="VIH15" s="767"/>
      <c r="VII15" s="767"/>
      <c r="VIJ15" s="767"/>
      <c r="VIK15" s="767"/>
      <c r="VIL15" s="767"/>
      <c r="VIM15" s="767"/>
      <c r="VIN15" s="767"/>
      <c r="VIO15" s="767"/>
      <c r="VIP15" s="767"/>
      <c r="VIQ15" s="767"/>
      <c r="VIR15" s="767"/>
      <c r="VIS15" s="767"/>
      <c r="VIT15" s="767"/>
      <c r="VIU15" s="767"/>
      <c r="VIV15" s="767"/>
      <c r="VIW15" s="767"/>
      <c r="VIX15" s="767"/>
      <c r="VIY15" s="767"/>
      <c r="VIZ15" s="767"/>
      <c r="VJA15" s="767"/>
      <c r="VJB15" s="767"/>
      <c r="VJC15" s="767"/>
      <c r="VJD15" s="767"/>
      <c r="VJE15" s="767"/>
      <c r="VJF15" s="767"/>
      <c r="VJG15" s="767"/>
      <c r="VJH15" s="767"/>
      <c r="VJI15" s="767"/>
      <c r="VJJ15" s="767"/>
      <c r="VJK15" s="767"/>
      <c r="VJL15" s="767"/>
      <c r="VJM15" s="767"/>
      <c r="VJN15" s="767"/>
      <c r="VJO15" s="767"/>
      <c r="VJP15" s="767"/>
      <c r="VJQ15" s="767"/>
      <c r="VJR15" s="767"/>
      <c r="VJS15" s="767"/>
      <c r="VJT15" s="767"/>
      <c r="VJU15" s="767"/>
      <c r="VJV15" s="767"/>
      <c r="VJW15" s="767"/>
      <c r="VJX15" s="767"/>
      <c r="VJY15" s="767"/>
      <c r="VJZ15" s="767"/>
      <c r="VKA15" s="767"/>
      <c r="VKB15" s="767"/>
      <c r="VKC15" s="767"/>
      <c r="VKD15" s="767"/>
      <c r="VKE15" s="767"/>
      <c r="VKF15" s="767"/>
      <c r="VKG15" s="767"/>
      <c r="VKH15" s="767"/>
      <c r="VKI15" s="767"/>
      <c r="VKJ15" s="767"/>
      <c r="VKK15" s="767"/>
      <c r="VKL15" s="767"/>
      <c r="VKM15" s="767"/>
      <c r="VKN15" s="767"/>
      <c r="VKO15" s="767"/>
      <c r="VKP15" s="767"/>
      <c r="VKQ15" s="767"/>
      <c r="VKR15" s="767"/>
      <c r="VKS15" s="767"/>
      <c r="VKT15" s="767"/>
      <c r="VKU15" s="767"/>
      <c r="VKV15" s="767"/>
      <c r="VKW15" s="767"/>
      <c r="VKX15" s="767"/>
      <c r="VKY15" s="767"/>
      <c r="VKZ15" s="767"/>
      <c r="VLA15" s="767"/>
      <c r="VLB15" s="767"/>
      <c r="VLC15" s="767"/>
      <c r="VLD15" s="767"/>
      <c r="VLE15" s="767"/>
      <c r="VLF15" s="767"/>
      <c r="VLG15" s="767"/>
      <c r="VLH15" s="767"/>
      <c r="VLI15" s="767"/>
      <c r="VLJ15" s="767"/>
      <c r="VLK15" s="767"/>
      <c r="VLL15" s="767"/>
      <c r="VLM15" s="767"/>
      <c r="VLN15" s="767"/>
      <c r="VLO15" s="767"/>
      <c r="VLP15" s="767"/>
      <c r="VLQ15" s="767"/>
      <c r="VLR15" s="767"/>
      <c r="VLS15" s="767"/>
      <c r="VLT15" s="767"/>
      <c r="VLU15" s="767"/>
      <c r="VLV15" s="767"/>
      <c r="VLW15" s="767"/>
      <c r="VLX15" s="767"/>
      <c r="VLY15" s="767"/>
      <c r="VLZ15" s="767"/>
      <c r="VMA15" s="767"/>
      <c r="VMB15" s="767"/>
      <c r="VMC15" s="767"/>
      <c r="VMD15" s="767"/>
      <c r="VME15" s="767"/>
      <c r="VMF15" s="767"/>
      <c r="VMG15" s="767"/>
      <c r="VMH15" s="767"/>
      <c r="VMI15" s="767"/>
      <c r="VMJ15" s="767"/>
      <c r="VMK15" s="767"/>
      <c r="VML15" s="767"/>
      <c r="VMM15" s="767"/>
      <c r="VMN15" s="767"/>
      <c r="VMO15" s="767"/>
      <c r="VMP15" s="767"/>
      <c r="VMQ15" s="767"/>
      <c r="VMR15" s="767"/>
      <c r="VMS15" s="767"/>
      <c r="VMT15" s="767"/>
      <c r="VMU15" s="767"/>
      <c r="VMV15" s="767"/>
      <c r="VMW15" s="767"/>
      <c r="VMX15" s="767"/>
      <c r="VMY15" s="767"/>
      <c r="VMZ15" s="767"/>
      <c r="VNA15" s="767"/>
      <c r="VNB15" s="767"/>
      <c r="VNC15" s="767"/>
      <c r="VND15" s="767"/>
      <c r="VNE15" s="767"/>
      <c r="VNF15" s="767"/>
      <c r="VNG15" s="767"/>
      <c r="VNH15" s="767"/>
      <c r="VNI15" s="767"/>
      <c r="VNJ15" s="767"/>
      <c r="VNK15" s="767"/>
      <c r="VNL15" s="767"/>
      <c r="VNM15" s="767"/>
      <c r="VNN15" s="767"/>
      <c r="VNO15" s="767"/>
      <c r="VNP15" s="767"/>
      <c r="VNQ15" s="767"/>
      <c r="VNR15" s="767"/>
      <c r="VNS15" s="767"/>
      <c r="VNT15" s="767"/>
      <c r="VNU15" s="767"/>
      <c r="VNV15" s="767"/>
      <c r="VNW15" s="767"/>
      <c r="VNX15" s="767"/>
      <c r="VNY15" s="767"/>
      <c r="VNZ15" s="767"/>
      <c r="VOA15" s="767"/>
      <c r="VOB15" s="767"/>
      <c r="VOC15" s="767"/>
      <c r="VOD15" s="767"/>
      <c r="VOE15" s="767"/>
      <c r="VOF15" s="767"/>
      <c r="VOG15" s="767"/>
      <c r="VOH15" s="767"/>
      <c r="VOI15" s="767"/>
      <c r="VOJ15" s="767"/>
      <c r="VOK15" s="767"/>
      <c r="VOL15" s="767"/>
      <c r="VOM15" s="767"/>
      <c r="VON15" s="767"/>
      <c r="VOO15" s="767"/>
      <c r="VOP15" s="767"/>
      <c r="VOQ15" s="767"/>
      <c r="VOR15" s="767"/>
      <c r="VOS15" s="767"/>
      <c r="VOT15" s="767"/>
      <c r="VOU15" s="767"/>
      <c r="VOV15" s="767"/>
      <c r="VOW15" s="767"/>
      <c r="VOX15" s="767"/>
      <c r="VOY15" s="767"/>
      <c r="VOZ15" s="767"/>
      <c r="VPA15" s="767"/>
      <c r="VPB15" s="767"/>
      <c r="VPC15" s="767"/>
      <c r="VPD15" s="767"/>
      <c r="VPE15" s="767"/>
      <c r="VPF15" s="767"/>
      <c r="VPG15" s="767"/>
      <c r="VPH15" s="767"/>
      <c r="VPI15" s="767"/>
      <c r="VPJ15" s="767"/>
      <c r="VPK15" s="767"/>
      <c r="VPL15" s="767"/>
      <c r="VPM15" s="767"/>
      <c r="VPN15" s="767"/>
      <c r="VPO15" s="767"/>
      <c r="VPP15" s="767"/>
      <c r="VPQ15" s="767"/>
      <c r="VPR15" s="767"/>
      <c r="VPS15" s="767"/>
      <c r="VPT15" s="767"/>
      <c r="VPU15" s="767"/>
      <c r="VPV15" s="767"/>
      <c r="VPW15" s="767"/>
      <c r="VPX15" s="767"/>
      <c r="VPY15" s="767"/>
      <c r="VPZ15" s="767"/>
      <c r="VQA15" s="767"/>
      <c r="VQB15" s="767"/>
      <c r="VQC15" s="767"/>
      <c r="VQD15" s="767"/>
      <c r="VQE15" s="767"/>
      <c r="VQF15" s="767"/>
      <c r="VQG15" s="767"/>
      <c r="VQH15" s="767"/>
      <c r="VQI15" s="767"/>
      <c r="VQJ15" s="767"/>
      <c r="VQK15" s="767"/>
      <c r="VQL15" s="767"/>
      <c r="VQM15" s="767"/>
      <c r="VQN15" s="767"/>
      <c r="VQO15" s="767"/>
      <c r="VQP15" s="767"/>
      <c r="VQQ15" s="767"/>
      <c r="VQR15" s="767"/>
      <c r="VQS15" s="767"/>
      <c r="VQT15" s="767"/>
      <c r="VQU15" s="767"/>
      <c r="VQV15" s="767"/>
      <c r="VQW15" s="767"/>
      <c r="VQX15" s="767"/>
      <c r="VQY15" s="767"/>
      <c r="VQZ15" s="767"/>
      <c r="VRA15" s="767"/>
      <c r="VRB15" s="767"/>
      <c r="VRC15" s="767"/>
      <c r="VRD15" s="767"/>
      <c r="VRE15" s="767"/>
      <c r="VRF15" s="767"/>
      <c r="VRG15" s="767"/>
      <c r="VRH15" s="767"/>
      <c r="VRI15" s="767"/>
      <c r="VRJ15" s="767"/>
      <c r="VRK15" s="767"/>
      <c r="VRL15" s="767"/>
      <c r="VRM15" s="767"/>
      <c r="VRN15" s="767"/>
      <c r="VRO15" s="767"/>
      <c r="VRP15" s="767"/>
      <c r="VRQ15" s="767"/>
      <c r="VRR15" s="767"/>
      <c r="VRS15" s="767"/>
      <c r="VRT15" s="767"/>
      <c r="VRU15" s="767"/>
      <c r="VRV15" s="767"/>
      <c r="VRW15" s="767"/>
      <c r="VRX15" s="767"/>
      <c r="VRY15" s="767"/>
      <c r="VRZ15" s="767"/>
      <c r="VSA15" s="767"/>
      <c r="VSB15" s="767"/>
      <c r="VSC15" s="767"/>
      <c r="VSD15" s="767"/>
      <c r="VSE15" s="767"/>
      <c r="VSF15" s="767"/>
      <c r="VSG15" s="767"/>
      <c r="VSH15" s="767"/>
      <c r="VSI15" s="767"/>
      <c r="VSJ15" s="767"/>
      <c r="VSK15" s="767"/>
      <c r="VSL15" s="767"/>
      <c r="VSM15" s="767"/>
      <c r="VSN15" s="767"/>
      <c r="VSO15" s="767"/>
      <c r="VSP15" s="767"/>
      <c r="VSQ15" s="767"/>
      <c r="VSR15" s="767"/>
      <c r="VSS15" s="767"/>
      <c r="VST15" s="767"/>
      <c r="VSU15" s="767"/>
      <c r="VSV15" s="767"/>
      <c r="VSW15" s="767"/>
      <c r="VSX15" s="767"/>
      <c r="VSY15" s="767"/>
      <c r="VSZ15" s="767"/>
      <c r="VTA15" s="767"/>
      <c r="VTB15" s="767"/>
      <c r="VTC15" s="767"/>
      <c r="VTD15" s="767"/>
      <c r="VTE15" s="767"/>
      <c r="VTF15" s="767"/>
      <c r="VTG15" s="767"/>
      <c r="VTH15" s="767"/>
      <c r="VTI15" s="767"/>
      <c r="VTJ15" s="767"/>
      <c r="VTK15" s="767"/>
      <c r="VTL15" s="767"/>
      <c r="VTM15" s="767"/>
      <c r="VTN15" s="767"/>
      <c r="VTO15" s="767"/>
      <c r="VTP15" s="767"/>
      <c r="VTQ15" s="767"/>
      <c r="VTR15" s="767"/>
      <c r="VTS15" s="767"/>
      <c r="VTT15" s="767"/>
      <c r="VTU15" s="767"/>
      <c r="VTV15" s="767"/>
      <c r="VTW15" s="767"/>
      <c r="VTX15" s="767"/>
      <c r="VTY15" s="767"/>
      <c r="VTZ15" s="767"/>
      <c r="VUA15" s="767"/>
      <c r="VUB15" s="767"/>
      <c r="VUC15" s="767"/>
      <c r="VUD15" s="767"/>
      <c r="VUE15" s="767"/>
      <c r="VUF15" s="767"/>
      <c r="VUG15" s="767"/>
      <c r="VUH15" s="767"/>
      <c r="VUI15" s="767"/>
      <c r="VUJ15" s="767"/>
      <c r="VUK15" s="767"/>
      <c r="VUL15" s="767"/>
      <c r="VUM15" s="767"/>
      <c r="VUN15" s="767"/>
      <c r="VUO15" s="767"/>
      <c r="VUP15" s="767"/>
      <c r="VUQ15" s="767"/>
      <c r="VUR15" s="767"/>
      <c r="VUS15" s="767"/>
      <c r="VUT15" s="767"/>
      <c r="VUU15" s="767"/>
      <c r="VUV15" s="767"/>
      <c r="VUW15" s="767"/>
      <c r="VUX15" s="767"/>
      <c r="VUY15" s="767"/>
      <c r="VUZ15" s="767"/>
      <c r="VVA15" s="767"/>
      <c r="VVB15" s="767"/>
      <c r="VVC15" s="767"/>
      <c r="VVD15" s="767"/>
      <c r="VVE15" s="767"/>
      <c r="VVF15" s="767"/>
      <c r="VVG15" s="767"/>
      <c r="VVH15" s="767"/>
      <c r="VVI15" s="767"/>
      <c r="VVJ15" s="767"/>
      <c r="VVK15" s="767"/>
      <c r="VVL15" s="767"/>
      <c r="VVM15" s="767"/>
      <c r="VVN15" s="767"/>
      <c r="VVO15" s="767"/>
      <c r="VVP15" s="767"/>
      <c r="VVQ15" s="767"/>
      <c r="VVR15" s="767"/>
      <c r="VVS15" s="767"/>
      <c r="VVT15" s="767"/>
      <c r="VVU15" s="767"/>
      <c r="VVV15" s="767"/>
      <c r="VVW15" s="767"/>
      <c r="VVX15" s="767"/>
      <c r="VVY15" s="767"/>
      <c r="VVZ15" s="767"/>
      <c r="VWA15" s="767"/>
      <c r="VWB15" s="767"/>
      <c r="VWC15" s="767"/>
      <c r="VWD15" s="767"/>
      <c r="VWE15" s="767"/>
      <c r="VWF15" s="767"/>
      <c r="VWG15" s="767"/>
      <c r="VWH15" s="767"/>
      <c r="VWI15" s="767"/>
      <c r="VWJ15" s="767"/>
      <c r="VWK15" s="767"/>
      <c r="VWL15" s="767"/>
      <c r="VWM15" s="767"/>
      <c r="VWN15" s="767"/>
      <c r="VWO15" s="767"/>
      <c r="VWP15" s="767"/>
      <c r="VWQ15" s="767"/>
      <c r="VWR15" s="767"/>
      <c r="VWS15" s="767"/>
      <c r="VWT15" s="767"/>
      <c r="VWU15" s="767"/>
      <c r="VWV15" s="767"/>
      <c r="VWW15" s="767"/>
      <c r="VWX15" s="767"/>
      <c r="VWY15" s="767"/>
      <c r="VWZ15" s="767"/>
      <c r="VXA15" s="767"/>
      <c r="VXB15" s="767"/>
      <c r="VXC15" s="767"/>
      <c r="VXD15" s="767"/>
      <c r="VXE15" s="767"/>
      <c r="VXF15" s="767"/>
      <c r="VXG15" s="767"/>
      <c r="VXH15" s="767"/>
      <c r="VXI15" s="767"/>
      <c r="VXJ15" s="767"/>
      <c r="VXK15" s="767"/>
      <c r="VXL15" s="767"/>
      <c r="VXM15" s="767"/>
      <c r="VXN15" s="767"/>
      <c r="VXO15" s="767"/>
      <c r="VXP15" s="767"/>
      <c r="VXQ15" s="767"/>
      <c r="VXR15" s="767"/>
      <c r="VXS15" s="767"/>
      <c r="VXT15" s="767"/>
      <c r="VXU15" s="767"/>
      <c r="VXV15" s="767"/>
      <c r="VXW15" s="767"/>
      <c r="VXX15" s="767"/>
      <c r="VXY15" s="767"/>
      <c r="VXZ15" s="767"/>
      <c r="VYA15" s="767"/>
      <c r="VYB15" s="767"/>
      <c r="VYC15" s="767"/>
      <c r="VYD15" s="767"/>
      <c r="VYE15" s="767"/>
      <c r="VYF15" s="767"/>
      <c r="VYG15" s="767"/>
      <c r="VYH15" s="767"/>
      <c r="VYI15" s="767"/>
      <c r="VYJ15" s="767"/>
      <c r="VYK15" s="767"/>
      <c r="VYL15" s="767"/>
      <c r="VYM15" s="767"/>
      <c r="VYN15" s="767"/>
      <c r="VYO15" s="767"/>
      <c r="VYP15" s="767"/>
      <c r="VYQ15" s="767"/>
      <c r="VYR15" s="767"/>
      <c r="VYS15" s="767"/>
      <c r="VYT15" s="767"/>
      <c r="VYU15" s="767"/>
      <c r="VYV15" s="767"/>
      <c r="VYW15" s="767"/>
      <c r="VYX15" s="767"/>
      <c r="VYY15" s="767"/>
      <c r="VYZ15" s="767"/>
      <c r="VZA15" s="767"/>
      <c r="VZB15" s="767"/>
      <c r="VZC15" s="767"/>
      <c r="VZD15" s="767"/>
      <c r="VZE15" s="767"/>
      <c r="VZF15" s="767"/>
      <c r="VZG15" s="767"/>
      <c r="VZH15" s="767"/>
      <c r="VZI15" s="767"/>
      <c r="VZJ15" s="767"/>
      <c r="VZK15" s="767"/>
      <c r="VZL15" s="767"/>
      <c r="VZM15" s="767"/>
      <c r="VZN15" s="767"/>
      <c r="VZO15" s="767"/>
      <c r="VZP15" s="767"/>
      <c r="VZQ15" s="767"/>
      <c r="VZR15" s="767"/>
      <c r="VZS15" s="767"/>
      <c r="VZT15" s="767"/>
      <c r="VZU15" s="767"/>
      <c r="VZV15" s="767"/>
      <c r="VZW15" s="767"/>
      <c r="VZX15" s="767"/>
      <c r="VZY15" s="767"/>
      <c r="VZZ15" s="767"/>
      <c r="WAA15" s="767"/>
      <c r="WAB15" s="767"/>
      <c r="WAC15" s="767"/>
      <c r="WAD15" s="767"/>
      <c r="WAE15" s="767"/>
      <c r="WAF15" s="767"/>
      <c r="WAG15" s="767"/>
      <c r="WAH15" s="767"/>
      <c r="WAI15" s="767"/>
      <c r="WAJ15" s="767"/>
      <c r="WAK15" s="767"/>
      <c r="WAL15" s="767"/>
      <c r="WAM15" s="767"/>
      <c r="WAN15" s="767"/>
      <c r="WAO15" s="767"/>
      <c r="WAP15" s="767"/>
      <c r="WAQ15" s="767"/>
      <c r="WAR15" s="767"/>
      <c r="WAS15" s="767"/>
      <c r="WAT15" s="767"/>
      <c r="WAU15" s="767"/>
      <c r="WAV15" s="767"/>
      <c r="WAW15" s="767"/>
      <c r="WAX15" s="767"/>
      <c r="WAY15" s="767"/>
      <c r="WAZ15" s="767"/>
      <c r="WBA15" s="767"/>
      <c r="WBB15" s="767"/>
      <c r="WBC15" s="767"/>
      <c r="WBD15" s="767"/>
      <c r="WBE15" s="767"/>
      <c r="WBF15" s="767"/>
      <c r="WBG15" s="767"/>
      <c r="WBH15" s="767"/>
      <c r="WBI15" s="767"/>
      <c r="WBJ15" s="767"/>
      <c r="WBK15" s="767"/>
      <c r="WBL15" s="767"/>
      <c r="WBM15" s="767"/>
      <c r="WBN15" s="767"/>
      <c r="WBO15" s="767"/>
      <c r="WBP15" s="767"/>
      <c r="WBQ15" s="767"/>
      <c r="WBR15" s="767"/>
      <c r="WBS15" s="767"/>
      <c r="WBT15" s="767"/>
      <c r="WBU15" s="767"/>
      <c r="WBV15" s="767"/>
      <c r="WBW15" s="767"/>
      <c r="WBX15" s="767"/>
      <c r="WBY15" s="767"/>
      <c r="WBZ15" s="767"/>
      <c r="WCA15" s="767"/>
      <c r="WCB15" s="767"/>
      <c r="WCC15" s="767"/>
      <c r="WCD15" s="767"/>
      <c r="WCE15" s="767"/>
      <c r="WCF15" s="767"/>
      <c r="WCG15" s="767"/>
      <c r="WCH15" s="767"/>
      <c r="WCI15" s="767"/>
      <c r="WCJ15" s="767"/>
      <c r="WCK15" s="767"/>
      <c r="WCL15" s="767"/>
      <c r="WCM15" s="767"/>
      <c r="WCN15" s="767"/>
      <c r="WCO15" s="767"/>
      <c r="WCP15" s="767"/>
      <c r="WCQ15" s="767"/>
      <c r="WCR15" s="767"/>
      <c r="WCS15" s="767"/>
      <c r="WCT15" s="767"/>
      <c r="WCU15" s="767"/>
      <c r="WCV15" s="767"/>
      <c r="WCW15" s="767"/>
      <c r="WCX15" s="767"/>
      <c r="WCY15" s="767"/>
      <c r="WCZ15" s="767"/>
      <c r="WDA15" s="767"/>
      <c r="WDB15" s="767"/>
      <c r="WDC15" s="767"/>
      <c r="WDD15" s="767"/>
      <c r="WDE15" s="767"/>
      <c r="WDF15" s="767"/>
      <c r="WDG15" s="767"/>
      <c r="WDH15" s="767"/>
      <c r="WDI15" s="767"/>
      <c r="WDJ15" s="767"/>
      <c r="WDK15" s="767"/>
      <c r="WDL15" s="767"/>
      <c r="WDM15" s="767"/>
      <c r="WDN15" s="767"/>
      <c r="WDO15" s="767"/>
      <c r="WDP15" s="767"/>
      <c r="WDQ15" s="767"/>
      <c r="WDR15" s="767"/>
      <c r="WDS15" s="767"/>
      <c r="WDT15" s="767"/>
      <c r="WDU15" s="767"/>
      <c r="WDV15" s="767"/>
      <c r="WDW15" s="767"/>
      <c r="WDX15" s="767"/>
      <c r="WDY15" s="767"/>
      <c r="WDZ15" s="767"/>
      <c r="WEA15" s="767"/>
      <c r="WEB15" s="767"/>
      <c r="WEC15" s="767"/>
      <c r="WED15" s="767"/>
      <c r="WEE15" s="767"/>
      <c r="WEF15" s="767"/>
      <c r="WEG15" s="767"/>
      <c r="WEH15" s="767"/>
      <c r="WEI15" s="767"/>
      <c r="WEJ15" s="767"/>
      <c r="WEK15" s="767"/>
      <c r="WEL15" s="767"/>
      <c r="WEM15" s="767"/>
      <c r="WEN15" s="767"/>
      <c r="WEO15" s="767"/>
      <c r="WEP15" s="767"/>
      <c r="WEQ15" s="767"/>
      <c r="WER15" s="767"/>
      <c r="WES15" s="767"/>
      <c r="WET15" s="767"/>
      <c r="WEU15" s="767"/>
      <c r="WEV15" s="767"/>
      <c r="WEW15" s="767"/>
      <c r="WEX15" s="767"/>
      <c r="WEY15" s="767"/>
      <c r="WEZ15" s="767"/>
      <c r="WFA15" s="767"/>
      <c r="WFB15" s="767"/>
      <c r="WFC15" s="767"/>
      <c r="WFD15" s="767"/>
      <c r="WFE15" s="767"/>
      <c r="WFF15" s="767"/>
      <c r="WFG15" s="767"/>
      <c r="WFH15" s="767"/>
      <c r="WFI15" s="767"/>
      <c r="WFJ15" s="767"/>
      <c r="WFK15" s="767"/>
      <c r="WFL15" s="767"/>
      <c r="WFM15" s="767"/>
      <c r="WFN15" s="767"/>
      <c r="WFO15" s="767"/>
      <c r="WFP15" s="767"/>
      <c r="WFQ15" s="767"/>
      <c r="WFR15" s="767"/>
      <c r="WFS15" s="767"/>
      <c r="WFT15" s="767"/>
      <c r="WFU15" s="767"/>
      <c r="WFV15" s="767"/>
      <c r="WFW15" s="767"/>
      <c r="WFX15" s="767"/>
      <c r="WFY15" s="767"/>
      <c r="WFZ15" s="767"/>
      <c r="WGA15" s="767"/>
      <c r="WGB15" s="767"/>
      <c r="WGC15" s="767"/>
      <c r="WGD15" s="767"/>
      <c r="WGE15" s="767"/>
      <c r="WGF15" s="767"/>
      <c r="WGG15" s="767"/>
      <c r="WGH15" s="767"/>
      <c r="WGI15" s="767"/>
      <c r="WGJ15" s="767"/>
      <c r="WGK15" s="767"/>
      <c r="WGL15" s="767"/>
      <c r="WGM15" s="767"/>
      <c r="WGN15" s="767"/>
      <c r="WGO15" s="767"/>
      <c r="WGP15" s="767"/>
      <c r="WGQ15" s="767"/>
      <c r="WGR15" s="767"/>
      <c r="WGS15" s="767"/>
      <c r="WGT15" s="767"/>
      <c r="WGU15" s="767"/>
      <c r="WGV15" s="767"/>
      <c r="WGW15" s="767"/>
      <c r="WGX15" s="767"/>
      <c r="WGY15" s="767"/>
      <c r="WGZ15" s="767"/>
      <c r="WHA15" s="767"/>
      <c r="WHB15" s="767"/>
      <c r="WHC15" s="767"/>
      <c r="WHD15" s="767"/>
      <c r="WHE15" s="767"/>
      <c r="WHF15" s="767"/>
      <c r="WHG15" s="767"/>
      <c r="WHH15" s="767"/>
      <c r="WHI15" s="767"/>
      <c r="WHJ15" s="767"/>
      <c r="WHK15" s="767"/>
      <c r="WHL15" s="767"/>
      <c r="WHM15" s="767"/>
      <c r="WHN15" s="767"/>
      <c r="WHO15" s="767"/>
      <c r="WHP15" s="767"/>
      <c r="WHQ15" s="767"/>
      <c r="WHR15" s="767"/>
      <c r="WHS15" s="767"/>
      <c r="WHT15" s="767"/>
      <c r="WHU15" s="767"/>
      <c r="WHV15" s="767"/>
      <c r="WHW15" s="767"/>
      <c r="WHX15" s="767"/>
      <c r="WHY15" s="767"/>
      <c r="WHZ15" s="767"/>
      <c r="WIA15" s="767"/>
      <c r="WIB15" s="767"/>
      <c r="WIC15" s="767"/>
      <c r="WID15" s="767"/>
      <c r="WIE15" s="767"/>
      <c r="WIF15" s="767"/>
      <c r="WIG15" s="767"/>
      <c r="WIH15" s="767"/>
      <c r="WII15" s="767"/>
      <c r="WIJ15" s="767"/>
      <c r="WIK15" s="767"/>
      <c r="WIL15" s="767"/>
      <c r="WIM15" s="767"/>
      <c r="WIN15" s="767"/>
      <c r="WIO15" s="767"/>
      <c r="WIP15" s="767"/>
      <c r="WIQ15" s="767"/>
      <c r="WIR15" s="767"/>
      <c r="WIS15" s="767"/>
      <c r="WIT15" s="767"/>
      <c r="WIU15" s="767"/>
      <c r="WIV15" s="767"/>
      <c r="WIW15" s="767"/>
      <c r="WIX15" s="767"/>
      <c r="WIY15" s="767"/>
      <c r="WIZ15" s="767"/>
      <c r="WJA15" s="767"/>
      <c r="WJB15" s="767"/>
      <c r="WJC15" s="767"/>
      <c r="WJD15" s="767"/>
      <c r="WJE15" s="767"/>
      <c r="WJF15" s="767"/>
      <c r="WJG15" s="767"/>
      <c r="WJH15" s="767"/>
      <c r="WJI15" s="767"/>
      <c r="WJJ15" s="767"/>
      <c r="WJK15" s="767"/>
      <c r="WJL15" s="767"/>
      <c r="WJM15" s="767"/>
      <c r="WJN15" s="767"/>
      <c r="WJO15" s="767"/>
      <c r="WJP15" s="767"/>
      <c r="WJQ15" s="767"/>
      <c r="WJR15" s="767"/>
      <c r="WJS15" s="767"/>
      <c r="WJT15" s="767"/>
      <c r="WJU15" s="767"/>
      <c r="WJV15" s="767"/>
      <c r="WJW15" s="767"/>
      <c r="WJX15" s="767"/>
      <c r="WJY15" s="767"/>
      <c r="WJZ15" s="767"/>
      <c r="WKA15" s="767"/>
      <c r="WKB15" s="767"/>
      <c r="WKC15" s="767"/>
      <c r="WKD15" s="767"/>
      <c r="WKE15" s="767"/>
      <c r="WKF15" s="767"/>
      <c r="WKG15" s="767"/>
      <c r="WKH15" s="767"/>
      <c r="WKI15" s="767"/>
      <c r="WKJ15" s="767"/>
      <c r="WKK15" s="767"/>
      <c r="WKL15" s="767"/>
      <c r="WKM15" s="767"/>
      <c r="WKN15" s="767"/>
      <c r="WKO15" s="767"/>
      <c r="WKP15" s="767"/>
      <c r="WKQ15" s="767"/>
      <c r="WKR15" s="767"/>
      <c r="WKS15" s="767"/>
      <c r="WKT15" s="767"/>
      <c r="WKU15" s="767"/>
      <c r="WKV15" s="767"/>
      <c r="WKW15" s="767"/>
      <c r="WKX15" s="767"/>
      <c r="WKY15" s="767"/>
      <c r="WKZ15" s="767"/>
      <c r="WLA15" s="767"/>
      <c r="WLB15" s="767"/>
      <c r="WLC15" s="767"/>
      <c r="WLD15" s="767"/>
      <c r="WLE15" s="767"/>
      <c r="WLF15" s="767"/>
      <c r="WLG15" s="767"/>
      <c r="WLH15" s="767"/>
      <c r="WLI15" s="767"/>
      <c r="WLJ15" s="767"/>
      <c r="WLK15" s="767"/>
      <c r="WLL15" s="767"/>
      <c r="WLM15" s="767"/>
      <c r="WLN15" s="767"/>
      <c r="WLO15" s="767"/>
      <c r="WLP15" s="767"/>
      <c r="WLQ15" s="767"/>
      <c r="WLR15" s="767"/>
      <c r="WLS15" s="767"/>
      <c r="WLT15" s="767"/>
      <c r="WLU15" s="767"/>
      <c r="WLV15" s="767"/>
      <c r="WLW15" s="767"/>
      <c r="WLX15" s="767"/>
      <c r="WLY15" s="767"/>
      <c r="WLZ15" s="767"/>
      <c r="WMA15" s="767"/>
      <c r="WMB15" s="767"/>
      <c r="WMC15" s="767"/>
      <c r="WMD15" s="767"/>
      <c r="WME15" s="767"/>
      <c r="WMF15" s="767"/>
      <c r="WMG15" s="767"/>
      <c r="WMH15" s="767"/>
      <c r="WMI15" s="767"/>
      <c r="WMJ15" s="767"/>
      <c r="WMK15" s="767"/>
      <c r="WML15" s="767"/>
      <c r="WMM15" s="767"/>
      <c r="WMN15" s="767"/>
      <c r="WMO15" s="767"/>
      <c r="WMP15" s="767"/>
      <c r="WMQ15" s="767"/>
      <c r="WMR15" s="767"/>
      <c r="WMS15" s="767"/>
      <c r="WMT15" s="767"/>
      <c r="WMU15" s="767"/>
      <c r="WMV15" s="767"/>
      <c r="WMW15" s="767"/>
      <c r="WMX15" s="767"/>
      <c r="WMY15" s="767"/>
      <c r="WMZ15" s="767"/>
      <c r="WNA15" s="767"/>
      <c r="WNB15" s="767"/>
      <c r="WNC15" s="767"/>
      <c r="WND15" s="767"/>
      <c r="WNE15" s="767"/>
      <c r="WNF15" s="767"/>
      <c r="WNG15" s="767"/>
      <c r="WNH15" s="767"/>
      <c r="WNI15" s="767"/>
      <c r="WNJ15" s="767"/>
      <c r="WNK15" s="767"/>
      <c r="WNL15" s="767"/>
      <c r="WNM15" s="767"/>
      <c r="WNN15" s="767"/>
      <c r="WNO15" s="767"/>
      <c r="WNP15" s="767"/>
      <c r="WNQ15" s="767"/>
      <c r="WNR15" s="767"/>
      <c r="WNS15" s="767"/>
      <c r="WNT15" s="767"/>
      <c r="WNU15" s="767"/>
      <c r="WNV15" s="767"/>
      <c r="WNW15" s="767"/>
      <c r="WNX15" s="767"/>
      <c r="WNY15" s="767"/>
      <c r="WNZ15" s="767"/>
      <c r="WOA15" s="767"/>
      <c r="WOB15" s="767"/>
      <c r="WOC15" s="767"/>
      <c r="WOD15" s="767"/>
      <c r="WOE15" s="767"/>
      <c r="WOF15" s="767"/>
      <c r="WOG15" s="767"/>
      <c r="WOH15" s="767"/>
      <c r="WOI15" s="767"/>
      <c r="WOJ15" s="767"/>
      <c r="WOK15" s="767"/>
      <c r="WOL15" s="767"/>
      <c r="WOM15" s="767"/>
      <c r="WON15" s="767"/>
      <c r="WOO15" s="767"/>
      <c r="WOP15" s="767"/>
      <c r="WOQ15" s="767"/>
      <c r="WOR15" s="767"/>
      <c r="WOS15" s="767"/>
      <c r="WOT15" s="767"/>
      <c r="WOU15" s="767"/>
      <c r="WOV15" s="767"/>
      <c r="WOW15" s="767"/>
      <c r="WOX15" s="767"/>
      <c r="WOY15" s="767"/>
      <c r="WOZ15" s="767"/>
      <c r="WPA15" s="767"/>
      <c r="WPB15" s="767"/>
      <c r="WPC15" s="767"/>
      <c r="WPD15" s="767"/>
      <c r="WPE15" s="767"/>
      <c r="WPF15" s="767"/>
      <c r="WPG15" s="767"/>
      <c r="WPH15" s="767"/>
      <c r="WPI15" s="767"/>
      <c r="WPJ15" s="767"/>
      <c r="WPK15" s="767"/>
      <c r="WPL15" s="767"/>
      <c r="WPM15" s="767"/>
      <c r="WPN15" s="767"/>
      <c r="WPO15" s="767"/>
      <c r="WPP15" s="767"/>
      <c r="WPQ15" s="767"/>
      <c r="WPR15" s="767"/>
      <c r="WPS15" s="767"/>
      <c r="WPT15" s="767"/>
      <c r="WPU15" s="767"/>
      <c r="WPV15" s="767"/>
      <c r="WPW15" s="767"/>
      <c r="WPX15" s="767"/>
      <c r="WPY15" s="767"/>
      <c r="WPZ15" s="767"/>
      <c r="WQA15" s="767"/>
      <c r="WQB15" s="767"/>
      <c r="WQC15" s="767"/>
      <c r="WQD15" s="767"/>
      <c r="WQE15" s="767"/>
      <c r="WQF15" s="767"/>
      <c r="WQG15" s="767"/>
      <c r="WQH15" s="767"/>
      <c r="WQI15" s="767"/>
      <c r="WQJ15" s="767"/>
      <c r="WQK15" s="767"/>
      <c r="WQL15" s="767"/>
      <c r="WQM15" s="767"/>
      <c r="WQN15" s="767"/>
      <c r="WQO15" s="767"/>
      <c r="WQP15" s="767"/>
      <c r="WQQ15" s="767"/>
      <c r="WQR15" s="767"/>
      <c r="WQS15" s="767"/>
      <c r="WQT15" s="767"/>
      <c r="WQU15" s="767"/>
      <c r="WQV15" s="767"/>
      <c r="WQW15" s="767"/>
      <c r="WQX15" s="767"/>
      <c r="WQY15" s="767"/>
      <c r="WQZ15" s="767"/>
      <c r="WRA15" s="767"/>
      <c r="WRB15" s="767"/>
      <c r="WRC15" s="767"/>
      <c r="WRD15" s="767"/>
      <c r="WRE15" s="767"/>
      <c r="WRF15" s="767"/>
      <c r="WRG15" s="767"/>
      <c r="WRH15" s="767"/>
      <c r="WRI15" s="767"/>
      <c r="WRJ15" s="767"/>
      <c r="WRK15" s="767"/>
      <c r="WRL15" s="767"/>
      <c r="WRM15" s="767"/>
      <c r="WRN15" s="767"/>
      <c r="WRO15" s="767"/>
      <c r="WRP15" s="767"/>
      <c r="WRQ15" s="767"/>
      <c r="WRR15" s="767"/>
      <c r="WRS15" s="767"/>
      <c r="WRT15" s="767"/>
      <c r="WRU15" s="767"/>
      <c r="WRV15" s="767"/>
      <c r="WRW15" s="767"/>
      <c r="WRX15" s="767"/>
      <c r="WRY15" s="767"/>
      <c r="WRZ15" s="767"/>
      <c r="WSA15" s="767"/>
      <c r="WSB15" s="767"/>
      <c r="WSC15" s="767"/>
      <c r="WSD15" s="767"/>
      <c r="WSE15" s="767"/>
      <c r="WSF15" s="767"/>
      <c r="WSG15" s="767"/>
      <c r="WSH15" s="767"/>
      <c r="WSI15" s="767"/>
      <c r="WSJ15" s="767"/>
      <c r="WSK15" s="767"/>
      <c r="WSL15" s="767"/>
      <c r="WSM15" s="767"/>
      <c r="WSN15" s="767"/>
      <c r="WSO15" s="767"/>
      <c r="WSP15" s="767"/>
      <c r="WSQ15" s="767"/>
      <c r="WSR15" s="767"/>
      <c r="WSS15" s="767"/>
      <c r="WST15" s="767"/>
      <c r="WSU15" s="767"/>
      <c r="WSV15" s="767"/>
      <c r="WSW15" s="767"/>
      <c r="WSX15" s="767"/>
      <c r="WSY15" s="767"/>
      <c r="WSZ15" s="767"/>
      <c r="WTA15" s="767"/>
      <c r="WTB15" s="767"/>
      <c r="WTC15" s="767"/>
      <c r="WTD15" s="767"/>
      <c r="WTE15" s="767"/>
      <c r="WTF15" s="767"/>
      <c r="WTG15" s="767"/>
      <c r="WTH15" s="767"/>
      <c r="WTI15" s="767"/>
      <c r="WTJ15" s="767"/>
      <c r="WTK15" s="767"/>
      <c r="WTL15" s="767"/>
      <c r="WTM15" s="767"/>
      <c r="WTN15" s="767"/>
      <c r="WTO15" s="767"/>
      <c r="WTP15" s="767"/>
      <c r="WTQ15" s="767"/>
      <c r="WTR15" s="767"/>
      <c r="WTS15" s="767"/>
      <c r="WTT15" s="767"/>
      <c r="WTU15" s="767"/>
      <c r="WTV15" s="767"/>
      <c r="WTW15" s="767"/>
      <c r="WTX15" s="767"/>
      <c r="WTY15" s="767"/>
      <c r="WTZ15" s="767"/>
      <c r="WUA15" s="767"/>
      <c r="WUB15" s="767"/>
      <c r="WUC15" s="767"/>
      <c r="WUD15" s="767"/>
      <c r="WUE15" s="767"/>
      <c r="WUF15" s="767"/>
      <c r="WUG15" s="767"/>
      <c r="WUH15" s="767"/>
      <c r="WUI15" s="767"/>
      <c r="WUJ15" s="767"/>
      <c r="WUK15" s="767"/>
      <c r="WUL15" s="767"/>
      <c r="WUM15" s="767"/>
      <c r="WUN15" s="767"/>
      <c r="WUO15" s="767"/>
      <c r="WUP15" s="767"/>
      <c r="WUQ15" s="767"/>
      <c r="WUR15" s="767"/>
      <c r="WUS15" s="767"/>
      <c r="WUT15" s="767"/>
      <c r="WUU15" s="767"/>
      <c r="WUV15" s="767"/>
      <c r="WUW15" s="767"/>
      <c r="WUX15" s="767"/>
      <c r="WUY15" s="767"/>
      <c r="WUZ15" s="767"/>
      <c r="WVA15" s="767"/>
      <c r="WVB15" s="767"/>
      <c r="WVC15" s="767"/>
      <c r="WVD15" s="767"/>
      <c r="WVE15" s="767"/>
      <c r="WVF15" s="767"/>
      <c r="WVG15" s="767"/>
      <c r="WVH15" s="767"/>
      <c r="WVI15" s="767"/>
      <c r="WVJ15" s="767"/>
      <c r="WVK15" s="767"/>
      <c r="WVL15" s="767"/>
      <c r="WVM15" s="767"/>
      <c r="WVN15" s="767"/>
      <c r="WVO15" s="767"/>
      <c r="WVP15" s="767"/>
      <c r="WVQ15" s="767"/>
      <c r="WVR15" s="767"/>
      <c r="WVS15" s="767"/>
      <c r="WVT15" s="767"/>
      <c r="WVU15" s="767"/>
      <c r="WVV15" s="767"/>
      <c r="WVW15" s="767"/>
      <c r="WVX15" s="767"/>
      <c r="WVY15" s="767"/>
      <c r="WVZ15" s="767"/>
      <c r="WWA15" s="767"/>
      <c r="WWB15" s="767"/>
      <c r="WWC15" s="767"/>
      <c r="WWD15" s="767"/>
      <c r="WWE15" s="767"/>
      <c r="WWF15" s="767"/>
      <c r="WWG15" s="767"/>
      <c r="WWH15" s="767"/>
      <c r="WWI15" s="767"/>
      <c r="WWJ15" s="767"/>
      <c r="WWK15" s="767"/>
      <c r="WWL15" s="767"/>
      <c r="WWM15" s="767"/>
      <c r="WWN15" s="767"/>
      <c r="WWO15" s="767"/>
      <c r="WWP15" s="767"/>
      <c r="WWQ15" s="767"/>
      <c r="WWR15" s="767"/>
      <c r="WWS15" s="767"/>
      <c r="WWT15" s="767"/>
      <c r="WWU15" s="767"/>
      <c r="WWV15" s="767"/>
      <c r="WWW15" s="767"/>
      <c r="WWX15" s="767"/>
      <c r="WWY15" s="767"/>
      <c r="WWZ15" s="767"/>
      <c r="WXA15" s="767"/>
      <c r="WXB15" s="767"/>
      <c r="WXC15" s="767"/>
      <c r="WXD15" s="767"/>
      <c r="WXE15" s="767"/>
      <c r="WXF15" s="767"/>
      <c r="WXG15" s="767"/>
      <c r="WXH15" s="767"/>
      <c r="WXI15" s="767"/>
      <c r="WXJ15" s="767"/>
      <c r="WXK15" s="767"/>
      <c r="WXL15" s="767"/>
      <c r="WXM15" s="767"/>
      <c r="WXN15" s="767"/>
      <c r="WXO15" s="767"/>
      <c r="WXP15" s="767"/>
      <c r="WXQ15" s="767"/>
      <c r="WXR15" s="767"/>
      <c r="WXS15" s="767"/>
      <c r="WXT15" s="767"/>
      <c r="WXU15" s="767"/>
      <c r="WXV15" s="767"/>
      <c r="WXW15" s="767"/>
      <c r="WXX15" s="767"/>
      <c r="WXY15" s="767"/>
      <c r="WXZ15" s="767"/>
      <c r="WYA15" s="767"/>
      <c r="WYB15" s="767"/>
      <c r="WYC15" s="767"/>
      <c r="WYD15" s="767"/>
      <c r="WYE15" s="767"/>
      <c r="WYF15" s="767"/>
      <c r="WYG15" s="767"/>
      <c r="WYH15" s="767"/>
      <c r="WYI15" s="767"/>
      <c r="WYJ15" s="767"/>
      <c r="WYK15" s="767"/>
      <c r="WYL15" s="767"/>
      <c r="WYM15" s="767"/>
      <c r="WYN15" s="767"/>
      <c r="WYO15" s="767"/>
      <c r="WYP15" s="767"/>
      <c r="WYQ15" s="767"/>
      <c r="WYR15" s="767"/>
      <c r="WYS15" s="767"/>
      <c r="WYT15" s="767"/>
      <c r="WYU15" s="767"/>
      <c r="WYV15" s="767"/>
      <c r="WYW15" s="767"/>
      <c r="WYX15" s="767"/>
      <c r="WYY15" s="767"/>
      <c r="WYZ15" s="767"/>
      <c r="WZA15" s="767"/>
      <c r="WZB15" s="767"/>
      <c r="WZC15" s="767"/>
      <c r="WZD15" s="767"/>
      <c r="WZE15" s="767"/>
      <c r="WZF15" s="767"/>
      <c r="WZG15" s="767"/>
      <c r="WZH15" s="767"/>
      <c r="WZI15" s="767"/>
      <c r="WZJ15" s="767"/>
      <c r="WZK15" s="767"/>
      <c r="WZL15" s="767"/>
      <c r="WZM15" s="767"/>
      <c r="WZN15" s="767"/>
      <c r="WZO15" s="767"/>
      <c r="WZP15" s="767"/>
      <c r="WZQ15" s="767"/>
      <c r="WZR15" s="767"/>
      <c r="WZS15" s="767"/>
      <c r="WZT15" s="767"/>
      <c r="WZU15" s="767"/>
      <c r="WZV15" s="767"/>
      <c r="WZW15" s="767"/>
      <c r="WZX15" s="767"/>
      <c r="WZY15" s="767"/>
      <c r="WZZ15" s="767"/>
      <c r="XAA15" s="767"/>
      <c r="XAB15" s="767"/>
      <c r="XAC15" s="767"/>
      <c r="XAD15" s="767"/>
      <c r="XAE15" s="767"/>
      <c r="XAF15" s="767"/>
      <c r="XAG15" s="767"/>
      <c r="XAH15" s="767"/>
      <c r="XAI15" s="767"/>
      <c r="XAJ15" s="767"/>
      <c r="XAK15" s="767"/>
      <c r="XAL15" s="767"/>
      <c r="XAM15" s="767"/>
      <c r="XAN15" s="767"/>
      <c r="XAO15" s="767"/>
      <c r="XAP15" s="767"/>
      <c r="XAQ15" s="767"/>
      <c r="XAR15" s="767"/>
      <c r="XAS15" s="767"/>
      <c r="XAT15" s="767"/>
      <c r="XAU15" s="767"/>
      <c r="XAV15" s="767"/>
      <c r="XAW15" s="767"/>
      <c r="XAX15" s="767"/>
      <c r="XAY15" s="767"/>
      <c r="XAZ15" s="767"/>
      <c r="XBA15" s="767"/>
      <c r="XBB15" s="767"/>
      <c r="XBC15" s="767"/>
      <c r="XBD15" s="767"/>
      <c r="XBE15" s="767"/>
      <c r="XBF15" s="767"/>
      <c r="XBG15" s="767"/>
      <c r="XBH15" s="767"/>
      <c r="XBI15" s="767"/>
      <c r="XBJ15" s="767"/>
      <c r="XBK15" s="767"/>
      <c r="XBL15" s="767"/>
      <c r="XBM15" s="767"/>
      <c r="XBN15" s="767"/>
      <c r="XBO15" s="767"/>
      <c r="XBP15" s="767"/>
      <c r="XBQ15" s="767"/>
      <c r="XBR15" s="767"/>
      <c r="XBS15" s="767"/>
      <c r="XBT15" s="767"/>
      <c r="XBU15" s="767"/>
      <c r="XBV15" s="767"/>
      <c r="XBW15" s="767"/>
      <c r="XBX15" s="767"/>
      <c r="XBY15" s="767"/>
      <c r="XBZ15" s="767"/>
      <c r="XCA15" s="767"/>
      <c r="XCB15" s="767"/>
      <c r="XCC15" s="767"/>
      <c r="XCD15" s="767"/>
      <c r="XCE15" s="767"/>
      <c r="XCF15" s="767"/>
      <c r="XCG15" s="767"/>
      <c r="XCH15" s="767"/>
      <c r="XCI15" s="767"/>
      <c r="XCJ15" s="767"/>
      <c r="XCK15" s="767"/>
      <c r="XCL15" s="767"/>
      <c r="XCM15" s="767"/>
      <c r="XCN15" s="767"/>
      <c r="XCO15" s="767"/>
      <c r="XCP15" s="767"/>
      <c r="XCQ15" s="767"/>
      <c r="XCR15" s="767"/>
      <c r="XCS15" s="767"/>
      <c r="XCT15" s="767"/>
      <c r="XCU15" s="767"/>
      <c r="XCV15" s="767"/>
      <c r="XCW15" s="767"/>
      <c r="XCX15" s="767"/>
      <c r="XCY15" s="767"/>
      <c r="XCZ15" s="767"/>
      <c r="XDA15" s="767"/>
      <c r="XDB15" s="767"/>
      <c r="XDC15" s="767"/>
      <c r="XDD15" s="767"/>
      <c r="XDE15" s="767"/>
      <c r="XDF15" s="767"/>
      <c r="XDG15" s="767"/>
      <c r="XDH15" s="767"/>
      <c r="XDI15" s="767"/>
      <c r="XDJ15" s="767"/>
      <c r="XDK15" s="767"/>
      <c r="XDL15" s="767"/>
      <c r="XDM15" s="767"/>
      <c r="XDN15" s="767"/>
      <c r="XDO15" s="767"/>
      <c r="XDP15" s="767"/>
      <c r="XDQ15" s="767"/>
      <c r="XDR15" s="767"/>
      <c r="XDS15" s="767"/>
      <c r="XDT15" s="767"/>
      <c r="XDU15" s="767"/>
      <c r="XDV15" s="767"/>
      <c r="XDW15" s="767"/>
      <c r="XDX15" s="767"/>
      <c r="XDY15" s="767"/>
      <c r="XDZ15" s="767"/>
      <c r="XEA15" s="767"/>
      <c r="XEB15" s="767"/>
      <c r="XEC15" s="767"/>
      <c r="XED15" s="767"/>
      <c r="XEE15" s="767"/>
      <c r="XEF15" s="767"/>
      <c r="XEG15" s="767"/>
      <c r="XEH15" s="767"/>
      <c r="XEI15" s="767"/>
      <c r="XEJ15" s="767"/>
      <c r="XEK15" s="767"/>
      <c r="XEL15" s="767"/>
      <c r="XEM15" s="767"/>
      <c r="XEN15" s="767"/>
      <c r="XEO15" s="767"/>
      <c r="XEP15" s="767"/>
      <c r="XEQ15" s="767"/>
      <c r="XER15" s="767"/>
      <c r="XES15" s="767"/>
      <c r="XET15" s="767"/>
      <c r="XEU15" s="767"/>
      <c r="XEV15" s="767"/>
      <c r="XEW15" s="767"/>
      <c r="XEX15" s="767"/>
      <c r="XEY15" s="767"/>
      <c r="XEZ15" s="767"/>
      <c r="XFA15" s="767"/>
      <c r="XFB15" s="767"/>
      <c r="XFC15" s="767"/>
      <c r="XFD15" s="767"/>
    </row>
    <row r="16" spans="1:16384" ht="38.25" customHeight="1">
      <c r="A16" s="4">
        <v>12</v>
      </c>
      <c r="B16" s="5" t="s">
        <v>173</v>
      </c>
      <c r="C16" s="5" t="s">
        <v>174</v>
      </c>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7"/>
      <c r="AL16" s="767"/>
      <c r="AM16" s="767"/>
      <c r="AN16" s="767"/>
      <c r="AO16" s="767"/>
      <c r="AP16" s="767"/>
      <c r="AQ16" s="767"/>
      <c r="AR16" s="767"/>
      <c r="AS16" s="767"/>
      <c r="AT16" s="767"/>
      <c r="AU16" s="767"/>
      <c r="AV16" s="767"/>
      <c r="AW16" s="767"/>
      <c r="AX16" s="767"/>
      <c r="AY16" s="767"/>
      <c r="AZ16" s="767"/>
      <c r="BA16" s="767"/>
      <c r="BB16" s="767"/>
      <c r="BC16" s="767"/>
      <c r="BD16" s="767"/>
      <c r="BE16" s="767"/>
      <c r="BF16" s="767"/>
      <c r="BG16" s="767"/>
      <c r="BH16" s="767"/>
      <c r="BI16" s="767"/>
      <c r="BJ16" s="767"/>
      <c r="BK16" s="767"/>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767"/>
      <c r="CM16" s="767"/>
      <c r="CN16" s="767"/>
      <c r="CO16" s="767"/>
      <c r="CP16" s="767"/>
      <c r="CQ16" s="767"/>
      <c r="CR16" s="767"/>
      <c r="CS16" s="767"/>
      <c r="CT16" s="767"/>
      <c r="CU16" s="767"/>
      <c r="CV16" s="767"/>
      <c r="CW16" s="767"/>
      <c r="CX16" s="767"/>
      <c r="CY16" s="767"/>
      <c r="CZ16" s="767"/>
      <c r="DA16" s="767"/>
      <c r="DB16" s="767"/>
      <c r="DC16" s="767"/>
      <c r="DD16" s="767"/>
      <c r="DE16" s="767"/>
      <c r="DF16" s="767"/>
      <c r="DG16" s="767"/>
      <c r="DH16" s="767"/>
      <c r="DI16" s="767"/>
      <c r="DJ16" s="767"/>
      <c r="DK16" s="767"/>
      <c r="DL16" s="767"/>
      <c r="DM16" s="767"/>
      <c r="DN16" s="767"/>
      <c r="DO16" s="767"/>
      <c r="DP16" s="767"/>
      <c r="DQ16" s="767"/>
      <c r="DR16" s="767"/>
      <c r="DS16" s="767"/>
      <c r="DT16" s="767"/>
      <c r="DU16" s="767"/>
      <c r="DV16" s="767"/>
      <c r="DW16" s="767"/>
      <c r="DX16" s="767"/>
      <c r="DY16" s="767"/>
      <c r="DZ16" s="767"/>
      <c r="EA16" s="767"/>
      <c r="EB16" s="767"/>
      <c r="EC16" s="767"/>
      <c r="ED16" s="767"/>
      <c r="EE16" s="767"/>
      <c r="EF16" s="767"/>
      <c r="EG16" s="767"/>
      <c r="EH16" s="767"/>
      <c r="EI16" s="767"/>
      <c r="EJ16" s="767"/>
      <c r="EK16" s="767"/>
      <c r="EL16" s="767"/>
      <c r="EM16" s="767"/>
      <c r="EN16" s="767"/>
      <c r="EO16" s="767"/>
      <c r="EP16" s="767"/>
      <c r="EQ16" s="767"/>
      <c r="ER16" s="767"/>
      <c r="ES16" s="767"/>
      <c r="ET16" s="767"/>
      <c r="EU16" s="767"/>
      <c r="EV16" s="767"/>
      <c r="EW16" s="767"/>
      <c r="EX16" s="767"/>
      <c r="EY16" s="767"/>
      <c r="EZ16" s="767"/>
      <c r="FA16" s="767"/>
      <c r="FB16" s="767"/>
      <c r="FC16" s="767"/>
      <c r="FD16" s="767"/>
      <c r="FE16" s="767"/>
      <c r="FF16" s="767"/>
      <c r="FG16" s="767"/>
      <c r="FH16" s="767"/>
      <c r="FI16" s="767"/>
      <c r="FJ16" s="767"/>
      <c r="FK16" s="767"/>
      <c r="FL16" s="767"/>
      <c r="FM16" s="767"/>
      <c r="FN16" s="767"/>
      <c r="FO16" s="767"/>
      <c r="FP16" s="767"/>
      <c r="FQ16" s="767"/>
      <c r="FR16" s="767"/>
      <c r="FS16" s="767"/>
      <c r="FT16" s="767"/>
      <c r="FU16" s="767"/>
      <c r="FV16" s="767"/>
      <c r="FW16" s="767"/>
      <c r="FX16" s="767"/>
      <c r="FY16" s="767"/>
      <c r="FZ16" s="767"/>
      <c r="GA16" s="767"/>
      <c r="GB16" s="767"/>
      <c r="GC16" s="767"/>
      <c r="GD16" s="767"/>
      <c r="GE16" s="767"/>
      <c r="GF16" s="767"/>
      <c r="GG16" s="767"/>
      <c r="GH16" s="767"/>
      <c r="GI16" s="767"/>
      <c r="GJ16" s="767"/>
      <c r="GK16" s="767"/>
      <c r="GL16" s="767"/>
      <c r="GM16" s="767"/>
      <c r="GN16" s="767"/>
      <c r="GO16" s="767"/>
      <c r="GP16" s="767"/>
      <c r="GQ16" s="767"/>
      <c r="GR16" s="767"/>
      <c r="GS16" s="767"/>
      <c r="GT16" s="767"/>
      <c r="GU16" s="767"/>
      <c r="GV16" s="767"/>
      <c r="GW16" s="767"/>
      <c r="GX16" s="767"/>
      <c r="GY16" s="767"/>
      <c r="GZ16" s="767"/>
      <c r="HA16" s="767"/>
      <c r="HB16" s="767"/>
      <c r="HC16" s="767"/>
      <c r="HD16" s="767"/>
      <c r="HE16" s="767"/>
      <c r="HF16" s="767"/>
      <c r="HG16" s="767"/>
      <c r="HH16" s="767"/>
      <c r="HI16" s="767"/>
      <c r="HJ16" s="767"/>
      <c r="HK16" s="767"/>
      <c r="HL16" s="767"/>
      <c r="HM16" s="767"/>
      <c r="HN16" s="767"/>
      <c r="HO16" s="767"/>
      <c r="HP16" s="767"/>
      <c r="HQ16" s="767"/>
      <c r="HR16" s="767"/>
      <c r="HS16" s="767"/>
      <c r="HT16" s="767"/>
      <c r="HU16" s="767"/>
      <c r="HV16" s="767"/>
      <c r="HW16" s="767"/>
      <c r="HX16" s="767"/>
      <c r="HY16" s="767"/>
      <c r="HZ16" s="767"/>
      <c r="IA16" s="767"/>
      <c r="IB16" s="767"/>
      <c r="IC16" s="767"/>
      <c r="ID16" s="767"/>
      <c r="IE16" s="767"/>
      <c r="IF16" s="767"/>
      <c r="IG16" s="767"/>
      <c r="IH16" s="767"/>
      <c r="II16" s="767"/>
      <c r="IJ16" s="767"/>
      <c r="IK16" s="767"/>
      <c r="IL16" s="767"/>
      <c r="IM16" s="767"/>
      <c r="IN16" s="767"/>
      <c r="IO16" s="767"/>
      <c r="IP16" s="767"/>
      <c r="IQ16" s="767"/>
      <c r="IR16" s="767"/>
      <c r="IS16" s="767"/>
      <c r="IT16" s="767"/>
      <c r="IU16" s="767"/>
      <c r="IV16" s="767"/>
      <c r="IW16" s="767"/>
      <c r="IX16" s="767"/>
      <c r="IY16" s="767"/>
      <c r="IZ16" s="767"/>
      <c r="JA16" s="767"/>
      <c r="JB16" s="767"/>
      <c r="JC16" s="767"/>
      <c r="JD16" s="767"/>
      <c r="JE16" s="767"/>
      <c r="JF16" s="767"/>
      <c r="JG16" s="767"/>
      <c r="JH16" s="767"/>
      <c r="JI16" s="767"/>
      <c r="JJ16" s="767"/>
      <c r="JK16" s="767"/>
      <c r="JL16" s="767"/>
      <c r="JM16" s="767"/>
      <c r="JN16" s="767"/>
      <c r="JO16" s="767"/>
      <c r="JP16" s="767"/>
      <c r="JQ16" s="767"/>
      <c r="JR16" s="767"/>
      <c r="JS16" s="767"/>
      <c r="JT16" s="767"/>
      <c r="JU16" s="767"/>
      <c r="JV16" s="767"/>
      <c r="JW16" s="767"/>
      <c r="JX16" s="767"/>
      <c r="JY16" s="767"/>
      <c r="JZ16" s="767"/>
      <c r="KA16" s="767"/>
      <c r="KB16" s="767"/>
      <c r="KC16" s="767"/>
      <c r="KD16" s="767"/>
      <c r="KE16" s="767"/>
      <c r="KF16" s="767"/>
      <c r="KG16" s="767"/>
      <c r="KH16" s="767"/>
      <c r="KI16" s="767"/>
      <c r="KJ16" s="767"/>
      <c r="KK16" s="767"/>
      <c r="KL16" s="767"/>
      <c r="KM16" s="767"/>
      <c r="KN16" s="767"/>
      <c r="KO16" s="767"/>
      <c r="KP16" s="767"/>
      <c r="KQ16" s="767"/>
      <c r="KR16" s="767"/>
      <c r="KS16" s="767"/>
      <c r="KT16" s="767"/>
      <c r="KU16" s="767"/>
      <c r="KV16" s="767"/>
      <c r="KW16" s="767"/>
      <c r="KX16" s="767"/>
      <c r="KY16" s="767"/>
      <c r="KZ16" s="767"/>
      <c r="LA16" s="767"/>
      <c r="LB16" s="767"/>
      <c r="LC16" s="767"/>
      <c r="LD16" s="767"/>
      <c r="LE16" s="767"/>
      <c r="LF16" s="767"/>
      <c r="LG16" s="767"/>
      <c r="LH16" s="767"/>
      <c r="LI16" s="767"/>
      <c r="LJ16" s="767"/>
      <c r="LK16" s="767"/>
      <c r="LL16" s="767"/>
      <c r="LM16" s="767"/>
      <c r="LN16" s="767"/>
      <c r="LO16" s="767"/>
      <c r="LP16" s="767"/>
      <c r="LQ16" s="767"/>
      <c r="LR16" s="767"/>
      <c r="LS16" s="767"/>
      <c r="LT16" s="767"/>
      <c r="LU16" s="767"/>
      <c r="LV16" s="767"/>
      <c r="LW16" s="767"/>
      <c r="LX16" s="767"/>
      <c r="LY16" s="767"/>
      <c r="LZ16" s="767"/>
      <c r="MA16" s="767"/>
      <c r="MB16" s="767"/>
      <c r="MC16" s="767"/>
      <c r="MD16" s="767"/>
      <c r="ME16" s="767"/>
      <c r="MF16" s="767"/>
      <c r="MG16" s="767"/>
      <c r="MH16" s="767"/>
      <c r="MI16" s="767"/>
      <c r="MJ16" s="767"/>
      <c r="MK16" s="767"/>
      <c r="ML16" s="767"/>
      <c r="MM16" s="767"/>
      <c r="MN16" s="767"/>
      <c r="MO16" s="767"/>
      <c r="MP16" s="767"/>
      <c r="MQ16" s="767"/>
      <c r="MR16" s="767"/>
      <c r="MS16" s="767"/>
      <c r="MT16" s="767"/>
      <c r="MU16" s="767"/>
      <c r="MV16" s="767"/>
      <c r="MW16" s="767"/>
      <c r="MX16" s="767"/>
      <c r="MY16" s="767"/>
      <c r="MZ16" s="767"/>
      <c r="NA16" s="767"/>
      <c r="NB16" s="767"/>
      <c r="NC16" s="767"/>
      <c r="ND16" s="767"/>
      <c r="NE16" s="767"/>
      <c r="NF16" s="767"/>
      <c r="NG16" s="767"/>
      <c r="NH16" s="767"/>
      <c r="NI16" s="767"/>
      <c r="NJ16" s="767"/>
      <c r="NK16" s="767"/>
      <c r="NL16" s="767"/>
      <c r="NM16" s="767"/>
      <c r="NN16" s="767"/>
      <c r="NO16" s="767"/>
      <c r="NP16" s="767"/>
      <c r="NQ16" s="767"/>
      <c r="NR16" s="767"/>
      <c r="NS16" s="767"/>
      <c r="NT16" s="767"/>
      <c r="NU16" s="767"/>
      <c r="NV16" s="767"/>
      <c r="NW16" s="767"/>
      <c r="NX16" s="767"/>
      <c r="NY16" s="767"/>
      <c r="NZ16" s="767"/>
      <c r="OA16" s="767"/>
      <c r="OB16" s="767"/>
      <c r="OC16" s="767"/>
      <c r="OD16" s="767"/>
      <c r="OE16" s="767"/>
      <c r="OF16" s="767"/>
      <c r="OG16" s="767"/>
      <c r="OH16" s="767"/>
      <c r="OI16" s="767"/>
      <c r="OJ16" s="767"/>
      <c r="OK16" s="767"/>
      <c r="OL16" s="767"/>
      <c r="OM16" s="767"/>
      <c r="ON16" s="767"/>
      <c r="OO16" s="767"/>
      <c r="OP16" s="767"/>
      <c r="OQ16" s="767"/>
      <c r="OR16" s="767"/>
      <c r="OS16" s="767"/>
      <c r="OT16" s="767"/>
      <c r="OU16" s="767"/>
      <c r="OV16" s="767"/>
      <c r="OW16" s="767"/>
      <c r="OX16" s="767"/>
      <c r="OY16" s="767"/>
      <c r="OZ16" s="767"/>
      <c r="PA16" s="767"/>
      <c r="PB16" s="767"/>
      <c r="PC16" s="767"/>
      <c r="PD16" s="767"/>
      <c r="PE16" s="767"/>
      <c r="PF16" s="767"/>
      <c r="PG16" s="767"/>
      <c r="PH16" s="767"/>
      <c r="PI16" s="767"/>
      <c r="PJ16" s="767"/>
      <c r="PK16" s="767"/>
      <c r="PL16" s="767"/>
      <c r="PM16" s="767"/>
      <c r="PN16" s="767"/>
      <c r="PO16" s="767"/>
      <c r="PP16" s="767"/>
      <c r="PQ16" s="767"/>
      <c r="PR16" s="767"/>
      <c r="PS16" s="767"/>
      <c r="PT16" s="767"/>
      <c r="PU16" s="767"/>
      <c r="PV16" s="767"/>
      <c r="PW16" s="767"/>
      <c r="PX16" s="767"/>
      <c r="PY16" s="767"/>
      <c r="PZ16" s="767"/>
      <c r="QA16" s="767"/>
      <c r="QB16" s="767"/>
      <c r="QC16" s="767"/>
      <c r="QD16" s="767"/>
      <c r="QE16" s="767"/>
      <c r="QF16" s="767"/>
      <c r="QG16" s="767"/>
      <c r="QH16" s="767"/>
      <c r="QI16" s="767"/>
      <c r="QJ16" s="767"/>
      <c r="QK16" s="767"/>
      <c r="QL16" s="767"/>
      <c r="QM16" s="767"/>
      <c r="QN16" s="767"/>
      <c r="QO16" s="767"/>
      <c r="QP16" s="767"/>
      <c r="QQ16" s="767"/>
      <c r="QR16" s="767"/>
      <c r="QS16" s="767"/>
      <c r="QT16" s="767"/>
      <c r="QU16" s="767"/>
      <c r="QV16" s="767"/>
      <c r="QW16" s="767"/>
      <c r="QX16" s="767"/>
      <c r="QY16" s="767"/>
      <c r="QZ16" s="767"/>
      <c r="RA16" s="767"/>
      <c r="RB16" s="767"/>
      <c r="RC16" s="767"/>
      <c r="RD16" s="767"/>
      <c r="RE16" s="767"/>
      <c r="RF16" s="767"/>
      <c r="RG16" s="767"/>
      <c r="RH16" s="767"/>
      <c r="RI16" s="767"/>
      <c r="RJ16" s="767"/>
      <c r="RK16" s="767"/>
      <c r="RL16" s="767"/>
      <c r="RM16" s="767"/>
      <c r="RN16" s="767"/>
      <c r="RO16" s="767"/>
      <c r="RP16" s="767"/>
      <c r="RQ16" s="767"/>
      <c r="RR16" s="767"/>
      <c r="RS16" s="767"/>
      <c r="RT16" s="767"/>
      <c r="RU16" s="767"/>
      <c r="RV16" s="767"/>
      <c r="RW16" s="767"/>
      <c r="RX16" s="767"/>
      <c r="RY16" s="767"/>
      <c r="RZ16" s="767"/>
      <c r="SA16" s="767"/>
      <c r="SB16" s="767"/>
      <c r="SC16" s="767"/>
      <c r="SD16" s="767"/>
      <c r="SE16" s="767"/>
      <c r="SF16" s="767"/>
      <c r="SG16" s="767"/>
      <c r="SH16" s="767"/>
      <c r="SI16" s="767"/>
      <c r="SJ16" s="767"/>
      <c r="SK16" s="767"/>
      <c r="SL16" s="767"/>
      <c r="SM16" s="767"/>
      <c r="SN16" s="767"/>
      <c r="SO16" s="767"/>
      <c r="SP16" s="767"/>
      <c r="SQ16" s="767"/>
      <c r="SR16" s="767"/>
      <c r="SS16" s="767"/>
      <c r="ST16" s="767"/>
      <c r="SU16" s="767"/>
      <c r="SV16" s="767"/>
      <c r="SW16" s="767"/>
      <c r="SX16" s="767"/>
      <c r="SY16" s="767"/>
      <c r="SZ16" s="767"/>
      <c r="TA16" s="767"/>
      <c r="TB16" s="767"/>
      <c r="TC16" s="767"/>
      <c r="TD16" s="767"/>
      <c r="TE16" s="767"/>
      <c r="TF16" s="767"/>
      <c r="TG16" s="767"/>
      <c r="TH16" s="767"/>
      <c r="TI16" s="767"/>
      <c r="TJ16" s="767"/>
      <c r="TK16" s="767"/>
      <c r="TL16" s="767"/>
      <c r="TM16" s="767"/>
      <c r="TN16" s="767"/>
      <c r="TO16" s="767"/>
      <c r="TP16" s="767"/>
      <c r="TQ16" s="767"/>
      <c r="TR16" s="767"/>
      <c r="TS16" s="767"/>
      <c r="TT16" s="767"/>
      <c r="TU16" s="767"/>
      <c r="TV16" s="767"/>
      <c r="TW16" s="767"/>
      <c r="TX16" s="767"/>
      <c r="TY16" s="767"/>
      <c r="TZ16" s="767"/>
      <c r="UA16" s="767"/>
      <c r="UB16" s="767"/>
      <c r="UC16" s="767"/>
      <c r="UD16" s="767"/>
      <c r="UE16" s="767"/>
      <c r="UF16" s="767"/>
      <c r="UG16" s="767"/>
      <c r="UH16" s="767"/>
      <c r="UI16" s="767"/>
      <c r="UJ16" s="767"/>
      <c r="UK16" s="767"/>
      <c r="UL16" s="767"/>
      <c r="UM16" s="767"/>
      <c r="UN16" s="767"/>
      <c r="UO16" s="767"/>
      <c r="UP16" s="767"/>
      <c r="UQ16" s="767"/>
      <c r="UR16" s="767"/>
      <c r="US16" s="767"/>
      <c r="UT16" s="767"/>
      <c r="UU16" s="767"/>
      <c r="UV16" s="767"/>
      <c r="UW16" s="767"/>
      <c r="UX16" s="767"/>
      <c r="UY16" s="767"/>
      <c r="UZ16" s="767"/>
      <c r="VA16" s="767"/>
      <c r="VB16" s="767"/>
      <c r="VC16" s="767"/>
      <c r="VD16" s="767"/>
      <c r="VE16" s="767"/>
      <c r="VF16" s="767"/>
      <c r="VG16" s="767"/>
      <c r="VH16" s="767"/>
      <c r="VI16" s="767"/>
      <c r="VJ16" s="767"/>
      <c r="VK16" s="767"/>
      <c r="VL16" s="767"/>
      <c r="VM16" s="767"/>
      <c r="VN16" s="767"/>
      <c r="VO16" s="767"/>
      <c r="VP16" s="767"/>
      <c r="VQ16" s="767"/>
      <c r="VR16" s="767"/>
      <c r="VS16" s="767"/>
      <c r="VT16" s="767"/>
      <c r="VU16" s="767"/>
      <c r="VV16" s="767"/>
      <c r="VW16" s="767"/>
      <c r="VX16" s="767"/>
      <c r="VY16" s="767"/>
      <c r="VZ16" s="767"/>
      <c r="WA16" s="767"/>
      <c r="WB16" s="767"/>
      <c r="WC16" s="767"/>
      <c r="WD16" s="767"/>
      <c r="WE16" s="767"/>
      <c r="WF16" s="767"/>
      <c r="WG16" s="767"/>
      <c r="WH16" s="767"/>
      <c r="WI16" s="767"/>
      <c r="WJ16" s="767"/>
      <c r="WK16" s="767"/>
      <c r="WL16" s="767"/>
      <c r="WM16" s="767"/>
      <c r="WN16" s="767"/>
      <c r="WO16" s="767"/>
      <c r="WP16" s="767"/>
      <c r="WQ16" s="767"/>
      <c r="WR16" s="767"/>
      <c r="WS16" s="767"/>
      <c r="WT16" s="767"/>
      <c r="WU16" s="767"/>
      <c r="WV16" s="767"/>
      <c r="WW16" s="767"/>
      <c r="WX16" s="767"/>
      <c r="WY16" s="767"/>
      <c r="WZ16" s="767"/>
      <c r="XA16" s="767"/>
      <c r="XB16" s="767"/>
      <c r="XC16" s="767"/>
      <c r="XD16" s="767"/>
      <c r="XE16" s="767"/>
      <c r="XF16" s="767"/>
      <c r="XG16" s="767"/>
      <c r="XH16" s="767"/>
      <c r="XI16" s="767"/>
      <c r="XJ16" s="767"/>
      <c r="XK16" s="767"/>
      <c r="XL16" s="767"/>
      <c r="XM16" s="767"/>
      <c r="XN16" s="767"/>
      <c r="XO16" s="767"/>
      <c r="XP16" s="767"/>
      <c r="XQ16" s="767"/>
      <c r="XR16" s="767"/>
      <c r="XS16" s="767"/>
      <c r="XT16" s="767"/>
      <c r="XU16" s="767"/>
      <c r="XV16" s="767"/>
      <c r="XW16" s="767"/>
      <c r="XX16" s="767"/>
      <c r="XY16" s="767"/>
      <c r="XZ16" s="767"/>
      <c r="YA16" s="767"/>
      <c r="YB16" s="767"/>
      <c r="YC16" s="767"/>
      <c r="YD16" s="767"/>
      <c r="YE16" s="767"/>
      <c r="YF16" s="767"/>
      <c r="YG16" s="767"/>
      <c r="YH16" s="767"/>
      <c r="YI16" s="767"/>
      <c r="YJ16" s="767"/>
      <c r="YK16" s="767"/>
      <c r="YL16" s="767"/>
      <c r="YM16" s="767"/>
      <c r="YN16" s="767"/>
      <c r="YO16" s="767"/>
      <c r="YP16" s="767"/>
      <c r="YQ16" s="767"/>
      <c r="YR16" s="767"/>
      <c r="YS16" s="767"/>
      <c r="YT16" s="767"/>
      <c r="YU16" s="767"/>
      <c r="YV16" s="767"/>
      <c r="YW16" s="767"/>
      <c r="YX16" s="767"/>
      <c r="YY16" s="767"/>
      <c r="YZ16" s="767"/>
      <c r="ZA16" s="767"/>
      <c r="ZB16" s="767"/>
      <c r="ZC16" s="767"/>
      <c r="ZD16" s="767"/>
      <c r="ZE16" s="767"/>
      <c r="ZF16" s="767"/>
      <c r="ZG16" s="767"/>
      <c r="ZH16" s="767"/>
      <c r="ZI16" s="767"/>
      <c r="ZJ16" s="767"/>
      <c r="ZK16" s="767"/>
      <c r="ZL16" s="767"/>
      <c r="ZM16" s="767"/>
      <c r="ZN16" s="767"/>
      <c r="ZO16" s="767"/>
      <c r="ZP16" s="767"/>
      <c r="ZQ16" s="767"/>
      <c r="ZR16" s="767"/>
      <c r="ZS16" s="767"/>
      <c r="ZT16" s="767"/>
      <c r="ZU16" s="767"/>
      <c r="ZV16" s="767"/>
      <c r="ZW16" s="767"/>
      <c r="ZX16" s="767"/>
      <c r="ZY16" s="767"/>
      <c r="ZZ16" s="767"/>
      <c r="AAA16" s="767"/>
      <c r="AAB16" s="767"/>
      <c r="AAC16" s="767"/>
      <c r="AAD16" s="767"/>
      <c r="AAE16" s="767"/>
      <c r="AAF16" s="767"/>
      <c r="AAG16" s="767"/>
      <c r="AAH16" s="767"/>
      <c r="AAI16" s="767"/>
      <c r="AAJ16" s="767"/>
      <c r="AAK16" s="767"/>
      <c r="AAL16" s="767"/>
      <c r="AAM16" s="767"/>
      <c r="AAN16" s="767"/>
      <c r="AAO16" s="767"/>
      <c r="AAP16" s="767"/>
      <c r="AAQ16" s="767"/>
      <c r="AAR16" s="767"/>
      <c r="AAS16" s="767"/>
      <c r="AAT16" s="767"/>
      <c r="AAU16" s="767"/>
      <c r="AAV16" s="767"/>
      <c r="AAW16" s="767"/>
      <c r="AAX16" s="767"/>
      <c r="AAY16" s="767"/>
      <c r="AAZ16" s="767"/>
      <c r="ABA16" s="767"/>
      <c r="ABB16" s="767"/>
      <c r="ABC16" s="767"/>
      <c r="ABD16" s="767"/>
      <c r="ABE16" s="767"/>
      <c r="ABF16" s="767"/>
      <c r="ABG16" s="767"/>
      <c r="ABH16" s="767"/>
      <c r="ABI16" s="767"/>
      <c r="ABJ16" s="767"/>
      <c r="ABK16" s="767"/>
      <c r="ABL16" s="767"/>
      <c r="ABM16" s="767"/>
      <c r="ABN16" s="767"/>
      <c r="ABO16" s="767"/>
      <c r="ABP16" s="767"/>
      <c r="ABQ16" s="767"/>
      <c r="ABR16" s="767"/>
      <c r="ABS16" s="767"/>
      <c r="ABT16" s="767"/>
      <c r="ABU16" s="767"/>
      <c r="ABV16" s="767"/>
      <c r="ABW16" s="767"/>
      <c r="ABX16" s="767"/>
      <c r="ABY16" s="767"/>
      <c r="ABZ16" s="767"/>
      <c r="ACA16" s="767"/>
      <c r="ACB16" s="767"/>
      <c r="ACC16" s="767"/>
      <c r="ACD16" s="767"/>
      <c r="ACE16" s="767"/>
      <c r="ACF16" s="767"/>
      <c r="ACG16" s="767"/>
      <c r="ACH16" s="767"/>
      <c r="ACI16" s="767"/>
      <c r="ACJ16" s="767"/>
      <c r="ACK16" s="767"/>
      <c r="ACL16" s="767"/>
      <c r="ACM16" s="767"/>
      <c r="ACN16" s="767"/>
      <c r="ACO16" s="767"/>
      <c r="ACP16" s="767"/>
      <c r="ACQ16" s="767"/>
      <c r="ACR16" s="767"/>
      <c r="ACS16" s="767"/>
      <c r="ACT16" s="767"/>
      <c r="ACU16" s="767"/>
      <c r="ACV16" s="767"/>
      <c r="ACW16" s="767"/>
      <c r="ACX16" s="767"/>
      <c r="ACY16" s="767"/>
      <c r="ACZ16" s="767"/>
      <c r="ADA16" s="767"/>
      <c r="ADB16" s="767"/>
      <c r="ADC16" s="767"/>
      <c r="ADD16" s="767"/>
      <c r="ADE16" s="767"/>
      <c r="ADF16" s="767"/>
      <c r="ADG16" s="767"/>
      <c r="ADH16" s="767"/>
      <c r="ADI16" s="767"/>
      <c r="ADJ16" s="767"/>
      <c r="ADK16" s="767"/>
      <c r="ADL16" s="767"/>
      <c r="ADM16" s="767"/>
      <c r="ADN16" s="767"/>
      <c r="ADO16" s="767"/>
      <c r="ADP16" s="767"/>
      <c r="ADQ16" s="767"/>
      <c r="ADR16" s="767"/>
      <c r="ADS16" s="767"/>
      <c r="ADT16" s="767"/>
      <c r="ADU16" s="767"/>
      <c r="ADV16" s="767"/>
      <c r="ADW16" s="767"/>
      <c r="ADX16" s="767"/>
      <c r="ADY16" s="767"/>
      <c r="ADZ16" s="767"/>
      <c r="AEA16" s="767"/>
      <c r="AEB16" s="767"/>
      <c r="AEC16" s="767"/>
      <c r="AED16" s="767"/>
      <c r="AEE16" s="767"/>
      <c r="AEF16" s="767"/>
      <c r="AEG16" s="767"/>
      <c r="AEH16" s="767"/>
      <c r="AEI16" s="767"/>
      <c r="AEJ16" s="767"/>
      <c r="AEK16" s="767"/>
      <c r="AEL16" s="767"/>
      <c r="AEM16" s="767"/>
      <c r="AEN16" s="767"/>
      <c r="AEO16" s="767"/>
      <c r="AEP16" s="767"/>
      <c r="AEQ16" s="767"/>
      <c r="AER16" s="767"/>
      <c r="AES16" s="767"/>
      <c r="AET16" s="767"/>
      <c r="AEU16" s="767"/>
      <c r="AEV16" s="767"/>
      <c r="AEW16" s="767"/>
      <c r="AEX16" s="767"/>
      <c r="AEY16" s="767"/>
      <c r="AEZ16" s="767"/>
      <c r="AFA16" s="767"/>
      <c r="AFB16" s="767"/>
      <c r="AFC16" s="767"/>
      <c r="AFD16" s="767"/>
      <c r="AFE16" s="767"/>
      <c r="AFF16" s="767"/>
      <c r="AFG16" s="767"/>
      <c r="AFH16" s="767"/>
      <c r="AFI16" s="767"/>
      <c r="AFJ16" s="767"/>
      <c r="AFK16" s="767"/>
      <c r="AFL16" s="767"/>
      <c r="AFM16" s="767"/>
      <c r="AFN16" s="767"/>
      <c r="AFO16" s="767"/>
      <c r="AFP16" s="767"/>
      <c r="AFQ16" s="767"/>
      <c r="AFR16" s="767"/>
      <c r="AFS16" s="767"/>
      <c r="AFT16" s="767"/>
      <c r="AFU16" s="767"/>
      <c r="AFV16" s="767"/>
      <c r="AFW16" s="767"/>
      <c r="AFX16" s="767"/>
      <c r="AFY16" s="767"/>
      <c r="AFZ16" s="767"/>
      <c r="AGA16" s="767"/>
      <c r="AGB16" s="767"/>
      <c r="AGC16" s="767"/>
      <c r="AGD16" s="767"/>
      <c r="AGE16" s="767"/>
      <c r="AGF16" s="767"/>
      <c r="AGG16" s="767"/>
      <c r="AGH16" s="767"/>
      <c r="AGI16" s="767"/>
      <c r="AGJ16" s="767"/>
      <c r="AGK16" s="767"/>
      <c r="AGL16" s="767"/>
      <c r="AGM16" s="767"/>
      <c r="AGN16" s="767"/>
      <c r="AGO16" s="767"/>
      <c r="AGP16" s="767"/>
      <c r="AGQ16" s="767"/>
      <c r="AGR16" s="767"/>
      <c r="AGS16" s="767"/>
      <c r="AGT16" s="767"/>
      <c r="AGU16" s="767"/>
      <c r="AGV16" s="767"/>
      <c r="AGW16" s="767"/>
      <c r="AGX16" s="767"/>
      <c r="AGY16" s="767"/>
      <c r="AGZ16" s="767"/>
      <c r="AHA16" s="767"/>
      <c r="AHB16" s="767"/>
      <c r="AHC16" s="767"/>
      <c r="AHD16" s="767"/>
      <c r="AHE16" s="767"/>
      <c r="AHF16" s="767"/>
      <c r="AHG16" s="767"/>
      <c r="AHH16" s="767"/>
      <c r="AHI16" s="767"/>
      <c r="AHJ16" s="767"/>
      <c r="AHK16" s="767"/>
      <c r="AHL16" s="767"/>
      <c r="AHM16" s="767"/>
      <c r="AHN16" s="767"/>
      <c r="AHO16" s="767"/>
      <c r="AHP16" s="767"/>
      <c r="AHQ16" s="767"/>
      <c r="AHR16" s="767"/>
      <c r="AHS16" s="767"/>
      <c r="AHT16" s="767"/>
      <c r="AHU16" s="767"/>
      <c r="AHV16" s="767"/>
      <c r="AHW16" s="767"/>
      <c r="AHX16" s="767"/>
      <c r="AHY16" s="767"/>
      <c r="AHZ16" s="767"/>
      <c r="AIA16" s="767"/>
      <c r="AIB16" s="767"/>
      <c r="AIC16" s="767"/>
      <c r="AID16" s="767"/>
      <c r="AIE16" s="767"/>
      <c r="AIF16" s="767"/>
      <c r="AIG16" s="767"/>
      <c r="AIH16" s="767"/>
      <c r="AII16" s="767"/>
      <c r="AIJ16" s="767"/>
      <c r="AIK16" s="767"/>
      <c r="AIL16" s="767"/>
      <c r="AIM16" s="767"/>
      <c r="AIN16" s="767"/>
      <c r="AIO16" s="767"/>
      <c r="AIP16" s="767"/>
      <c r="AIQ16" s="767"/>
      <c r="AIR16" s="767"/>
      <c r="AIS16" s="767"/>
      <c r="AIT16" s="767"/>
      <c r="AIU16" s="767"/>
      <c r="AIV16" s="767"/>
      <c r="AIW16" s="767"/>
      <c r="AIX16" s="767"/>
      <c r="AIY16" s="767"/>
      <c r="AIZ16" s="767"/>
      <c r="AJA16" s="767"/>
      <c r="AJB16" s="767"/>
      <c r="AJC16" s="767"/>
      <c r="AJD16" s="767"/>
      <c r="AJE16" s="767"/>
      <c r="AJF16" s="767"/>
      <c r="AJG16" s="767"/>
      <c r="AJH16" s="767"/>
      <c r="AJI16" s="767"/>
      <c r="AJJ16" s="767"/>
      <c r="AJK16" s="767"/>
      <c r="AJL16" s="767"/>
      <c r="AJM16" s="767"/>
      <c r="AJN16" s="767"/>
      <c r="AJO16" s="767"/>
      <c r="AJP16" s="767"/>
      <c r="AJQ16" s="767"/>
      <c r="AJR16" s="767"/>
      <c r="AJS16" s="767"/>
      <c r="AJT16" s="767"/>
      <c r="AJU16" s="767"/>
      <c r="AJV16" s="767"/>
      <c r="AJW16" s="767"/>
      <c r="AJX16" s="767"/>
      <c r="AJY16" s="767"/>
      <c r="AJZ16" s="767"/>
      <c r="AKA16" s="767"/>
      <c r="AKB16" s="767"/>
      <c r="AKC16" s="767"/>
      <c r="AKD16" s="767"/>
      <c r="AKE16" s="767"/>
      <c r="AKF16" s="767"/>
      <c r="AKG16" s="767"/>
      <c r="AKH16" s="767"/>
      <c r="AKI16" s="767"/>
      <c r="AKJ16" s="767"/>
      <c r="AKK16" s="767"/>
      <c r="AKL16" s="767"/>
      <c r="AKM16" s="767"/>
      <c r="AKN16" s="767"/>
      <c r="AKO16" s="767"/>
      <c r="AKP16" s="767"/>
      <c r="AKQ16" s="767"/>
      <c r="AKR16" s="767"/>
      <c r="AKS16" s="767"/>
      <c r="AKT16" s="767"/>
      <c r="AKU16" s="767"/>
      <c r="AKV16" s="767"/>
      <c r="AKW16" s="767"/>
      <c r="AKX16" s="767"/>
      <c r="AKY16" s="767"/>
      <c r="AKZ16" s="767"/>
      <c r="ALA16" s="767"/>
      <c r="ALB16" s="767"/>
      <c r="ALC16" s="767"/>
      <c r="ALD16" s="767"/>
      <c r="ALE16" s="767"/>
      <c r="ALF16" s="767"/>
      <c r="ALG16" s="767"/>
      <c r="ALH16" s="767"/>
      <c r="ALI16" s="767"/>
      <c r="ALJ16" s="767"/>
      <c r="ALK16" s="767"/>
      <c r="ALL16" s="767"/>
      <c r="ALM16" s="767"/>
      <c r="ALN16" s="767"/>
      <c r="ALO16" s="767"/>
      <c r="ALP16" s="767"/>
      <c r="ALQ16" s="767"/>
      <c r="ALR16" s="767"/>
      <c r="ALS16" s="767"/>
      <c r="ALT16" s="767"/>
      <c r="ALU16" s="767"/>
      <c r="ALV16" s="767"/>
      <c r="ALW16" s="767"/>
      <c r="ALX16" s="767"/>
      <c r="ALY16" s="767"/>
      <c r="ALZ16" s="767"/>
      <c r="AMA16" s="767"/>
      <c r="AMB16" s="767"/>
      <c r="AMC16" s="767"/>
      <c r="AMD16" s="767"/>
      <c r="AME16" s="767"/>
      <c r="AMF16" s="767"/>
      <c r="AMG16" s="767"/>
      <c r="AMH16" s="767"/>
      <c r="AMI16" s="767"/>
      <c r="AMJ16" s="767"/>
      <c r="AMK16" s="767"/>
      <c r="AML16" s="767"/>
      <c r="AMM16" s="767"/>
      <c r="AMN16" s="767"/>
      <c r="AMO16" s="767"/>
      <c r="AMP16" s="767"/>
      <c r="AMQ16" s="767"/>
      <c r="AMR16" s="767"/>
      <c r="AMS16" s="767"/>
      <c r="AMT16" s="767"/>
      <c r="AMU16" s="767"/>
      <c r="AMV16" s="767"/>
      <c r="AMW16" s="767"/>
      <c r="AMX16" s="767"/>
      <c r="AMY16" s="767"/>
      <c r="AMZ16" s="767"/>
      <c r="ANA16" s="767"/>
      <c r="ANB16" s="767"/>
      <c r="ANC16" s="767"/>
      <c r="AND16" s="767"/>
      <c r="ANE16" s="767"/>
      <c r="ANF16" s="767"/>
      <c r="ANG16" s="767"/>
      <c r="ANH16" s="767"/>
      <c r="ANI16" s="767"/>
      <c r="ANJ16" s="767"/>
      <c r="ANK16" s="767"/>
      <c r="ANL16" s="767"/>
      <c r="ANM16" s="767"/>
      <c r="ANN16" s="767"/>
      <c r="ANO16" s="767"/>
      <c r="ANP16" s="767"/>
      <c r="ANQ16" s="767"/>
      <c r="ANR16" s="767"/>
      <c r="ANS16" s="767"/>
      <c r="ANT16" s="767"/>
      <c r="ANU16" s="767"/>
      <c r="ANV16" s="767"/>
      <c r="ANW16" s="767"/>
      <c r="ANX16" s="767"/>
      <c r="ANY16" s="767"/>
      <c r="ANZ16" s="767"/>
      <c r="AOA16" s="767"/>
      <c r="AOB16" s="767"/>
      <c r="AOC16" s="767"/>
      <c r="AOD16" s="767"/>
      <c r="AOE16" s="767"/>
      <c r="AOF16" s="767"/>
      <c r="AOG16" s="767"/>
      <c r="AOH16" s="767"/>
      <c r="AOI16" s="767"/>
      <c r="AOJ16" s="767"/>
      <c r="AOK16" s="767"/>
      <c r="AOL16" s="767"/>
      <c r="AOM16" s="767"/>
      <c r="AON16" s="767"/>
      <c r="AOO16" s="767"/>
      <c r="AOP16" s="767"/>
      <c r="AOQ16" s="767"/>
      <c r="AOR16" s="767"/>
      <c r="AOS16" s="767"/>
      <c r="AOT16" s="767"/>
      <c r="AOU16" s="767"/>
      <c r="AOV16" s="767"/>
      <c r="AOW16" s="767"/>
      <c r="AOX16" s="767"/>
      <c r="AOY16" s="767"/>
      <c r="AOZ16" s="767"/>
      <c r="APA16" s="767"/>
      <c r="APB16" s="767"/>
      <c r="APC16" s="767"/>
      <c r="APD16" s="767"/>
      <c r="APE16" s="767"/>
      <c r="APF16" s="767"/>
      <c r="APG16" s="767"/>
      <c r="APH16" s="767"/>
      <c r="API16" s="767"/>
      <c r="APJ16" s="767"/>
      <c r="APK16" s="767"/>
      <c r="APL16" s="767"/>
      <c r="APM16" s="767"/>
      <c r="APN16" s="767"/>
      <c r="APO16" s="767"/>
      <c r="APP16" s="767"/>
      <c r="APQ16" s="767"/>
      <c r="APR16" s="767"/>
      <c r="APS16" s="767"/>
      <c r="APT16" s="767"/>
      <c r="APU16" s="767"/>
      <c r="APV16" s="767"/>
      <c r="APW16" s="767"/>
      <c r="APX16" s="767"/>
      <c r="APY16" s="767"/>
      <c r="APZ16" s="767"/>
      <c r="AQA16" s="767"/>
      <c r="AQB16" s="767"/>
      <c r="AQC16" s="767"/>
      <c r="AQD16" s="767"/>
      <c r="AQE16" s="767"/>
      <c r="AQF16" s="767"/>
      <c r="AQG16" s="767"/>
      <c r="AQH16" s="767"/>
      <c r="AQI16" s="767"/>
      <c r="AQJ16" s="767"/>
      <c r="AQK16" s="767"/>
      <c r="AQL16" s="767"/>
      <c r="AQM16" s="767"/>
      <c r="AQN16" s="767"/>
      <c r="AQO16" s="767"/>
      <c r="AQP16" s="767"/>
      <c r="AQQ16" s="767"/>
      <c r="AQR16" s="767"/>
      <c r="AQS16" s="767"/>
      <c r="AQT16" s="767"/>
      <c r="AQU16" s="767"/>
      <c r="AQV16" s="767"/>
      <c r="AQW16" s="767"/>
      <c r="AQX16" s="767"/>
      <c r="AQY16" s="767"/>
      <c r="AQZ16" s="767"/>
      <c r="ARA16" s="767"/>
      <c r="ARB16" s="767"/>
      <c r="ARC16" s="767"/>
      <c r="ARD16" s="767"/>
      <c r="ARE16" s="767"/>
      <c r="ARF16" s="767"/>
      <c r="ARG16" s="767"/>
      <c r="ARH16" s="767"/>
      <c r="ARI16" s="767"/>
      <c r="ARJ16" s="767"/>
      <c r="ARK16" s="767"/>
      <c r="ARL16" s="767"/>
      <c r="ARM16" s="767"/>
      <c r="ARN16" s="767"/>
      <c r="ARO16" s="767"/>
      <c r="ARP16" s="767"/>
      <c r="ARQ16" s="767"/>
      <c r="ARR16" s="767"/>
      <c r="ARS16" s="767"/>
      <c r="ART16" s="767"/>
      <c r="ARU16" s="767"/>
      <c r="ARV16" s="767"/>
      <c r="ARW16" s="767"/>
      <c r="ARX16" s="767"/>
      <c r="ARY16" s="767"/>
      <c r="ARZ16" s="767"/>
      <c r="ASA16" s="767"/>
      <c r="ASB16" s="767"/>
      <c r="ASC16" s="767"/>
      <c r="ASD16" s="767"/>
      <c r="ASE16" s="767"/>
      <c r="ASF16" s="767"/>
      <c r="ASG16" s="767"/>
      <c r="ASH16" s="767"/>
      <c r="ASI16" s="767"/>
      <c r="ASJ16" s="767"/>
      <c r="ASK16" s="767"/>
      <c r="ASL16" s="767"/>
      <c r="ASM16" s="767"/>
      <c r="ASN16" s="767"/>
      <c r="ASO16" s="767"/>
      <c r="ASP16" s="767"/>
      <c r="ASQ16" s="767"/>
      <c r="ASR16" s="767"/>
      <c r="ASS16" s="767"/>
      <c r="AST16" s="767"/>
      <c r="ASU16" s="767"/>
      <c r="ASV16" s="767"/>
      <c r="ASW16" s="767"/>
      <c r="ASX16" s="767"/>
      <c r="ASY16" s="767"/>
      <c r="ASZ16" s="767"/>
      <c r="ATA16" s="767"/>
      <c r="ATB16" s="767"/>
      <c r="ATC16" s="767"/>
      <c r="ATD16" s="767"/>
      <c r="ATE16" s="767"/>
      <c r="ATF16" s="767"/>
      <c r="ATG16" s="767"/>
      <c r="ATH16" s="767"/>
      <c r="ATI16" s="767"/>
      <c r="ATJ16" s="767"/>
      <c r="ATK16" s="767"/>
      <c r="ATL16" s="767"/>
      <c r="ATM16" s="767"/>
      <c r="ATN16" s="767"/>
      <c r="ATO16" s="767"/>
      <c r="ATP16" s="767"/>
      <c r="ATQ16" s="767"/>
      <c r="ATR16" s="767"/>
      <c r="ATS16" s="767"/>
      <c r="ATT16" s="767"/>
      <c r="ATU16" s="767"/>
      <c r="ATV16" s="767"/>
      <c r="ATW16" s="767"/>
      <c r="ATX16" s="767"/>
      <c r="ATY16" s="767"/>
      <c r="ATZ16" s="767"/>
      <c r="AUA16" s="767"/>
      <c r="AUB16" s="767"/>
      <c r="AUC16" s="767"/>
      <c r="AUD16" s="767"/>
      <c r="AUE16" s="767"/>
      <c r="AUF16" s="767"/>
      <c r="AUG16" s="767"/>
      <c r="AUH16" s="767"/>
      <c r="AUI16" s="767"/>
      <c r="AUJ16" s="767"/>
      <c r="AUK16" s="767"/>
      <c r="AUL16" s="767"/>
      <c r="AUM16" s="767"/>
      <c r="AUN16" s="767"/>
      <c r="AUO16" s="767"/>
      <c r="AUP16" s="767"/>
      <c r="AUQ16" s="767"/>
      <c r="AUR16" s="767"/>
      <c r="AUS16" s="767"/>
      <c r="AUT16" s="767"/>
      <c r="AUU16" s="767"/>
      <c r="AUV16" s="767"/>
      <c r="AUW16" s="767"/>
      <c r="AUX16" s="767"/>
      <c r="AUY16" s="767"/>
      <c r="AUZ16" s="767"/>
      <c r="AVA16" s="767"/>
      <c r="AVB16" s="767"/>
      <c r="AVC16" s="767"/>
      <c r="AVD16" s="767"/>
      <c r="AVE16" s="767"/>
      <c r="AVF16" s="767"/>
      <c r="AVG16" s="767"/>
      <c r="AVH16" s="767"/>
      <c r="AVI16" s="767"/>
      <c r="AVJ16" s="767"/>
      <c r="AVK16" s="767"/>
      <c r="AVL16" s="767"/>
      <c r="AVM16" s="767"/>
      <c r="AVN16" s="767"/>
      <c r="AVO16" s="767"/>
      <c r="AVP16" s="767"/>
      <c r="AVQ16" s="767"/>
      <c r="AVR16" s="767"/>
      <c r="AVS16" s="767"/>
      <c r="AVT16" s="767"/>
      <c r="AVU16" s="767"/>
      <c r="AVV16" s="767"/>
      <c r="AVW16" s="767"/>
      <c r="AVX16" s="767"/>
      <c r="AVY16" s="767"/>
      <c r="AVZ16" s="767"/>
      <c r="AWA16" s="767"/>
      <c r="AWB16" s="767"/>
      <c r="AWC16" s="767"/>
      <c r="AWD16" s="767"/>
      <c r="AWE16" s="767"/>
      <c r="AWF16" s="767"/>
      <c r="AWG16" s="767"/>
      <c r="AWH16" s="767"/>
      <c r="AWI16" s="767"/>
      <c r="AWJ16" s="767"/>
      <c r="AWK16" s="767"/>
      <c r="AWL16" s="767"/>
      <c r="AWM16" s="767"/>
      <c r="AWN16" s="767"/>
      <c r="AWO16" s="767"/>
      <c r="AWP16" s="767"/>
      <c r="AWQ16" s="767"/>
      <c r="AWR16" s="767"/>
      <c r="AWS16" s="767"/>
      <c r="AWT16" s="767"/>
      <c r="AWU16" s="767"/>
      <c r="AWV16" s="767"/>
      <c r="AWW16" s="767"/>
      <c r="AWX16" s="767"/>
      <c r="AWY16" s="767"/>
      <c r="AWZ16" s="767"/>
      <c r="AXA16" s="767"/>
      <c r="AXB16" s="767"/>
      <c r="AXC16" s="767"/>
      <c r="AXD16" s="767"/>
      <c r="AXE16" s="767"/>
      <c r="AXF16" s="767"/>
      <c r="AXG16" s="767"/>
      <c r="AXH16" s="767"/>
      <c r="AXI16" s="767"/>
      <c r="AXJ16" s="767"/>
      <c r="AXK16" s="767"/>
      <c r="AXL16" s="767"/>
      <c r="AXM16" s="767"/>
      <c r="AXN16" s="767"/>
      <c r="AXO16" s="767"/>
      <c r="AXP16" s="767"/>
      <c r="AXQ16" s="767"/>
      <c r="AXR16" s="767"/>
      <c r="AXS16" s="767"/>
      <c r="AXT16" s="767"/>
      <c r="AXU16" s="767"/>
      <c r="AXV16" s="767"/>
      <c r="AXW16" s="767"/>
      <c r="AXX16" s="767"/>
      <c r="AXY16" s="767"/>
      <c r="AXZ16" s="767"/>
      <c r="AYA16" s="767"/>
      <c r="AYB16" s="767"/>
      <c r="AYC16" s="767"/>
      <c r="AYD16" s="767"/>
      <c r="AYE16" s="767"/>
      <c r="AYF16" s="767"/>
      <c r="AYG16" s="767"/>
      <c r="AYH16" s="767"/>
      <c r="AYI16" s="767"/>
      <c r="AYJ16" s="767"/>
      <c r="AYK16" s="767"/>
      <c r="AYL16" s="767"/>
      <c r="AYM16" s="767"/>
      <c r="AYN16" s="767"/>
      <c r="AYO16" s="767"/>
      <c r="AYP16" s="767"/>
      <c r="AYQ16" s="767"/>
      <c r="AYR16" s="767"/>
      <c r="AYS16" s="767"/>
      <c r="AYT16" s="767"/>
      <c r="AYU16" s="767"/>
      <c r="AYV16" s="767"/>
      <c r="AYW16" s="767"/>
      <c r="AYX16" s="767"/>
      <c r="AYY16" s="767"/>
      <c r="AYZ16" s="767"/>
      <c r="AZA16" s="767"/>
      <c r="AZB16" s="767"/>
      <c r="AZC16" s="767"/>
      <c r="AZD16" s="767"/>
      <c r="AZE16" s="767"/>
      <c r="AZF16" s="767"/>
      <c r="AZG16" s="767"/>
      <c r="AZH16" s="767"/>
      <c r="AZI16" s="767"/>
      <c r="AZJ16" s="767"/>
      <c r="AZK16" s="767"/>
      <c r="AZL16" s="767"/>
      <c r="AZM16" s="767"/>
      <c r="AZN16" s="767"/>
      <c r="AZO16" s="767"/>
      <c r="AZP16" s="767"/>
      <c r="AZQ16" s="767"/>
      <c r="AZR16" s="767"/>
      <c r="AZS16" s="767"/>
      <c r="AZT16" s="767"/>
      <c r="AZU16" s="767"/>
      <c r="AZV16" s="767"/>
      <c r="AZW16" s="767"/>
      <c r="AZX16" s="767"/>
      <c r="AZY16" s="767"/>
      <c r="AZZ16" s="767"/>
      <c r="BAA16" s="767"/>
      <c r="BAB16" s="767"/>
      <c r="BAC16" s="767"/>
      <c r="BAD16" s="767"/>
      <c r="BAE16" s="767"/>
      <c r="BAF16" s="767"/>
      <c r="BAG16" s="767"/>
      <c r="BAH16" s="767"/>
      <c r="BAI16" s="767"/>
      <c r="BAJ16" s="767"/>
      <c r="BAK16" s="767"/>
      <c r="BAL16" s="767"/>
      <c r="BAM16" s="767"/>
      <c r="BAN16" s="767"/>
      <c r="BAO16" s="767"/>
      <c r="BAP16" s="767"/>
      <c r="BAQ16" s="767"/>
      <c r="BAR16" s="767"/>
      <c r="BAS16" s="767"/>
      <c r="BAT16" s="767"/>
      <c r="BAU16" s="767"/>
      <c r="BAV16" s="767"/>
      <c r="BAW16" s="767"/>
      <c r="BAX16" s="767"/>
      <c r="BAY16" s="767"/>
      <c r="BAZ16" s="767"/>
      <c r="BBA16" s="767"/>
      <c r="BBB16" s="767"/>
      <c r="BBC16" s="767"/>
      <c r="BBD16" s="767"/>
      <c r="BBE16" s="767"/>
      <c r="BBF16" s="767"/>
      <c r="BBG16" s="767"/>
      <c r="BBH16" s="767"/>
      <c r="BBI16" s="767"/>
      <c r="BBJ16" s="767"/>
      <c r="BBK16" s="767"/>
      <c r="BBL16" s="767"/>
      <c r="BBM16" s="767"/>
      <c r="BBN16" s="767"/>
      <c r="BBO16" s="767"/>
      <c r="BBP16" s="767"/>
      <c r="BBQ16" s="767"/>
      <c r="BBR16" s="767"/>
      <c r="BBS16" s="767"/>
      <c r="BBT16" s="767"/>
      <c r="BBU16" s="767"/>
      <c r="BBV16" s="767"/>
      <c r="BBW16" s="767"/>
      <c r="BBX16" s="767"/>
      <c r="BBY16" s="767"/>
      <c r="BBZ16" s="767"/>
      <c r="BCA16" s="767"/>
      <c r="BCB16" s="767"/>
      <c r="BCC16" s="767"/>
      <c r="BCD16" s="767"/>
      <c r="BCE16" s="767"/>
      <c r="BCF16" s="767"/>
      <c r="BCG16" s="767"/>
      <c r="BCH16" s="767"/>
      <c r="BCI16" s="767"/>
      <c r="BCJ16" s="767"/>
      <c r="BCK16" s="767"/>
      <c r="BCL16" s="767"/>
      <c r="BCM16" s="767"/>
      <c r="BCN16" s="767"/>
      <c r="BCO16" s="767"/>
      <c r="BCP16" s="767"/>
      <c r="BCQ16" s="767"/>
      <c r="BCR16" s="767"/>
      <c r="BCS16" s="767"/>
      <c r="BCT16" s="767"/>
      <c r="BCU16" s="767"/>
      <c r="BCV16" s="767"/>
      <c r="BCW16" s="767"/>
      <c r="BCX16" s="767"/>
      <c r="BCY16" s="767"/>
      <c r="BCZ16" s="767"/>
      <c r="BDA16" s="767"/>
      <c r="BDB16" s="767"/>
      <c r="BDC16" s="767"/>
      <c r="BDD16" s="767"/>
      <c r="BDE16" s="767"/>
      <c r="BDF16" s="767"/>
      <c r="BDG16" s="767"/>
      <c r="BDH16" s="767"/>
      <c r="BDI16" s="767"/>
      <c r="BDJ16" s="767"/>
      <c r="BDK16" s="767"/>
      <c r="BDL16" s="767"/>
      <c r="BDM16" s="767"/>
      <c r="BDN16" s="767"/>
      <c r="BDO16" s="767"/>
      <c r="BDP16" s="767"/>
      <c r="BDQ16" s="767"/>
      <c r="BDR16" s="767"/>
      <c r="BDS16" s="767"/>
      <c r="BDT16" s="767"/>
      <c r="BDU16" s="767"/>
      <c r="BDV16" s="767"/>
      <c r="BDW16" s="767"/>
      <c r="BDX16" s="767"/>
      <c r="BDY16" s="767"/>
      <c r="BDZ16" s="767"/>
      <c r="BEA16" s="767"/>
      <c r="BEB16" s="767"/>
      <c r="BEC16" s="767"/>
      <c r="BED16" s="767"/>
      <c r="BEE16" s="767"/>
      <c r="BEF16" s="767"/>
      <c r="BEG16" s="767"/>
      <c r="BEH16" s="767"/>
      <c r="BEI16" s="767"/>
      <c r="BEJ16" s="767"/>
      <c r="BEK16" s="767"/>
      <c r="BEL16" s="767"/>
      <c r="BEM16" s="767"/>
      <c r="BEN16" s="767"/>
      <c r="BEO16" s="767"/>
      <c r="BEP16" s="767"/>
      <c r="BEQ16" s="767"/>
      <c r="BER16" s="767"/>
      <c r="BES16" s="767"/>
      <c r="BET16" s="767"/>
      <c r="BEU16" s="767"/>
      <c r="BEV16" s="767"/>
      <c r="BEW16" s="767"/>
      <c r="BEX16" s="767"/>
      <c r="BEY16" s="767"/>
      <c r="BEZ16" s="767"/>
      <c r="BFA16" s="767"/>
      <c r="BFB16" s="767"/>
      <c r="BFC16" s="767"/>
      <c r="BFD16" s="767"/>
      <c r="BFE16" s="767"/>
      <c r="BFF16" s="767"/>
      <c r="BFG16" s="767"/>
      <c r="BFH16" s="767"/>
      <c r="BFI16" s="767"/>
      <c r="BFJ16" s="767"/>
      <c r="BFK16" s="767"/>
      <c r="BFL16" s="767"/>
      <c r="BFM16" s="767"/>
      <c r="BFN16" s="767"/>
      <c r="BFO16" s="767"/>
      <c r="BFP16" s="767"/>
      <c r="BFQ16" s="767"/>
      <c r="BFR16" s="767"/>
      <c r="BFS16" s="767"/>
      <c r="BFT16" s="767"/>
      <c r="BFU16" s="767"/>
      <c r="BFV16" s="767"/>
      <c r="BFW16" s="767"/>
      <c r="BFX16" s="767"/>
      <c r="BFY16" s="767"/>
      <c r="BFZ16" s="767"/>
      <c r="BGA16" s="767"/>
      <c r="BGB16" s="767"/>
      <c r="BGC16" s="767"/>
      <c r="BGD16" s="767"/>
      <c r="BGE16" s="767"/>
      <c r="BGF16" s="767"/>
      <c r="BGG16" s="767"/>
      <c r="BGH16" s="767"/>
      <c r="BGI16" s="767"/>
      <c r="BGJ16" s="767"/>
      <c r="BGK16" s="767"/>
      <c r="BGL16" s="767"/>
      <c r="BGM16" s="767"/>
      <c r="BGN16" s="767"/>
      <c r="BGO16" s="767"/>
      <c r="BGP16" s="767"/>
      <c r="BGQ16" s="767"/>
      <c r="BGR16" s="767"/>
      <c r="BGS16" s="767"/>
      <c r="BGT16" s="767"/>
      <c r="BGU16" s="767"/>
      <c r="BGV16" s="767"/>
      <c r="BGW16" s="767"/>
      <c r="BGX16" s="767"/>
      <c r="BGY16" s="767"/>
      <c r="BGZ16" s="767"/>
      <c r="BHA16" s="767"/>
      <c r="BHB16" s="767"/>
      <c r="BHC16" s="767"/>
      <c r="BHD16" s="767"/>
      <c r="BHE16" s="767"/>
      <c r="BHF16" s="767"/>
      <c r="BHG16" s="767"/>
      <c r="BHH16" s="767"/>
      <c r="BHI16" s="767"/>
      <c r="BHJ16" s="767"/>
      <c r="BHK16" s="767"/>
      <c r="BHL16" s="767"/>
      <c r="BHM16" s="767"/>
      <c r="BHN16" s="767"/>
      <c r="BHO16" s="767"/>
      <c r="BHP16" s="767"/>
      <c r="BHQ16" s="767"/>
      <c r="BHR16" s="767"/>
      <c r="BHS16" s="767"/>
      <c r="BHT16" s="767"/>
      <c r="BHU16" s="767"/>
      <c r="BHV16" s="767"/>
      <c r="BHW16" s="767"/>
      <c r="BHX16" s="767"/>
      <c r="BHY16" s="767"/>
      <c r="BHZ16" s="767"/>
      <c r="BIA16" s="767"/>
      <c r="BIB16" s="767"/>
      <c r="BIC16" s="767"/>
      <c r="BID16" s="767"/>
      <c r="BIE16" s="767"/>
      <c r="BIF16" s="767"/>
      <c r="BIG16" s="767"/>
      <c r="BIH16" s="767"/>
      <c r="BII16" s="767"/>
      <c r="BIJ16" s="767"/>
      <c r="BIK16" s="767"/>
      <c r="BIL16" s="767"/>
      <c r="BIM16" s="767"/>
      <c r="BIN16" s="767"/>
      <c r="BIO16" s="767"/>
      <c r="BIP16" s="767"/>
      <c r="BIQ16" s="767"/>
      <c r="BIR16" s="767"/>
      <c r="BIS16" s="767"/>
      <c r="BIT16" s="767"/>
      <c r="BIU16" s="767"/>
      <c r="BIV16" s="767"/>
      <c r="BIW16" s="767"/>
      <c r="BIX16" s="767"/>
      <c r="BIY16" s="767"/>
      <c r="BIZ16" s="767"/>
      <c r="BJA16" s="767"/>
      <c r="BJB16" s="767"/>
      <c r="BJC16" s="767"/>
      <c r="BJD16" s="767"/>
      <c r="BJE16" s="767"/>
      <c r="BJF16" s="767"/>
      <c r="BJG16" s="767"/>
      <c r="BJH16" s="767"/>
      <c r="BJI16" s="767"/>
      <c r="BJJ16" s="767"/>
      <c r="BJK16" s="767"/>
      <c r="BJL16" s="767"/>
      <c r="BJM16" s="767"/>
      <c r="BJN16" s="767"/>
      <c r="BJO16" s="767"/>
      <c r="BJP16" s="767"/>
      <c r="BJQ16" s="767"/>
      <c r="BJR16" s="767"/>
      <c r="BJS16" s="767"/>
      <c r="BJT16" s="767"/>
      <c r="BJU16" s="767"/>
      <c r="BJV16" s="767"/>
      <c r="BJW16" s="767"/>
      <c r="BJX16" s="767"/>
      <c r="BJY16" s="767"/>
      <c r="BJZ16" s="767"/>
      <c r="BKA16" s="767"/>
      <c r="BKB16" s="767"/>
      <c r="BKC16" s="767"/>
      <c r="BKD16" s="767"/>
      <c r="BKE16" s="767"/>
      <c r="BKF16" s="767"/>
      <c r="BKG16" s="767"/>
      <c r="BKH16" s="767"/>
      <c r="BKI16" s="767"/>
      <c r="BKJ16" s="767"/>
      <c r="BKK16" s="767"/>
      <c r="BKL16" s="767"/>
      <c r="BKM16" s="767"/>
      <c r="BKN16" s="767"/>
      <c r="BKO16" s="767"/>
      <c r="BKP16" s="767"/>
      <c r="BKQ16" s="767"/>
      <c r="BKR16" s="767"/>
      <c r="BKS16" s="767"/>
      <c r="BKT16" s="767"/>
      <c r="BKU16" s="767"/>
      <c r="BKV16" s="767"/>
      <c r="BKW16" s="767"/>
      <c r="BKX16" s="767"/>
      <c r="BKY16" s="767"/>
      <c r="BKZ16" s="767"/>
      <c r="BLA16" s="767"/>
      <c r="BLB16" s="767"/>
      <c r="BLC16" s="767"/>
      <c r="BLD16" s="767"/>
      <c r="BLE16" s="767"/>
      <c r="BLF16" s="767"/>
      <c r="BLG16" s="767"/>
      <c r="BLH16" s="767"/>
      <c r="BLI16" s="767"/>
      <c r="BLJ16" s="767"/>
      <c r="BLK16" s="767"/>
      <c r="BLL16" s="767"/>
      <c r="BLM16" s="767"/>
      <c r="BLN16" s="767"/>
      <c r="BLO16" s="767"/>
      <c r="BLP16" s="767"/>
      <c r="BLQ16" s="767"/>
      <c r="BLR16" s="767"/>
      <c r="BLS16" s="767"/>
      <c r="BLT16" s="767"/>
      <c r="BLU16" s="767"/>
      <c r="BLV16" s="767"/>
      <c r="BLW16" s="767"/>
      <c r="BLX16" s="767"/>
      <c r="BLY16" s="767"/>
      <c r="BLZ16" s="767"/>
      <c r="BMA16" s="767"/>
      <c r="BMB16" s="767"/>
      <c r="BMC16" s="767"/>
      <c r="BMD16" s="767"/>
      <c r="BME16" s="767"/>
      <c r="BMF16" s="767"/>
      <c r="BMG16" s="767"/>
      <c r="BMH16" s="767"/>
      <c r="BMI16" s="767"/>
      <c r="BMJ16" s="767"/>
      <c r="BMK16" s="767"/>
      <c r="BML16" s="767"/>
      <c r="BMM16" s="767"/>
      <c r="BMN16" s="767"/>
      <c r="BMO16" s="767"/>
      <c r="BMP16" s="767"/>
      <c r="BMQ16" s="767"/>
      <c r="BMR16" s="767"/>
      <c r="BMS16" s="767"/>
      <c r="BMT16" s="767"/>
      <c r="BMU16" s="767"/>
      <c r="BMV16" s="767"/>
      <c r="BMW16" s="767"/>
      <c r="BMX16" s="767"/>
      <c r="BMY16" s="767"/>
      <c r="BMZ16" s="767"/>
      <c r="BNA16" s="767"/>
      <c r="BNB16" s="767"/>
      <c r="BNC16" s="767"/>
      <c r="BND16" s="767"/>
      <c r="BNE16" s="767"/>
      <c r="BNF16" s="767"/>
      <c r="BNG16" s="767"/>
      <c r="BNH16" s="767"/>
      <c r="BNI16" s="767"/>
      <c r="BNJ16" s="767"/>
      <c r="BNK16" s="767"/>
      <c r="BNL16" s="767"/>
      <c r="BNM16" s="767"/>
      <c r="BNN16" s="767"/>
      <c r="BNO16" s="767"/>
      <c r="BNP16" s="767"/>
      <c r="BNQ16" s="767"/>
      <c r="BNR16" s="767"/>
      <c r="BNS16" s="767"/>
      <c r="BNT16" s="767"/>
      <c r="BNU16" s="767"/>
      <c r="BNV16" s="767"/>
      <c r="BNW16" s="767"/>
      <c r="BNX16" s="767"/>
      <c r="BNY16" s="767"/>
      <c r="BNZ16" s="767"/>
      <c r="BOA16" s="767"/>
      <c r="BOB16" s="767"/>
      <c r="BOC16" s="767"/>
      <c r="BOD16" s="767"/>
      <c r="BOE16" s="767"/>
      <c r="BOF16" s="767"/>
      <c r="BOG16" s="767"/>
      <c r="BOH16" s="767"/>
      <c r="BOI16" s="767"/>
      <c r="BOJ16" s="767"/>
      <c r="BOK16" s="767"/>
      <c r="BOL16" s="767"/>
      <c r="BOM16" s="767"/>
      <c r="BON16" s="767"/>
      <c r="BOO16" s="767"/>
      <c r="BOP16" s="767"/>
      <c r="BOQ16" s="767"/>
      <c r="BOR16" s="767"/>
      <c r="BOS16" s="767"/>
      <c r="BOT16" s="767"/>
      <c r="BOU16" s="767"/>
      <c r="BOV16" s="767"/>
      <c r="BOW16" s="767"/>
      <c r="BOX16" s="767"/>
      <c r="BOY16" s="767"/>
      <c r="BOZ16" s="767"/>
      <c r="BPA16" s="767"/>
      <c r="BPB16" s="767"/>
      <c r="BPC16" s="767"/>
      <c r="BPD16" s="767"/>
      <c r="BPE16" s="767"/>
      <c r="BPF16" s="767"/>
      <c r="BPG16" s="767"/>
      <c r="BPH16" s="767"/>
      <c r="BPI16" s="767"/>
      <c r="BPJ16" s="767"/>
      <c r="BPK16" s="767"/>
      <c r="BPL16" s="767"/>
      <c r="BPM16" s="767"/>
      <c r="BPN16" s="767"/>
      <c r="BPO16" s="767"/>
      <c r="BPP16" s="767"/>
      <c r="BPQ16" s="767"/>
      <c r="BPR16" s="767"/>
      <c r="BPS16" s="767"/>
      <c r="BPT16" s="767"/>
      <c r="BPU16" s="767"/>
      <c r="BPV16" s="767"/>
      <c r="BPW16" s="767"/>
      <c r="BPX16" s="767"/>
      <c r="BPY16" s="767"/>
      <c r="BPZ16" s="767"/>
      <c r="BQA16" s="767"/>
      <c r="BQB16" s="767"/>
      <c r="BQC16" s="767"/>
      <c r="BQD16" s="767"/>
      <c r="BQE16" s="767"/>
      <c r="BQF16" s="767"/>
      <c r="BQG16" s="767"/>
      <c r="BQH16" s="767"/>
      <c r="BQI16" s="767"/>
      <c r="BQJ16" s="767"/>
      <c r="BQK16" s="767"/>
      <c r="BQL16" s="767"/>
      <c r="BQM16" s="767"/>
      <c r="BQN16" s="767"/>
      <c r="BQO16" s="767"/>
      <c r="BQP16" s="767"/>
      <c r="BQQ16" s="767"/>
      <c r="BQR16" s="767"/>
      <c r="BQS16" s="767"/>
      <c r="BQT16" s="767"/>
      <c r="BQU16" s="767"/>
      <c r="BQV16" s="767"/>
      <c r="BQW16" s="767"/>
      <c r="BQX16" s="767"/>
      <c r="BQY16" s="767"/>
      <c r="BQZ16" s="767"/>
      <c r="BRA16" s="767"/>
      <c r="BRB16" s="767"/>
      <c r="BRC16" s="767"/>
      <c r="BRD16" s="767"/>
      <c r="BRE16" s="767"/>
      <c r="BRF16" s="767"/>
      <c r="BRG16" s="767"/>
      <c r="BRH16" s="767"/>
      <c r="BRI16" s="767"/>
      <c r="BRJ16" s="767"/>
      <c r="BRK16" s="767"/>
      <c r="BRL16" s="767"/>
      <c r="BRM16" s="767"/>
      <c r="BRN16" s="767"/>
      <c r="BRO16" s="767"/>
      <c r="BRP16" s="767"/>
      <c r="BRQ16" s="767"/>
      <c r="BRR16" s="767"/>
      <c r="BRS16" s="767"/>
      <c r="BRT16" s="767"/>
      <c r="BRU16" s="767"/>
      <c r="BRV16" s="767"/>
      <c r="BRW16" s="767"/>
      <c r="BRX16" s="767"/>
      <c r="BRY16" s="767"/>
      <c r="BRZ16" s="767"/>
      <c r="BSA16" s="767"/>
      <c r="BSB16" s="767"/>
      <c r="BSC16" s="767"/>
      <c r="BSD16" s="767"/>
      <c r="BSE16" s="767"/>
      <c r="BSF16" s="767"/>
      <c r="BSG16" s="767"/>
      <c r="BSH16" s="767"/>
      <c r="BSI16" s="767"/>
      <c r="BSJ16" s="767"/>
      <c r="BSK16" s="767"/>
      <c r="BSL16" s="767"/>
      <c r="BSM16" s="767"/>
      <c r="BSN16" s="767"/>
      <c r="BSO16" s="767"/>
      <c r="BSP16" s="767"/>
      <c r="BSQ16" s="767"/>
      <c r="BSR16" s="767"/>
      <c r="BSS16" s="767"/>
      <c r="BST16" s="767"/>
      <c r="BSU16" s="767"/>
      <c r="BSV16" s="767"/>
      <c r="BSW16" s="767"/>
      <c r="BSX16" s="767"/>
      <c r="BSY16" s="767"/>
      <c r="BSZ16" s="767"/>
      <c r="BTA16" s="767"/>
      <c r="BTB16" s="767"/>
      <c r="BTC16" s="767"/>
      <c r="BTD16" s="767"/>
      <c r="BTE16" s="767"/>
      <c r="BTF16" s="767"/>
      <c r="BTG16" s="767"/>
      <c r="BTH16" s="767"/>
      <c r="BTI16" s="767"/>
      <c r="BTJ16" s="767"/>
      <c r="BTK16" s="767"/>
      <c r="BTL16" s="767"/>
      <c r="BTM16" s="767"/>
      <c r="BTN16" s="767"/>
      <c r="BTO16" s="767"/>
      <c r="BTP16" s="767"/>
      <c r="BTQ16" s="767"/>
      <c r="BTR16" s="767"/>
      <c r="BTS16" s="767"/>
      <c r="BTT16" s="767"/>
      <c r="BTU16" s="767"/>
      <c r="BTV16" s="767"/>
      <c r="BTW16" s="767"/>
      <c r="BTX16" s="767"/>
      <c r="BTY16" s="767"/>
      <c r="BTZ16" s="767"/>
      <c r="BUA16" s="767"/>
      <c r="BUB16" s="767"/>
      <c r="BUC16" s="767"/>
      <c r="BUD16" s="767"/>
      <c r="BUE16" s="767"/>
      <c r="BUF16" s="767"/>
      <c r="BUG16" s="767"/>
      <c r="BUH16" s="767"/>
      <c r="BUI16" s="767"/>
      <c r="BUJ16" s="767"/>
      <c r="BUK16" s="767"/>
      <c r="BUL16" s="767"/>
      <c r="BUM16" s="767"/>
      <c r="BUN16" s="767"/>
      <c r="BUO16" s="767"/>
      <c r="BUP16" s="767"/>
      <c r="BUQ16" s="767"/>
      <c r="BUR16" s="767"/>
      <c r="BUS16" s="767"/>
      <c r="BUT16" s="767"/>
      <c r="BUU16" s="767"/>
      <c r="BUV16" s="767"/>
      <c r="BUW16" s="767"/>
      <c r="BUX16" s="767"/>
      <c r="BUY16" s="767"/>
      <c r="BUZ16" s="767"/>
      <c r="BVA16" s="767"/>
      <c r="BVB16" s="767"/>
      <c r="BVC16" s="767"/>
      <c r="BVD16" s="767"/>
      <c r="BVE16" s="767"/>
      <c r="BVF16" s="767"/>
      <c r="BVG16" s="767"/>
      <c r="BVH16" s="767"/>
      <c r="BVI16" s="767"/>
      <c r="BVJ16" s="767"/>
      <c r="BVK16" s="767"/>
      <c r="BVL16" s="767"/>
      <c r="BVM16" s="767"/>
      <c r="BVN16" s="767"/>
      <c r="BVO16" s="767"/>
      <c r="BVP16" s="767"/>
      <c r="BVQ16" s="767"/>
      <c r="BVR16" s="767"/>
      <c r="BVS16" s="767"/>
      <c r="BVT16" s="767"/>
      <c r="BVU16" s="767"/>
      <c r="BVV16" s="767"/>
      <c r="BVW16" s="767"/>
      <c r="BVX16" s="767"/>
      <c r="BVY16" s="767"/>
      <c r="BVZ16" s="767"/>
      <c r="BWA16" s="767"/>
      <c r="BWB16" s="767"/>
      <c r="BWC16" s="767"/>
      <c r="BWD16" s="767"/>
      <c r="BWE16" s="767"/>
      <c r="BWF16" s="767"/>
      <c r="BWG16" s="767"/>
      <c r="BWH16" s="767"/>
      <c r="BWI16" s="767"/>
      <c r="BWJ16" s="767"/>
      <c r="BWK16" s="767"/>
      <c r="BWL16" s="767"/>
      <c r="BWM16" s="767"/>
      <c r="BWN16" s="767"/>
      <c r="BWO16" s="767"/>
      <c r="BWP16" s="767"/>
      <c r="BWQ16" s="767"/>
      <c r="BWR16" s="767"/>
      <c r="BWS16" s="767"/>
      <c r="BWT16" s="767"/>
      <c r="BWU16" s="767"/>
      <c r="BWV16" s="767"/>
      <c r="BWW16" s="767"/>
      <c r="BWX16" s="767"/>
      <c r="BWY16" s="767"/>
      <c r="BWZ16" s="767"/>
      <c r="BXA16" s="767"/>
      <c r="BXB16" s="767"/>
      <c r="BXC16" s="767"/>
      <c r="BXD16" s="767"/>
      <c r="BXE16" s="767"/>
      <c r="BXF16" s="767"/>
      <c r="BXG16" s="767"/>
      <c r="BXH16" s="767"/>
      <c r="BXI16" s="767"/>
      <c r="BXJ16" s="767"/>
      <c r="BXK16" s="767"/>
      <c r="BXL16" s="767"/>
      <c r="BXM16" s="767"/>
      <c r="BXN16" s="767"/>
      <c r="BXO16" s="767"/>
      <c r="BXP16" s="767"/>
      <c r="BXQ16" s="767"/>
      <c r="BXR16" s="767"/>
      <c r="BXS16" s="767"/>
      <c r="BXT16" s="767"/>
      <c r="BXU16" s="767"/>
      <c r="BXV16" s="767"/>
      <c r="BXW16" s="767"/>
      <c r="BXX16" s="767"/>
      <c r="BXY16" s="767"/>
      <c r="BXZ16" s="767"/>
      <c r="BYA16" s="767"/>
      <c r="BYB16" s="767"/>
      <c r="BYC16" s="767"/>
      <c r="BYD16" s="767"/>
      <c r="BYE16" s="767"/>
      <c r="BYF16" s="767"/>
      <c r="BYG16" s="767"/>
      <c r="BYH16" s="767"/>
      <c r="BYI16" s="767"/>
      <c r="BYJ16" s="767"/>
      <c r="BYK16" s="767"/>
      <c r="BYL16" s="767"/>
      <c r="BYM16" s="767"/>
      <c r="BYN16" s="767"/>
      <c r="BYO16" s="767"/>
      <c r="BYP16" s="767"/>
      <c r="BYQ16" s="767"/>
      <c r="BYR16" s="767"/>
      <c r="BYS16" s="767"/>
      <c r="BYT16" s="767"/>
      <c r="BYU16" s="767"/>
      <c r="BYV16" s="767"/>
      <c r="BYW16" s="767"/>
      <c r="BYX16" s="767"/>
      <c r="BYY16" s="767"/>
      <c r="BYZ16" s="767"/>
      <c r="BZA16" s="767"/>
      <c r="BZB16" s="767"/>
      <c r="BZC16" s="767"/>
      <c r="BZD16" s="767"/>
      <c r="BZE16" s="767"/>
      <c r="BZF16" s="767"/>
      <c r="BZG16" s="767"/>
      <c r="BZH16" s="767"/>
      <c r="BZI16" s="767"/>
      <c r="BZJ16" s="767"/>
      <c r="BZK16" s="767"/>
      <c r="BZL16" s="767"/>
      <c r="BZM16" s="767"/>
      <c r="BZN16" s="767"/>
      <c r="BZO16" s="767"/>
      <c r="BZP16" s="767"/>
      <c r="BZQ16" s="767"/>
      <c r="BZR16" s="767"/>
      <c r="BZS16" s="767"/>
      <c r="BZT16" s="767"/>
      <c r="BZU16" s="767"/>
      <c r="BZV16" s="767"/>
      <c r="BZW16" s="767"/>
      <c r="BZX16" s="767"/>
      <c r="BZY16" s="767"/>
      <c r="BZZ16" s="767"/>
      <c r="CAA16" s="767"/>
      <c r="CAB16" s="767"/>
      <c r="CAC16" s="767"/>
      <c r="CAD16" s="767"/>
      <c r="CAE16" s="767"/>
      <c r="CAF16" s="767"/>
      <c r="CAG16" s="767"/>
      <c r="CAH16" s="767"/>
      <c r="CAI16" s="767"/>
      <c r="CAJ16" s="767"/>
      <c r="CAK16" s="767"/>
      <c r="CAL16" s="767"/>
      <c r="CAM16" s="767"/>
      <c r="CAN16" s="767"/>
      <c r="CAO16" s="767"/>
      <c r="CAP16" s="767"/>
      <c r="CAQ16" s="767"/>
      <c r="CAR16" s="767"/>
      <c r="CAS16" s="767"/>
      <c r="CAT16" s="767"/>
      <c r="CAU16" s="767"/>
      <c r="CAV16" s="767"/>
      <c r="CAW16" s="767"/>
      <c r="CAX16" s="767"/>
      <c r="CAY16" s="767"/>
      <c r="CAZ16" s="767"/>
      <c r="CBA16" s="767"/>
      <c r="CBB16" s="767"/>
      <c r="CBC16" s="767"/>
      <c r="CBD16" s="767"/>
      <c r="CBE16" s="767"/>
      <c r="CBF16" s="767"/>
      <c r="CBG16" s="767"/>
      <c r="CBH16" s="767"/>
      <c r="CBI16" s="767"/>
      <c r="CBJ16" s="767"/>
      <c r="CBK16" s="767"/>
      <c r="CBL16" s="767"/>
      <c r="CBM16" s="767"/>
      <c r="CBN16" s="767"/>
      <c r="CBO16" s="767"/>
      <c r="CBP16" s="767"/>
      <c r="CBQ16" s="767"/>
      <c r="CBR16" s="767"/>
      <c r="CBS16" s="767"/>
      <c r="CBT16" s="767"/>
      <c r="CBU16" s="767"/>
      <c r="CBV16" s="767"/>
      <c r="CBW16" s="767"/>
      <c r="CBX16" s="767"/>
      <c r="CBY16" s="767"/>
      <c r="CBZ16" s="767"/>
      <c r="CCA16" s="767"/>
      <c r="CCB16" s="767"/>
      <c r="CCC16" s="767"/>
      <c r="CCD16" s="767"/>
      <c r="CCE16" s="767"/>
      <c r="CCF16" s="767"/>
      <c r="CCG16" s="767"/>
      <c r="CCH16" s="767"/>
      <c r="CCI16" s="767"/>
      <c r="CCJ16" s="767"/>
      <c r="CCK16" s="767"/>
      <c r="CCL16" s="767"/>
      <c r="CCM16" s="767"/>
      <c r="CCN16" s="767"/>
      <c r="CCO16" s="767"/>
      <c r="CCP16" s="767"/>
      <c r="CCQ16" s="767"/>
      <c r="CCR16" s="767"/>
      <c r="CCS16" s="767"/>
      <c r="CCT16" s="767"/>
      <c r="CCU16" s="767"/>
      <c r="CCV16" s="767"/>
      <c r="CCW16" s="767"/>
      <c r="CCX16" s="767"/>
      <c r="CCY16" s="767"/>
      <c r="CCZ16" s="767"/>
      <c r="CDA16" s="767"/>
      <c r="CDB16" s="767"/>
      <c r="CDC16" s="767"/>
      <c r="CDD16" s="767"/>
      <c r="CDE16" s="767"/>
      <c r="CDF16" s="767"/>
      <c r="CDG16" s="767"/>
      <c r="CDH16" s="767"/>
      <c r="CDI16" s="767"/>
      <c r="CDJ16" s="767"/>
      <c r="CDK16" s="767"/>
      <c r="CDL16" s="767"/>
      <c r="CDM16" s="767"/>
      <c r="CDN16" s="767"/>
      <c r="CDO16" s="767"/>
      <c r="CDP16" s="767"/>
      <c r="CDQ16" s="767"/>
      <c r="CDR16" s="767"/>
      <c r="CDS16" s="767"/>
      <c r="CDT16" s="767"/>
      <c r="CDU16" s="767"/>
      <c r="CDV16" s="767"/>
      <c r="CDW16" s="767"/>
      <c r="CDX16" s="767"/>
      <c r="CDY16" s="767"/>
      <c r="CDZ16" s="767"/>
      <c r="CEA16" s="767"/>
      <c r="CEB16" s="767"/>
      <c r="CEC16" s="767"/>
      <c r="CED16" s="767"/>
      <c r="CEE16" s="767"/>
      <c r="CEF16" s="767"/>
      <c r="CEG16" s="767"/>
      <c r="CEH16" s="767"/>
      <c r="CEI16" s="767"/>
      <c r="CEJ16" s="767"/>
      <c r="CEK16" s="767"/>
      <c r="CEL16" s="767"/>
      <c r="CEM16" s="767"/>
      <c r="CEN16" s="767"/>
      <c r="CEO16" s="767"/>
      <c r="CEP16" s="767"/>
      <c r="CEQ16" s="767"/>
      <c r="CER16" s="767"/>
      <c r="CES16" s="767"/>
      <c r="CET16" s="767"/>
      <c r="CEU16" s="767"/>
      <c r="CEV16" s="767"/>
      <c r="CEW16" s="767"/>
      <c r="CEX16" s="767"/>
      <c r="CEY16" s="767"/>
      <c r="CEZ16" s="767"/>
      <c r="CFA16" s="767"/>
      <c r="CFB16" s="767"/>
      <c r="CFC16" s="767"/>
      <c r="CFD16" s="767"/>
      <c r="CFE16" s="767"/>
      <c r="CFF16" s="767"/>
      <c r="CFG16" s="767"/>
      <c r="CFH16" s="767"/>
      <c r="CFI16" s="767"/>
      <c r="CFJ16" s="767"/>
      <c r="CFK16" s="767"/>
      <c r="CFL16" s="767"/>
      <c r="CFM16" s="767"/>
      <c r="CFN16" s="767"/>
      <c r="CFO16" s="767"/>
      <c r="CFP16" s="767"/>
      <c r="CFQ16" s="767"/>
      <c r="CFR16" s="767"/>
      <c r="CFS16" s="767"/>
      <c r="CFT16" s="767"/>
      <c r="CFU16" s="767"/>
      <c r="CFV16" s="767"/>
      <c r="CFW16" s="767"/>
      <c r="CFX16" s="767"/>
      <c r="CFY16" s="767"/>
      <c r="CFZ16" s="767"/>
      <c r="CGA16" s="767"/>
      <c r="CGB16" s="767"/>
      <c r="CGC16" s="767"/>
      <c r="CGD16" s="767"/>
      <c r="CGE16" s="767"/>
      <c r="CGF16" s="767"/>
      <c r="CGG16" s="767"/>
      <c r="CGH16" s="767"/>
      <c r="CGI16" s="767"/>
      <c r="CGJ16" s="767"/>
      <c r="CGK16" s="767"/>
      <c r="CGL16" s="767"/>
      <c r="CGM16" s="767"/>
      <c r="CGN16" s="767"/>
      <c r="CGO16" s="767"/>
      <c r="CGP16" s="767"/>
      <c r="CGQ16" s="767"/>
      <c r="CGR16" s="767"/>
      <c r="CGS16" s="767"/>
      <c r="CGT16" s="767"/>
      <c r="CGU16" s="767"/>
      <c r="CGV16" s="767"/>
      <c r="CGW16" s="767"/>
      <c r="CGX16" s="767"/>
      <c r="CGY16" s="767"/>
      <c r="CGZ16" s="767"/>
      <c r="CHA16" s="767"/>
      <c r="CHB16" s="767"/>
      <c r="CHC16" s="767"/>
      <c r="CHD16" s="767"/>
      <c r="CHE16" s="767"/>
      <c r="CHF16" s="767"/>
      <c r="CHG16" s="767"/>
      <c r="CHH16" s="767"/>
      <c r="CHI16" s="767"/>
      <c r="CHJ16" s="767"/>
      <c r="CHK16" s="767"/>
      <c r="CHL16" s="767"/>
      <c r="CHM16" s="767"/>
      <c r="CHN16" s="767"/>
      <c r="CHO16" s="767"/>
      <c r="CHP16" s="767"/>
      <c r="CHQ16" s="767"/>
      <c r="CHR16" s="767"/>
      <c r="CHS16" s="767"/>
      <c r="CHT16" s="767"/>
      <c r="CHU16" s="767"/>
      <c r="CHV16" s="767"/>
      <c r="CHW16" s="767"/>
      <c r="CHX16" s="767"/>
      <c r="CHY16" s="767"/>
      <c r="CHZ16" s="767"/>
      <c r="CIA16" s="767"/>
      <c r="CIB16" s="767"/>
      <c r="CIC16" s="767"/>
      <c r="CID16" s="767"/>
      <c r="CIE16" s="767"/>
      <c r="CIF16" s="767"/>
      <c r="CIG16" s="767"/>
      <c r="CIH16" s="767"/>
      <c r="CII16" s="767"/>
      <c r="CIJ16" s="767"/>
      <c r="CIK16" s="767"/>
      <c r="CIL16" s="767"/>
      <c r="CIM16" s="767"/>
      <c r="CIN16" s="767"/>
      <c r="CIO16" s="767"/>
      <c r="CIP16" s="767"/>
      <c r="CIQ16" s="767"/>
      <c r="CIR16" s="767"/>
      <c r="CIS16" s="767"/>
      <c r="CIT16" s="767"/>
      <c r="CIU16" s="767"/>
      <c r="CIV16" s="767"/>
      <c r="CIW16" s="767"/>
      <c r="CIX16" s="767"/>
      <c r="CIY16" s="767"/>
      <c r="CIZ16" s="767"/>
      <c r="CJA16" s="767"/>
      <c r="CJB16" s="767"/>
      <c r="CJC16" s="767"/>
      <c r="CJD16" s="767"/>
      <c r="CJE16" s="767"/>
      <c r="CJF16" s="767"/>
      <c r="CJG16" s="767"/>
      <c r="CJH16" s="767"/>
      <c r="CJI16" s="767"/>
      <c r="CJJ16" s="767"/>
      <c r="CJK16" s="767"/>
      <c r="CJL16" s="767"/>
      <c r="CJM16" s="767"/>
      <c r="CJN16" s="767"/>
      <c r="CJO16" s="767"/>
      <c r="CJP16" s="767"/>
      <c r="CJQ16" s="767"/>
      <c r="CJR16" s="767"/>
      <c r="CJS16" s="767"/>
      <c r="CJT16" s="767"/>
      <c r="CJU16" s="767"/>
      <c r="CJV16" s="767"/>
      <c r="CJW16" s="767"/>
      <c r="CJX16" s="767"/>
      <c r="CJY16" s="767"/>
      <c r="CJZ16" s="767"/>
      <c r="CKA16" s="767"/>
      <c r="CKB16" s="767"/>
      <c r="CKC16" s="767"/>
      <c r="CKD16" s="767"/>
      <c r="CKE16" s="767"/>
      <c r="CKF16" s="767"/>
      <c r="CKG16" s="767"/>
      <c r="CKH16" s="767"/>
      <c r="CKI16" s="767"/>
      <c r="CKJ16" s="767"/>
      <c r="CKK16" s="767"/>
      <c r="CKL16" s="767"/>
      <c r="CKM16" s="767"/>
      <c r="CKN16" s="767"/>
      <c r="CKO16" s="767"/>
      <c r="CKP16" s="767"/>
      <c r="CKQ16" s="767"/>
      <c r="CKR16" s="767"/>
      <c r="CKS16" s="767"/>
      <c r="CKT16" s="767"/>
      <c r="CKU16" s="767"/>
      <c r="CKV16" s="767"/>
      <c r="CKW16" s="767"/>
      <c r="CKX16" s="767"/>
      <c r="CKY16" s="767"/>
      <c r="CKZ16" s="767"/>
      <c r="CLA16" s="767"/>
      <c r="CLB16" s="767"/>
      <c r="CLC16" s="767"/>
      <c r="CLD16" s="767"/>
      <c r="CLE16" s="767"/>
      <c r="CLF16" s="767"/>
      <c r="CLG16" s="767"/>
      <c r="CLH16" s="767"/>
      <c r="CLI16" s="767"/>
      <c r="CLJ16" s="767"/>
      <c r="CLK16" s="767"/>
      <c r="CLL16" s="767"/>
      <c r="CLM16" s="767"/>
      <c r="CLN16" s="767"/>
      <c r="CLO16" s="767"/>
      <c r="CLP16" s="767"/>
      <c r="CLQ16" s="767"/>
      <c r="CLR16" s="767"/>
      <c r="CLS16" s="767"/>
      <c r="CLT16" s="767"/>
      <c r="CLU16" s="767"/>
      <c r="CLV16" s="767"/>
      <c r="CLW16" s="767"/>
      <c r="CLX16" s="767"/>
      <c r="CLY16" s="767"/>
      <c r="CLZ16" s="767"/>
      <c r="CMA16" s="767"/>
      <c r="CMB16" s="767"/>
      <c r="CMC16" s="767"/>
      <c r="CMD16" s="767"/>
      <c r="CME16" s="767"/>
      <c r="CMF16" s="767"/>
      <c r="CMG16" s="767"/>
      <c r="CMH16" s="767"/>
      <c r="CMI16" s="767"/>
      <c r="CMJ16" s="767"/>
      <c r="CMK16" s="767"/>
      <c r="CML16" s="767"/>
      <c r="CMM16" s="767"/>
      <c r="CMN16" s="767"/>
      <c r="CMO16" s="767"/>
      <c r="CMP16" s="767"/>
      <c r="CMQ16" s="767"/>
      <c r="CMR16" s="767"/>
      <c r="CMS16" s="767"/>
      <c r="CMT16" s="767"/>
      <c r="CMU16" s="767"/>
      <c r="CMV16" s="767"/>
      <c r="CMW16" s="767"/>
      <c r="CMX16" s="767"/>
      <c r="CMY16" s="767"/>
      <c r="CMZ16" s="767"/>
      <c r="CNA16" s="767"/>
      <c r="CNB16" s="767"/>
      <c r="CNC16" s="767"/>
      <c r="CND16" s="767"/>
      <c r="CNE16" s="767"/>
      <c r="CNF16" s="767"/>
      <c r="CNG16" s="767"/>
      <c r="CNH16" s="767"/>
      <c r="CNI16" s="767"/>
      <c r="CNJ16" s="767"/>
      <c r="CNK16" s="767"/>
      <c r="CNL16" s="767"/>
      <c r="CNM16" s="767"/>
      <c r="CNN16" s="767"/>
      <c r="CNO16" s="767"/>
      <c r="CNP16" s="767"/>
      <c r="CNQ16" s="767"/>
      <c r="CNR16" s="767"/>
      <c r="CNS16" s="767"/>
      <c r="CNT16" s="767"/>
      <c r="CNU16" s="767"/>
      <c r="CNV16" s="767"/>
      <c r="CNW16" s="767"/>
      <c r="CNX16" s="767"/>
      <c r="CNY16" s="767"/>
      <c r="CNZ16" s="767"/>
      <c r="COA16" s="767"/>
      <c r="COB16" s="767"/>
      <c r="COC16" s="767"/>
      <c r="COD16" s="767"/>
      <c r="COE16" s="767"/>
      <c r="COF16" s="767"/>
      <c r="COG16" s="767"/>
      <c r="COH16" s="767"/>
      <c r="COI16" s="767"/>
      <c r="COJ16" s="767"/>
      <c r="COK16" s="767"/>
      <c r="COL16" s="767"/>
      <c r="COM16" s="767"/>
      <c r="CON16" s="767"/>
      <c r="COO16" s="767"/>
      <c r="COP16" s="767"/>
      <c r="COQ16" s="767"/>
      <c r="COR16" s="767"/>
      <c r="COS16" s="767"/>
      <c r="COT16" s="767"/>
      <c r="COU16" s="767"/>
      <c r="COV16" s="767"/>
      <c r="COW16" s="767"/>
      <c r="COX16" s="767"/>
      <c r="COY16" s="767"/>
      <c r="COZ16" s="767"/>
      <c r="CPA16" s="767"/>
      <c r="CPB16" s="767"/>
      <c r="CPC16" s="767"/>
      <c r="CPD16" s="767"/>
      <c r="CPE16" s="767"/>
      <c r="CPF16" s="767"/>
      <c r="CPG16" s="767"/>
      <c r="CPH16" s="767"/>
      <c r="CPI16" s="767"/>
      <c r="CPJ16" s="767"/>
      <c r="CPK16" s="767"/>
      <c r="CPL16" s="767"/>
      <c r="CPM16" s="767"/>
      <c r="CPN16" s="767"/>
      <c r="CPO16" s="767"/>
      <c r="CPP16" s="767"/>
      <c r="CPQ16" s="767"/>
      <c r="CPR16" s="767"/>
      <c r="CPS16" s="767"/>
      <c r="CPT16" s="767"/>
      <c r="CPU16" s="767"/>
      <c r="CPV16" s="767"/>
      <c r="CPW16" s="767"/>
      <c r="CPX16" s="767"/>
      <c r="CPY16" s="767"/>
      <c r="CPZ16" s="767"/>
      <c r="CQA16" s="767"/>
      <c r="CQB16" s="767"/>
      <c r="CQC16" s="767"/>
      <c r="CQD16" s="767"/>
      <c r="CQE16" s="767"/>
      <c r="CQF16" s="767"/>
      <c r="CQG16" s="767"/>
      <c r="CQH16" s="767"/>
      <c r="CQI16" s="767"/>
      <c r="CQJ16" s="767"/>
      <c r="CQK16" s="767"/>
      <c r="CQL16" s="767"/>
      <c r="CQM16" s="767"/>
      <c r="CQN16" s="767"/>
      <c r="CQO16" s="767"/>
      <c r="CQP16" s="767"/>
      <c r="CQQ16" s="767"/>
      <c r="CQR16" s="767"/>
      <c r="CQS16" s="767"/>
      <c r="CQT16" s="767"/>
      <c r="CQU16" s="767"/>
      <c r="CQV16" s="767"/>
      <c r="CQW16" s="767"/>
      <c r="CQX16" s="767"/>
      <c r="CQY16" s="767"/>
      <c r="CQZ16" s="767"/>
      <c r="CRA16" s="767"/>
      <c r="CRB16" s="767"/>
      <c r="CRC16" s="767"/>
      <c r="CRD16" s="767"/>
      <c r="CRE16" s="767"/>
      <c r="CRF16" s="767"/>
      <c r="CRG16" s="767"/>
      <c r="CRH16" s="767"/>
      <c r="CRI16" s="767"/>
      <c r="CRJ16" s="767"/>
      <c r="CRK16" s="767"/>
      <c r="CRL16" s="767"/>
      <c r="CRM16" s="767"/>
      <c r="CRN16" s="767"/>
      <c r="CRO16" s="767"/>
      <c r="CRP16" s="767"/>
      <c r="CRQ16" s="767"/>
      <c r="CRR16" s="767"/>
      <c r="CRS16" s="767"/>
      <c r="CRT16" s="767"/>
      <c r="CRU16" s="767"/>
      <c r="CRV16" s="767"/>
      <c r="CRW16" s="767"/>
      <c r="CRX16" s="767"/>
      <c r="CRY16" s="767"/>
      <c r="CRZ16" s="767"/>
      <c r="CSA16" s="767"/>
      <c r="CSB16" s="767"/>
      <c r="CSC16" s="767"/>
      <c r="CSD16" s="767"/>
      <c r="CSE16" s="767"/>
      <c r="CSF16" s="767"/>
      <c r="CSG16" s="767"/>
      <c r="CSH16" s="767"/>
      <c r="CSI16" s="767"/>
      <c r="CSJ16" s="767"/>
      <c r="CSK16" s="767"/>
      <c r="CSL16" s="767"/>
      <c r="CSM16" s="767"/>
      <c r="CSN16" s="767"/>
      <c r="CSO16" s="767"/>
      <c r="CSP16" s="767"/>
      <c r="CSQ16" s="767"/>
      <c r="CSR16" s="767"/>
      <c r="CSS16" s="767"/>
      <c r="CST16" s="767"/>
      <c r="CSU16" s="767"/>
      <c r="CSV16" s="767"/>
      <c r="CSW16" s="767"/>
      <c r="CSX16" s="767"/>
      <c r="CSY16" s="767"/>
      <c r="CSZ16" s="767"/>
      <c r="CTA16" s="767"/>
      <c r="CTB16" s="767"/>
      <c r="CTC16" s="767"/>
      <c r="CTD16" s="767"/>
      <c r="CTE16" s="767"/>
      <c r="CTF16" s="767"/>
      <c r="CTG16" s="767"/>
      <c r="CTH16" s="767"/>
      <c r="CTI16" s="767"/>
      <c r="CTJ16" s="767"/>
      <c r="CTK16" s="767"/>
      <c r="CTL16" s="767"/>
      <c r="CTM16" s="767"/>
      <c r="CTN16" s="767"/>
      <c r="CTO16" s="767"/>
      <c r="CTP16" s="767"/>
      <c r="CTQ16" s="767"/>
      <c r="CTR16" s="767"/>
      <c r="CTS16" s="767"/>
      <c r="CTT16" s="767"/>
      <c r="CTU16" s="767"/>
      <c r="CTV16" s="767"/>
      <c r="CTW16" s="767"/>
      <c r="CTX16" s="767"/>
      <c r="CTY16" s="767"/>
      <c r="CTZ16" s="767"/>
      <c r="CUA16" s="767"/>
      <c r="CUB16" s="767"/>
      <c r="CUC16" s="767"/>
      <c r="CUD16" s="767"/>
      <c r="CUE16" s="767"/>
      <c r="CUF16" s="767"/>
      <c r="CUG16" s="767"/>
      <c r="CUH16" s="767"/>
      <c r="CUI16" s="767"/>
      <c r="CUJ16" s="767"/>
      <c r="CUK16" s="767"/>
      <c r="CUL16" s="767"/>
      <c r="CUM16" s="767"/>
      <c r="CUN16" s="767"/>
      <c r="CUO16" s="767"/>
      <c r="CUP16" s="767"/>
      <c r="CUQ16" s="767"/>
      <c r="CUR16" s="767"/>
      <c r="CUS16" s="767"/>
      <c r="CUT16" s="767"/>
      <c r="CUU16" s="767"/>
      <c r="CUV16" s="767"/>
      <c r="CUW16" s="767"/>
      <c r="CUX16" s="767"/>
      <c r="CUY16" s="767"/>
      <c r="CUZ16" s="767"/>
      <c r="CVA16" s="767"/>
      <c r="CVB16" s="767"/>
      <c r="CVC16" s="767"/>
      <c r="CVD16" s="767"/>
      <c r="CVE16" s="767"/>
      <c r="CVF16" s="767"/>
      <c r="CVG16" s="767"/>
      <c r="CVH16" s="767"/>
      <c r="CVI16" s="767"/>
      <c r="CVJ16" s="767"/>
      <c r="CVK16" s="767"/>
      <c r="CVL16" s="767"/>
      <c r="CVM16" s="767"/>
      <c r="CVN16" s="767"/>
      <c r="CVO16" s="767"/>
      <c r="CVP16" s="767"/>
      <c r="CVQ16" s="767"/>
      <c r="CVR16" s="767"/>
      <c r="CVS16" s="767"/>
      <c r="CVT16" s="767"/>
      <c r="CVU16" s="767"/>
      <c r="CVV16" s="767"/>
      <c r="CVW16" s="767"/>
      <c r="CVX16" s="767"/>
      <c r="CVY16" s="767"/>
      <c r="CVZ16" s="767"/>
      <c r="CWA16" s="767"/>
      <c r="CWB16" s="767"/>
      <c r="CWC16" s="767"/>
      <c r="CWD16" s="767"/>
      <c r="CWE16" s="767"/>
      <c r="CWF16" s="767"/>
      <c r="CWG16" s="767"/>
      <c r="CWH16" s="767"/>
      <c r="CWI16" s="767"/>
      <c r="CWJ16" s="767"/>
      <c r="CWK16" s="767"/>
      <c r="CWL16" s="767"/>
      <c r="CWM16" s="767"/>
      <c r="CWN16" s="767"/>
      <c r="CWO16" s="767"/>
      <c r="CWP16" s="767"/>
      <c r="CWQ16" s="767"/>
      <c r="CWR16" s="767"/>
      <c r="CWS16" s="767"/>
      <c r="CWT16" s="767"/>
      <c r="CWU16" s="767"/>
      <c r="CWV16" s="767"/>
      <c r="CWW16" s="767"/>
      <c r="CWX16" s="767"/>
      <c r="CWY16" s="767"/>
      <c r="CWZ16" s="767"/>
      <c r="CXA16" s="767"/>
      <c r="CXB16" s="767"/>
      <c r="CXC16" s="767"/>
      <c r="CXD16" s="767"/>
      <c r="CXE16" s="767"/>
      <c r="CXF16" s="767"/>
      <c r="CXG16" s="767"/>
      <c r="CXH16" s="767"/>
      <c r="CXI16" s="767"/>
      <c r="CXJ16" s="767"/>
      <c r="CXK16" s="767"/>
      <c r="CXL16" s="767"/>
      <c r="CXM16" s="767"/>
      <c r="CXN16" s="767"/>
      <c r="CXO16" s="767"/>
      <c r="CXP16" s="767"/>
      <c r="CXQ16" s="767"/>
      <c r="CXR16" s="767"/>
      <c r="CXS16" s="767"/>
      <c r="CXT16" s="767"/>
      <c r="CXU16" s="767"/>
      <c r="CXV16" s="767"/>
      <c r="CXW16" s="767"/>
      <c r="CXX16" s="767"/>
      <c r="CXY16" s="767"/>
      <c r="CXZ16" s="767"/>
      <c r="CYA16" s="767"/>
      <c r="CYB16" s="767"/>
      <c r="CYC16" s="767"/>
      <c r="CYD16" s="767"/>
      <c r="CYE16" s="767"/>
      <c r="CYF16" s="767"/>
      <c r="CYG16" s="767"/>
      <c r="CYH16" s="767"/>
      <c r="CYI16" s="767"/>
      <c r="CYJ16" s="767"/>
      <c r="CYK16" s="767"/>
      <c r="CYL16" s="767"/>
      <c r="CYM16" s="767"/>
      <c r="CYN16" s="767"/>
      <c r="CYO16" s="767"/>
      <c r="CYP16" s="767"/>
      <c r="CYQ16" s="767"/>
      <c r="CYR16" s="767"/>
      <c r="CYS16" s="767"/>
      <c r="CYT16" s="767"/>
      <c r="CYU16" s="767"/>
      <c r="CYV16" s="767"/>
      <c r="CYW16" s="767"/>
      <c r="CYX16" s="767"/>
      <c r="CYY16" s="767"/>
      <c r="CYZ16" s="767"/>
      <c r="CZA16" s="767"/>
      <c r="CZB16" s="767"/>
      <c r="CZC16" s="767"/>
      <c r="CZD16" s="767"/>
      <c r="CZE16" s="767"/>
      <c r="CZF16" s="767"/>
      <c r="CZG16" s="767"/>
      <c r="CZH16" s="767"/>
      <c r="CZI16" s="767"/>
      <c r="CZJ16" s="767"/>
      <c r="CZK16" s="767"/>
      <c r="CZL16" s="767"/>
      <c r="CZM16" s="767"/>
      <c r="CZN16" s="767"/>
      <c r="CZO16" s="767"/>
      <c r="CZP16" s="767"/>
      <c r="CZQ16" s="767"/>
      <c r="CZR16" s="767"/>
      <c r="CZS16" s="767"/>
      <c r="CZT16" s="767"/>
      <c r="CZU16" s="767"/>
      <c r="CZV16" s="767"/>
      <c r="CZW16" s="767"/>
      <c r="CZX16" s="767"/>
      <c r="CZY16" s="767"/>
      <c r="CZZ16" s="767"/>
      <c r="DAA16" s="767"/>
      <c r="DAB16" s="767"/>
      <c r="DAC16" s="767"/>
      <c r="DAD16" s="767"/>
      <c r="DAE16" s="767"/>
      <c r="DAF16" s="767"/>
      <c r="DAG16" s="767"/>
      <c r="DAH16" s="767"/>
      <c r="DAI16" s="767"/>
      <c r="DAJ16" s="767"/>
      <c r="DAK16" s="767"/>
      <c r="DAL16" s="767"/>
      <c r="DAM16" s="767"/>
      <c r="DAN16" s="767"/>
      <c r="DAO16" s="767"/>
      <c r="DAP16" s="767"/>
      <c r="DAQ16" s="767"/>
      <c r="DAR16" s="767"/>
      <c r="DAS16" s="767"/>
      <c r="DAT16" s="767"/>
      <c r="DAU16" s="767"/>
      <c r="DAV16" s="767"/>
      <c r="DAW16" s="767"/>
      <c r="DAX16" s="767"/>
      <c r="DAY16" s="767"/>
      <c r="DAZ16" s="767"/>
      <c r="DBA16" s="767"/>
      <c r="DBB16" s="767"/>
      <c r="DBC16" s="767"/>
      <c r="DBD16" s="767"/>
      <c r="DBE16" s="767"/>
      <c r="DBF16" s="767"/>
      <c r="DBG16" s="767"/>
      <c r="DBH16" s="767"/>
      <c r="DBI16" s="767"/>
      <c r="DBJ16" s="767"/>
      <c r="DBK16" s="767"/>
      <c r="DBL16" s="767"/>
      <c r="DBM16" s="767"/>
      <c r="DBN16" s="767"/>
      <c r="DBO16" s="767"/>
      <c r="DBP16" s="767"/>
      <c r="DBQ16" s="767"/>
      <c r="DBR16" s="767"/>
      <c r="DBS16" s="767"/>
      <c r="DBT16" s="767"/>
      <c r="DBU16" s="767"/>
      <c r="DBV16" s="767"/>
      <c r="DBW16" s="767"/>
      <c r="DBX16" s="767"/>
      <c r="DBY16" s="767"/>
      <c r="DBZ16" s="767"/>
      <c r="DCA16" s="767"/>
      <c r="DCB16" s="767"/>
      <c r="DCC16" s="767"/>
      <c r="DCD16" s="767"/>
      <c r="DCE16" s="767"/>
      <c r="DCF16" s="767"/>
      <c r="DCG16" s="767"/>
      <c r="DCH16" s="767"/>
      <c r="DCI16" s="767"/>
      <c r="DCJ16" s="767"/>
      <c r="DCK16" s="767"/>
      <c r="DCL16" s="767"/>
      <c r="DCM16" s="767"/>
      <c r="DCN16" s="767"/>
      <c r="DCO16" s="767"/>
      <c r="DCP16" s="767"/>
      <c r="DCQ16" s="767"/>
      <c r="DCR16" s="767"/>
      <c r="DCS16" s="767"/>
      <c r="DCT16" s="767"/>
      <c r="DCU16" s="767"/>
      <c r="DCV16" s="767"/>
      <c r="DCW16" s="767"/>
      <c r="DCX16" s="767"/>
      <c r="DCY16" s="767"/>
      <c r="DCZ16" s="767"/>
      <c r="DDA16" s="767"/>
      <c r="DDB16" s="767"/>
      <c r="DDC16" s="767"/>
      <c r="DDD16" s="767"/>
      <c r="DDE16" s="767"/>
      <c r="DDF16" s="767"/>
      <c r="DDG16" s="767"/>
      <c r="DDH16" s="767"/>
      <c r="DDI16" s="767"/>
      <c r="DDJ16" s="767"/>
      <c r="DDK16" s="767"/>
      <c r="DDL16" s="767"/>
      <c r="DDM16" s="767"/>
      <c r="DDN16" s="767"/>
      <c r="DDO16" s="767"/>
      <c r="DDP16" s="767"/>
      <c r="DDQ16" s="767"/>
      <c r="DDR16" s="767"/>
      <c r="DDS16" s="767"/>
      <c r="DDT16" s="767"/>
      <c r="DDU16" s="767"/>
      <c r="DDV16" s="767"/>
      <c r="DDW16" s="767"/>
      <c r="DDX16" s="767"/>
      <c r="DDY16" s="767"/>
      <c r="DDZ16" s="767"/>
      <c r="DEA16" s="767"/>
      <c r="DEB16" s="767"/>
      <c r="DEC16" s="767"/>
      <c r="DED16" s="767"/>
      <c r="DEE16" s="767"/>
      <c r="DEF16" s="767"/>
      <c r="DEG16" s="767"/>
      <c r="DEH16" s="767"/>
      <c r="DEI16" s="767"/>
      <c r="DEJ16" s="767"/>
      <c r="DEK16" s="767"/>
      <c r="DEL16" s="767"/>
      <c r="DEM16" s="767"/>
      <c r="DEN16" s="767"/>
      <c r="DEO16" s="767"/>
      <c r="DEP16" s="767"/>
      <c r="DEQ16" s="767"/>
      <c r="DER16" s="767"/>
      <c r="DES16" s="767"/>
      <c r="DET16" s="767"/>
      <c r="DEU16" s="767"/>
      <c r="DEV16" s="767"/>
      <c r="DEW16" s="767"/>
      <c r="DEX16" s="767"/>
      <c r="DEY16" s="767"/>
      <c r="DEZ16" s="767"/>
      <c r="DFA16" s="767"/>
      <c r="DFB16" s="767"/>
      <c r="DFC16" s="767"/>
      <c r="DFD16" s="767"/>
      <c r="DFE16" s="767"/>
      <c r="DFF16" s="767"/>
      <c r="DFG16" s="767"/>
      <c r="DFH16" s="767"/>
      <c r="DFI16" s="767"/>
      <c r="DFJ16" s="767"/>
      <c r="DFK16" s="767"/>
      <c r="DFL16" s="767"/>
      <c r="DFM16" s="767"/>
      <c r="DFN16" s="767"/>
      <c r="DFO16" s="767"/>
      <c r="DFP16" s="767"/>
      <c r="DFQ16" s="767"/>
      <c r="DFR16" s="767"/>
      <c r="DFS16" s="767"/>
      <c r="DFT16" s="767"/>
      <c r="DFU16" s="767"/>
      <c r="DFV16" s="767"/>
      <c r="DFW16" s="767"/>
      <c r="DFX16" s="767"/>
      <c r="DFY16" s="767"/>
      <c r="DFZ16" s="767"/>
      <c r="DGA16" s="767"/>
      <c r="DGB16" s="767"/>
      <c r="DGC16" s="767"/>
      <c r="DGD16" s="767"/>
      <c r="DGE16" s="767"/>
      <c r="DGF16" s="767"/>
      <c r="DGG16" s="767"/>
      <c r="DGH16" s="767"/>
      <c r="DGI16" s="767"/>
      <c r="DGJ16" s="767"/>
      <c r="DGK16" s="767"/>
      <c r="DGL16" s="767"/>
      <c r="DGM16" s="767"/>
      <c r="DGN16" s="767"/>
      <c r="DGO16" s="767"/>
      <c r="DGP16" s="767"/>
      <c r="DGQ16" s="767"/>
      <c r="DGR16" s="767"/>
      <c r="DGS16" s="767"/>
      <c r="DGT16" s="767"/>
      <c r="DGU16" s="767"/>
      <c r="DGV16" s="767"/>
      <c r="DGW16" s="767"/>
      <c r="DGX16" s="767"/>
      <c r="DGY16" s="767"/>
      <c r="DGZ16" s="767"/>
      <c r="DHA16" s="767"/>
      <c r="DHB16" s="767"/>
      <c r="DHC16" s="767"/>
      <c r="DHD16" s="767"/>
      <c r="DHE16" s="767"/>
      <c r="DHF16" s="767"/>
      <c r="DHG16" s="767"/>
      <c r="DHH16" s="767"/>
      <c r="DHI16" s="767"/>
      <c r="DHJ16" s="767"/>
      <c r="DHK16" s="767"/>
      <c r="DHL16" s="767"/>
      <c r="DHM16" s="767"/>
      <c r="DHN16" s="767"/>
      <c r="DHO16" s="767"/>
      <c r="DHP16" s="767"/>
      <c r="DHQ16" s="767"/>
      <c r="DHR16" s="767"/>
      <c r="DHS16" s="767"/>
      <c r="DHT16" s="767"/>
      <c r="DHU16" s="767"/>
      <c r="DHV16" s="767"/>
      <c r="DHW16" s="767"/>
      <c r="DHX16" s="767"/>
      <c r="DHY16" s="767"/>
      <c r="DHZ16" s="767"/>
      <c r="DIA16" s="767"/>
      <c r="DIB16" s="767"/>
      <c r="DIC16" s="767"/>
      <c r="DID16" s="767"/>
      <c r="DIE16" s="767"/>
      <c r="DIF16" s="767"/>
      <c r="DIG16" s="767"/>
      <c r="DIH16" s="767"/>
      <c r="DII16" s="767"/>
      <c r="DIJ16" s="767"/>
      <c r="DIK16" s="767"/>
      <c r="DIL16" s="767"/>
      <c r="DIM16" s="767"/>
      <c r="DIN16" s="767"/>
      <c r="DIO16" s="767"/>
      <c r="DIP16" s="767"/>
      <c r="DIQ16" s="767"/>
      <c r="DIR16" s="767"/>
      <c r="DIS16" s="767"/>
      <c r="DIT16" s="767"/>
      <c r="DIU16" s="767"/>
      <c r="DIV16" s="767"/>
      <c r="DIW16" s="767"/>
      <c r="DIX16" s="767"/>
      <c r="DIY16" s="767"/>
      <c r="DIZ16" s="767"/>
      <c r="DJA16" s="767"/>
      <c r="DJB16" s="767"/>
      <c r="DJC16" s="767"/>
      <c r="DJD16" s="767"/>
      <c r="DJE16" s="767"/>
      <c r="DJF16" s="767"/>
      <c r="DJG16" s="767"/>
      <c r="DJH16" s="767"/>
      <c r="DJI16" s="767"/>
      <c r="DJJ16" s="767"/>
      <c r="DJK16" s="767"/>
      <c r="DJL16" s="767"/>
      <c r="DJM16" s="767"/>
      <c r="DJN16" s="767"/>
      <c r="DJO16" s="767"/>
      <c r="DJP16" s="767"/>
      <c r="DJQ16" s="767"/>
      <c r="DJR16" s="767"/>
      <c r="DJS16" s="767"/>
      <c r="DJT16" s="767"/>
      <c r="DJU16" s="767"/>
      <c r="DJV16" s="767"/>
      <c r="DJW16" s="767"/>
      <c r="DJX16" s="767"/>
      <c r="DJY16" s="767"/>
      <c r="DJZ16" s="767"/>
      <c r="DKA16" s="767"/>
      <c r="DKB16" s="767"/>
      <c r="DKC16" s="767"/>
      <c r="DKD16" s="767"/>
      <c r="DKE16" s="767"/>
      <c r="DKF16" s="767"/>
      <c r="DKG16" s="767"/>
      <c r="DKH16" s="767"/>
      <c r="DKI16" s="767"/>
      <c r="DKJ16" s="767"/>
      <c r="DKK16" s="767"/>
      <c r="DKL16" s="767"/>
      <c r="DKM16" s="767"/>
      <c r="DKN16" s="767"/>
      <c r="DKO16" s="767"/>
      <c r="DKP16" s="767"/>
      <c r="DKQ16" s="767"/>
      <c r="DKR16" s="767"/>
      <c r="DKS16" s="767"/>
      <c r="DKT16" s="767"/>
      <c r="DKU16" s="767"/>
      <c r="DKV16" s="767"/>
      <c r="DKW16" s="767"/>
      <c r="DKX16" s="767"/>
      <c r="DKY16" s="767"/>
      <c r="DKZ16" s="767"/>
      <c r="DLA16" s="767"/>
      <c r="DLB16" s="767"/>
      <c r="DLC16" s="767"/>
      <c r="DLD16" s="767"/>
      <c r="DLE16" s="767"/>
      <c r="DLF16" s="767"/>
      <c r="DLG16" s="767"/>
      <c r="DLH16" s="767"/>
      <c r="DLI16" s="767"/>
      <c r="DLJ16" s="767"/>
      <c r="DLK16" s="767"/>
      <c r="DLL16" s="767"/>
      <c r="DLM16" s="767"/>
      <c r="DLN16" s="767"/>
      <c r="DLO16" s="767"/>
      <c r="DLP16" s="767"/>
      <c r="DLQ16" s="767"/>
      <c r="DLR16" s="767"/>
      <c r="DLS16" s="767"/>
      <c r="DLT16" s="767"/>
      <c r="DLU16" s="767"/>
      <c r="DLV16" s="767"/>
      <c r="DLW16" s="767"/>
      <c r="DLX16" s="767"/>
      <c r="DLY16" s="767"/>
      <c r="DLZ16" s="767"/>
      <c r="DMA16" s="767"/>
      <c r="DMB16" s="767"/>
      <c r="DMC16" s="767"/>
      <c r="DMD16" s="767"/>
      <c r="DME16" s="767"/>
      <c r="DMF16" s="767"/>
      <c r="DMG16" s="767"/>
      <c r="DMH16" s="767"/>
      <c r="DMI16" s="767"/>
      <c r="DMJ16" s="767"/>
      <c r="DMK16" s="767"/>
      <c r="DML16" s="767"/>
      <c r="DMM16" s="767"/>
      <c r="DMN16" s="767"/>
      <c r="DMO16" s="767"/>
      <c r="DMP16" s="767"/>
      <c r="DMQ16" s="767"/>
      <c r="DMR16" s="767"/>
      <c r="DMS16" s="767"/>
      <c r="DMT16" s="767"/>
      <c r="DMU16" s="767"/>
      <c r="DMV16" s="767"/>
      <c r="DMW16" s="767"/>
      <c r="DMX16" s="767"/>
      <c r="DMY16" s="767"/>
      <c r="DMZ16" s="767"/>
      <c r="DNA16" s="767"/>
      <c r="DNB16" s="767"/>
      <c r="DNC16" s="767"/>
      <c r="DND16" s="767"/>
      <c r="DNE16" s="767"/>
      <c r="DNF16" s="767"/>
      <c r="DNG16" s="767"/>
      <c r="DNH16" s="767"/>
      <c r="DNI16" s="767"/>
      <c r="DNJ16" s="767"/>
      <c r="DNK16" s="767"/>
      <c r="DNL16" s="767"/>
      <c r="DNM16" s="767"/>
      <c r="DNN16" s="767"/>
      <c r="DNO16" s="767"/>
      <c r="DNP16" s="767"/>
      <c r="DNQ16" s="767"/>
      <c r="DNR16" s="767"/>
      <c r="DNS16" s="767"/>
      <c r="DNT16" s="767"/>
      <c r="DNU16" s="767"/>
      <c r="DNV16" s="767"/>
      <c r="DNW16" s="767"/>
      <c r="DNX16" s="767"/>
      <c r="DNY16" s="767"/>
      <c r="DNZ16" s="767"/>
      <c r="DOA16" s="767"/>
      <c r="DOB16" s="767"/>
      <c r="DOC16" s="767"/>
      <c r="DOD16" s="767"/>
      <c r="DOE16" s="767"/>
      <c r="DOF16" s="767"/>
      <c r="DOG16" s="767"/>
      <c r="DOH16" s="767"/>
      <c r="DOI16" s="767"/>
      <c r="DOJ16" s="767"/>
      <c r="DOK16" s="767"/>
      <c r="DOL16" s="767"/>
      <c r="DOM16" s="767"/>
      <c r="DON16" s="767"/>
      <c r="DOO16" s="767"/>
      <c r="DOP16" s="767"/>
      <c r="DOQ16" s="767"/>
      <c r="DOR16" s="767"/>
      <c r="DOS16" s="767"/>
      <c r="DOT16" s="767"/>
      <c r="DOU16" s="767"/>
      <c r="DOV16" s="767"/>
      <c r="DOW16" s="767"/>
      <c r="DOX16" s="767"/>
      <c r="DOY16" s="767"/>
      <c r="DOZ16" s="767"/>
      <c r="DPA16" s="767"/>
      <c r="DPB16" s="767"/>
      <c r="DPC16" s="767"/>
      <c r="DPD16" s="767"/>
      <c r="DPE16" s="767"/>
      <c r="DPF16" s="767"/>
      <c r="DPG16" s="767"/>
      <c r="DPH16" s="767"/>
      <c r="DPI16" s="767"/>
      <c r="DPJ16" s="767"/>
      <c r="DPK16" s="767"/>
      <c r="DPL16" s="767"/>
      <c r="DPM16" s="767"/>
      <c r="DPN16" s="767"/>
      <c r="DPO16" s="767"/>
      <c r="DPP16" s="767"/>
      <c r="DPQ16" s="767"/>
      <c r="DPR16" s="767"/>
      <c r="DPS16" s="767"/>
      <c r="DPT16" s="767"/>
      <c r="DPU16" s="767"/>
      <c r="DPV16" s="767"/>
      <c r="DPW16" s="767"/>
      <c r="DPX16" s="767"/>
      <c r="DPY16" s="767"/>
      <c r="DPZ16" s="767"/>
      <c r="DQA16" s="767"/>
      <c r="DQB16" s="767"/>
      <c r="DQC16" s="767"/>
      <c r="DQD16" s="767"/>
      <c r="DQE16" s="767"/>
      <c r="DQF16" s="767"/>
      <c r="DQG16" s="767"/>
      <c r="DQH16" s="767"/>
      <c r="DQI16" s="767"/>
      <c r="DQJ16" s="767"/>
      <c r="DQK16" s="767"/>
      <c r="DQL16" s="767"/>
      <c r="DQM16" s="767"/>
      <c r="DQN16" s="767"/>
      <c r="DQO16" s="767"/>
      <c r="DQP16" s="767"/>
      <c r="DQQ16" s="767"/>
      <c r="DQR16" s="767"/>
      <c r="DQS16" s="767"/>
      <c r="DQT16" s="767"/>
      <c r="DQU16" s="767"/>
      <c r="DQV16" s="767"/>
      <c r="DQW16" s="767"/>
      <c r="DQX16" s="767"/>
      <c r="DQY16" s="767"/>
      <c r="DQZ16" s="767"/>
      <c r="DRA16" s="767"/>
      <c r="DRB16" s="767"/>
      <c r="DRC16" s="767"/>
      <c r="DRD16" s="767"/>
      <c r="DRE16" s="767"/>
      <c r="DRF16" s="767"/>
      <c r="DRG16" s="767"/>
      <c r="DRH16" s="767"/>
      <c r="DRI16" s="767"/>
      <c r="DRJ16" s="767"/>
      <c r="DRK16" s="767"/>
      <c r="DRL16" s="767"/>
      <c r="DRM16" s="767"/>
      <c r="DRN16" s="767"/>
      <c r="DRO16" s="767"/>
      <c r="DRP16" s="767"/>
      <c r="DRQ16" s="767"/>
      <c r="DRR16" s="767"/>
      <c r="DRS16" s="767"/>
      <c r="DRT16" s="767"/>
      <c r="DRU16" s="767"/>
      <c r="DRV16" s="767"/>
      <c r="DRW16" s="767"/>
      <c r="DRX16" s="767"/>
      <c r="DRY16" s="767"/>
      <c r="DRZ16" s="767"/>
      <c r="DSA16" s="767"/>
      <c r="DSB16" s="767"/>
      <c r="DSC16" s="767"/>
      <c r="DSD16" s="767"/>
      <c r="DSE16" s="767"/>
      <c r="DSF16" s="767"/>
      <c r="DSG16" s="767"/>
      <c r="DSH16" s="767"/>
      <c r="DSI16" s="767"/>
      <c r="DSJ16" s="767"/>
      <c r="DSK16" s="767"/>
      <c r="DSL16" s="767"/>
      <c r="DSM16" s="767"/>
      <c r="DSN16" s="767"/>
      <c r="DSO16" s="767"/>
      <c r="DSP16" s="767"/>
      <c r="DSQ16" s="767"/>
      <c r="DSR16" s="767"/>
      <c r="DSS16" s="767"/>
      <c r="DST16" s="767"/>
      <c r="DSU16" s="767"/>
      <c r="DSV16" s="767"/>
      <c r="DSW16" s="767"/>
      <c r="DSX16" s="767"/>
      <c r="DSY16" s="767"/>
      <c r="DSZ16" s="767"/>
      <c r="DTA16" s="767"/>
      <c r="DTB16" s="767"/>
      <c r="DTC16" s="767"/>
      <c r="DTD16" s="767"/>
      <c r="DTE16" s="767"/>
      <c r="DTF16" s="767"/>
      <c r="DTG16" s="767"/>
      <c r="DTH16" s="767"/>
      <c r="DTI16" s="767"/>
      <c r="DTJ16" s="767"/>
      <c r="DTK16" s="767"/>
      <c r="DTL16" s="767"/>
      <c r="DTM16" s="767"/>
      <c r="DTN16" s="767"/>
      <c r="DTO16" s="767"/>
      <c r="DTP16" s="767"/>
      <c r="DTQ16" s="767"/>
      <c r="DTR16" s="767"/>
      <c r="DTS16" s="767"/>
      <c r="DTT16" s="767"/>
      <c r="DTU16" s="767"/>
      <c r="DTV16" s="767"/>
      <c r="DTW16" s="767"/>
      <c r="DTX16" s="767"/>
      <c r="DTY16" s="767"/>
      <c r="DTZ16" s="767"/>
      <c r="DUA16" s="767"/>
      <c r="DUB16" s="767"/>
      <c r="DUC16" s="767"/>
      <c r="DUD16" s="767"/>
      <c r="DUE16" s="767"/>
      <c r="DUF16" s="767"/>
      <c r="DUG16" s="767"/>
      <c r="DUH16" s="767"/>
      <c r="DUI16" s="767"/>
      <c r="DUJ16" s="767"/>
      <c r="DUK16" s="767"/>
      <c r="DUL16" s="767"/>
      <c r="DUM16" s="767"/>
      <c r="DUN16" s="767"/>
      <c r="DUO16" s="767"/>
      <c r="DUP16" s="767"/>
      <c r="DUQ16" s="767"/>
      <c r="DUR16" s="767"/>
      <c r="DUS16" s="767"/>
      <c r="DUT16" s="767"/>
      <c r="DUU16" s="767"/>
      <c r="DUV16" s="767"/>
      <c r="DUW16" s="767"/>
      <c r="DUX16" s="767"/>
      <c r="DUY16" s="767"/>
      <c r="DUZ16" s="767"/>
      <c r="DVA16" s="767"/>
      <c r="DVB16" s="767"/>
      <c r="DVC16" s="767"/>
      <c r="DVD16" s="767"/>
      <c r="DVE16" s="767"/>
      <c r="DVF16" s="767"/>
      <c r="DVG16" s="767"/>
      <c r="DVH16" s="767"/>
      <c r="DVI16" s="767"/>
      <c r="DVJ16" s="767"/>
      <c r="DVK16" s="767"/>
      <c r="DVL16" s="767"/>
      <c r="DVM16" s="767"/>
      <c r="DVN16" s="767"/>
      <c r="DVO16" s="767"/>
      <c r="DVP16" s="767"/>
      <c r="DVQ16" s="767"/>
      <c r="DVR16" s="767"/>
      <c r="DVS16" s="767"/>
      <c r="DVT16" s="767"/>
      <c r="DVU16" s="767"/>
      <c r="DVV16" s="767"/>
      <c r="DVW16" s="767"/>
      <c r="DVX16" s="767"/>
      <c r="DVY16" s="767"/>
      <c r="DVZ16" s="767"/>
      <c r="DWA16" s="767"/>
      <c r="DWB16" s="767"/>
      <c r="DWC16" s="767"/>
      <c r="DWD16" s="767"/>
      <c r="DWE16" s="767"/>
      <c r="DWF16" s="767"/>
      <c r="DWG16" s="767"/>
      <c r="DWH16" s="767"/>
      <c r="DWI16" s="767"/>
      <c r="DWJ16" s="767"/>
      <c r="DWK16" s="767"/>
      <c r="DWL16" s="767"/>
      <c r="DWM16" s="767"/>
      <c r="DWN16" s="767"/>
      <c r="DWO16" s="767"/>
      <c r="DWP16" s="767"/>
      <c r="DWQ16" s="767"/>
      <c r="DWR16" s="767"/>
      <c r="DWS16" s="767"/>
      <c r="DWT16" s="767"/>
      <c r="DWU16" s="767"/>
      <c r="DWV16" s="767"/>
      <c r="DWW16" s="767"/>
      <c r="DWX16" s="767"/>
      <c r="DWY16" s="767"/>
      <c r="DWZ16" s="767"/>
      <c r="DXA16" s="767"/>
      <c r="DXB16" s="767"/>
      <c r="DXC16" s="767"/>
      <c r="DXD16" s="767"/>
      <c r="DXE16" s="767"/>
      <c r="DXF16" s="767"/>
      <c r="DXG16" s="767"/>
      <c r="DXH16" s="767"/>
      <c r="DXI16" s="767"/>
      <c r="DXJ16" s="767"/>
      <c r="DXK16" s="767"/>
      <c r="DXL16" s="767"/>
      <c r="DXM16" s="767"/>
      <c r="DXN16" s="767"/>
      <c r="DXO16" s="767"/>
      <c r="DXP16" s="767"/>
      <c r="DXQ16" s="767"/>
      <c r="DXR16" s="767"/>
      <c r="DXS16" s="767"/>
      <c r="DXT16" s="767"/>
      <c r="DXU16" s="767"/>
      <c r="DXV16" s="767"/>
      <c r="DXW16" s="767"/>
      <c r="DXX16" s="767"/>
      <c r="DXY16" s="767"/>
      <c r="DXZ16" s="767"/>
      <c r="DYA16" s="767"/>
      <c r="DYB16" s="767"/>
      <c r="DYC16" s="767"/>
      <c r="DYD16" s="767"/>
      <c r="DYE16" s="767"/>
      <c r="DYF16" s="767"/>
      <c r="DYG16" s="767"/>
      <c r="DYH16" s="767"/>
      <c r="DYI16" s="767"/>
      <c r="DYJ16" s="767"/>
      <c r="DYK16" s="767"/>
      <c r="DYL16" s="767"/>
      <c r="DYM16" s="767"/>
      <c r="DYN16" s="767"/>
      <c r="DYO16" s="767"/>
      <c r="DYP16" s="767"/>
      <c r="DYQ16" s="767"/>
      <c r="DYR16" s="767"/>
      <c r="DYS16" s="767"/>
      <c r="DYT16" s="767"/>
      <c r="DYU16" s="767"/>
      <c r="DYV16" s="767"/>
      <c r="DYW16" s="767"/>
      <c r="DYX16" s="767"/>
      <c r="DYY16" s="767"/>
      <c r="DYZ16" s="767"/>
      <c r="DZA16" s="767"/>
      <c r="DZB16" s="767"/>
      <c r="DZC16" s="767"/>
      <c r="DZD16" s="767"/>
      <c r="DZE16" s="767"/>
      <c r="DZF16" s="767"/>
      <c r="DZG16" s="767"/>
      <c r="DZH16" s="767"/>
      <c r="DZI16" s="767"/>
      <c r="DZJ16" s="767"/>
      <c r="DZK16" s="767"/>
      <c r="DZL16" s="767"/>
      <c r="DZM16" s="767"/>
      <c r="DZN16" s="767"/>
      <c r="DZO16" s="767"/>
      <c r="DZP16" s="767"/>
      <c r="DZQ16" s="767"/>
      <c r="DZR16" s="767"/>
      <c r="DZS16" s="767"/>
      <c r="DZT16" s="767"/>
      <c r="DZU16" s="767"/>
      <c r="DZV16" s="767"/>
      <c r="DZW16" s="767"/>
      <c r="DZX16" s="767"/>
      <c r="DZY16" s="767"/>
      <c r="DZZ16" s="767"/>
      <c r="EAA16" s="767"/>
      <c r="EAB16" s="767"/>
      <c r="EAC16" s="767"/>
      <c r="EAD16" s="767"/>
      <c r="EAE16" s="767"/>
      <c r="EAF16" s="767"/>
      <c r="EAG16" s="767"/>
      <c r="EAH16" s="767"/>
      <c r="EAI16" s="767"/>
      <c r="EAJ16" s="767"/>
      <c r="EAK16" s="767"/>
      <c r="EAL16" s="767"/>
      <c r="EAM16" s="767"/>
      <c r="EAN16" s="767"/>
      <c r="EAO16" s="767"/>
      <c r="EAP16" s="767"/>
      <c r="EAQ16" s="767"/>
      <c r="EAR16" s="767"/>
      <c r="EAS16" s="767"/>
      <c r="EAT16" s="767"/>
      <c r="EAU16" s="767"/>
      <c r="EAV16" s="767"/>
      <c r="EAW16" s="767"/>
      <c r="EAX16" s="767"/>
      <c r="EAY16" s="767"/>
      <c r="EAZ16" s="767"/>
      <c r="EBA16" s="767"/>
      <c r="EBB16" s="767"/>
      <c r="EBC16" s="767"/>
      <c r="EBD16" s="767"/>
      <c r="EBE16" s="767"/>
      <c r="EBF16" s="767"/>
      <c r="EBG16" s="767"/>
      <c r="EBH16" s="767"/>
      <c r="EBI16" s="767"/>
      <c r="EBJ16" s="767"/>
      <c r="EBK16" s="767"/>
      <c r="EBL16" s="767"/>
      <c r="EBM16" s="767"/>
      <c r="EBN16" s="767"/>
      <c r="EBO16" s="767"/>
      <c r="EBP16" s="767"/>
      <c r="EBQ16" s="767"/>
      <c r="EBR16" s="767"/>
      <c r="EBS16" s="767"/>
      <c r="EBT16" s="767"/>
      <c r="EBU16" s="767"/>
      <c r="EBV16" s="767"/>
      <c r="EBW16" s="767"/>
      <c r="EBX16" s="767"/>
      <c r="EBY16" s="767"/>
      <c r="EBZ16" s="767"/>
      <c r="ECA16" s="767"/>
      <c r="ECB16" s="767"/>
      <c r="ECC16" s="767"/>
      <c r="ECD16" s="767"/>
      <c r="ECE16" s="767"/>
      <c r="ECF16" s="767"/>
      <c r="ECG16" s="767"/>
      <c r="ECH16" s="767"/>
      <c r="ECI16" s="767"/>
      <c r="ECJ16" s="767"/>
      <c r="ECK16" s="767"/>
      <c r="ECL16" s="767"/>
      <c r="ECM16" s="767"/>
      <c r="ECN16" s="767"/>
      <c r="ECO16" s="767"/>
      <c r="ECP16" s="767"/>
      <c r="ECQ16" s="767"/>
      <c r="ECR16" s="767"/>
      <c r="ECS16" s="767"/>
      <c r="ECT16" s="767"/>
      <c r="ECU16" s="767"/>
      <c r="ECV16" s="767"/>
      <c r="ECW16" s="767"/>
      <c r="ECX16" s="767"/>
      <c r="ECY16" s="767"/>
      <c r="ECZ16" s="767"/>
      <c r="EDA16" s="767"/>
      <c r="EDB16" s="767"/>
      <c r="EDC16" s="767"/>
      <c r="EDD16" s="767"/>
      <c r="EDE16" s="767"/>
      <c r="EDF16" s="767"/>
      <c r="EDG16" s="767"/>
      <c r="EDH16" s="767"/>
      <c r="EDI16" s="767"/>
      <c r="EDJ16" s="767"/>
      <c r="EDK16" s="767"/>
      <c r="EDL16" s="767"/>
      <c r="EDM16" s="767"/>
      <c r="EDN16" s="767"/>
      <c r="EDO16" s="767"/>
      <c r="EDP16" s="767"/>
      <c r="EDQ16" s="767"/>
      <c r="EDR16" s="767"/>
      <c r="EDS16" s="767"/>
      <c r="EDT16" s="767"/>
      <c r="EDU16" s="767"/>
      <c r="EDV16" s="767"/>
      <c r="EDW16" s="767"/>
      <c r="EDX16" s="767"/>
      <c r="EDY16" s="767"/>
      <c r="EDZ16" s="767"/>
      <c r="EEA16" s="767"/>
      <c r="EEB16" s="767"/>
      <c r="EEC16" s="767"/>
      <c r="EED16" s="767"/>
      <c r="EEE16" s="767"/>
      <c r="EEF16" s="767"/>
      <c r="EEG16" s="767"/>
      <c r="EEH16" s="767"/>
      <c r="EEI16" s="767"/>
      <c r="EEJ16" s="767"/>
      <c r="EEK16" s="767"/>
      <c r="EEL16" s="767"/>
      <c r="EEM16" s="767"/>
      <c r="EEN16" s="767"/>
      <c r="EEO16" s="767"/>
      <c r="EEP16" s="767"/>
      <c r="EEQ16" s="767"/>
      <c r="EER16" s="767"/>
      <c r="EES16" s="767"/>
      <c r="EET16" s="767"/>
      <c r="EEU16" s="767"/>
      <c r="EEV16" s="767"/>
      <c r="EEW16" s="767"/>
      <c r="EEX16" s="767"/>
      <c r="EEY16" s="767"/>
      <c r="EEZ16" s="767"/>
      <c r="EFA16" s="767"/>
      <c r="EFB16" s="767"/>
      <c r="EFC16" s="767"/>
      <c r="EFD16" s="767"/>
      <c r="EFE16" s="767"/>
      <c r="EFF16" s="767"/>
      <c r="EFG16" s="767"/>
      <c r="EFH16" s="767"/>
      <c r="EFI16" s="767"/>
      <c r="EFJ16" s="767"/>
      <c r="EFK16" s="767"/>
      <c r="EFL16" s="767"/>
      <c r="EFM16" s="767"/>
      <c r="EFN16" s="767"/>
      <c r="EFO16" s="767"/>
      <c r="EFP16" s="767"/>
      <c r="EFQ16" s="767"/>
      <c r="EFR16" s="767"/>
      <c r="EFS16" s="767"/>
      <c r="EFT16" s="767"/>
      <c r="EFU16" s="767"/>
      <c r="EFV16" s="767"/>
      <c r="EFW16" s="767"/>
      <c r="EFX16" s="767"/>
      <c r="EFY16" s="767"/>
      <c r="EFZ16" s="767"/>
      <c r="EGA16" s="767"/>
      <c r="EGB16" s="767"/>
      <c r="EGC16" s="767"/>
      <c r="EGD16" s="767"/>
      <c r="EGE16" s="767"/>
      <c r="EGF16" s="767"/>
      <c r="EGG16" s="767"/>
      <c r="EGH16" s="767"/>
      <c r="EGI16" s="767"/>
      <c r="EGJ16" s="767"/>
      <c r="EGK16" s="767"/>
      <c r="EGL16" s="767"/>
      <c r="EGM16" s="767"/>
      <c r="EGN16" s="767"/>
      <c r="EGO16" s="767"/>
      <c r="EGP16" s="767"/>
      <c r="EGQ16" s="767"/>
      <c r="EGR16" s="767"/>
      <c r="EGS16" s="767"/>
      <c r="EGT16" s="767"/>
      <c r="EGU16" s="767"/>
      <c r="EGV16" s="767"/>
      <c r="EGW16" s="767"/>
      <c r="EGX16" s="767"/>
      <c r="EGY16" s="767"/>
      <c r="EGZ16" s="767"/>
      <c r="EHA16" s="767"/>
      <c r="EHB16" s="767"/>
      <c r="EHC16" s="767"/>
      <c r="EHD16" s="767"/>
      <c r="EHE16" s="767"/>
      <c r="EHF16" s="767"/>
      <c r="EHG16" s="767"/>
      <c r="EHH16" s="767"/>
      <c r="EHI16" s="767"/>
      <c r="EHJ16" s="767"/>
      <c r="EHK16" s="767"/>
      <c r="EHL16" s="767"/>
      <c r="EHM16" s="767"/>
      <c r="EHN16" s="767"/>
      <c r="EHO16" s="767"/>
      <c r="EHP16" s="767"/>
      <c r="EHQ16" s="767"/>
      <c r="EHR16" s="767"/>
      <c r="EHS16" s="767"/>
      <c r="EHT16" s="767"/>
      <c r="EHU16" s="767"/>
      <c r="EHV16" s="767"/>
      <c r="EHW16" s="767"/>
      <c r="EHX16" s="767"/>
      <c r="EHY16" s="767"/>
      <c r="EHZ16" s="767"/>
      <c r="EIA16" s="767"/>
      <c r="EIB16" s="767"/>
      <c r="EIC16" s="767"/>
      <c r="EID16" s="767"/>
      <c r="EIE16" s="767"/>
      <c r="EIF16" s="767"/>
      <c r="EIG16" s="767"/>
      <c r="EIH16" s="767"/>
      <c r="EII16" s="767"/>
      <c r="EIJ16" s="767"/>
      <c r="EIK16" s="767"/>
      <c r="EIL16" s="767"/>
      <c r="EIM16" s="767"/>
      <c r="EIN16" s="767"/>
      <c r="EIO16" s="767"/>
      <c r="EIP16" s="767"/>
      <c r="EIQ16" s="767"/>
      <c r="EIR16" s="767"/>
      <c r="EIS16" s="767"/>
      <c r="EIT16" s="767"/>
      <c r="EIU16" s="767"/>
      <c r="EIV16" s="767"/>
      <c r="EIW16" s="767"/>
      <c r="EIX16" s="767"/>
      <c r="EIY16" s="767"/>
      <c r="EIZ16" s="767"/>
      <c r="EJA16" s="767"/>
      <c r="EJB16" s="767"/>
      <c r="EJC16" s="767"/>
      <c r="EJD16" s="767"/>
      <c r="EJE16" s="767"/>
      <c r="EJF16" s="767"/>
      <c r="EJG16" s="767"/>
      <c r="EJH16" s="767"/>
      <c r="EJI16" s="767"/>
      <c r="EJJ16" s="767"/>
      <c r="EJK16" s="767"/>
      <c r="EJL16" s="767"/>
      <c r="EJM16" s="767"/>
      <c r="EJN16" s="767"/>
      <c r="EJO16" s="767"/>
      <c r="EJP16" s="767"/>
      <c r="EJQ16" s="767"/>
      <c r="EJR16" s="767"/>
      <c r="EJS16" s="767"/>
      <c r="EJT16" s="767"/>
      <c r="EJU16" s="767"/>
      <c r="EJV16" s="767"/>
      <c r="EJW16" s="767"/>
      <c r="EJX16" s="767"/>
      <c r="EJY16" s="767"/>
      <c r="EJZ16" s="767"/>
      <c r="EKA16" s="767"/>
      <c r="EKB16" s="767"/>
      <c r="EKC16" s="767"/>
      <c r="EKD16" s="767"/>
      <c r="EKE16" s="767"/>
      <c r="EKF16" s="767"/>
      <c r="EKG16" s="767"/>
      <c r="EKH16" s="767"/>
      <c r="EKI16" s="767"/>
      <c r="EKJ16" s="767"/>
      <c r="EKK16" s="767"/>
      <c r="EKL16" s="767"/>
      <c r="EKM16" s="767"/>
      <c r="EKN16" s="767"/>
      <c r="EKO16" s="767"/>
      <c r="EKP16" s="767"/>
      <c r="EKQ16" s="767"/>
      <c r="EKR16" s="767"/>
      <c r="EKS16" s="767"/>
      <c r="EKT16" s="767"/>
      <c r="EKU16" s="767"/>
      <c r="EKV16" s="767"/>
      <c r="EKW16" s="767"/>
      <c r="EKX16" s="767"/>
      <c r="EKY16" s="767"/>
      <c r="EKZ16" s="767"/>
      <c r="ELA16" s="767"/>
      <c r="ELB16" s="767"/>
      <c r="ELC16" s="767"/>
      <c r="ELD16" s="767"/>
      <c r="ELE16" s="767"/>
      <c r="ELF16" s="767"/>
      <c r="ELG16" s="767"/>
      <c r="ELH16" s="767"/>
      <c r="ELI16" s="767"/>
      <c r="ELJ16" s="767"/>
      <c r="ELK16" s="767"/>
      <c r="ELL16" s="767"/>
      <c r="ELM16" s="767"/>
      <c r="ELN16" s="767"/>
      <c r="ELO16" s="767"/>
      <c r="ELP16" s="767"/>
      <c r="ELQ16" s="767"/>
      <c r="ELR16" s="767"/>
      <c r="ELS16" s="767"/>
      <c r="ELT16" s="767"/>
      <c r="ELU16" s="767"/>
      <c r="ELV16" s="767"/>
      <c r="ELW16" s="767"/>
      <c r="ELX16" s="767"/>
      <c r="ELY16" s="767"/>
      <c r="ELZ16" s="767"/>
      <c r="EMA16" s="767"/>
      <c r="EMB16" s="767"/>
      <c r="EMC16" s="767"/>
      <c r="EMD16" s="767"/>
      <c r="EME16" s="767"/>
      <c r="EMF16" s="767"/>
      <c r="EMG16" s="767"/>
      <c r="EMH16" s="767"/>
      <c r="EMI16" s="767"/>
      <c r="EMJ16" s="767"/>
      <c r="EMK16" s="767"/>
      <c r="EML16" s="767"/>
      <c r="EMM16" s="767"/>
      <c r="EMN16" s="767"/>
      <c r="EMO16" s="767"/>
      <c r="EMP16" s="767"/>
      <c r="EMQ16" s="767"/>
      <c r="EMR16" s="767"/>
      <c r="EMS16" s="767"/>
      <c r="EMT16" s="767"/>
      <c r="EMU16" s="767"/>
      <c r="EMV16" s="767"/>
      <c r="EMW16" s="767"/>
      <c r="EMX16" s="767"/>
      <c r="EMY16" s="767"/>
      <c r="EMZ16" s="767"/>
      <c r="ENA16" s="767"/>
      <c r="ENB16" s="767"/>
      <c r="ENC16" s="767"/>
      <c r="END16" s="767"/>
      <c r="ENE16" s="767"/>
      <c r="ENF16" s="767"/>
      <c r="ENG16" s="767"/>
      <c r="ENH16" s="767"/>
      <c r="ENI16" s="767"/>
      <c r="ENJ16" s="767"/>
      <c r="ENK16" s="767"/>
      <c r="ENL16" s="767"/>
      <c r="ENM16" s="767"/>
      <c r="ENN16" s="767"/>
      <c r="ENO16" s="767"/>
      <c r="ENP16" s="767"/>
      <c r="ENQ16" s="767"/>
      <c r="ENR16" s="767"/>
      <c r="ENS16" s="767"/>
      <c r="ENT16" s="767"/>
      <c r="ENU16" s="767"/>
      <c r="ENV16" s="767"/>
      <c r="ENW16" s="767"/>
      <c r="ENX16" s="767"/>
      <c r="ENY16" s="767"/>
      <c r="ENZ16" s="767"/>
      <c r="EOA16" s="767"/>
      <c r="EOB16" s="767"/>
      <c r="EOC16" s="767"/>
      <c r="EOD16" s="767"/>
      <c r="EOE16" s="767"/>
      <c r="EOF16" s="767"/>
      <c r="EOG16" s="767"/>
      <c r="EOH16" s="767"/>
      <c r="EOI16" s="767"/>
      <c r="EOJ16" s="767"/>
      <c r="EOK16" s="767"/>
      <c r="EOL16" s="767"/>
      <c r="EOM16" s="767"/>
      <c r="EON16" s="767"/>
      <c r="EOO16" s="767"/>
      <c r="EOP16" s="767"/>
      <c r="EOQ16" s="767"/>
      <c r="EOR16" s="767"/>
      <c r="EOS16" s="767"/>
      <c r="EOT16" s="767"/>
      <c r="EOU16" s="767"/>
      <c r="EOV16" s="767"/>
      <c r="EOW16" s="767"/>
      <c r="EOX16" s="767"/>
      <c r="EOY16" s="767"/>
      <c r="EOZ16" s="767"/>
      <c r="EPA16" s="767"/>
      <c r="EPB16" s="767"/>
      <c r="EPC16" s="767"/>
      <c r="EPD16" s="767"/>
      <c r="EPE16" s="767"/>
      <c r="EPF16" s="767"/>
      <c r="EPG16" s="767"/>
      <c r="EPH16" s="767"/>
      <c r="EPI16" s="767"/>
      <c r="EPJ16" s="767"/>
      <c r="EPK16" s="767"/>
      <c r="EPL16" s="767"/>
      <c r="EPM16" s="767"/>
      <c r="EPN16" s="767"/>
      <c r="EPO16" s="767"/>
      <c r="EPP16" s="767"/>
      <c r="EPQ16" s="767"/>
      <c r="EPR16" s="767"/>
      <c r="EPS16" s="767"/>
      <c r="EPT16" s="767"/>
      <c r="EPU16" s="767"/>
      <c r="EPV16" s="767"/>
      <c r="EPW16" s="767"/>
      <c r="EPX16" s="767"/>
      <c r="EPY16" s="767"/>
      <c r="EPZ16" s="767"/>
      <c r="EQA16" s="767"/>
      <c r="EQB16" s="767"/>
      <c r="EQC16" s="767"/>
      <c r="EQD16" s="767"/>
      <c r="EQE16" s="767"/>
      <c r="EQF16" s="767"/>
      <c r="EQG16" s="767"/>
      <c r="EQH16" s="767"/>
      <c r="EQI16" s="767"/>
      <c r="EQJ16" s="767"/>
      <c r="EQK16" s="767"/>
      <c r="EQL16" s="767"/>
      <c r="EQM16" s="767"/>
      <c r="EQN16" s="767"/>
      <c r="EQO16" s="767"/>
      <c r="EQP16" s="767"/>
      <c r="EQQ16" s="767"/>
      <c r="EQR16" s="767"/>
      <c r="EQS16" s="767"/>
      <c r="EQT16" s="767"/>
      <c r="EQU16" s="767"/>
      <c r="EQV16" s="767"/>
      <c r="EQW16" s="767"/>
      <c r="EQX16" s="767"/>
      <c r="EQY16" s="767"/>
      <c r="EQZ16" s="767"/>
      <c r="ERA16" s="767"/>
      <c r="ERB16" s="767"/>
      <c r="ERC16" s="767"/>
      <c r="ERD16" s="767"/>
      <c r="ERE16" s="767"/>
      <c r="ERF16" s="767"/>
      <c r="ERG16" s="767"/>
      <c r="ERH16" s="767"/>
      <c r="ERI16" s="767"/>
      <c r="ERJ16" s="767"/>
      <c r="ERK16" s="767"/>
      <c r="ERL16" s="767"/>
      <c r="ERM16" s="767"/>
      <c r="ERN16" s="767"/>
      <c r="ERO16" s="767"/>
      <c r="ERP16" s="767"/>
      <c r="ERQ16" s="767"/>
      <c r="ERR16" s="767"/>
      <c r="ERS16" s="767"/>
      <c r="ERT16" s="767"/>
      <c r="ERU16" s="767"/>
      <c r="ERV16" s="767"/>
      <c r="ERW16" s="767"/>
      <c r="ERX16" s="767"/>
      <c r="ERY16" s="767"/>
      <c r="ERZ16" s="767"/>
      <c r="ESA16" s="767"/>
      <c r="ESB16" s="767"/>
      <c r="ESC16" s="767"/>
      <c r="ESD16" s="767"/>
      <c r="ESE16" s="767"/>
      <c r="ESF16" s="767"/>
      <c r="ESG16" s="767"/>
      <c r="ESH16" s="767"/>
      <c r="ESI16" s="767"/>
      <c r="ESJ16" s="767"/>
      <c r="ESK16" s="767"/>
      <c r="ESL16" s="767"/>
      <c r="ESM16" s="767"/>
      <c r="ESN16" s="767"/>
      <c r="ESO16" s="767"/>
      <c r="ESP16" s="767"/>
      <c r="ESQ16" s="767"/>
      <c r="ESR16" s="767"/>
      <c r="ESS16" s="767"/>
      <c r="EST16" s="767"/>
      <c r="ESU16" s="767"/>
      <c r="ESV16" s="767"/>
      <c r="ESW16" s="767"/>
      <c r="ESX16" s="767"/>
      <c r="ESY16" s="767"/>
      <c r="ESZ16" s="767"/>
      <c r="ETA16" s="767"/>
      <c r="ETB16" s="767"/>
      <c r="ETC16" s="767"/>
      <c r="ETD16" s="767"/>
      <c r="ETE16" s="767"/>
      <c r="ETF16" s="767"/>
      <c r="ETG16" s="767"/>
      <c r="ETH16" s="767"/>
      <c r="ETI16" s="767"/>
      <c r="ETJ16" s="767"/>
      <c r="ETK16" s="767"/>
      <c r="ETL16" s="767"/>
      <c r="ETM16" s="767"/>
      <c r="ETN16" s="767"/>
      <c r="ETO16" s="767"/>
      <c r="ETP16" s="767"/>
      <c r="ETQ16" s="767"/>
      <c r="ETR16" s="767"/>
      <c r="ETS16" s="767"/>
      <c r="ETT16" s="767"/>
      <c r="ETU16" s="767"/>
      <c r="ETV16" s="767"/>
      <c r="ETW16" s="767"/>
      <c r="ETX16" s="767"/>
      <c r="ETY16" s="767"/>
      <c r="ETZ16" s="767"/>
      <c r="EUA16" s="767"/>
      <c r="EUB16" s="767"/>
      <c r="EUC16" s="767"/>
      <c r="EUD16" s="767"/>
      <c r="EUE16" s="767"/>
      <c r="EUF16" s="767"/>
      <c r="EUG16" s="767"/>
      <c r="EUH16" s="767"/>
      <c r="EUI16" s="767"/>
      <c r="EUJ16" s="767"/>
      <c r="EUK16" s="767"/>
      <c r="EUL16" s="767"/>
      <c r="EUM16" s="767"/>
      <c r="EUN16" s="767"/>
      <c r="EUO16" s="767"/>
      <c r="EUP16" s="767"/>
      <c r="EUQ16" s="767"/>
      <c r="EUR16" s="767"/>
      <c r="EUS16" s="767"/>
      <c r="EUT16" s="767"/>
      <c r="EUU16" s="767"/>
      <c r="EUV16" s="767"/>
      <c r="EUW16" s="767"/>
      <c r="EUX16" s="767"/>
      <c r="EUY16" s="767"/>
      <c r="EUZ16" s="767"/>
      <c r="EVA16" s="767"/>
      <c r="EVB16" s="767"/>
      <c r="EVC16" s="767"/>
      <c r="EVD16" s="767"/>
      <c r="EVE16" s="767"/>
      <c r="EVF16" s="767"/>
      <c r="EVG16" s="767"/>
      <c r="EVH16" s="767"/>
      <c r="EVI16" s="767"/>
      <c r="EVJ16" s="767"/>
      <c r="EVK16" s="767"/>
      <c r="EVL16" s="767"/>
      <c r="EVM16" s="767"/>
      <c r="EVN16" s="767"/>
      <c r="EVO16" s="767"/>
      <c r="EVP16" s="767"/>
      <c r="EVQ16" s="767"/>
      <c r="EVR16" s="767"/>
      <c r="EVS16" s="767"/>
      <c r="EVT16" s="767"/>
      <c r="EVU16" s="767"/>
      <c r="EVV16" s="767"/>
      <c r="EVW16" s="767"/>
      <c r="EVX16" s="767"/>
      <c r="EVY16" s="767"/>
      <c r="EVZ16" s="767"/>
      <c r="EWA16" s="767"/>
      <c r="EWB16" s="767"/>
      <c r="EWC16" s="767"/>
      <c r="EWD16" s="767"/>
      <c r="EWE16" s="767"/>
      <c r="EWF16" s="767"/>
      <c r="EWG16" s="767"/>
      <c r="EWH16" s="767"/>
      <c r="EWI16" s="767"/>
      <c r="EWJ16" s="767"/>
      <c r="EWK16" s="767"/>
      <c r="EWL16" s="767"/>
      <c r="EWM16" s="767"/>
      <c r="EWN16" s="767"/>
      <c r="EWO16" s="767"/>
      <c r="EWP16" s="767"/>
      <c r="EWQ16" s="767"/>
      <c r="EWR16" s="767"/>
      <c r="EWS16" s="767"/>
      <c r="EWT16" s="767"/>
      <c r="EWU16" s="767"/>
      <c r="EWV16" s="767"/>
      <c r="EWW16" s="767"/>
      <c r="EWX16" s="767"/>
      <c r="EWY16" s="767"/>
      <c r="EWZ16" s="767"/>
      <c r="EXA16" s="767"/>
      <c r="EXB16" s="767"/>
      <c r="EXC16" s="767"/>
      <c r="EXD16" s="767"/>
      <c r="EXE16" s="767"/>
      <c r="EXF16" s="767"/>
      <c r="EXG16" s="767"/>
      <c r="EXH16" s="767"/>
      <c r="EXI16" s="767"/>
      <c r="EXJ16" s="767"/>
      <c r="EXK16" s="767"/>
      <c r="EXL16" s="767"/>
      <c r="EXM16" s="767"/>
      <c r="EXN16" s="767"/>
      <c r="EXO16" s="767"/>
      <c r="EXP16" s="767"/>
      <c r="EXQ16" s="767"/>
      <c r="EXR16" s="767"/>
      <c r="EXS16" s="767"/>
      <c r="EXT16" s="767"/>
      <c r="EXU16" s="767"/>
      <c r="EXV16" s="767"/>
      <c r="EXW16" s="767"/>
      <c r="EXX16" s="767"/>
      <c r="EXY16" s="767"/>
      <c r="EXZ16" s="767"/>
      <c r="EYA16" s="767"/>
      <c r="EYB16" s="767"/>
      <c r="EYC16" s="767"/>
      <c r="EYD16" s="767"/>
      <c r="EYE16" s="767"/>
      <c r="EYF16" s="767"/>
      <c r="EYG16" s="767"/>
      <c r="EYH16" s="767"/>
      <c r="EYI16" s="767"/>
      <c r="EYJ16" s="767"/>
      <c r="EYK16" s="767"/>
      <c r="EYL16" s="767"/>
      <c r="EYM16" s="767"/>
      <c r="EYN16" s="767"/>
      <c r="EYO16" s="767"/>
      <c r="EYP16" s="767"/>
      <c r="EYQ16" s="767"/>
      <c r="EYR16" s="767"/>
      <c r="EYS16" s="767"/>
      <c r="EYT16" s="767"/>
      <c r="EYU16" s="767"/>
      <c r="EYV16" s="767"/>
      <c r="EYW16" s="767"/>
      <c r="EYX16" s="767"/>
      <c r="EYY16" s="767"/>
      <c r="EYZ16" s="767"/>
      <c r="EZA16" s="767"/>
      <c r="EZB16" s="767"/>
      <c r="EZC16" s="767"/>
      <c r="EZD16" s="767"/>
      <c r="EZE16" s="767"/>
      <c r="EZF16" s="767"/>
      <c r="EZG16" s="767"/>
      <c r="EZH16" s="767"/>
      <c r="EZI16" s="767"/>
      <c r="EZJ16" s="767"/>
      <c r="EZK16" s="767"/>
      <c r="EZL16" s="767"/>
      <c r="EZM16" s="767"/>
      <c r="EZN16" s="767"/>
      <c r="EZO16" s="767"/>
      <c r="EZP16" s="767"/>
      <c r="EZQ16" s="767"/>
      <c r="EZR16" s="767"/>
      <c r="EZS16" s="767"/>
      <c r="EZT16" s="767"/>
      <c r="EZU16" s="767"/>
      <c r="EZV16" s="767"/>
      <c r="EZW16" s="767"/>
      <c r="EZX16" s="767"/>
      <c r="EZY16" s="767"/>
      <c r="EZZ16" s="767"/>
      <c r="FAA16" s="767"/>
      <c r="FAB16" s="767"/>
      <c r="FAC16" s="767"/>
      <c r="FAD16" s="767"/>
      <c r="FAE16" s="767"/>
      <c r="FAF16" s="767"/>
      <c r="FAG16" s="767"/>
      <c r="FAH16" s="767"/>
      <c r="FAI16" s="767"/>
      <c r="FAJ16" s="767"/>
      <c r="FAK16" s="767"/>
      <c r="FAL16" s="767"/>
      <c r="FAM16" s="767"/>
      <c r="FAN16" s="767"/>
      <c r="FAO16" s="767"/>
      <c r="FAP16" s="767"/>
      <c r="FAQ16" s="767"/>
      <c r="FAR16" s="767"/>
      <c r="FAS16" s="767"/>
      <c r="FAT16" s="767"/>
      <c r="FAU16" s="767"/>
      <c r="FAV16" s="767"/>
      <c r="FAW16" s="767"/>
      <c r="FAX16" s="767"/>
      <c r="FAY16" s="767"/>
      <c r="FAZ16" s="767"/>
      <c r="FBA16" s="767"/>
      <c r="FBB16" s="767"/>
      <c r="FBC16" s="767"/>
      <c r="FBD16" s="767"/>
      <c r="FBE16" s="767"/>
      <c r="FBF16" s="767"/>
      <c r="FBG16" s="767"/>
      <c r="FBH16" s="767"/>
      <c r="FBI16" s="767"/>
      <c r="FBJ16" s="767"/>
      <c r="FBK16" s="767"/>
      <c r="FBL16" s="767"/>
      <c r="FBM16" s="767"/>
      <c r="FBN16" s="767"/>
      <c r="FBO16" s="767"/>
      <c r="FBP16" s="767"/>
      <c r="FBQ16" s="767"/>
      <c r="FBR16" s="767"/>
      <c r="FBS16" s="767"/>
      <c r="FBT16" s="767"/>
      <c r="FBU16" s="767"/>
      <c r="FBV16" s="767"/>
      <c r="FBW16" s="767"/>
      <c r="FBX16" s="767"/>
      <c r="FBY16" s="767"/>
      <c r="FBZ16" s="767"/>
      <c r="FCA16" s="767"/>
      <c r="FCB16" s="767"/>
      <c r="FCC16" s="767"/>
      <c r="FCD16" s="767"/>
      <c r="FCE16" s="767"/>
      <c r="FCF16" s="767"/>
      <c r="FCG16" s="767"/>
      <c r="FCH16" s="767"/>
      <c r="FCI16" s="767"/>
      <c r="FCJ16" s="767"/>
      <c r="FCK16" s="767"/>
      <c r="FCL16" s="767"/>
      <c r="FCM16" s="767"/>
      <c r="FCN16" s="767"/>
      <c r="FCO16" s="767"/>
      <c r="FCP16" s="767"/>
      <c r="FCQ16" s="767"/>
      <c r="FCR16" s="767"/>
      <c r="FCS16" s="767"/>
      <c r="FCT16" s="767"/>
      <c r="FCU16" s="767"/>
      <c r="FCV16" s="767"/>
      <c r="FCW16" s="767"/>
      <c r="FCX16" s="767"/>
      <c r="FCY16" s="767"/>
      <c r="FCZ16" s="767"/>
      <c r="FDA16" s="767"/>
      <c r="FDB16" s="767"/>
      <c r="FDC16" s="767"/>
      <c r="FDD16" s="767"/>
      <c r="FDE16" s="767"/>
      <c r="FDF16" s="767"/>
      <c r="FDG16" s="767"/>
      <c r="FDH16" s="767"/>
      <c r="FDI16" s="767"/>
      <c r="FDJ16" s="767"/>
      <c r="FDK16" s="767"/>
      <c r="FDL16" s="767"/>
      <c r="FDM16" s="767"/>
      <c r="FDN16" s="767"/>
      <c r="FDO16" s="767"/>
      <c r="FDP16" s="767"/>
      <c r="FDQ16" s="767"/>
      <c r="FDR16" s="767"/>
      <c r="FDS16" s="767"/>
      <c r="FDT16" s="767"/>
      <c r="FDU16" s="767"/>
      <c r="FDV16" s="767"/>
      <c r="FDW16" s="767"/>
      <c r="FDX16" s="767"/>
      <c r="FDY16" s="767"/>
      <c r="FDZ16" s="767"/>
      <c r="FEA16" s="767"/>
      <c r="FEB16" s="767"/>
      <c r="FEC16" s="767"/>
      <c r="FED16" s="767"/>
      <c r="FEE16" s="767"/>
      <c r="FEF16" s="767"/>
      <c r="FEG16" s="767"/>
      <c r="FEH16" s="767"/>
      <c r="FEI16" s="767"/>
      <c r="FEJ16" s="767"/>
      <c r="FEK16" s="767"/>
      <c r="FEL16" s="767"/>
      <c r="FEM16" s="767"/>
      <c r="FEN16" s="767"/>
      <c r="FEO16" s="767"/>
      <c r="FEP16" s="767"/>
      <c r="FEQ16" s="767"/>
      <c r="FER16" s="767"/>
      <c r="FES16" s="767"/>
      <c r="FET16" s="767"/>
      <c r="FEU16" s="767"/>
      <c r="FEV16" s="767"/>
      <c r="FEW16" s="767"/>
      <c r="FEX16" s="767"/>
      <c r="FEY16" s="767"/>
      <c r="FEZ16" s="767"/>
      <c r="FFA16" s="767"/>
      <c r="FFB16" s="767"/>
      <c r="FFC16" s="767"/>
      <c r="FFD16" s="767"/>
      <c r="FFE16" s="767"/>
      <c r="FFF16" s="767"/>
      <c r="FFG16" s="767"/>
      <c r="FFH16" s="767"/>
      <c r="FFI16" s="767"/>
      <c r="FFJ16" s="767"/>
      <c r="FFK16" s="767"/>
      <c r="FFL16" s="767"/>
      <c r="FFM16" s="767"/>
      <c r="FFN16" s="767"/>
      <c r="FFO16" s="767"/>
      <c r="FFP16" s="767"/>
      <c r="FFQ16" s="767"/>
      <c r="FFR16" s="767"/>
      <c r="FFS16" s="767"/>
      <c r="FFT16" s="767"/>
      <c r="FFU16" s="767"/>
      <c r="FFV16" s="767"/>
      <c r="FFW16" s="767"/>
      <c r="FFX16" s="767"/>
      <c r="FFY16" s="767"/>
      <c r="FFZ16" s="767"/>
      <c r="FGA16" s="767"/>
      <c r="FGB16" s="767"/>
      <c r="FGC16" s="767"/>
      <c r="FGD16" s="767"/>
      <c r="FGE16" s="767"/>
      <c r="FGF16" s="767"/>
      <c r="FGG16" s="767"/>
      <c r="FGH16" s="767"/>
      <c r="FGI16" s="767"/>
      <c r="FGJ16" s="767"/>
      <c r="FGK16" s="767"/>
      <c r="FGL16" s="767"/>
      <c r="FGM16" s="767"/>
      <c r="FGN16" s="767"/>
      <c r="FGO16" s="767"/>
      <c r="FGP16" s="767"/>
      <c r="FGQ16" s="767"/>
      <c r="FGR16" s="767"/>
      <c r="FGS16" s="767"/>
      <c r="FGT16" s="767"/>
      <c r="FGU16" s="767"/>
      <c r="FGV16" s="767"/>
      <c r="FGW16" s="767"/>
      <c r="FGX16" s="767"/>
      <c r="FGY16" s="767"/>
      <c r="FGZ16" s="767"/>
      <c r="FHA16" s="767"/>
      <c r="FHB16" s="767"/>
      <c r="FHC16" s="767"/>
      <c r="FHD16" s="767"/>
      <c r="FHE16" s="767"/>
      <c r="FHF16" s="767"/>
      <c r="FHG16" s="767"/>
      <c r="FHH16" s="767"/>
      <c r="FHI16" s="767"/>
      <c r="FHJ16" s="767"/>
      <c r="FHK16" s="767"/>
      <c r="FHL16" s="767"/>
      <c r="FHM16" s="767"/>
      <c r="FHN16" s="767"/>
      <c r="FHO16" s="767"/>
      <c r="FHP16" s="767"/>
      <c r="FHQ16" s="767"/>
      <c r="FHR16" s="767"/>
      <c r="FHS16" s="767"/>
      <c r="FHT16" s="767"/>
      <c r="FHU16" s="767"/>
      <c r="FHV16" s="767"/>
      <c r="FHW16" s="767"/>
      <c r="FHX16" s="767"/>
      <c r="FHY16" s="767"/>
      <c r="FHZ16" s="767"/>
      <c r="FIA16" s="767"/>
      <c r="FIB16" s="767"/>
      <c r="FIC16" s="767"/>
      <c r="FID16" s="767"/>
      <c r="FIE16" s="767"/>
      <c r="FIF16" s="767"/>
      <c r="FIG16" s="767"/>
      <c r="FIH16" s="767"/>
      <c r="FII16" s="767"/>
      <c r="FIJ16" s="767"/>
      <c r="FIK16" s="767"/>
      <c r="FIL16" s="767"/>
      <c r="FIM16" s="767"/>
      <c r="FIN16" s="767"/>
      <c r="FIO16" s="767"/>
      <c r="FIP16" s="767"/>
      <c r="FIQ16" s="767"/>
      <c r="FIR16" s="767"/>
      <c r="FIS16" s="767"/>
      <c r="FIT16" s="767"/>
      <c r="FIU16" s="767"/>
      <c r="FIV16" s="767"/>
      <c r="FIW16" s="767"/>
      <c r="FIX16" s="767"/>
      <c r="FIY16" s="767"/>
      <c r="FIZ16" s="767"/>
      <c r="FJA16" s="767"/>
      <c r="FJB16" s="767"/>
      <c r="FJC16" s="767"/>
      <c r="FJD16" s="767"/>
      <c r="FJE16" s="767"/>
      <c r="FJF16" s="767"/>
      <c r="FJG16" s="767"/>
      <c r="FJH16" s="767"/>
      <c r="FJI16" s="767"/>
      <c r="FJJ16" s="767"/>
      <c r="FJK16" s="767"/>
      <c r="FJL16" s="767"/>
      <c r="FJM16" s="767"/>
      <c r="FJN16" s="767"/>
      <c r="FJO16" s="767"/>
      <c r="FJP16" s="767"/>
      <c r="FJQ16" s="767"/>
      <c r="FJR16" s="767"/>
      <c r="FJS16" s="767"/>
      <c r="FJT16" s="767"/>
      <c r="FJU16" s="767"/>
      <c r="FJV16" s="767"/>
      <c r="FJW16" s="767"/>
      <c r="FJX16" s="767"/>
      <c r="FJY16" s="767"/>
      <c r="FJZ16" s="767"/>
      <c r="FKA16" s="767"/>
      <c r="FKB16" s="767"/>
      <c r="FKC16" s="767"/>
      <c r="FKD16" s="767"/>
      <c r="FKE16" s="767"/>
      <c r="FKF16" s="767"/>
      <c r="FKG16" s="767"/>
      <c r="FKH16" s="767"/>
      <c r="FKI16" s="767"/>
      <c r="FKJ16" s="767"/>
      <c r="FKK16" s="767"/>
      <c r="FKL16" s="767"/>
      <c r="FKM16" s="767"/>
      <c r="FKN16" s="767"/>
      <c r="FKO16" s="767"/>
      <c r="FKP16" s="767"/>
      <c r="FKQ16" s="767"/>
      <c r="FKR16" s="767"/>
      <c r="FKS16" s="767"/>
      <c r="FKT16" s="767"/>
      <c r="FKU16" s="767"/>
      <c r="FKV16" s="767"/>
      <c r="FKW16" s="767"/>
      <c r="FKX16" s="767"/>
      <c r="FKY16" s="767"/>
      <c r="FKZ16" s="767"/>
      <c r="FLA16" s="767"/>
      <c r="FLB16" s="767"/>
      <c r="FLC16" s="767"/>
      <c r="FLD16" s="767"/>
      <c r="FLE16" s="767"/>
      <c r="FLF16" s="767"/>
      <c r="FLG16" s="767"/>
      <c r="FLH16" s="767"/>
      <c r="FLI16" s="767"/>
      <c r="FLJ16" s="767"/>
      <c r="FLK16" s="767"/>
      <c r="FLL16" s="767"/>
      <c r="FLM16" s="767"/>
      <c r="FLN16" s="767"/>
      <c r="FLO16" s="767"/>
      <c r="FLP16" s="767"/>
      <c r="FLQ16" s="767"/>
      <c r="FLR16" s="767"/>
      <c r="FLS16" s="767"/>
      <c r="FLT16" s="767"/>
      <c r="FLU16" s="767"/>
      <c r="FLV16" s="767"/>
      <c r="FLW16" s="767"/>
      <c r="FLX16" s="767"/>
      <c r="FLY16" s="767"/>
      <c r="FLZ16" s="767"/>
      <c r="FMA16" s="767"/>
      <c r="FMB16" s="767"/>
      <c r="FMC16" s="767"/>
      <c r="FMD16" s="767"/>
      <c r="FME16" s="767"/>
      <c r="FMF16" s="767"/>
      <c r="FMG16" s="767"/>
      <c r="FMH16" s="767"/>
      <c r="FMI16" s="767"/>
      <c r="FMJ16" s="767"/>
      <c r="FMK16" s="767"/>
      <c r="FML16" s="767"/>
      <c r="FMM16" s="767"/>
      <c r="FMN16" s="767"/>
      <c r="FMO16" s="767"/>
      <c r="FMP16" s="767"/>
      <c r="FMQ16" s="767"/>
      <c r="FMR16" s="767"/>
      <c r="FMS16" s="767"/>
      <c r="FMT16" s="767"/>
      <c r="FMU16" s="767"/>
      <c r="FMV16" s="767"/>
      <c r="FMW16" s="767"/>
      <c r="FMX16" s="767"/>
      <c r="FMY16" s="767"/>
      <c r="FMZ16" s="767"/>
      <c r="FNA16" s="767"/>
      <c r="FNB16" s="767"/>
      <c r="FNC16" s="767"/>
      <c r="FND16" s="767"/>
      <c r="FNE16" s="767"/>
      <c r="FNF16" s="767"/>
      <c r="FNG16" s="767"/>
      <c r="FNH16" s="767"/>
      <c r="FNI16" s="767"/>
      <c r="FNJ16" s="767"/>
      <c r="FNK16" s="767"/>
      <c r="FNL16" s="767"/>
      <c r="FNM16" s="767"/>
      <c r="FNN16" s="767"/>
      <c r="FNO16" s="767"/>
      <c r="FNP16" s="767"/>
      <c r="FNQ16" s="767"/>
      <c r="FNR16" s="767"/>
      <c r="FNS16" s="767"/>
      <c r="FNT16" s="767"/>
      <c r="FNU16" s="767"/>
      <c r="FNV16" s="767"/>
      <c r="FNW16" s="767"/>
      <c r="FNX16" s="767"/>
      <c r="FNY16" s="767"/>
      <c r="FNZ16" s="767"/>
      <c r="FOA16" s="767"/>
      <c r="FOB16" s="767"/>
      <c r="FOC16" s="767"/>
      <c r="FOD16" s="767"/>
      <c r="FOE16" s="767"/>
      <c r="FOF16" s="767"/>
      <c r="FOG16" s="767"/>
      <c r="FOH16" s="767"/>
      <c r="FOI16" s="767"/>
      <c r="FOJ16" s="767"/>
      <c r="FOK16" s="767"/>
      <c r="FOL16" s="767"/>
      <c r="FOM16" s="767"/>
      <c r="FON16" s="767"/>
      <c r="FOO16" s="767"/>
      <c r="FOP16" s="767"/>
      <c r="FOQ16" s="767"/>
      <c r="FOR16" s="767"/>
      <c r="FOS16" s="767"/>
      <c r="FOT16" s="767"/>
      <c r="FOU16" s="767"/>
      <c r="FOV16" s="767"/>
      <c r="FOW16" s="767"/>
      <c r="FOX16" s="767"/>
      <c r="FOY16" s="767"/>
      <c r="FOZ16" s="767"/>
      <c r="FPA16" s="767"/>
      <c r="FPB16" s="767"/>
      <c r="FPC16" s="767"/>
      <c r="FPD16" s="767"/>
      <c r="FPE16" s="767"/>
      <c r="FPF16" s="767"/>
      <c r="FPG16" s="767"/>
      <c r="FPH16" s="767"/>
      <c r="FPI16" s="767"/>
      <c r="FPJ16" s="767"/>
      <c r="FPK16" s="767"/>
      <c r="FPL16" s="767"/>
      <c r="FPM16" s="767"/>
      <c r="FPN16" s="767"/>
      <c r="FPO16" s="767"/>
      <c r="FPP16" s="767"/>
      <c r="FPQ16" s="767"/>
      <c r="FPR16" s="767"/>
      <c r="FPS16" s="767"/>
      <c r="FPT16" s="767"/>
      <c r="FPU16" s="767"/>
      <c r="FPV16" s="767"/>
      <c r="FPW16" s="767"/>
      <c r="FPX16" s="767"/>
      <c r="FPY16" s="767"/>
      <c r="FPZ16" s="767"/>
      <c r="FQA16" s="767"/>
      <c r="FQB16" s="767"/>
      <c r="FQC16" s="767"/>
      <c r="FQD16" s="767"/>
      <c r="FQE16" s="767"/>
      <c r="FQF16" s="767"/>
      <c r="FQG16" s="767"/>
      <c r="FQH16" s="767"/>
      <c r="FQI16" s="767"/>
      <c r="FQJ16" s="767"/>
      <c r="FQK16" s="767"/>
      <c r="FQL16" s="767"/>
      <c r="FQM16" s="767"/>
      <c r="FQN16" s="767"/>
      <c r="FQO16" s="767"/>
      <c r="FQP16" s="767"/>
      <c r="FQQ16" s="767"/>
      <c r="FQR16" s="767"/>
      <c r="FQS16" s="767"/>
      <c r="FQT16" s="767"/>
      <c r="FQU16" s="767"/>
      <c r="FQV16" s="767"/>
      <c r="FQW16" s="767"/>
      <c r="FQX16" s="767"/>
      <c r="FQY16" s="767"/>
      <c r="FQZ16" s="767"/>
      <c r="FRA16" s="767"/>
      <c r="FRB16" s="767"/>
      <c r="FRC16" s="767"/>
      <c r="FRD16" s="767"/>
      <c r="FRE16" s="767"/>
      <c r="FRF16" s="767"/>
      <c r="FRG16" s="767"/>
      <c r="FRH16" s="767"/>
      <c r="FRI16" s="767"/>
      <c r="FRJ16" s="767"/>
      <c r="FRK16" s="767"/>
      <c r="FRL16" s="767"/>
      <c r="FRM16" s="767"/>
      <c r="FRN16" s="767"/>
      <c r="FRO16" s="767"/>
      <c r="FRP16" s="767"/>
      <c r="FRQ16" s="767"/>
      <c r="FRR16" s="767"/>
      <c r="FRS16" s="767"/>
      <c r="FRT16" s="767"/>
      <c r="FRU16" s="767"/>
      <c r="FRV16" s="767"/>
      <c r="FRW16" s="767"/>
      <c r="FRX16" s="767"/>
      <c r="FRY16" s="767"/>
      <c r="FRZ16" s="767"/>
      <c r="FSA16" s="767"/>
      <c r="FSB16" s="767"/>
      <c r="FSC16" s="767"/>
      <c r="FSD16" s="767"/>
      <c r="FSE16" s="767"/>
      <c r="FSF16" s="767"/>
      <c r="FSG16" s="767"/>
      <c r="FSH16" s="767"/>
      <c r="FSI16" s="767"/>
      <c r="FSJ16" s="767"/>
      <c r="FSK16" s="767"/>
      <c r="FSL16" s="767"/>
      <c r="FSM16" s="767"/>
      <c r="FSN16" s="767"/>
      <c r="FSO16" s="767"/>
      <c r="FSP16" s="767"/>
      <c r="FSQ16" s="767"/>
      <c r="FSR16" s="767"/>
      <c r="FSS16" s="767"/>
      <c r="FST16" s="767"/>
      <c r="FSU16" s="767"/>
      <c r="FSV16" s="767"/>
      <c r="FSW16" s="767"/>
      <c r="FSX16" s="767"/>
      <c r="FSY16" s="767"/>
      <c r="FSZ16" s="767"/>
      <c r="FTA16" s="767"/>
      <c r="FTB16" s="767"/>
      <c r="FTC16" s="767"/>
      <c r="FTD16" s="767"/>
      <c r="FTE16" s="767"/>
      <c r="FTF16" s="767"/>
      <c r="FTG16" s="767"/>
      <c r="FTH16" s="767"/>
      <c r="FTI16" s="767"/>
      <c r="FTJ16" s="767"/>
      <c r="FTK16" s="767"/>
      <c r="FTL16" s="767"/>
      <c r="FTM16" s="767"/>
      <c r="FTN16" s="767"/>
      <c r="FTO16" s="767"/>
      <c r="FTP16" s="767"/>
      <c r="FTQ16" s="767"/>
      <c r="FTR16" s="767"/>
      <c r="FTS16" s="767"/>
      <c r="FTT16" s="767"/>
      <c r="FTU16" s="767"/>
      <c r="FTV16" s="767"/>
      <c r="FTW16" s="767"/>
      <c r="FTX16" s="767"/>
      <c r="FTY16" s="767"/>
      <c r="FTZ16" s="767"/>
      <c r="FUA16" s="767"/>
      <c r="FUB16" s="767"/>
      <c r="FUC16" s="767"/>
      <c r="FUD16" s="767"/>
      <c r="FUE16" s="767"/>
      <c r="FUF16" s="767"/>
      <c r="FUG16" s="767"/>
      <c r="FUH16" s="767"/>
      <c r="FUI16" s="767"/>
      <c r="FUJ16" s="767"/>
      <c r="FUK16" s="767"/>
      <c r="FUL16" s="767"/>
      <c r="FUM16" s="767"/>
      <c r="FUN16" s="767"/>
      <c r="FUO16" s="767"/>
      <c r="FUP16" s="767"/>
      <c r="FUQ16" s="767"/>
      <c r="FUR16" s="767"/>
      <c r="FUS16" s="767"/>
      <c r="FUT16" s="767"/>
      <c r="FUU16" s="767"/>
      <c r="FUV16" s="767"/>
      <c r="FUW16" s="767"/>
      <c r="FUX16" s="767"/>
      <c r="FUY16" s="767"/>
      <c r="FUZ16" s="767"/>
      <c r="FVA16" s="767"/>
      <c r="FVB16" s="767"/>
      <c r="FVC16" s="767"/>
      <c r="FVD16" s="767"/>
      <c r="FVE16" s="767"/>
      <c r="FVF16" s="767"/>
      <c r="FVG16" s="767"/>
      <c r="FVH16" s="767"/>
      <c r="FVI16" s="767"/>
      <c r="FVJ16" s="767"/>
      <c r="FVK16" s="767"/>
      <c r="FVL16" s="767"/>
      <c r="FVM16" s="767"/>
      <c r="FVN16" s="767"/>
      <c r="FVO16" s="767"/>
      <c r="FVP16" s="767"/>
      <c r="FVQ16" s="767"/>
      <c r="FVR16" s="767"/>
      <c r="FVS16" s="767"/>
      <c r="FVT16" s="767"/>
      <c r="FVU16" s="767"/>
      <c r="FVV16" s="767"/>
      <c r="FVW16" s="767"/>
      <c r="FVX16" s="767"/>
      <c r="FVY16" s="767"/>
      <c r="FVZ16" s="767"/>
      <c r="FWA16" s="767"/>
      <c r="FWB16" s="767"/>
      <c r="FWC16" s="767"/>
      <c r="FWD16" s="767"/>
      <c r="FWE16" s="767"/>
      <c r="FWF16" s="767"/>
      <c r="FWG16" s="767"/>
      <c r="FWH16" s="767"/>
      <c r="FWI16" s="767"/>
      <c r="FWJ16" s="767"/>
      <c r="FWK16" s="767"/>
      <c r="FWL16" s="767"/>
      <c r="FWM16" s="767"/>
      <c r="FWN16" s="767"/>
      <c r="FWO16" s="767"/>
      <c r="FWP16" s="767"/>
      <c r="FWQ16" s="767"/>
      <c r="FWR16" s="767"/>
      <c r="FWS16" s="767"/>
      <c r="FWT16" s="767"/>
      <c r="FWU16" s="767"/>
      <c r="FWV16" s="767"/>
      <c r="FWW16" s="767"/>
      <c r="FWX16" s="767"/>
      <c r="FWY16" s="767"/>
      <c r="FWZ16" s="767"/>
      <c r="FXA16" s="767"/>
      <c r="FXB16" s="767"/>
      <c r="FXC16" s="767"/>
      <c r="FXD16" s="767"/>
      <c r="FXE16" s="767"/>
      <c r="FXF16" s="767"/>
      <c r="FXG16" s="767"/>
      <c r="FXH16" s="767"/>
      <c r="FXI16" s="767"/>
      <c r="FXJ16" s="767"/>
      <c r="FXK16" s="767"/>
      <c r="FXL16" s="767"/>
      <c r="FXM16" s="767"/>
      <c r="FXN16" s="767"/>
      <c r="FXO16" s="767"/>
      <c r="FXP16" s="767"/>
      <c r="FXQ16" s="767"/>
      <c r="FXR16" s="767"/>
      <c r="FXS16" s="767"/>
      <c r="FXT16" s="767"/>
      <c r="FXU16" s="767"/>
      <c r="FXV16" s="767"/>
      <c r="FXW16" s="767"/>
      <c r="FXX16" s="767"/>
      <c r="FXY16" s="767"/>
      <c r="FXZ16" s="767"/>
      <c r="FYA16" s="767"/>
      <c r="FYB16" s="767"/>
      <c r="FYC16" s="767"/>
      <c r="FYD16" s="767"/>
      <c r="FYE16" s="767"/>
      <c r="FYF16" s="767"/>
      <c r="FYG16" s="767"/>
      <c r="FYH16" s="767"/>
      <c r="FYI16" s="767"/>
      <c r="FYJ16" s="767"/>
      <c r="FYK16" s="767"/>
      <c r="FYL16" s="767"/>
      <c r="FYM16" s="767"/>
      <c r="FYN16" s="767"/>
      <c r="FYO16" s="767"/>
      <c r="FYP16" s="767"/>
      <c r="FYQ16" s="767"/>
      <c r="FYR16" s="767"/>
      <c r="FYS16" s="767"/>
      <c r="FYT16" s="767"/>
      <c r="FYU16" s="767"/>
      <c r="FYV16" s="767"/>
      <c r="FYW16" s="767"/>
      <c r="FYX16" s="767"/>
      <c r="FYY16" s="767"/>
      <c r="FYZ16" s="767"/>
      <c r="FZA16" s="767"/>
      <c r="FZB16" s="767"/>
      <c r="FZC16" s="767"/>
      <c r="FZD16" s="767"/>
      <c r="FZE16" s="767"/>
      <c r="FZF16" s="767"/>
      <c r="FZG16" s="767"/>
      <c r="FZH16" s="767"/>
      <c r="FZI16" s="767"/>
      <c r="FZJ16" s="767"/>
      <c r="FZK16" s="767"/>
      <c r="FZL16" s="767"/>
      <c r="FZM16" s="767"/>
      <c r="FZN16" s="767"/>
      <c r="FZO16" s="767"/>
      <c r="FZP16" s="767"/>
      <c r="FZQ16" s="767"/>
      <c r="FZR16" s="767"/>
      <c r="FZS16" s="767"/>
      <c r="FZT16" s="767"/>
      <c r="FZU16" s="767"/>
      <c r="FZV16" s="767"/>
      <c r="FZW16" s="767"/>
      <c r="FZX16" s="767"/>
      <c r="FZY16" s="767"/>
      <c r="FZZ16" s="767"/>
      <c r="GAA16" s="767"/>
      <c r="GAB16" s="767"/>
      <c r="GAC16" s="767"/>
      <c r="GAD16" s="767"/>
      <c r="GAE16" s="767"/>
      <c r="GAF16" s="767"/>
      <c r="GAG16" s="767"/>
      <c r="GAH16" s="767"/>
      <c r="GAI16" s="767"/>
      <c r="GAJ16" s="767"/>
      <c r="GAK16" s="767"/>
      <c r="GAL16" s="767"/>
      <c r="GAM16" s="767"/>
      <c r="GAN16" s="767"/>
      <c r="GAO16" s="767"/>
      <c r="GAP16" s="767"/>
      <c r="GAQ16" s="767"/>
      <c r="GAR16" s="767"/>
      <c r="GAS16" s="767"/>
      <c r="GAT16" s="767"/>
      <c r="GAU16" s="767"/>
      <c r="GAV16" s="767"/>
      <c r="GAW16" s="767"/>
      <c r="GAX16" s="767"/>
      <c r="GAY16" s="767"/>
      <c r="GAZ16" s="767"/>
      <c r="GBA16" s="767"/>
      <c r="GBB16" s="767"/>
      <c r="GBC16" s="767"/>
      <c r="GBD16" s="767"/>
      <c r="GBE16" s="767"/>
      <c r="GBF16" s="767"/>
      <c r="GBG16" s="767"/>
      <c r="GBH16" s="767"/>
      <c r="GBI16" s="767"/>
      <c r="GBJ16" s="767"/>
      <c r="GBK16" s="767"/>
      <c r="GBL16" s="767"/>
      <c r="GBM16" s="767"/>
      <c r="GBN16" s="767"/>
      <c r="GBO16" s="767"/>
      <c r="GBP16" s="767"/>
      <c r="GBQ16" s="767"/>
      <c r="GBR16" s="767"/>
      <c r="GBS16" s="767"/>
      <c r="GBT16" s="767"/>
      <c r="GBU16" s="767"/>
      <c r="GBV16" s="767"/>
      <c r="GBW16" s="767"/>
      <c r="GBX16" s="767"/>
      <c r="GBY16" s="767"/>
      <c r="GBZ16" s="767"/>
      <c r="GCA16" s="767"/>
      <c r="GCB16" s="767"/>
      <c r="GCC16" s="767"/>
      <c r="GCD16" s="767"/>
      <c r="GCE16" s="767"/>
      <c r="GCF16" s="767"/>
      <c r="GCG16" s="767"/>
      <c r="GCH16" s="767"/>
      <c r="GCI16" s="767"/>
      <c r="GCJ16" s="767"/>
      <c r="GCK16" s="767"/>
      <c r="GCL16" s="767"/>
      <c r="GCM16" s="767"/>
      <c r="GCN16" s="767"/>
      <c r="GCO16" s="767"/>
      <c r="GCP16" s="767"/>
      <c r="GCQ16" s="767"/>
      <c r="GCR16" s="767"/>
      <c r="GCS16" s="767"/>
      <c r="GCT16" s="767"/>
      <c r="GCU16" s="767"/>
      <c r="GCV16" s="767"/>
      <c r="GCW16" s="767"/>
      <c r="GCX16" s="767"/>
      <c r="GCY16" s="767"/>
      <c r="GCZ16" s="767"/>
      <c r="GDA16" s="767"/>
      <c r="GDB16" s="767"/>
      <c r="GDC16" s="767"/>
      <c r="GDD16" s="767"/>
      <c r="GDE16" s="767"/>
      <c r="GDF16" s="767"/>
      <c r="GDG16" s="767"/>
      <c r="GDH16" s="767"/>
      <c r="GDI16" s="767"/>
      <c r="GDJ16" s="767"/>
      <c r="GDK16" s="767"/>
      <c r="GDL16" s="767"/>
      <c r="GDM16" s="767"/>
      <c r="GDN16" s="767"/>
      <c r="GDO16" s="767"/>
      <c r="GDP16" s="767"/>
      <c r="GDQ16" s="767"/>
      <c r="GDR16" s="767"/>
      <c r="GDS16" s="767"/>
      <c r="GDT16" s="767"/>
      <c r="GDU16" s="767"/>
      <c r="GDV16" s="767"/>
      <c r="GDW16" s="767"/>
      <c r="GDX16" s="767"/>
      <c r="GDY16" s="767"/>
      <c r="GDZ16" s="767"/>
      <c r="GEA16" s="767"/>
      <c r="GEB16" s="767"/>
      <c r="GEC16" s="767"/>
      <c r="GED16" s="767"/>
      <c r="GEE16" s="767"/>
      <c r="GEF16" s="767"/>
      <c r="GEG16" s="767"/>
      <c r="GEH16" s="767"/>
      <c r="GEI16" s="767"/>
      <c r="GEJ16" s="767"/>
      <c r="GEK16" s="767"/>
      <c r="GEL16" s="767"/>
      <c r="GEM16" s="767"/>
      <c r="GEN16" s="767"/>
      <c r="GEO16" s="767"/>
      <c r="GEP16" s="767"/>
      <c r="GEQ16" s="767"/>
      <c r="GER16" s="767"/>
      <c r="GES16" s="767"/>
      <c r="GET16" s="767"/>
      <c r="GEU16" s="767"/>
      <c r="GEV16" s="767"/>
      <c r="GEW16" s="767"/>
      <c r="GEX16" s="767"/>
      <c r="GEY16" s="767"/>
      <c r="GEZ16" s="767"/>
      <c r="GFA16" s="767"/>
      <c r="GFB16" s="767"/>
      <c r="GFC16" s="767"/>
      <c r="GFD16" s="767"/>
      <c r="GFE16" s="767"/>
      <c r="GFF16" s="767"/>
      <c r="GFG16" s="767"/>
      <c r="GFH16" s="767"/>
      <c r="GFI16" s="767"/>
      <c r="GFJ16" s="767"/>
      <c r="GFK16" s="767"/>
      <c r="GFL16" s="767"/>
      <c r="GFM16" s="767"/>
      <c r="GFN16" s="767"/>
      <c r="GFO16" s="767"/>
      <c r="GFP16" s="767"/>
      <c r="GFQ16" s="767"/>
      <c r="GFR16" s="767"/>
      <c r="GFS16" s="767"/>
      <c r="GFT16" s="767"/>
      <c r="GFU16" s="767"/>
      <c r="GFV16" s="767"/>
      <c r="GFW16" s="767"/>
      <c r="GFX16" s="767"/>
      <c r="GFY16" s="767"/>
      <c r="GFZ16" s="767"/>
      <c r="GGA16" s="767"/>
      <c r="GGB16" s="767"/>
      <c r="GGC16" s="767"/>
      <c r="GGD16" s="767"/>
      <c r="GGE16" s="767"/>
      <c r="GGF16" s="767"/>
      <c r="GGG16" s="767"/>
      <c r="GGH16" s="767"/>
      <c r="GGI16" s="767"/>
      <c r="GGJ16" s="767"/>
      <c r="GGK16" s="767"/>
      <c r="GGL16" s="767"/>
      <c r="GGM16" s="767"/>
      <c r="GGN16" s="767"/>
      <c r="GGO16" s="767"/>
      <c r="GGP16" s="767"/>
      <c r="GGQ16" s="767"/>
      <c r="GGR16" s="767"/>
      <c r="GGS16" s="767"/>
      <c r="GGT16" s="767"/>
      <c r="GGU16" s="767"/>
      <c r="GGV16" s="767"/>
      <c r="GGW16" s="767"/>
      <c r="GGX16" s="767"/>
      <c r="GGY16" s="767"/>
      <c r="GGZ16" s="767"/>
      <c r="GHA16" s="767"/>
      <c r="GHB16" s="767"/>
      <c r="GHC16" s="767"/>
      <c r="GHD16" s="767"/>
      <c r="GHE16" s="767"/>
      <c r="GHF16" s="767"/>
      <c r="GHG16" s="767"/>
      <c r="GHH16" s="767"/>
      <c r="GHI16" s="767"/>
      <c r="GHJ16" s="767"/>
      <c r="GHK16" s="767"/>
      <c r="GHL16" s="767"/>
      <c r="GHM16" s="767"/>
      <c r="GHN16" s="767"/>
      <c r="GHO16" s="767"/>
      <c r="GHP16" s="767"/>
      <c r="GHQ16" s="767"/>
      <c r="GHR16" s="767"/>
      <c r="GHS16" s="767"/>
      <c r="GHT16" s="767"/>
      <c r="GHU16" s="767"/>
      <c r="GHV16" s="767"/>
      <c r="GHW16" s="767"/>
      <c r="GHX16" s="767"/>
      <c r="GHY16" s="767"/>
      <c r="GHZ16" s="767"/>
      <c r="GIA16" s="767"/>
      <c r="GIB16" s="767"/>
      <c r="GIC16" s="767"/>
      <c r="GID16" s="767"/>
      <c r="GIE16" s="767"/>
      <c r="GIF16" s="767"/>
      <c r="GIG16" s="767"/>
      <c r="GIH16" s="767"/>
      <c r="GII16" s="767"/>
      <c r="GIJ16" s="767"/>
      <c r="GIK16" s="767"/>
      <c r="GIL16" s="767"/>
      <c r="GIM16" s="767"/>
      <c r="GIN16" s="767"/>
      <c r="GIO16" s="767"/>
      <c r="GIP16" s="767"/>
      <c r="GIQ16" s="767"/>
      <c r="GIR16" s="767"/>
      <c r="GIS16" s="767"/>
      <c r="GIT16" s="767"/>
      <c r="GIU16" s="767"/>
      <c r="GIV16" s="767"/>
      <c r="GIW16" s="767"/>
      <c r="GIX16" s="767"/>
      <c r="GIY16" s="767"/>
      <c r="GIZ16" s="767"/>
      <c r="GJA16" s="767"/>
      <c r="GJB16" s="767"/>
      <c r="GJC16" s="767"/>
      <c r="GJD16" s="767"/>
      <c r="GJE16" s="767"/>
      <c r="GJF16" s="767"/>
      <c r="GJG16" s="767"/>
      <c r="GJH16" s="767"/>
      <c r="GJI16" s="767"/>
      <c r="GJJ16" s="767"/>
      <c r="GJK16" s="767"/>
      <c r="GJL16" s="767"/>
      <c r="GJM16" s="767"/>
      <c r="GJN16" s="767"/>
      <c r="GJO16" s="767"/>
      <c r="GJP16" s="767"/>
      <c r="GJQ16" s="767"/>
      <c r="GJR16" s="767"/>
      <c r="GJS16" s="767"/>
      <c r="GJT16" s="767"/>
      <c r="GJU16" s="767"/>
      <c r="GJV16" s="767"/>
      <c r="GJW16" s="767"/>
      <c r="GJX16" s="767"/>
      <c r="GJY16" s="767"/>
      <c r="GJZ16" s="767"/>
      <c r="GKA16" s="767"/>
      <c r="GKB16" s="767"/>
      <c r="GKC16" s="767"/>
      <c r="GKD16" s="767"/>
      <c r="GKE16" s="767"/>
      <c r="GKF16" s="767"/>
      <c r="GKG16" s="767"/>
      <c r="GKH16" s="767"/>
      <c r="GKI16" s="767"/>
      <c r="GKJ16" s="767"/>
      <c r="GKK16" s="767"/>
      <c r="GKL16" s="767"/>
      <c r="GKM16" s="767"/>
      <c r="GKN16" s="767"/>
      <c r="GKO16" s="767"/>
      <c r="GKP16" s="767"/>
      <c r="GKQ16" s="767"/>
      <c r="GKR16" s="767"/>
      <c r="GKS16" s="767"/>
      <c r="GKT16" s="767"/>
      <c r="GKU16" s="767"/>
      <c r="GKV16" s="767"/>
      <c r="GKW16" s="767"/>
      <c r="GKX16" s="767"/>
      <c r="GKY16" s="767"/>
      <c r="GKZ16" s="767"/>
      <c r="GLA16" s="767"/>
      <c r="GLB16" s="767"/>
      <c r="GLC16" s="767"/>
      <c r="GLD16" s="767"/>
      <c r="GLE16" s="767"/>
      <c r="GLF16" s="767"/>
      <c r="GLG16" s="767"/>
      <c r="GLH16" s="767"/>
      <c r="GLI16" s="767"/>
      <c r="GLJ16" s="767"/>
      <c r="GLK16" s="767"/>
      <c r="GLL16" s="767"/>
      <c r="GLM16" s="767"/>
      <c r="GLN16" s="767"/>
      <c r="GLO16" s="767"/>
      <c r="GLP16" s="767"/>
      <c r="GLQ16" s="767"/>
      <c r="GLR16" s="767"/>
      <c r="GLS16" s="767"/>
      <c r="GLT16" s="767"/>
      <c r="GLU16" s="767"/>
      <c r="GLV16" s="767"/>
      <c r="GLW16" s="767"/>
      <c r="GLX16" s="767"/>
      <c r="GLY16" s="767"/>
      <c r="GLZ16" s="767"/>
      <c r="GMA16" s="767"/>
      <c r="GMB16" s="767"/>
      <c r="GMC16" s="767"/>
      <c r="GMD16" s="767"/>
      <c r="GME16" s="767"/>
      <c r="GMF16" s="767"/>
      <c r="GMG16" s="767"/>
      <c r="GMH16" s="767"/>
      <c r="GMI16" s="767"/>
      <c r="GMJ16" s="767"/>
      <c r="GMK16" s="767"/>
      <c r="GML16" s="767"/>
      <c r="GMM16" s="767"/>
      <c r="GMN16" s="767"/>
      <c r="GMO16" s="767"/>
      <c r="GMP16" s="767"/>
      <c r="GMQ16" s="767"/>
      <c r="GMR16" s="767"/>
      <c r="GMS16" s="767"/>
      <c r="GMT16" s="767"/>
      <c r="GMU16" s="767"/>
      <c r="GMV16" s="767"/>
      <c r="GMW16" s="767"/>
      <c r="GMX16" s="767"/>
      <c r="GMY16" s="767"/>
      <c r="GMZ16" s="767"/>
      <c r="GNA16" s="767"/>
      <c r="GNB16" s="767"/>
      <c r="GNC16" s="767"/>
      <c r="GND16" s="767"/>
      <c r="GNE16" s="767"/>
      <c r="GNF16" s="767"/>
      <c r="GNG16" s="767"/>
      <c r="GNH16" s="767"/>
      <c r="GNI16" s="767"/>
      <c r="GNJ16" s="767"/>
      <c r="GNK16" s="767"/>
      <c r="GNL16" s="767"/>
      <c r="GNM16" s="767"/>
      <c r="GNN16" s="767"/>
      <c r="GNO16" s="767"/>
      <c r="GNP16" s="767"/>
      <c r="GNQ16" s="767"/>
      <c r="GNR16" s="767"/>
      <c r="GNS16" s="767"/>
      <c r="GNT16" s="767"/>
      <c r="GNU16" s="767"/>
      <c r="GNV16" s="767"/>
      <c r="GNW16" s="767"/>
      <c r="GNX16" s="767"/>
      <c r="GNY16" s="767"/>
      <c r="GNZ16" s="767"/>
      <c r="GOA16" s="767"/>
      <c r="GOB16" s="767"/>
      <c r="GOC16" s="767"/>
      <c r="GOD16" s="767"/>
      <c r="GOE16" s="767"/>
      <c r="GOF16" s="767"/>
      <c r="GOG16" s="767"/>
      <c r="GOH16" s="767"/>
      <c r="GOI16" s="767"/>
      <c r="GOJ16" s="767"/>
      <c r="GOK16" s="767"/>
      <c r="GOL16" s="767"/>
      <c r="GOM16" s="767"/>
      <c r="GON16" s="767"/>
      <c r="GOO16" s="767"/>
      <c r="GOP16" s="767"/>
      <c r="GOQ16" s="767"/>
      <c r="GOR16" s="767"/>
      <c r="GOS16" s="767"/>
      <c r="GOT16" s="767"/>
      <c r="GOU16" s="767"/>
      <c r="GOV16" s="767"/>
      <c r="GOW16" s="767"/>
      <c r="GOX16" s="767"/>
      <c r="GOY16" s="767"/>
      <c r="GOZ16" s="767"/>
      <c r="GPA16" s="767"/>
      <c r="GPB16" s="767"/>
      <c r="GPC16" s="767"/>
      <c r="GPD16" s="767"/>
      <c r="GPE16" s="767"/>
      <c r="GPF16" s="767"/>
      <c r="GPG16" s="767"/>
      <c r="GPH16" s="767"/>
      <c r="GPI16" s="767"/>
      <c r="GPJ16" s="767"/>
      <c r="GPK16" s="767"/>
      <c r="GPL16" s="767"/>
      <c r="GPM16" s="767"/>
      <c r="GPN16" s="767"/>
      <c r="GPO16" s="767"/>
      <c r="GPP16" s="767"/>
      <c r="GPQ16" s="767"/>
      <c r="GPR16" s="767"/>
      <c r="GPS16" s="767"/>
      <c r="GPT16" s="767"/>
      <c r="GPU16" s="767"/>
      <c r="GPV16" s="767"/>
      <c r="GPW16" s="767"/>
      <c r="GPX16" s="767"/>
      <c r="GPY16" s="767"/>
      <c r="GPZ16" s="767"/>
      <c r="GQA16" s="767"/>
      <c r="GQB16" s="767"/>
      <c r="GQC16" s="767"/>
      <c r="GQD16" s="767"/>
      <c r="GQE16" s="767"/>
      <c r="GQF16" s="767"/>
      <c r="GQG16" s="767"/>
      <c r="GQH16" s="767"/>
      <c r="GQI16" s="767"/>
      <c r="GQJ16" s="767"/>
      <c r="GQK16" s="767"/>
      <c r="GQL16" s="767"/>
      <c r="GQM16" s="767"/>
      <c r="GQN16" s="767"/>
      <c r="GQO16" s="767"/>
      <c r="GQP16" s="767"/>
      <c r="GQQ16" s="767"/>
      <c r="GQR16" s="767"/>
      <c r="GQS16" s="767"/>
      <c r="GQT16" s="767"/>
      <c r="GQU16" s="767"/>
      <c r="GQV16" s="767"/>
      <c r="GQW16" s="767"/>
      <c r="GQX16" s="767"/>
      <c r="GQY16" s="767"/>
      <c r="GQZ16" s="767"/>
      <c r="GRA16" s="767"/>
      <c r="GRB16" s="767"/>
      <c r="GRC16" s="767"/>
      <c r="GRD16" s="767"/>
      <c r="GRE16" s="767"/>
      <c r="GRF16" s="767"/>
      <c r="GRG16" s="767"/>
      <c r="GRH16" s="767"/>
      <c r="GRI16" s="767"/>
      <c r="GRJ16" s="767"/>
      <c r="GRK16" s="767"/>
      <c r="GRL16" s="767"/>
      <c r="GRM16" s="767"/>
      <c r="GRN16" s="767"/>
      <c r="GRO16" s="767"/>
      <c r="GRP16" s="767"/>
      <c r="GRQ16" s="767"/>
      <c r="GRR16" s="767"/>
      <c r="GRS16" s="767"/>
      <c r="GRT16" s="767"/>
      <c r="GRU16" s="767"/>
      <c r="GRV16" s="767"/>
      <c r="GRW16" s="767"/>
      <c r="GRX16" s="767"/>
      <c r="GRY16" s="767"/>
      <c r="GRZ16" s="767"/>
      <c r="GSA16" s="767"/>
      <c r="GSB16" s="767"/>
      <c r="GSC16" s="767"/>
      <c r="GSD16" s="767"/>
      <c r="GSE16" s="767"/>
      <c r="GSF16" s="767"/>
      <c r="GSG16" s="767"/>
      <c r="GSH16" s="767"/>
      <c r="GSI16" s="767"/>
      <c r="GSJ16" s="767"/>
      <c r="GSK16" s="767"/>
      <c r="GSL16" s="767"/>
      <c r="GSM16" s="767"/>
      <c r="GSN16" s="767"/>
      <c r="GSO16" s="767"/>
      <c r="GSP16" s="767"/>
      <c r="GSQ16" s="767"/>
      <c r="GSR16" s="767"/>
      <c r="GSS16" s="767"/>
      <c r="GST16" s="767"/>
      <c r="GSU16" s="767"/>
      <c r="GSV16" s="767"/>
      <c r="GSW16" s="767"/>
      <c r="GSX16" s="767"/>
      <c r="GSY16" s="767"/>
      <c r="GSZ16" s="767"/>
      <c r="GTA16" s="767"/>
      <c r="GTB16" s="767"/>
      <c r="GTC16" s="767"/>
      <c r="GTD16" s="767"/>
      <c r="GTE16" s="767"/>
      <c r="GTF16" s="767"/>
      <c r="GTG16" s="767"/>
      <c r="GTH16" s="767"/>
      <c r="GTI16" s="767"/>
      <c r="GTJ16" s="767"/>
      <c r="GTK16" s="767"/>
      <c r="GTL16" s="767"/>
      <c r="GTM16" s="767"/>
      <c r="GTN16" s="767"/>
      <c r="GTO16" s="767"/>
      <c r="GTP16" s="767"/>
      <c r="GTQ16" s="767"/>
      <c r="GTR16" s="767"/>
      <c r="GTS16" s="767"/>
      <c r="GTT16" s="767"/>
      <c r="GTU16" s="767"/>
      <c r="GTV16" s="767"/>
      <c r="GTW16" s="767"/>
      <c r="GTX16" s="767"/>
      <c r="GTY16" s="767"/>
      <c r="GTZ16" s="767"/>
      <c r="GUA16" s="767"/>
      <c r="GUB16" s="767"/>
      <c r="GUC16" s="767"/>
      <c r="GUD16" s="767"/>
      <c r="GUE16" s="767"/>
      <c r="GUF16" s="767"/>
      <c r="GUG16" s="767"/>
      <c r="GUH16" s="767"/>
      <c r="GUI16" s="767"/>
      <c r="GUJ16" s="767"/>
      <c r="GUK16" s="767"/>
      <c r="GUL16" s="767"/>
      <c r="GUM16" s="767"/>
      <c r="GUN16" s="767"/>
      <c r="GUO16" s="767"/>
      <c r="GUP16" s="767"/>
      <c r="GUQ16" s="767"/>
      <c r="GUR16" s="767"/>
      <c r="GUS16" s="767"/>
      <c r="GUT16" s="767"/>
      <c r="GUU16" s="767"/>
      <c r="GUV16" s="767"/>
      <c r="GUW16" s="767"/>
      <c r="GUX16" s="767"/>
      <c r="GUY16" s="767"/>
      <c r="GUZ16" s="767"/>
      <c r="GVA16" s="767"/>
      <c r="GVB16" s="767"/>
      <c r="GVC16" s="767"/>
      <c r="GVD16" s="767"/>
      <c r="GVE16" s="767"/>
      <c r="GVF16" s="767"/>
      <c r="GVG16" s="767"/>
      <c r="GVH16" s="767"/>
      <c r="GVI16" s="767"/>
      <c r="GVJ16" s="767"/>
      <c r="GVK16" s="767"/>
      <c r="GVL16" s="767"/>
      <c r="GVM16" s="767"/>
      <c r="GVN16" s="767"/>
      <c r="GVO16" s="767"/>
      <c r="GVP16" s="767"/>
      <c r="GVQ16" s="767"/>
      <c r="GVR16" s="767"/>
      <c r="GVS16" s="767"/>
      <c r="GVT16" s="767"/>
      <c r="GVU16" s="767"/>
      <c r="GVV16" s="767"/>
      <c r="GVW16" s="767"/>
      <c r="GVX16" s="767"/>
      <c r="GVY16" s="767"/>
      <c r="GVZ16" s="767"/>
      <c r="GWA16" s="767"/>
      <c r="GWB16" s="767"/>
      <c r="GWC16" s="767"/>
      <c r="GWD16" s="767"/>
      <c r="GWE16" s="767"/>
      <c r="GWF16" s="767"/>
      <c r="GWG16" s="767"/>
      <c r="GWH16" s="767"/>
      <c r="GWI16" s="767"/>
      <c r="GWJ16" s="767"/>
      <c r="GWK16" s="767"/>
      <c r="GWL16" s="767"/>
      <c r="GWM16" s="767"/>
      <c r="GWN16" s="767"/>
      <c r="GWO16" s="767"/>
      <c r="GWP16" s="767"/>
      <c r="GWQ16" s="767"/>
      <c r="GWR16" s="767"/>
      <c r="GWS16" s="767"/>
      <c r="GWT16" s="767"/>
      <c r="GWU16" s="767"/>
      <c r="GWV16" s="767"/>
      <c r="GWW16" s="767"/>
      <c r="GWX16" s="767"/>
      <c r="GWY16" s="767"/>
      <c r="GWZ16" s="767"/>
      <c r="GXA16" s="767"/>
      <c r="GXB16" s="767"/>
      <c r="GXC16" s="767"/>
      <c r="GXD16" s="767"/>
      <c r="GXE16" s="767"/>
      <c r="GXF16" s="767"/>
      <c r="GXG16" s="767"/>
      <c r="GXH16" s="767"/>
      <c r="GXI16" s="767"/>
      <c r="GXJ16" s="767"/>
      <c r="GXK16" s="767"/>
      <c r="GXL16" s="767"/>
      <c r="GXM16" s="767"/>
      <c r="GXN16" s="767"/>
      <c r="GXO16" s="767"/>
      <c r="GXP16" s="767"/>
      <c r="GXQ16" s="767"/>
      <c r="GXR16" s="767"/>
      <c r="GXS16" s="767"/>
      <c r="GXT16" s="767"/>
      <c r="GXU16" s="767"/>
      <c r="GXV16" s="767"/>
      <c r="GXW16" s="767"/>
      <c r="GXX16" s="767"/>
      <c r="GXY16" s="767"/>
      <c r="GXZ16" s="767"/>
      <c r="GYA16" s="767"/>
      <c r="GYB16" s="767"/>
      <c r="GYC16" s="767"/>
      <c r="GYD16" s="767"/>
      <c r="GYE16" s="767"/>
      <c r="GYF16" s="767"/>
      <c r="GYG16" s="767"/>
      <c r="GYH16" s="767"/>
      <c r="GYI16" s="767"/>
      <c r="GYJ16" s="767"/>
      <c r="GYK16" s="767"/>
      <c r="GYL16" s="767"/>
      <c r="GYM16" s="767"/>
      <c r="GYN16" s="767"/>
      <c r="GYO16" s="767"/>
      <c r="GYP16" s="767"/>
      <c r="GYQ16" s="767"/>
      <c r="GYR16" s="767"/>
      <c r="GYS16" s="767"/>
      <c r="GYT16" s="767"/>
      <c r="GYU16" s="767"/>
      <c r="GYV16" s="767"/>
      <c r="GYW16" s="767"/>
      <c r="GYX16" s="767"/>
      <c r="GYY16" s="767"/>
      <c r="GYZ16" s="767"/>
      <c r="GZA16" s="767"/>
      <c r="GZB16" s="767"/>
      <c r="GZC16" s="767"/>
      <c r="GZD16" s="767"/>
      <c r="GZE16" s="767"/>
      <c r="GZF16" s="767"/>
      <c r="GZG16" s="767"/>
      <c r="GZH16" s="767"/>
      <c r="GZI16" s="767"/>
      <c r="GZJ16" s="767"/>
      <c r="GZK16" s="767"/>
      <c r="GZL16" s="767"/>
      <c r="GZM16" s="767"/>
      <c r="GZN16" s="767"/>
      <c r="GZO16" s="767"/>
      <c r="GZP16" s="767"/>
      <c r="GZQ16" s="767"/>
      <c r="GZR16" s="767"/>
      <c r="GZS16" s="767"/>
      <c r="GZT16" s="767"/>
      <c r="GZU16" s="767"/>
      <c r="GZV16" s="767"/>
      <c r="GZW16" s="767"/>
      <c r="GZX16" s="767"/>
      <c r="GZY16" s="767"/>
      <c r="GZZ16" s="767"/>
      <c r="HAA16" s="767"/>
      <c r="HAB16" s="767"/>
      <c r="HAC16" s="767"/>
      <c r="HAD16" s="767"/>
      <c r="HAE16" s="767"/>
      <c r="HAF16" s="767"/>
      <c r="HAG16" s="767"/>
      <c r="HAH16" s="767"/>
      <c r="HAI16" s="767"/>
      <c r="HAJ16" s="767"/>
      <c r="HAK16" s="767"/>
      <c r="HAL16" s="767"/>
      <c r="HAM16" s="767"/>
      <c r="HAN16" s="767"/>
      <c r="HAO16" s="767"/>
      <c r="HAP16" s="767"/>
      <c r="HAQ16" s="767"/>
      <c r="HAR16" s="767"/>
      <c r="HAS16" s="767"/>
      <c r="HAT16" s="767"/>
      <c r="HAU16" s="767"/>
      <c r="HAV16" s="767"/>
      <c r="HAW16" s="767"/>
      <c r="HAX16" s="767"/>
      <c r="HAY16" s="767"/>
      <c r="HAZ16" s="767"/>
      <c r="HBA16" s="767"/>
      <c r="HBB16" s="767"/>
      <c r="HBC16" s="767"/>
      <c r="HBD16" s="767"/>
      <c r="HBE16" s="767"/>
      <c r="HBF16" s="767"/>
      <c r="HBG16" s="767"/>
      <c r="HBH16" s="767"/>
      <c r="HBI16" s="767"/>
      <c r="HBJ16" s="767"/>
      <c r="HBK16" s="767"/>
      <c r="HBL16" s="767"/>
      <c r="HBM16" s="767"/>
      <c r="HBN16" s="767"/>
      <c r="HBO16" s="767"/>
      <c r="HBP16" s="767"/>
      <c r="HBQ16" s="767"/>
      <c r="HBR16" s="767"/>
      <c r="HBS16" s="767"/>
      <c r="HBT16" s="767"/>
      <c r="HBU16" s="767"/>
      <c r="HBV16" s="767"/>
      <c r="HBW16" s="767"/>
      <c r="HBX16" s="767"/>
      <c r="HBY16" s="767"/>
      <c r="HBZ16" s="767"/>
      <c r="HCA16" s="767"/>
      <c r="HCB16" s="767"/>
      <c r="HCC16" s="767"/>
      <c r="HCD16" s="767"/>
      <c r="HCE16" s="767"/>
      <c r="HCF16" s="767"/>
      <c r="HCG16" s="767"/>
      <c r="HCH16" s="767"/>
      <c r="HCI16" s="767"/>
      <c r="HCJ16" s="767"/>
      <c r="HCK16" s="767"/>
      <c r="HCL16" s="767"/>
      <c r="HCM16" s="767"/>
      <c r="HCN16" s="767"/>
      <c r="HCO16" s="767"/>
      <c r="HCP16" s="767"/>
      <c r="HCQ16" s="767"/>
      <c r="HCR16" s="767"/>
      <c r="HCS16" s="767"/>
      <c r="HCT16" s="767"/>
      <c r="HCU16" s="767"/>
      <c r="HCV16" s="767"/>
      <c r="HCW16" s="767"/>
      <c r="HCX16" s="767"/>
      <c r="HCY16" s="767"/>
      <c r="HCZ16" s="767"/>
      <c r="HDA16" s="767"/>
      <c r="HDB16" s="767"/>
      <c r="HDC16" s="767"/>
      <c r="HDD16" s="767"/>
      <c r="HDE16" s="767"/>
      <c r="HDF16" s="767"/>
      <c r="HDG16" s="767"/>
      <c r="HDH16" s="767"/>
      <c r="HDI16" s="767"/>
      <c r="HDJ16" s="767"/>
      <c r="HDK16" s="767"/>
      <c r="HDL16" s="767"/>
      <c r="HDM16" s="767"/>
      <c r="HDN16" s="767"/>
      <c r="HDO16" s="767"/>
      <c r="HDP16" s="767"/>
      <c r="HDQ16" s="767"/>
      <c r="HDR16" s="767"/>
      <c r="HDS16" s="767"/>
      <c r="HDT16" s="767"/>
      <c r="HDU16" s="767"/>
      <c r="HDV16" s="767"/>
      <c r="HDW16" s="767"/>
      <c r="HDX16" s="767"/>
      <c r="HDY16" s="767"/>
      <c r="HDZ16" s="767"/>
      <c r="HEA16" s="767"/>
      <c r="HEB16" s="767"/>
      <c r="HEC16" s="767"/>
      <c r="HED16" s="767"/>
      <c r="HEE16" s="767"/>
      <c r="HEF16" s="767"/>
      <c r="HEG16" s="767"/>
      <c r="HEH16" s="767"/>
      <c r="HEI16" s="767"/>
      <c r="HEJ16" s="767"/>
      <c r="HEK16" s="767"/>
      <c r="HEL16" s="767"/>
      <c r="HEM16" s="767"/>
      <c r="HEN16" s="767"/>
      <c r="HEO16" s="767"/>
      <c r="HEP16" s="767"/>
      <c r="HEQ16" s="767"/>
      <c r="HER16" s="767"/>
      <c r="HES16" s="767"/>
      <c r="HET16" s="767"/>
      <c r="HEU16" s="767"/>
      <c r="HEV16" s="767"/>
      <c r="HEW16" s="767"/>
      <c r="HEX16" s="767"/>
      <c r="HEY16" s="767"/>
      <c r="HEZ16" s="767"/>
      <c r="HFA16" s="767"/>
      <c r="HFB16" s="767"/>
      <c r="HFC16" s="767"/>
      <c r="HFD16" s="767"/>
      <c r="HFE16" s="767"/>
      <c r="HFF16" s="767"/>
      <c r="HFG16" s="767"/>
      <c r="HFH16" s="767"/>
      <c r="HFI16" s="767"/>
      <c r="HFJ16" s="767"/>
      <c r="HFK16" s="767"/>
      <c r="HFL16" s="767"/>
      <c r="HFM16" s="767"/>
      <c r="HFN16" s="767"/>
      <c r="HFO16" s="767"/>
      <c r="HFP16" s="767"/>
      <c r="HFQ16" s="767"/>
      <c r="HFR16" s="767"/>
      <c r="HFS16" s="767"/>
      <c r="HFT16" s="767"/>
      <c r="HFU16" s="767"/>
      <c r="HFV16" s="767"/>
      <c r="HFW16" s="767"/>
      <c r="HFX16" s="767"/>
      <c r="HFY16" s="767"/>
      <c r="HFZ16" s="767"/>
      <c r="HGA16" s="767"/>
      <c r="HGB16" s="767"/>
      <c r="HGC16" s="767"/>
      <c r="HGD16" s="767"/>
      <c r="HGE16" s="767"/>
      <c r="HGF16" s="767"/>
      <c r="HGG16" s="767"/>
      <c r="HGH16" s="767"/>
      <c r="HGI16" s="767"/>
      <c r="HGJ16" s="767"/>
      <c r="HGK16" s="767"/>
      <c r="HGL16" s="767"/>
      <c r="HGM16" s="767"/>
      <c r="HGN16" s="767"/>
      <c r="HGO16" s="767"/>
      <c r="HGP16" s="767"/>
      <c r="HGQ16" s="767"/>
      <c r="HGR16" s="767"/>
      <c r="HGS16" s="767"/>
      <c r="HGT16" s="767"/>
      <c r="HGU16" s="767"/>
      <c r="HGV16" s="767"/>
      <c r="HGW16" s="767"/>
      <c r="HGX16" s="767"/>
      <c r="HGY16" s="767"/>
      <c r="HGZ16" s="767"/>
      <c r="HHA16" s="767"/>
      <c r="HHB16" s="767"/>
      <c r="HHC16" s="767"/>
      <c r="HHD16" s="767"/>
      <c r="HHE16" s="767"/>
      <c r="HHF16" s="767"/>
      <c r="HHG16" s="767"/>
      <c r="HHH16" s="767"/>
      <c r="HHI16" s="767"/>
      <c r="HHJ16" s="767"/>
      <c r="HHK16" s="767"/>
      <c r="HHL16" s="767"/>
      <c r="HHM16" s="767"/>
      <c r="HHN16" s="767"/>
      <c r="HHO16" s="767"/>
      <c r="HHP16" s="767"/>
      <c r="HHQ16" s="767"/>
      <c r="HHR16" s="767"/>
      <c r="HHS16" s="767"/>
      <c r="HHT16" s="767"/>
      <c r="HHU16" s="767"/>
      <c r="HHV16" s="767"/>
      <c r="HHW16" s="767"/>
      <c r="HHX16" s="767"/>
      <c r="HHY16" s="767"/>
      <c r="HHZ16" s="767"/>
      <c r="HIA16" s="767"/>
      <c r="HIB16" s="767"/>
      <c r="HIC16" s="767"/>
      <c r="HID16" s="767"/>
      <c r="HIE16" s="767"/>
      <c r="HIF16" s="767"/>
      <c r="HIG16" s="767"/>
      <c r="HIH16" s="767"/>
      <c r="HII16" s="767"/>
      <c r="HIJ16" s="767"/>
      <c r="HIK16" s="767"/>
      <c r="HIL16" s="767"/>
      <c r="HIM16" s="767"/>
      <c r="HIN16" s="767"/>
      <c r="HIO16" s="767"/>
      <c r="HIP16" s="767"/>
      <c r="HIQ16" s="767"/>
      <c r="HIR16" s="767"/>
      <c r="HIS16" s="767"/>
      <c r="HIT16" s="767"/>
      <c r="HIU16" s="767"/>
      <c r="HIV16" s="767"/>
      <c r="HIW16" s="767"/>
      <c r="HIX16" s="767"/>
      <c r="HIY16" s="767"/>
      <c r="HIZ16" s="767"/>
      <c r="HJA16" s="767"/>
      <c r="HJB16" s="767"/>
      <c r="HJC16" s="767"/>
      <c r="HJD16" s="767"/>
      <c r="HJE16" s="767"/>
      <c r="HJF16" s="767"/>
      <c r="HJG16" s="767"/>
      <c r="HJH16" s="767"/>
      <c r="HJI16" s="767"/>
      <c r="HJJ16" s="767"/>
      <c r="HJK16" s="767"/>
      <c r="HJL16" s="767"/>
      <c r="HJM16" s="767"/>
      <c r="HJN16" s="767"/>
      <c r="HJO16" s="767"/>
      <c r="HJP16" s="767"/>
      <c r="HJQ16" s="767"/>
      <c r="HJR16" s="767"/>
      <c r="HJS16" s="767"/>
      <c r="HJT16" s="767"/>
      <c r="HJU16" s="767"/>
      <c r="HJV16" s="767"/>
      <c r="HJW16" s="767"/>
      <c r="HJX16" s="767"/>
      <c r="HJY16" s="767"/>
      <c r="HJZ16" s="767"/>
      <c r="HKA16" s="767"/>
      <c r="HKB16" s="767"/>
      <c r="HKC16" s="767"/>
      <c r="HKD16" s="767"/>
      <c r="HKE16" s="767"/>
      <c r="HKF16" s="767"/>
      <c r="HKG16" s="767"/>
      <c r="HKH16" s="767"/>
      <c r="HKI16" s="767"/>
      <c r="HKJ16" s="767"/>
      <c r="HKK16" s="767"/>
      <c r="HKL16" s="767"/>
      <c r="HKM16" s="767"/>
      <c r="HKN16" s="767"/>
      <c r="HKO16" s="767"/>
      <c r="HKP16" s="767"/>
      <c r="HKQ16" s="767"/>
      <c r="HKR16" s="767"/>
      <c r="HKS16" s="767"/>
      <c r="HKT16" s="767"/>
      <c r="HKU16" s="767"/>
      <c r="HKV16" s="767"/>
      <c r="HKW16" s="767"/>
      <c r="HKX16" s="767"/>
      <c r="HKY16" s="767"/>
      <c r="HKZ16" s="767"/>
      <c r="HLA16" s="767"/>
      <c r="HLB16" s="767"/>
      <c r="HLC16" s="767"/>
      <c r="HLD16" s="767"/>
      <c r="HLE16" s="767"/>
      <c r="HLF16" s="767"/>
      <c r="HLG16" s="767"/>
      <c r="HLH16" s="767"/>
      <c r="HLI16" s="767"/>
      <c r="HLJ16" s="767"/>
      <c r="HLK16" s="767"/>
      <c r="HLL16" s="767"/>
      <c r="HLM16" s="767"/>
      <c r="HLN16" s="767"/>
      <c r="HLO16" s="767"/>
      <c r="HLP16" s="767"/>
      <c r="HLQ16" s="767"/>
      <c r="HLR16" s="767"/>
      <c r="HLS16" s="767"/>
      <c r="HLT16" s="767"/>
      <c r="HLU16" s="767"/>
      <c r="HLV16" s="767"/>
      <c r="HLW16" s="767"/>
      <c r="HLX16" s="767"/>
      <c r="HLY16" s="767"/>
      <c r="HLZ16" s="767"/>
      <c r="HMA16" s="767"/>
      <c r="HMB16" s="767"/>
      <c r="HMC16" s="767"/>
      <c r="HMD16" s="767"/>
      <c r="HME16" s="767"/>
      <c r="HMF16" s="767"/>
      <c r="HMG16" s="767"/>
      <c r="HMH16" s="767"/>
      <c r="HMI16" s="767"/>
      <c r="HMJ16" s="767"/>
      <c r="HMK16" s="767"/>
      <c r="HML16" s="767"/>
      <c r="HMM16" s="767"/>
      <c r="HMN16" s="767"/>
      <c r="HMO16" s="767"/>
      <c r="HMP16" s="767"/>
      <c r="HMQ16" s="767"/>
      <c r="HMR16" s="767"/>
      <c r="HMS16" s="767"/>
      <c r="HMT16" s="767"/>
      <c r="HMU16" s="767"/>
      <c r="HMV16" s="767"/>
      <c r="HMW16" s="767"/>
      <c r="HMX16" s="767"/>
      <c r="HMY16" s="767"/>
      <c r="HMZ16" s="767"/>
      <c r="HNA16" s="767"/>
      <c r="HNB16" s="767"/>
      <c r="HNC16" s="767"/>
      <c r="HND16" s="767"/>
      <c r="HNE16" s="767"/>
      <c r="HNF16" s="767"/>
      <c r="HNG16" s="767"/>
      <c r="HNH16" s="767"/>
      <c r="HNI16" s="767"/>
      <c r="HNJ16" s="767"/>
      <c r="HNK16" s="767"/>
      <c r="HNL16" s="767"/>
      <c r="HNM16" s="767"/>
      <c r="HNN16" s="767"/>
      <c r="HNO16" s="767"/>
      <c r="HNP16" s="767"/>
      <c r="HNQ16" s="767"/>
      <c r="HNR16" s="767"/>
      <c r="HNS16" s="767"/>
      <c r="HNT16" s="767"/>
      <c r="HNU16" s="767"/>
      <c r="HNV16" s="767"/>
      <c r="HNW16" s="767"/>
      <c r="HNX16" s="767"/>
      <c r="HNY16" s="767"/>
      <c r="HNZ16" s="767"/>
      <c r="HOA16" s="767"/>
      <c r="HOB16" s="767"/>
      <c r="HOC16" s="767"/>
      <c r="HOD16" s="767"/>
      <c r="HOE16" s="767"/>
      <c r="HOF16" s="767"/>
      <c r="HOG16" s="767"/>
      <c r="HOH16" s="767"/>
      <c r="HOI16" s="767"/>
      <c r="HOJ16" s="767"/>
      <c r="HOK16" s="767"/>
      <c r="HOL16" s="767"/>
      <c r="HOM16" s="767"/>
      <c r="HON16" s="767"/>
      <c r="HOO16" s="767"/>
      <c r="HOP16" s="767"/>
      <c r="HOQ16" s="767"/>
      <c r="HOR16" s="767"/>
      <c r="HOS16" s="767"/>
      <c r="HOT16" s="767"/>
      <c r="HOU16" s="767"/>
      <c r="HOV16" s="767"/>
      <c r="HOW16" s="767"/>
      <c r="HOX16" s="767"/>
      <c r="HOY16" s="767"/>
      <c r="HOZ16" s="767"/>
      <c r="HPA16" s="767"/>
      <c r="HPB16" s="767"/>
      <c r="HPC16" s="767"/>
      <c r="HPD16" s="767"/>
      <c r="HPE16" s="767"/>
      <c r="HPF16" s="767"/>
      <c r="HPG16" s="767"/>
      <c r="HPH16" s="767"/>
      <c r="HPI16" s="767"/>
      <c r="HPJ16" s="767"/>
      <c r="HPK16" s="767"/>
      <c r="HPL16" s="767"/>
      <c r="HPM16" s="767"/>
      <c r="HPN16" s="767"/>
      <c r="HPO16" s="767"/>
      <c r="HPP16" s="767"/>
      <c r="HPQ16" s="767"/>
      <c r="HPR16" s="767"/>
      <c r="HPS16" s="767"/>
      <c r="HPT16" s="767"/>
      <c r="HPU16" s="767"/>
      <c r="HPV16" s="767"/>
      <c r="HPW16" s="767"/>
      <c r="HPX16" s="767"/>
      <c r="HPY16" s="767"/>
      <c r="HPZ16" s="767"/>
      <c r="HQA16" s="767"/>
      <c r="HQB16" s="767"/>
      <c r="HQC16" s="767"/>
      <c r="HQD16" s="767"/>
      <c r="HQE16" s="767"/>
      <c r="HQF16" s="767"/>
      <c r="HQG16" s="767"/>
      <c r="HQH16" s="767"/>
      <c r="HQI16" s="767"/>
      <c r="HQJ16" s="767"/>
      <c r="HQK16" s="767"/>
      <c r="HQL16" s="767"/>
      <c r="HQM16" s="767"/>
      <c r="HQN16" s="767"/>
      <c r="HQO16" s="767"/>
      <c r="HQP16" s="767"/>
      <c r="HQQ16" s="767"/>
      <c r="HQR16" s="767"/>
      <c r="HQS16" s="767"/>
      <c r="HQT16" s="767"/>
      <c r="HQU16" s="767"/>
      <c r="HQV16" s="767"/>
      <c r="HQW16" s="767"/>
      <c r="HQX16" s="767"/>
      <c r="HQY16" s="767"/>
      <c r="HQZ16" s="767"/>
      <c r="HRA16" s="767"/>
      <c r="HRB16" s="767"/>
      <c r="HRC16" s="767"/>
      <c r="HRD16" s="767"/>
      <c r="HRE16" s="767"/>
      <c r="HRF16" s="767"/>
      <c r="HRG16" s="767"/>
      <c r="HRH16" s="767"/>
      <c r="HRI16" s="767"/>
      <c r="HRJ16" s="767"/>
      <c r="HRK16" s="767"/>
      <c r="HRL16" s="767"/>
      <c r="HRM16" s="767"/>
      <c r="HRN16" s="767"/>
      <c r="HRO16" s="767"/>
      <c r="HRP16" s="767"/>
      <c r="HRQ16" s="767"/>
      <c r="HRR16" s="767"/>
      <c r="HRS16" s="767"/>
      <c r="HRT16" s="767"/>
      <c r="HRU16" s="767"/>
      <c r="HRV16" s="767"/>
      <c r="HRW16" s="767"/>
      <c r="HRX16" s="767"/>
      <c r="HRY16" s="767"/>
      <c r="HRZ16" s="767"/>
      <c r="HSA16" s="767"/>
      <c r="HSB16" s="767"/>
      <c r="HSC16" s="767"/>
      <c r="HSD16" s="767"/>
      <c r="HSE16" s="767"/>
      <c r="HSF16" s="767"/>
      <c r="HSG16" s="767"/>
      <c r="HSH16" s="767"/>
      <c r="HSI16" s="767"/>
      <c r="HSJ16" s="767"/>
      <c r="HSK16" s="767"/>
      <c r="HSL16" s="767"/>
      <c r="HSM16" s="767"/>
      <c r="HSN16" s="767"/>
      <c r="HSO16" s="767"/>
      <c r="HSP16" s="767"/>
      <c r="HSQ16" s="767"/>
      <c r="HSR16" s="767"/>
      <c r="HSS16" s="767"/>
      <c r="HST16" s="767"/>
      <c r="HSU16" s="767"/>
      <c r="HSV16" s="767"/>
      <c r="HSW16" s="767"/>
      <c r="HSX16" s="767"/>
      <c r="HSY16" s="767"/>
      <c r="HSZ16" s="767"/>
      <c r="HTA16" s="767"/>
      <c r="HTB16" s="767"/>
      <c r="HTC16" s="767"/>
      <c r="HTD16" s="767"/>
      <c r="HTE16" s="767"/>
      <c r="HTF16" s="767"/>
      <c r="HTG16" s="767"/>
      <c r="HTH16" s="767"/>
      <c r="HTI16" s="767"/>
      <c r="HTJ16" s="767"/>
      <c r="HTK16" s="767"/>
      <c r="HTL16" s="767"/>
      <c r="HTM16" s="767"/>
      <c r="HTN16" s="767"/>
      <c r="HTO16" s="767"/>
      <c r="HTP16" s="767"/>
      <c r="HTQ16" s="767"/>
      <c r="HTR16" s="767"/>
      <c r="HTS16" s="767"/>
      <c r="HTT16" s="767"/>
      <c r="HTU16" s="767"/>
      <c r="HTV16" s="767"/>
      <c r="HTW16" s="767"/>
      <c r="HTX16" s="767"/>
      <c r="HTY16" s="767"/>
      <c r="HTZ16" s="767"/>
      <c r="HUA16" s="767"/>
      <c r="HUB16" s="767"/>
      <c r="HUC16" s="767"/>
      <c r="HUD16" s="767"/>
      <c r="HUE16" s="767"/>
      <c r="HUF16" s="767"/>
      <c r="HUG16" s="767"/>
      <c r="HUH16" s="767"/>
      <c r="HUI16" s="767"/>
      <c r="HUJ16" s="767"/>
      <c r="HUK16" s="767"/>
      <c r="HUL16" s="767"/>
      <c r="HUM16" s="767"/>
      <c r="HUN16" s="767"/>
      <c r="HUO16" s="767"/>
      <c r="HUP16" s="767"/>
      <c r="HUQ16" s="767"/>
      <c r="HUR16" s="767"/>
      <c r="HUS16" s="767"/>
      <c r="HUT16" s="767"/>
      <c r="HUU16" s="767"/>
      <c r="HUV16" s="767"/>
      <c r="HUW16" s="767"/>
      <c r="HUX16" s="767"/>
      <c r="HUY16" s="767"/>
      <c r="HUZ16" s="767"/>
      <c r="HVA16" s="767"/>
      <c r="HVB16" s="767"/>
      <c r="HVC16" s="767"/>
      <c r="HVD16" s="767"/>
      <c r="HVE16" s="767"/>
      <c r="HVF16" s="767"/>
      <c r="HVG16" s="767"/>
      <c r="HVH16" s="767"/>
      <c r="HVI16" s="767"/>
      <c r="HVJ16" s="767"/>
      <c r="HVK16" s="767"/>
      <c r="HVL16" s="767"/>
      <c r="HVM16" s="767"/>
      <c r="HVN16" s="767"/>
      <c r="HVO16" s="767"/>
      <c r="HVP16" s="767"/>
      <c r="HVQ16" s="767"/>
      <c r="HVR16" s="767"/>
      <c r="HVS16" s="767"/>
      <c r="HVT16" s="767"/>
      <c r="HVU16" s="767"/>
      <c r="HVV16" s="767"/>
      <c r="HVW16" s="767"/>
      <c r="HVX16" s="767"/>
      <c r="HVY16" s="767"/>
      <c r="HVZ16" s="767"/>
      <c r="HWA16" s="767"/>
      <c r="HWB16" s="767"/>
      <c r="HWC16" s="767"/>
      <c r="HWD16" s="767"/>
      <c r="HWE16" s="767"/>
      <c r="HWF16" s="767"/>
      <c r="HWG16" s="767"/>
      <c r="HWH16" s="767"/>
      <c r="HWI16" s="767"/>
      <c r="HWJ16" s="767"/>
      <c r="HWK16" s="767"/>
      <c r="HWL16" s="767"/>
      <c r="HWM16" s="767"/>
      <c r="HWN16" s="767"/>
      <c r="HWO16" s="767"/>
      <c r="HWP16" s="767"/>
      <c r="HWQ16" s="767"/>
      <c r="HWR16" s="767"/>
      <c r="HWS16" s="767"/>
      <c r="HWT16" s="767"/>
      <c r="HWU16" s="767"/>
      <c r="HWV16" s="767"/>
      <c r="HWW16" s="767"/>
      <c r="HWX16" s="767"/>
      <c r="HWY16" s="767"/>
      <c r="HWZ16" s="767"/>
      <c r="HXA16" s="767"/>
      <c r="HXB16" s="767"/>
      <c r="HXC16" s="767"/>
      <c r="HXD16" s="767"/>
      <c r="HXE16" s="767"/>
      <c r="HXF16" s="767"/>
      <c r="HXG16" s="767"/>
      <c r="HXH16" s="767"/>
      <c r="HXI16" s="767"/>
      <c r="HXJ16" s="767"/>
      <c r="HXK16" s="767"/>
      <c r="HXL16" s="767"/>
      <c r="HXM16" s="767"/>
      <c r="HXN16" s="767"/>
      <c r="HXO16" s="767"/>
      <c r="HXP16" s="767"/>
      <c r="HXQ16" s="767"/>
      <c r="HXR16" s="767"/>
      <c r="HXS16" s="767"/>
      <c r="HXT16" s="767"/>
      <c r="HXU16" s="767"/>
      <c r="HXV16" s="767"/>
      <c r="HXW16" s="767"/>
      <c r="HXX16" s="767"/>
      <c r="HXY16" s="767"/>
      <c r="HXZ16" s="767"/>
      <c r="HYA16" s="767"/>
      <c r="HYB16" s="767"/>
      <c r="HYC16" s="767"/>
      <c r="HYD16" s="767"/>
      <c r="HYE16" s="767"/>
      <c r="HYF16" s="767"/>
      <c r="HYG16" s="767"/>
      <c r="HYH16" s="767"/>
      <c r="HYI16" s="767"/>
      <c r="HYJ16" s="767"/>
      <c r="HYK16" s="767"/>
      <c r="HYL16" s="767"/>
      <c r="HYM16" s="767"/>
      <c r="HYN16" s="767"/>
      <c r="HYO16" s="767"/>
      <c r="HYP16" s="767"/>
      <c r="HYQ16" s="767"/>
      <c r="HYR16" s="767"/>
      <c r="HYS16" s="767"/>
      <c r="HYT16" s="767"/>
      <c r="HYU16" s="767"/>
      <c r="HYV16" s="767"/>
      <c r="HYW16" s="767"/>
      <c r="HYX16" s="767"/>
      <c r="HYY16" s="767"/>
      <c r="HYZ16" s="767"/>
      <c r="HZA16" s="767"/>
      <c r="HZB16" s="767"/>
      <c r="HZC16" s="767"/>
      <c r="HZD16" s="767"/>
      <c r="HZE16" s="767"/>
      <c r="HZF16" s="767"/>
      <c r="HZG16" s="767"/>
      <c r="HZH16" s="767"/>
      <c r="HZI16" s="767"/>
      <c r="HZJ16" s="767"/>
      <c r="HZK16" s="767"/>
      <c r="HZL16" s="767"/>
      <c r="HZM16" s="767"/>
      <c r="HZN16" s="767"/>
      <c r="HZO16" s="767"/>
      <c r="HZP16" s="767"/>
      <c r="HZQ16" s="767"/>
      <c r="HZR16" s="767"/>
      <c r="HZS16" s="767"/>
      <c r="HZT16" s="767"/>
      <c r="HZU16" s="767"/>
      <c r="HZV16" s="767"/>
      <c r="HZW16" s="767"/>
      <c r="HZX16" s="767"/>
      <c r="HZY16" s="767"/>
      <c r="HZZ16" s="767"/>
      <c r="IAA16" s="767"/>
      <c r="IAB16" s="767"/>
      <c r="IAC16" s="767"/>
      <c r="IAD16" s="767"/>
      <c r="IAE16" s="767"/>
      <c r="IAF16" s="767"/>
      <c r="IAG16" s="767"/>
      <c r="IAH16" s="767"/>
      <c r="IAI16" s="767"/>
      <c r="IAJ16" s="767"/>
      <c r="IAK16" s="767"/>
      <c r="IAL16" s="767"/>
      <c r="IAM16" s="767"/>
      <c r="IAN16" s="767"/>
      <c r="IAO16" s="767"/>
      <c r="IAP16" s="767"/>
      <c r="IAQ16" s="767"/>
      <c r="IAR16" s="767"/>
      <c r="IAS16" s="767"/>
      <c r="IAT16" s="767"/>
      <c r="IAU16" s="767"/>
      <c r="IAV16" s="767"/>
      <c r="IAW16" s="767"/>
      <c r="IAX16" s="767"/>
      <c r="IAY16" s="767"/>
      <c r="IAZ16" s="767"/>
      <c r="IBA16" s="767"/>
      <c r="IBB16" s="767"/>
      <c r="IBC16" s="767"/>
      <c r="IBD16" s="767"/>
      <c r="IBE16" s="767"/>
      <c r="IBF16" s="767"/>
      <c r="IBG16" s="767"/>
      <c r="IBH16" s="767"/>
      <c r="IBI16" s="767"/>
      <c r="IBJ16" s="767"/>
      <c r="IBK16" s="767"/>
      <c r="IBL16" s="767"/>
      <c r="IBM16" s="767"/>
      <c r="IBN16" s="767"/>
      <c r="IBO16" s="767"/>
      <c r="IBP16" s="767"/>
      <c r="IBQ16" s="767"/>
      <c r="IBR16" s="767"/>
      <c r="IBS16" s="767"/>
      <c r="IBT16" s="767"/>
      <c r="IBU16" s="767"/>
      <c r="IBV16" s="767"/>
      <c r="IBW16" s="767"/>
      <c r="IBX16" s="767"/>
      <c r="IBY16" s="767"/>
      <c r="IBZ16" s="767"/>
      <c r="ICA16" s="767"/>
      <c r="ICB16" s="767"/>
      <c r="ICC16" s="767"/>
      <c r="ICD16" s="767"/>
      <c r="ICE16" s="767"/>
      <c r="ICF16" s="767"/>
      <c r="ICG16" s="767"/>
      <c r="ICH16" s="767"/>
      <c r="ICI16" s="767"/>
      <c r="ICJ16" s="767"/>
      <c r="ICK16" s="767"/>
      <c r="ICL16" s="767"/>
      <c r="ICM16" s="767"/>
      <c r="ICN16" s="767"/>
      <c r="ICO16" s="767"/>
      <c r="ICP16" s="767"/>
      <c r="ICQ16" s="767"/>
      <c r="ICR16" s="767"/>
      <c r="ICS16" s="767"/>
      <c r="ICT16" s="767"/>
      <c r="ICU16" s="767"/>
      <c r="ICV16" s="767"/>
      <c r="ICW16" s="767"/>
      <c r="ICX16" s="767"/>
      <c r="ICY16" s="767"/>
      <c r="ICZ16" s="767"/>
      <c r="IDA16" s="767"/>
      <c r="IDB16" s="767"/>
      <c r="IDC16" s="767"/>
      <c r="IDD16" s="767"/>
      <c r="IDE16" s="767"/>
      <c r="IDF16" s="767"/>
      <c r="IDG16" s="767"/>
      <c r="IDH16" s="767"/>
      <c r="IDI16" s="767"/>
      <c r="IDJ16" s="767"/>
      <c r="IDK16" s="767"/>
      <c r="IDL16" s="767"/>
      <c r="IDM16" s="767"/>
      <c r="IDN16" s="767"/>
      <c r="IDO16" s="767"/>
      <c r="IDP16" s="767"/>
      <c r="IDQ16" s="767"/>
      <c r="IDR16" s="767"/>
      <c r="IDS16" s="767"/>
      <c r="IDT16" s="767"/>
      <c r="IDU16" s="767"/>
      <c r="IDV16" s="767"/>
      <c r="IDW16" s="767"/>
      <c r="IDX16" s="767"/>
      <c r="IDY16" s="767"/>
      <c r="IDZ16" s="767"/>
      <c r="IEA16" s="767"/>
      <c r="IEB16" s="767"/>
      <c r="IEC16" s="767"/>
      <c r="IED16" s="767"/>
      <c r="IEE16" s="767"/>
      <c r="IEF16" s="767"/>
      <c r="IEG16" s="767"/>
      <c r="IEH16" s="767"/>
      <c r="IEI16" s="767"/>
      <c r="IEJ16" s="767"/>
      <c r="IEK16" s="767"/>
      <c r="IEL16" s="767"/>
      <c r="IEM16" s="767"/>
      <c r="IEN16" s="767"/>
      <c r="IEO16" s="767"/>
      <c r="IEP16" s="767"/>
      <c r="IEQ16" s="767"/>
      <c r="IER16" s="767"/>
      <c r="IES16" s="767"/>
      <c r="IET16" s="767"/>
      <c r="IEU16" s="767"/>
      <c r="IEV16" s="767"/>
      <c r="IEW16" s="767"/>
      <c r="IEX16" s="767"/>
      <c r="IEY16" s="767"/>
      <c r="IEZ16" s="767"/>
      <c r="IFA16" s="767"/>
      <c r="IFB16" s="767"/>
      <c r="IFC16" s="767"/>
      <c r="IFD16" s="767"/>
      <c r="IFE16" s="767"/>
      <c r="IFF16" s="767"/>
      <c r="IFG16" s="767"/>
      <c r="IFH16" s="767"/>
      <c r="IFI16" s="767"/>
      <c r="IFJ16" s="767"/>
      <c r="IFK16" s="767"/>
      <c r="IFL16" s="767"/>
      <c r="IFM16" s="767"/>
      <c r="IFN16" s="767"/>
      <c r="IFO16" s="767"/>
      <c r="IFP16" s="767"/>
      <c r="IFQ16" s="767"/>
      <c r="IFR16" s="767"/>
      <c r="IFS16" s="767"/>
      <c r="IFT16" s="767"/>
      <c r="IFU16" s="767"/>
      <c r="IFV16" s="767"/>
      <c r="IFW16" s="767"/>
      <c r="IFX16" s="767"/>
      <c r="IFY16" s="767"/>
      <c r="IFZ16" s="767"/>
      <c r="IGA16" s="767"/>
      <c r="IGB16" s="767"/>
      <c r="IGC16" s="767"/>
      <c r="IGD16" s="767"/>
      <c r="IGE16" s="767"/>
      <c r="IGF16" s="767"/>
      <c r="IGG16" s="767"/>
      <c r="IGH16" s="767"/>
      <c r="IGI16" s="767"/>
      <c r="IGJ16" s="767"/>
      <c r="IGK16" s="767"/>
      <c r="IGL16" s="767"/>
      <c r="IGM16" s="767"/>
      <c r="IGN16" s="767"/>
      <c r="IGO16" s="767"/>
      <c r="IGP16" s="767"/>
      <c r="IGQ16" s="767"/>
      <c r="IGR16" s="767"/>
      <c r="IGS16" s="767"/>
      <c r="IGT16" s="767"/>
      <c r="IGU16" s="767"/>
      <c r="IGV16" s="767"/>
      <c r="IGW16" s="767"/>
      <c r="IGX16" s="767"/>
      <c r="IGY16" s="767"/>
      <c r="IGZ16" s="767"/>
      <c r="IHA16" s="767"/>
      <c r="IHB16" s="767"/>
      <c r="IHC16" s="767"/>
      <c r="IHD16" s="767"/>
      <c r="IHE16" s="767"/>
      <c r="IHF16" s="767"/>
      <c r="IHG16" s="767"/>
      <c r="IHH16" s="767"/>
      <c r="IHI16" s="767"/>
      <c r="IHJ16" s="767"/>
      <c r="IHK16" s="767"/>
      <c r="IHL16" s="767"/>
      <c r="IHM16" s="767"/>
      <c r="IHN16" s="767"/>
      <c r="IHO16" s="767"/>
      <c r="IHP16" s="767"/>
      <c r="IHQ16" s="767"/>
      <c r="IHR16" s="767"/>
      <c r="IHS16" s="767"/>
      <c r="IHT16" s="767"/>
      <c r="IHU16" s="767"/>
      <c r="IHV16" s="767"/>
      <c r="IHW16" s="767"/>
      <c r="IHX16" s="767"/>
      <c r="IHY16" s="767"/>
      <c r="IHZ16" s="767"/>
      <c r="IIA16" s="767"/>
      <c r="IIB16" s="767"/>
      <c r="IIC16" s="767"/>
      <c r="IID16" s="767"/>
      <c r="IIE16" s="767"/>
      <c r="IIF16" s="767"/>
      <c r="IIG16" s="767"/>
      <c r="IIH16" s="767"/>
      <c r="III16" s="767"/>
      <c r="IIJ16" s="767"/>
      <c r="IIK16" s="767"/>
      <c r="IIL16" s="767"/>
      <c r="IIM16" s="767"/>
      <c r="IIN16" s="767"/>
      <c r="IIO16" s="767"/>
      <c r="IIP16" s="767"/>
      <c r="IIQ16" s="767"/>
      <c r="IIR16" s="767"/>
      <c r="IIS16" s="767"/>
      <c r="IIT16" s="767"/>
      <c r="IIU16" s="767"/>
      <c r="IIV16" s="767"/>
      <c r="IIW16" s="767"/>
      <c r="IIX16" s="767"/>
      <c r="IIY16" s="767"/>
      <c r="IIZ16" s="767"/>
      <c r="IJA16" s="767"/>
      <c r="IJB16" s="767"/>
      <c r="IJC16" s="767"/>
      <c r="IJD16" s="767"/>
      <c r="IJE16" s="767"/>
      <c r="IJF16" s="767"/>
      <c r="IJG16" s="767"/>
      <c r="IJH16" s="767"/>
      <c r="IJI16" s="767"/>
      <c r="IJJ16" s="767"/>
      <c r="IJK16" s="767"/>
      <c r="IJL16" s="767"/>
      <c r="IJM16" s="767"/>
      <c r="IJN16" s="767"/>
      <c r="IJO16" s="767"/>
      <c r="IJP16" s="767"/>
      <c r="IJQ16" s="767"/>
      <c r="IJR16" s="767"/>
      <c r="IJS16" s="767"/>
      <c r="IJT16" s="767"/>
      <c r="IJU16" s="767"/>
      <c r="IJV16" s="767"/>
      <c r="IJW16" s="767"/>
      <c r="IJX16" s="767"/>
      <c r="IJY16" s="767"/>
      <c r="IJZ16" s="767"/>
      <c r="IKA16" s="767"/>
      <c r="IKB16" s="767"/>
      <c r="IKC16" s="767"/>
      <c r="IKD16" s="767"/>
      <c r="IKE16" s="767"/>
      <c r="IKF16" s="767"/>
      <c r="IKG16" s="767"/>
      <c r="IKH16" s="767"/>
      <c r="IKI16" s="767"/>
      <c r="IKJ16" s="767"/>
      <c r="IKK16" s="767"/>
      <c r="IKL16" s="767"/>
      <c r="IKM16" s="767"/>
      <c r="IKN16" s="767"/>
      <c r="IKO16" s="767"/>
      <c r="IKP16" s="767"/>
      <c r="IKQ16" s="767"/>
      <c r="IKR16" s="767"/>
      <c r="IKS16" s="767"/>
      <c r="IKT16" s="767"/>
      <c r="IKU16" s="767"/>
      <c r="IKV16" s="767"/>
      <c r="IKW16" s="767"/>
      <c r="IKX16" s="767"/>
      <c r="IKY16" s="767"/>
      <c r="IKZ16" s="767"/>
      <c r="ILA16" s="767"/>
      <c r="ILB16" s="767"/>
      <c r="ILC16" s="767"/>
      <c r="ILD16" s="767"/>
      <c r="ILE16" s="767"/>
      <c r="ILF16" s="767"/>
      <c r="ILG16" s="767"/>
      <c r="ILH16" s="767"/>
      <c r="ILI16" s="767"/>
      <c r="ILJ16" s="767"/>
      <c r="ILK16" s="767"/>
      <c r="ILL16" s="767"/>
      <c r="ILM16" s="767"/>
      <c r="ILN16" s="767"/>
      <c r="ILO16" s="767"/>
      <c r="ILP16" s="767"/>
      <c r="ILQ16" s="767"/>
      <c r="ILR16" s="767"/>
      <c r="ILS16" s="767"/>
      <c r="ILT16" s="767"/>
      <c r="ILU16" s="767"/>
      <c r="ILV16" s="767"/>
      <c r="ILW16" s="767"/>
      <c r="ILX16" s="767"/>
      <c r="ILY16" s="767"/>
      <c r="ILZ16" s="767"/>
      <c r="IMA16" s="767"/>
      <c r="IMB16" s="767"/>
      <c r="IMC16" s="767"/>
      <c r="IMD16" s="767"/>
      <c r="IME16" s="767"/>
      <c r="IMF16" s="767"/>
      <c r="IMG16" s="767"/>
      <c r="IMH16" s="767"/>
      <c r="IMI16" s="767"/>
      <c r="IMJ16" s="767"/>
      <c r="IMK16" s="767"/>
      <c r="IML16" s="767"/>
      <c r="IMM16" s="767"/>
      <c r="IMN16" s="767"/>
      <c r="IMO16" s="767"/>
      <c r="IMP16" s="767"/>
      <c r="IMQ16" s="767"/>
      <c r="IMR16" s="767"/>
      <c r="IMS16" s="767"/>
      <c r="IMT16" s="767"/>
      <c r="IMU16" s="767"/>
      <c r="IMV16" s="767"/>
      <c r="IMW16" s="767"/>
      <c r="IMX16" s="767"/>
      <c r="IMY16" s="767"/>
      <c r="IMZ16" s="767"/>
      <c r="INA16" s="767"/>
      <c r="INB16" s="767"/>
      <c r="INC16" s="767"/>
      <c r="IND16" s="767"/>
      <c r="INE16" s="767"/>
      <c r="INF16" s="767"/>
      <c r="ING16" s="767"/>
      <c r="INH16" s="767"/>
      <c r="INI16" s="767"/>
      <c r="INJ16" s="767"/>
      <c r="INK16" s="767"/>
      <c r="INL16" s="767"/>
      <c r="INM16" s="767"/>
      <c r="INN16" s="767"/>
      <c r="INO16" s="767"/>
      <c r="INP16" s="767"/>
      <c r="INQ16" s="767"/>
      <c r="INR16" s="767"/>
      <c r="INS16" s="767"/>
      <c r="INT16" s="767"/>
      <c r="INU16" s="767"/>
      <c r="INV16" s="767"/>
      <c r="INW16" s="767"/>
      <c r="INX16" s="767"/>
      <c r="INY16" s="767"/>
      <c r="INZ16" s="767"/>
      <c r="IOA16" s="767"/>
      <c r="IOB16" s="767"/>
      <c r="IOC16" s="767"/>
      <c r="IOD16" s="767"/>
      <c r="IOE16" s="767"/>
      <c r="IOF16" s="767"/>
      <c r="IOG16" s="767"/>
      <c r="IOH16" s="767"/>
      <c r="IOI16" s="767"/>
      <c r="IOJ16" s="767"/>
      <c r="IOK16" s="767"/>
      <c r="IOL16" s="767"/>
      <c r="IOM16" s="767"/>
      <c r="ION16" s="767"/>
      <c r="IOO16" s="767"/>
      <c r="IOP16" s="767"/>
      <c r="IOQ16" s="767"/>
      <c r="IOR16" s="767"/>
      <c r="IOS16" s="767"/>
      <c r="IOT16" s="767"/>
      <c r="IOU16" s="767"/>
      <c r="IOV16" s="767"/>
      <c r="IOW16" s="767"/>
      <c r="IOX16" s="767"/>
      <c r="IOY16" s="767"/>
      <c r="IOZ16" s="767"/>
      <c r="IPA16" s="767"/>
      <c r="IPB16" s="767"/>
      <c r="IPC16" s="767"/>
      <c r="IPD16" s="767"/>
      <c r="IPE16" s="767"/>
      <c r="IPF16" s="767"/>
      <c r="IPG16" s="767"/>
      <c r="IPH16" s="767"/>
      <c r="IPI16" s="767"/>
      <c r="IPJ16" s="767"/>
      <c r="IPK16" s="767"/>
      <c r="IPL16" s="767"/>
      <c r="IPM16" s="767"/>
      <c r="IPN16" s="767"/>
      <c r="IPO16" s="767"/>
      <c r="IPP16" s="767"/>
      <c r="IPQ16" s="767"/>
      <c r="IPR16" s="767"/>
      <c r="IPS16" s="767"/>
      <c r="IPT16" s="767"/>
      <c r="IPU16" s="767"/>
      <c r="IPV16" s="767"/>
      <c r="IPW16" s="767"/>
      <c r="IPX16" s="767"/>
      <c r="IPY16" s="767"/>
      <c r="IPZ16" s="767"/>
      <c r="IQA16" s="767"/>
      <c r="IQB16" s="767"/>
      <c r="IQC16" s="767"/>
      <c r="IQD16" s="767"/>
      <c r="IQE16" s="767"/>
      <c r="IQF16" s="767"/>
      <c r="IQG16" s="767"/>
      <c r="IQH16" s="767"/>
      <c r="IQI16" s="767"/>
      <c r="IQJ16" s="767"/>
      <c r="IQK16" s="767"/>
      <c r="IQL16" s="767"/>
      <c r="IQM16" s="767"/>
      <c r="IQN16" s="767"/>
      <c r="IQO16" s="767"/>
      <c r="IQP16" s="767"/>
      <c r="IQQ16" s="767"/>
      <c r="IQR16" s="767"/>
      <c r="IQS16" s="767"/>
      <c r="IQT16" s="767"/>
      <c r="IQU16" s="767"/>
      <c r="IQV16" s="767"/>
      <c r="IQW16" s="767"/>
      <c r="IQX16" s="767"/>
      <c r="IQY16" s="767"/>
      <c r="IQZ16" s="767"/>
      <c r="IRA16" s="767"/>
      <c r="IRB16" s="767"/>
      <c r="IRC16" s="767"/>
      <c r="IRD16" s="767"/>
      <c r="IRE16" s="767"/>
      <c r="IRF16" s="767"/>
      <c r="IRG16" s="767"/>
      <c r="IRH16" s="767"/>
      <c r="IRI16" s="767"/>
      <c r="IRJ16" s="767"/>
      <c r="IRK16" s="767"/>
      <c r="IRL16" s="767"/>
      <c r="IRM16" s="767"/>
      <c r="IRN16" s="767"/>
      <c r="IRO16" s="767"/>
      <c r="IRP16" s="767"/>
      <c r="IRQ16" s="767"/>
      <c r="IRR16" s="767"/>
      <c r="IRS16" s="767"/>
      <c r="IRT16" s="767"/>
      <c r="IRU16" s="767"/>
      <c r="IRV16" s="767"/>
      <c r="IRW16" s="767"/>
      <c r="IRX16" s="767"/>
      <c r="IRY16" s="767"/>
      <c r="IRZ16" s="767"/>
      <c r="ISA16" s="767"/>
      <c r="ISB16" s="767"/>
      <c r="ISC16" s="767"/>
      <c r="ISD16" s="767"/>
      <c r="ISE16" s="767"/>
      <c r="ISF16" s="767"/>
      <c r="ISG16" s="767"/>
      <c r="ISH16" s="767"/>
      <c r="ISI16" s="767"/>
      <c r="ISJ16" s="767"/>
      <c r="ISK16" s="767"/>
      <c r="ISL16" s="767"/>
      <c r="ISM16" s="767"/>
      <c r="ISN16" s="767"/>
      <c r="ISO16" s="767"/>
      <c r="ISP16" s="767"/>
      <c r="ISQ16" s="767"/>
      <c r="ISR16" s="767"/>
      <c r="ISS16" s="767"/>
      <c r="IST16" s="767"/>
      <c r="ISU16" s="767"/>
      <c r="ISV16" s="767"/>
      <c r="ISW16" s="767"/>
      <c r="ISX16" s="767"/>
      <c r="ISY16" s="767"/>
      <c r="ISZ16" s="767"/>
      <c r="ITA16" s="767"/>
      <c r="ITB16" s="767"/>
      <c r="ITC16" s="767"/>
      <c r="ITD16" s="767"/>
      <c r="ITE16" s="767"/>
      <c r="ITF16" s="767"/>
      <c r="ITG16" s="767"/>
      <c r="ITH16" s="767"/>
      <c r="ITI16" s="767"/>
      <c r="ITJ16" s="767"/>
      <c r="ITK16" s="767"/>
      <c r="ITL16" s="767"/>
      <c r="ITM16" s="767"/>
      <c r="ITN16" s="767"/>
      <c r="ITO16" s="767"/>
      <c r="ITP16" s="767"/>
      <c r="ITQ16" s="767"/>
      <c r="ITR16" s="767"/>
      <c r="ITS16" s="767"/>
      <c r="ITT16" s="767"/>
      <c r="ITU16" s="767"/>
      <c r="ITV16" s="767"/>
      <c r="ITW16" s="767"/>
      <c r="ITX16" s="767"/>
      <c r="ITY16" s="767"/>
      <c r="ITZ16" s="767"/>
      <c r="IUA16" s="767"/>
      <c r="IUB16" s="767"/>
      <c r="IUC16" s="767"/>
      <c r="IUD16" s="767"/>
      <c r="IUE16" s="767"/>
      <c r="IUF16" s="767"/>
      <c r="IUG16" s="767"/>
      <c r="IUH16" s="767"/>
      <c r="IUI16" s="767"/>
      <c r="IUJ16" s="767"/>
      <c r="IUK16" s="767"/>
      <c r="IUL16" s="767"/>
      <c r="IUM16" s="767"/>
      <c r="IUN16" s="767"/>
      <c r="IUO16" s="767"/>
      <c r="IUP16" s="767"/>
      <c r="IUQ16" s="767"/>
      <c r="IUR16" s="767"/>
      <c r="IUS16" s="767"/>
      <c r="IUT16" s="767"/>
      <c r="IUU16" s="767"/>
      <c r="IUV16" s="767"/>
      <c r="IUW16" s="767"/>
      <c r="IUX16" s="767"/>
      <c r="IUY16" s="767"/>
      <c r="IUZ16" s="767"/>
      <c r="IVA16" s="767"/>
      <c r="IVB16" s="767"/>
      <c r="IVC16" s="767"/>
      <c r="IVD16" s="767"/>
      <c r="IVE16" s="767"/>
      <c r="IVF16" s="767"/>
      <c r="IVG16" s="767"/>
      <c r="IVH16" s="767"/>
      <c r="IVI16" s="767"/>
      <c r="IVJ16" s="767"/>
      <c r="IVK16" s="767"/>
      <c r="IVL16" s="767"/>
      <c r="IVM16" s="767"/>
      <c r="IVN16" s="767"/>
      <c r="IVO16" s="767"/>
      <c r="IVP16" s="767"/>
      <c r="IVQ16" s="767"/>
      <c r="IVR16" s="767"/>
      <c r="IVS16" s="767"/>
      <c r="IVT16" s="767"/>
      <c r="IVU16" s="767"/>
      <c r="IVV16" s="767"/>
      <c r="IVW16" s="767"/>
      <c r="IVX16" s="767"/>
      <c r="IVY16" s="767"/>
      <c r="IVZ16" s="767"/>
      <c r="IWA16" s="767"/>
      <c r="IWB16" s="767"/>
      <c r="IWC16" s="767"/>
      <c r="IWD16" s="767"/>
      <c r="IWE16" s="767"/>
      <c r="IWF16" s="767"/>
      <c r="IWG16" s="767"/>
      <c r="IWH16" s="767"/>
      <c r="IWI16" s="767"/>
      <c r="IWJ16" s="767"/>
      <c r="IWK16" s="767"/>
      <c r="IWL16" s="767"/>
      <c r="IWM16" s="767"/>
      <c r="IWN16" s="767"/>
      <c r="IWO16" s="767"/>
      <c r="IWP16" s="767"/>
      <c r="IWQ16" s="767"/>
      <c r="IWR16" s="767"/>
      <c r="IWS16" s="767"/>
      <c r="IWT16" s="767"/>
      <c r="IWU16" s="767"/>
      <c r="IWV16" s="767"/>
      <c r="IWW16" s="767"/>
      <c r="IWX16" s="767"/>
      <c r="IWY16" s="767"/>
      <c r="IWZ16" s="767"/>
      <c r="IXA16" s="767"/>
      <c r="IXB16" s="767"/>
      <c r="IXC16" s="767"/>
      <c r="IXD16" s="767"/>
      <c r="IXE16" s="767"/>
      <c r="IXF16" s="767"/>
      <c r="IXG16" s="767"/>
      <c r="IXH16" s="767"/>
      <c r="IXI16" s="767"/>
      <c r="IXJ16" s="767"/>
      <c r="IXK16" s="767"/>
      <c r="IXL16" s="767"/>
      <c r="IXM16" s="767"/>
      <c r="IXN16" s="767"/>
      <c r="IXO16" s="767"/>
      <c r="IXP16" s="767"/>
      <c r="IXQ16" s="767"/>
      <c r="IXR16" s="767"/>
      <c r="IXS16" s="767"/>
      <c r="IXT16" s="767"/>
      <c r="IXU16" s="767"/>
      <c r="IXV16" s="767"/>
      <c r="IXW16" s="767"/>
      <c r="IXX16" s="767"/>
      <c r="IXY16" s="767"/>
      <c r="IXZ16" s="767"/>
      <c r="IYA16" s="767"/>
      <c r="IYB16" s="767"/>
      <c r="IYC16" s="767"/>
      <c r="IYD16" s="767"/>
      <c r="IYE16" s="767"/>
      <c r="IYF16" s="767"/>
      <c r="IYG16" s="767"/>
      <c r="IYH16" s="767"/>
      <c r="IYI16" s="767"/>
      <c r="IYJ16" s="767"/>
      <c r="IYK16" s="767"/>
      <c r="IYL16" s="767"/>
      <c r="IYM16" s="767"/>
      <c r="IYN16" s="767"/>
      <c r="IYO16" s="767"/>
      <c r="IYP16" s="767"/>
      <c r="IYQ16" s="767"/>
      <c r="IYR16" s="767"/>
      <c r="IYS16" s="767"/>
      <c r="IYT16" s="767"/>
      <c r="IYU16" s="767"/>
      <c r="IYV16" s="767"/>
      <c r="IYW16" s="767"/>
      <c r="IYX16" s="767"/>
      <c r="IYY16" s="767"/>
      <c r="IYZ16" s="767"/>
      <c r="IZA16" s="767"/>
      <c r="IZB16" s="767"/>
      <c r="IZC16" s="767"/>
      <c r="IZD16" s="767"/>
      <c r="IZE16" s="767"/>
      <c r="IZF16" s="767"/>
      <c r="IZG16" s="767"/>
      <c r="IZH16" s="767"/>
      <c r="IZI16" s="767"/>
      <c r="IZJ16" s="767"/>
      <c r="IZK16" s="767"/>
      <c r="IZL16" s="767"/>
      <c r="IZM16" s="767"/>
      <c r="IZN16" s="767"/>
      <c r="IZO16" s="767"/>
      <c r="IZP16" s="767"/>
      <c r="IZQ16" s="767"/>
      <c r="IZR16" s="767"/>
      <c r="IZS16" s="767"/>
      <c r="IZT16" s="767"/>
      <c r="IZU16" s="767"/>
      <c r="IZV16" s="767"/>
      <c r="IZW16" s="767"/>
      <c r="IZX16" s="767"/>
      <c r="IZY16" s="767"/>
      <c r="IZZ16" s="767"/>
      <c r="JAA16" s="767"/>
      <c r="JAB16" s="767"/>
      <c r="JAC16" s="767"/>
      <c r="JAD16" s="767"/>
      <c r="JAE16" s="767"/>
      <c r="JAF16" s="767"/>
      <c r="JAG16" s="767"/>
      <c r="JAH16" s="767"/>
      <c r="JAI16" s="767"/>
      <c r="JAJ16" s="767"/>
      <c r="JAK16" s="767"/>
      <c r="JAL16" s="767"/>
      <c r="JAM16" s="767"/>
      <c r="JAN16" s="767"/>
      <c r="JAO16" s="767"/>
      <c r="JAP16" s="767"/>
      <c r="JAQ16" s="767"/>
      <c r="JAR16" s="767"/>
      <c r="JAS16" s="767"/>
      <c r="JAT16" s="767"/>
      <c r="JAU16" s="767"/>
      <c r="JAV16" s="767"/>
      <c r="JAW16" s="767"/>
      <c r="JAX16" s="767"/>
      <c r="JAY16" s="767"/>
      <c r="JAZ16" s="767"/>
      <c r="JBA16" s="767"/>
      <c r="JBB16" s="767"/>
      <c r="JBC16" s="767"/>
      <c r="JBD16" s="767"/>
      <c r="JBE16" s="767"/>
      <c r="JBF16" s="767"/>
      <c r="JBG16" s="767"/>
      <c r="JBH16" s="767"/>
      <c r="JBI16" s="767"/>
      <c r="JBJ16" s="767"/>
      <c r="JBK16" s="767"/>
      <c r="JBL16" s="767"/>
      <c r="JBM16" s="767"/>
      <c r="JBN16" s="767"/>
      <c r="JBO16" s="767"/>
      <c r="JBP16" s="767"/>
      <c r="JBQ16" s="767"/>
      <c r="JBR16" s="767"/>
      <c r="JBS16" s="767"/>
      <c r="JBT16" s="767"/>
      <c r="JBU16" s="767"/>
      <c r="JBV16" s="767"/>
      <c r="JBW16" s="767"/>
      <c r="JBX16" s="767"/>
      <c r="JBY16" s="767"/>
      <c r="JBZ16" s="767"/>
      <c r="JCA16" s="767"/>
      <c r="JCB16" s="767"/>
      <c r="JCC16" s="767"/>
      <c r="JCD16" s="767"/>
      <c r="JCE16" s="767"/>
      <c r="JCF16" s="767"/>
      <c r="JCG16" s="767"/>
      <c r="JCH16" s="767"/>
      <c r="JCI16" s="767"/>
      <c r="JCJ16" s="767"/>
      <c r="JCK16" s="767"/>
      <c r="JCL16" s="767"/>
      <c r="JCM16" s="767"/>
      <c r="JCN16" s="767"/>
      <c r="JCO16" s="767"/>
      <c r="JCP16" s="767"/>
      <c r="JCQ16" s="767"/>
      <c r="JCR16" s="767"/>
      <c r="JCS16" s="767"/>
      <c r="JCT16" s="767"/>
      <c r="JCU16" s="767"/>
      <c r="JCV16" s="767"/>
      <c r="JCW16" s="767"/>
      <c r="JCX16" s="767"/>
      <c r="JCY16" s="767"/>
      <c r="JCZ16" s="767"/>
      <c r="JDA16" s="767"/>
      <c r="JDB16" s="767"/>
      <c r="JDC16" s="767"/>
      <c r="JDD16" s="767"/>
      <c r="JDE16" s="767"/>
      <c r="JDF16" s="767"/>
      <c r="JDG16" s="767"/>
      <c r="JDH16" s="767"/>
      <c r="JDI16" s="767"/>
      <c r="JDJ16" s="767"/>
      <c r="JDK16" s="767"/>
      <c r="JDL16" s="767"/>
      <c r="JDM16" s="767"/>
      <c r="JDN16" s="767"/>
      <c r="JDO16" s="767"/>
      <c r="JDP16" s="767"/>
      <c r="JDQ16" s="767"/>
      <c r="JDR16" s="767"/>
      <c r="JDS16" s="767"/>
      <c r="JDT16" s="767"/>
      <c r="JDU16" s="767"/>
      <c r="JDV16" s="767"/>
      <c r="JDW16" s="767"/>
      <c r="JDX16" s="767"/>
      <c r="JDY16" s="767"/>
      <c r="JDZ16" s="767"/>
      <c r="JEA16" s="767"/>
      <c r="JEB16" s="767"/>
      <c r="JEC16" s="767"/>
      <c r="JED16" s="767"/>
      <c r="JEE16" s="767"/>
      <c r="JEF16" s="767"/>
      <c r="JEG16" s="767"/>
      <c r="JEH16" s="767"/>
      <c r="JEI16" s="767"/>
      <c r="JEJ16" s="767"/>
      <c r="JEK16" s="767"/>
      <c r="JEL16" s="767"/>
      <c r="JEM16" s="767"/>
      <c r="JEN16" s="767"/>
      <c r="JEO16" s="767"/>
      <c r="JEP16" s="767"/>
      <c r="JEQ16" s="767"/>
      <c r="JER16" s="767"/>
      <c r="JES16" s="767"/>
      <c r="JET16" s="767"/>
      <c r="JEU16" s="767"/>
      <c r="JEV16" s="767"/>
      <c r="JEW16" s="767"/>
      <c r="JEX16" s="767"/>
      <c r="JEY16" s="767"/>
      <c r="JEZ16" s="767"/>
      <c r="JFA16" s="767"/>
      <c r="JFB16" s="767"/>
      <c r="JFC16" s="767"/>
      <c r="JFD16" s="767"/>
      <c r="JFE16" s="767"/>
      <c r="JFF16" s="767"/>
      <c r="JFG16" s="767"/>
      <c r="JFH16" s="767"/>
      <c r="JFI16" s="767"/>
      <c r="JFJ16" s="767"/>
      <c r="JFK16" s="767"/>
      <c r="JFL16" s="767"/>
      <c r="JFM16" s="767"/>
      <c r="JFN16" s="767"/>
      <c r="JFO16" s="767"/>
      <c r="JFP16" s="767"/>
      <c r="JFQ16" s="767"/>
      <c r="JFR16" s="767"/>
      <c r="JFS16" s="767"/>
      <c r="JFT16" s="767"/>
      <c r="JFU16" s="767"/>
      <c r="JFV16" s="767"/>
      <c r="JFW16" s="767"/>
      <c r="JFX16" s="767"/>
      <c r="JFY16" s="767"/>
      <c r="JFZ16" s="767"/>
      <c r="JGA16" s="767"/>
      <c r="JGB16" s="767"/>
      <c r="JGC16" s="767"/>
      <c r="JGD16" s="767"/>
      <c r="JGE16" s="767"/>
      <c r="JGF16" s="767"/>
      <c r="JGG16" s="767"/>
      <c r="JGH16" s="767"/>
      <c r="JGI16" s="767"/>
      <c r="JGJ16" s="767"/>
      <c r="JGK16" s="767"/>
      <c r="JGL16" s="767"/>
      <c r="JGM16" s="767"/>
      <c r="JGN16" s="767"/>
      <c r="JGO16" s="767"/>
      <c r="JGP16" s="767"/>
      <c r="JGQ16" s="767"/>
      <c r="JGR16" s="767"/>
      <c r="JGS16" s="767"/>
      <c r="JGT16" s="767"/>
      <c r="JGU16" s="767"/>
      <c r="JGV16" s="767"/>
      <c r="JGW16" s="767"/>
      <c r="JGX16" s="767"/>
      <c r="JGY16" s="767"/>
      <c r="JGZ16" s="767"/>
      <c r="JHA16" s="767"/>
      <c r="JHB16" s="767"/>
      <c r="JHC16" s="767"/>
      <c r="JHD16" s="767"/>
      <c r="JHE16" s="767"/>
      <c r="JHF16" s="767"/>
      <c r="JHG16" s="767"/>
      <c r="JHH16" s="767"/>
      <c r="JHI16" s="767"/>
      <c r="JHJ16" s="767"/>
      <c r="JHK16" s="767"/>
      <c r="JHL16" s="767"/>
      <c r="JHM16" s="767"/>
      <c r="JHN16" s="767"/>
      <c r="JHO16" s="767"/>
      <c r="JHP16" s="767"/>
      <c r="JHQ16" s="767"/>
      <c r="JHR16" s="767"/>
      <c r="JHS16" s="767"/>
      <c r="JHT16" s="767"/>
      <c r="JHU16" s="767"/>
      <c r="JHV16" s="767"/>
      <c r="JHW16" s="767"/>
      <c r="JHX16" s="767"/>
      <c r="JHY16" s="767"/>
      <c r="JHZ16" s="767"/>
      <c r="JIA16" s="767"/>
      <c r="JIB16" s="767"/>
      <c r="JIC16" s="767"/>
      <c r="JID16" s="767"/>
      <c r="JIE16" s="767"/>
      <c r="JIF16" s="767"/>
      <c r="JIG16" s="767"/>
      <c r="JIH16" s="767"/>
      <c r="JII16" s="767"/>
      <c r="JIJ16" s="767"/>
      <c r="JIK16" s="767"/>
      <c r="JIL16" s="767"/>
      <c r="JIM16" s="767"/>
      <c r="JIN16" s="767"/>
      <c r="JIO16" s="767"/>
      <c r="JIP16" s="767"/>
      <c r="JIQ16" s="767"/>
      <c r="JIR16" s="767"/>
      <c r="JIS16" s="767"/>
      <c r="JIT16" s="767"/>
      <c r="JIU16" s="767"/>
      <c r="JIV16" s="767"/>
      <c r="JIW16" s="767"/>
      <c r="JIX16" s="767"/>
      <c r="JIY16" s="767"/>
      <c r="JIZ16" s="767"/>
      <c r="JJA16" s="767"/>
      <c r="JJB16" s="767"/>
      <c r="JJC16" s="767"/>
      <c r="JJD16" s="767"/>
      <c r="JJE16" s="767"/>
      <c r="JJF16" s="767"/>
      <c r="JJG16" s="767"/>
      <c r="JJH16" s="767"/>
      <c r="JJI16" s="767"/>
      <c r="JJJ16" s="767"/>
      <c r="JJK16" s="767"/>
      <c r="JJL16" s="767"/>
      <c r="JJM16" s="767"/>
      <c r="JJN16" s="767"/>
      <c r="JJO16" s="767"/>
      <c r="JJP16" s="767"/>
      <c r="JJQ16" s="767"/>
      <c r="JJR16" s="767"/>
      <c r="JJS16" s="767"/>
      <c r="JJT16" s="767"/>
      <c r="JJU16" s="767"/>
      <c r="JJV16" s="767"/>
      <c r="JJW16" s="767"/>
      <c r="JJX16" s="767"/>
      <c r="JJY16" s="767"/>
      <c r="JJZ16" s="767"/>
      <c r="JKA16" s="767"/>
      <c r="JKB16" s="767"/>
      <c r="JKC16" s="767"/>
      <c r="JKD16" s="767"/>
      <c r="JKE16" s="767"/>
      <c r="JKF16" s="767"/>
      <c r="JKG16" s="767"/>
      <c r="JKH16" s="767"/>
      <c r="JKI16" s="767"/>
      <c r="JKJ16" s="767"/>
      <c r="JKK16" s="767"/>
      <c r="JKL16" s="767"/>
      <c r="JKM16" s="767"/>
      <c r="JKN16" s="767"/>
      <c r="JKO16" s="767"/>
      <c r="JKP16" s="767"/>
      <c r="JKQ16" s="767"/>
      <c r="JKR16" s="767"/>
      <c r="JKS16" s="767"/>
      <c r="JKT16" s="767"/>
      <c r="JKU16" s="767"/>
      <c r="JKV16" s="767"/>
      <c r="JKW16" s="767"/>
      <c r="JKX16" s="767"/>
      <c r="JKY16" s="767"/>
      <c r="JKZ16" s="767"/>
      <c r="JLA16" s="767"/>
      <c r="JLB16" s="767"/>
      <c r="JLC16" s="767"/>
      <c r="JLD16" s="767"/>
      <c r="JLE16" s="767"/>
      <c r="JLF16" s="767"/>
      <c r="JLG16" s="767"/>
      <c r="JLH16" s="767"/>
      <c r="JLI16" s="767"/>
      <c r="JLJ16" s="767"/>
      <c r="JLK16" s="767"/>
      <c r="JLL16" s="767"/>
      <c r="JLM16" s="767"/>
      <c r="JLN16" s="767"/>
      <c r="JLO16" s="767"/>
      <c r="JLP16" s="767"/>
      <c r="JLQ16" s="767"/>
      <c r="JLR16" s="767"/>
      <c r="JLS16" s="767"/>
      <c r="JLT16" s="767"/>
      <c r="JLU16" s="767"/>
      <c r="JLV16" s="767"/>
      <c r="JLW16" s="767"/>
      <c r="JLX16" s="767"/>
      <c r="JLY16" s="767"/>
      <c r="JLZ16" s="767"/>
      <c r="JMA16" s="767"/>
      <c r="JMB16" s="767"/>
      <c r="JMC16" s="767"/>
      <c r="JMD16" s="767"/>
      <c r="JME16" s="767"/>
      <c r="JMF16" s="767"/>
      <c r="JMG16" s="767"/>
      <c r="JMH16" s="767"/>
      <c r="JMI16" s="767"/>
      <c r="JMJ16" s="767"/>
      <c r="JMK16" s="767"/>
      <c r="JML16" s="767"/>
      <c r="JMM16" s="767"/>
      <c r="JMN16" s="767"/>
      <c r="JMO16" s="767"/>
      <c r="JMP16" s="767"/>
      <c r="JMQ16" s="767"/>
      <c r="JMR16" s="767"/>
      <c r="JMS16" s="767"/>
      <c r="JMT16" s="767"/>
      <c r="JMU16" s="767"/>
      <c r="JMV16" s="767"/>
      <c r="JMW16" s="767"/>
      <c r="JMX16" s="767"/>
      <c r="JMY16" s="767"/>
      <c r="JMZ16" s="767"/>
      <c r="JNA16" s="767"/>
      <c r="JNB16" s="767"/>
      <c r="JNC16" s="767"/>
      <c r="JND16" s="767"/>
      <c r="JNE16" s="767"/>
      <c r="JNF16" s="767"/>
      <c r="JNG16" s="767"/>
      <c r="JNH16" s="767"/>
      <c r="JNI16" s="767"/>
      <c r="JNJ16" s="767"/>
      <c r="JNK16" s="767"/>
      <c r="JNL16" s="767"/>
      <c r="JNM16" s="767"/>
      <c r="JNN16" s="767"/>
      <c r="JNO16" s="767"/>
      <c r="JNP16" s="767"/>
      <c r="JNQ16" s="767"/>
      <c r="JNR16" s="767"/>
      <c r="JNS16" s="767"/>
      <c r="JNT16" s="767"/>
      <c r="JNU16" s="767"/>
      <c r="JNV16" s="767"/>
      <c r="JNW16" s="767"/>
      <c r="JNX16" s="767"/>
      <c r="JNY16" s="767"/>
      <c r="JNZ16" s="767"/>
      <c r="JOA16" s="767"/>
      <c r="JOB16" s="767"/>
      <c r="JOC16" s="767"/>
      <c r="JOD16" s="767"/>
      <c r="JOE16" s="767"/>
      <c r="JOF16" s="767"/>
      <c r="JOG16" s="767"/>
      <c r="JOH16" s="767"/>
      <c r="JOI16" s="767"/>
      <c r="JOJ16" s="767"/>
      <c r="JOK16" s="767"/>
      <c r="JOL16" s="767"/>
      <c r="JOM16" s="767"/>
      <c r="JON16" s="767"/>
      <c r="JOO16" s="767"/>
      <c r="JOP16" s="767"/>
      <c r="JOQ16" s="767"/>
      <c r="JOR16" s="767"/>
      <c r="JOS16" s="767"/>
      <c r="JOT16" s="767"/>
      <c r="JOU16" s="767"/>
      <c r="JOV16" s="767"/>
      <c r="JOW16" s="767"/>
      <c r="JOX16" s="767"/>
      <c r="JOY16" s="767"/>
      <c r="JOZ16" s="767"/>
      <c r="JPA16" s="767"/>
      <c r="JPB16" s="767"/>
      <c r="JPC16" s="767"/>
      <c r="JPD16" s="767"/>
      <c r="JPE16" s="767"/>
      <c r="JPF16" s="767"/>
      <c r="JPG16" s="767"/>
      <c r="JPH16" s="767"/>
      <c r="JPI16" s="767"/>
      <c r="JPJ16" s="767"/>
      <c r="JPK16" s="767"/>
      <c r="JPL16" s="767"/>
      <c r="JPM16" s="767"/>
      <c r="JPN16" s="767"/>
      <c r="JPO16" s="767"/>
      <c r="JPP16" s="767"/>
      <c r="JPQ16" s="767"/>
      <c r="JPR16" s="767"/>
      <c r="JPS16" s="767"/>
      <c r="JPT16" s="767"/>
      <c r="JPU16" s="767"/>
      <c r="JPV16" s="767"/>
      <c r="JPW16" s="767"/>
      <c r="JPX16" s="767"/>
      <c r="JPY16" s="767"/>
      <c r="JPZ16" s="767"/>
      <c r="JQA16" s="767"/>
      <c r="JQB16" s="767"/>
      <c r="JQC16" s="767"/>
      <c r="JQD16" s="767"/>
      <c r="JQE16" s="767"/>
      <c r="JQF16" s="767"/>
      <c r="JQG16" s="767"/>
      <c r="JQH16" s="767"/>
      <c r="JQI16" s="767"/>
      <c r="JQJ16" s="767"/>
      <c r="JQK16" s="767"/>
      <c r="JQL16" s="767"/>
      <c r="JQM16" s="767"/>
      <c r="JQN16" s="767"/>
      <c r="JQO16" s="767"/>
      <c r="JQP16" s="767"/>
      <c r="JQQ16" s="767"/>
      <c r="JQR16" s="767"/>
      <c r="JQS16" s="767"/>
      <c r="JQT16" s="767"/>
      <c r="JQU16" s="767"/>
      <c r="JQV16" s="767"/>
      <c r="JQW16" s="767"/>
      <c r="JQX16" s="767"/>
      <c r="JQY16" s="767"/>
      <c r="JQZ16" s="767"/>
      <c r="JRA16" s="767"/>
      <c r="JRB16" s="767"/>
      <c r="JRC16" s="767"/>
      <c r="JRD16" s="767"/>
      <c r="JRE16" s="767"/>
      <c r="JRF16" s="767"/>
      <c r="JRG16" s="767"/>
      <c r="JRH16" s="767"/>
      <c r="JRI16" s="767"/>
      <c r="JRJ16" s="767"/>
      <c r="JRK16" s="767"/>
      <c r="JRL16" s="767"/>
      <c r="JRM16" s="767"/>
      <c r="JRN16" s="767"/>
      <c r="JRO16" s="767"/>
      <c r="JRP16" s="767"/>
      <c r="JRQ16" s="767"/>
      <c r="JRR16" s="767"/>
      <c r="JRS16" s="767"/>
      <c r="JRT16" s="767"/>
      <c r="JRU16" s="767"/>
      <c r="JRV16" s="767"/>
      <c r="JRW16" s="767"/>
      <c r="JRX16" s="767"/>
      <c r="JRY16" s="767"/>
      <c r="JRZ16" s="767"/>
      <c r="JSA16" s="767"/>
      <c r="JSB16" s="767"/>
      <c r="JSC16" s="767"/>
      <c r="JSD16" s="767"/>
      <c r="JSE16" s="767"/>
      <c r="JSF16" s="767"/>
      <c r="JSG16" s="767"/>
      <c r="JSH16" s="767"/>
      <c r="JSI16" s="767"/>
      <c r="JSJ16" s="767"/>
      <c r="JSK16" s="767"/>
      <c r="JSL16" s="767"/>
      <c r="JSM16" s="767"/>
      <c r="JSN16" s="767"/>
      <c r="JSO16" s="767"/>
      <c r="JSP16" s="767"/>
      <c r="JSQ16" s="767"/>
      <c r="JSR16" s="767"/>
      <c r="JSS16" s="767"/>
      <c r="JST16" s="767"/>
      <c r="JSU16" s="767"/>
      <c r="JSV16" s="767"/>
      <c r="JSW16" s="767"/>
      <c r="JSX16" s="767"/>
      <c r="JSY16" s="767"/>
      <c r="JSZ16" s="767"/>
      <c r="JTA16" s="767"/>
      <c r="JTB16" s="767"/>
      <c r="JTC16" s="767"/>
      <c r="JTD16" s="767"/>
      <c r="JTE16" s="767"/>
      <c r="JTF16" s="767"/>
      <c r="JTG16" s="767"/>
      <c r="JTH16" s="767"/>
      <c r="JTI16" s="767"/>
      <c r="JTJ16" s="767"/>
      <c r="JTK16" s="767"/>
      <c r="JTL16" s="767"/>
      <c r="JTM16" s="767"/>
      <c r="JTN16" s="767"/>
      <c r="JTO16" s="767"/>
      <c r="JTP16" s="767"/>
      <c r="JTQ16" s="767"/>
      <c r="JTR16" s="767"/>
      <c r="JTS16" s="767"/>
      <c r="JTT16" s="767"/>
      <c r="JTU16" s="767"/>
      <c r="JTV16" s="767"/>
      <c r="JTW16" s="767"/>
      <c r="JTX16" s="767"/>
      <c r="JTY16" s="767"/>
      <c r="JTZ16" s="767"/>
      <c r="JUA16" s="767"/>
      <c r="JUB16" s="767"/>
      <c r="JUC16" s="767"/>
      <c r="JUD16" s="767"/>
      <c r="JUE16" s="767"/>
      <c r="JUF16" s="767"/>
      <c r="JUG16" s="767"/>
      <c r="JUH16" s="767"/>
      <c r="JUI16" s="767"/>
      <c r="JUJ16" s="767"/>
      <c r="JUK16" s="767"/>
      <c r="JUL16" s="767"/>
      <c r="JUM16" s="767"/>
      <c r="JUN16" s="767"/>
      <c r="JUO16" s="767"/>
      <c r="JUP16" s="767"/>
      <c r="JUQ16" s="767"/>
      <c r="JUR16" s="767"/>
      <c r="JUS16" s="767"/>
      <c r="JUT16" s="767"/>
      <c r="JUU16" s="767"/>
      <c r="JUV16" s="767"/>
      <c r="JUW16" s="767"/>
      <c r="JUX16" s="767"/>
      <c r="JUY16" s="767"/>
      <c r="JUZ16" s="767"/>
      <c r="JVA16" s="767"/>
      <c r="JVB16" s="767"/>
      <c r="JVC16" s="767"/>
      <c r="JVD16" s="767"/>
      <c r="JVE16" s="767"/>
      <c r="JVF16" s="767"/>
      <c r="JVG16" s="767"/>
      <c r="JVH16" s="767"/>
      <c r="JVI16" s="767"/>
      <c r="JVJ16" s="767"/>
      <c r="JVK16" s="767"/>
      <c r="JVL16" s="767"/>
      <c r="JVM16" s="767"/>
      <c r="JVN16" s="767"/>
      <c r="JVO16" s="767"/>
      <c r="JVP16" s="767"/>
      <c r="JVQ16" s="767"/>
      <c r="JVR16" s="767"/>
      <c r="JVS16" s="767"/>
      <c r="JVT16" s="767"/>
      <c r="JVU16" s="767"/>
      <c r="JVV16" s="767"/>
      <c r="JVW16" s="767"/>
      <c r="JVX16" s="767"/>
      <c r="JVY16" s="767"/>
      <c r="JVZ16" s="767"/>
      <c r="JWA16" s="767"/>
      <c r="JWB16" s="767"/>
      <c r="JWC16" s="767"/>
      <c r="JWD16" s="767"/>
      <c r="JWE16" s="767"/>
      <c r="JWF16" s="767"/>
      <c r="JWG16" s="767"/>
      <c r="JWH16" s="767"/>
      <c r="JWI16" s="767"/>
      <c r="JWJ16" s="767"/>
      <c r="JWK16" s="767"/>
      <c r="JWL16" s="767"/>
      <c r="JWM16" s="767"/>
      <c r="JWN16" s="767"/>
      <c r="JWO16" s="767"/>
      <c r="JWP16" s="767"/>
      <c r="JWQ16" s="767"/>
      <c r="JWR16" s="767"/>
      <c r="JWS16" s="767"/>
      <c r="JWT16" s="767"/>
      <c r="JWU16" s="767"/>
      <c r="JWV16" s="767"/>
      <c r="JWW16" s="767"/>
      <c r="JWX16" s="767"/>
      <c r="JWY16" s="767"/>
      <c r="JWZ16" s="767"/>
      <c r="JXA16" s="767"/>
      <c r="JXB16" s="767"/>
      <c r="JXC16" s="767"/>
      <c r="JXD16" s="767"/>
      <c r="JXE16" s="767"/>
      <c r="JXF16" s="767"/>
      <c r="JXG16" s="767"/>
      <c r="JXH16" s="767"/>
      <c r="JXI16" s="767"/>
      <c r="JXJ16" s="767"/>
      <c r="JXK16" s="767"/>
      <c r="JXL16" s="767"/>
      <c r="JXM16" s="767"/>
      <c r="JXN16" s="767"/>
      <c r="JXO16" s="767"/>
      <c r="JXP16" s="767"/>
      <c r="JXQ16" s="767"/>
      <c r="JXR16" s="767"/>
      <c r="JXS16" s="767"/>
      <c r="JXT16" s="767"/>
      <c r="JXU16" s="767"/>
      <c r="JXV16" s="767"/>
      <c r="JXW16" s="767"/>
      <c r="JXX16" s="767"/>
      <c r="JXY16" s="767"/>
      <c r="JXZ16" s="767"/>
      <c r="JYA16" s="767"/>
      <c r="JYB16" s="767"/>
      <c r="JYC16" s="767"/>
      <c r="JYD16" s="767"/>
      <c r="JYE16" s="767"/>
      <c r="JYF16" s="767"/>
      <c r="JYG16" s="767"/>
      <c r="JYH16" s="767"/>
      <c r="JYI16" s="767"/>
      <c r="JYJ16" s="767"/>
      <c r="JYK16" s="767"/>
      <c r="JYL16" s="767"/>
      <c r="JYM16" s="767"/>
      <c r="JYN16" s="767"/>
      <c r="JYO16" s="767"/>
      <c r="JYP16" s="767"/>
      <c r="JYQ16" s="767"/>
      <c r="JYR16" s="767"/>
      <c r="JYS16" s="767"/>
      <c r="JYT16" s="767"/>
      <c r="JYU16" s="767"/>
      <c r="JYV16" s="767"/>
      <c r="JYW16" s="767"/>
      <c r="JYX16" s="767"/>
      <c r="JYY16" s="767"/>
      <c r="JYZ16" s="767"/>
      <c r="JZA16" s="767"/>
      <c r="JZB16" s="767"/>
      <c r="JZC16" s="767"/>
      <c r="JZD16" s="767"/>
      <c r="JZE16" s="767"/>
      <c r="JZF16" s="767"/>
      <c r="JZG16" s="767"/>
      <c r="JZH16" s="767"/>
      <c r="JZI16" s="767"/>
      <c r="JZJ16" s="767"/>
      <c r="JZK16" s="767"/>
      <c r="JZL16" s="767"/>
      <c r="JZM16" s="767"/>
      <c r="JZN16" s="767"/>
      <c r="JZO16" s="767"/>
      <c r="JZP16" s="767"/>
      <c r="JZQ16" s="767"/>
      <c r="JZR16" s="767"/>
      <c r="JZS16" s="767"/>
      <c r="JZT16" s="767"/>
      <c r="JZU16" s="767"/>
      <c r="JZV16" s="767"/>
      <c r="JZW16" s="767"/>
      <c r="JZX16" s="767"/>
      <c r="JZY16" s="767"/>
      <c r="JZZ16" s="767"/>
      <c r="KAA16" s="767"/>
      <c r="KAB16" s="767"/>
      <c r="KAC16" s="767"/>
      <c r="KAD16" s="767"/>
      <c r="KAE16" s="767"/>
      <c r="KAF16" s="767"/>
      <c r="KAG16" s="767"/>
      <c r="KAH16" s="767"/>
      <c r="KAI16" s="767"/>
      <c r="KAJ16" s="767"/>
      <c r="KAK16" s="767"/>
      <c r="KAL16" s="767"/>
      <c r="KAM16" s="767"/>
      <c r="KAN16" s="767"/>
      <c r="KAO16" s="767"/>
      <c r="KAP16" s="767"/>
      <c r="KAQ16" s="767"/>
      <c r="KAR16" s="767"/>
      <c r="KAS16" s="767"/>
      <c r="KAT16" s="767"/>
      <c r="KAU16" s="767"/>
      <c r="KAV16" s="767"/>
      <c r="KAW16" s="767"/>
      <c r="KAX16" s="767"/>
      <c r="KAY16" s="767"/>
      <c r="KAZ16" s="767"/>
      <c r="KBA16" s="767"/>
      <c r="KBB16" s="767"/>
      <c r="KBC16" s="767"/>
      <c r="KBD16" s="767"/>
      <c r="KBE16" s="767"/>
      <c r="KBF16" s="767"/>
      <c r="KBG16" s="767"/>
      <c r="KBH16" s="767"/>
      <c r="KBI16" s="767"/>
      <c r="KBJ16" s="767"/>
      <c r="KBK16" s="767"/>
      <c r="KBL16" s="767"/>
      <c r="KBM16" s="767"/>
      <c r="KBN16" s="767"/>
      <c r="KBO16" s="767"/>
      <c r="KBP16" s="767"/>
      <c r="KBQ16" s="767"/>
      <c r="KBR16" s="767"/>
      <c r="KBS16" s="767"/>
      <c r="KBT16" s="767"/>
      <c r="KBU16" s="767"/>
      <c r="KBV16" s="767"/>
      <c r="KBW16" s="767"/>
      <c r="KBX16" s="767"/>
      <c r="KBY16" s="767"/>
      <c r="KBZ16" s="767"/>
      <c r="KCA16" s="767"/>
      <c r="KCB16" s="767"/>
      <c r="KCC16" s="767"/>
      <c r="KCD16" s="767"/>
      <c r="KCE16" s="767"/>
      <c r="KCF16" s="767"/>
      <c r="KCG16" s="767"/>
      <c r="KCH16" s="767"/>
      <c r="KCI16" s="767"/>
      <c r="KCJ16" s="767"/>
      <c r="KCK16" s="767"/>
      <c r="KCL16" s="767"/>
      <c r="KCM16" s="767"/>
      <c r="KCN16" s="767"/>
      <c r="KCO16" s="767"/>
      <c r="KCP16" s="767"/>
      <c r="KCQ16" s="767"/>
      <c r="KCR16" s="767"/>
      <c r="KCS16" s="767"/>
      <c r="KCT16" s="767"/>
      <c r="KCU16" s="767"/>
      <c r="KCV16" s="767"/>
      <c r="KCW16" s="767"/>
      <c r="KCX16" s="767"/>
      <c r="KCY16" s="767"/>
      <c r="KCZ16" s="767"/>
      <c r="KDA16" s="767"/>
      <c r="KDB16" s="767"/>
      <c r="KDC16" s="767"/>
      <c r="KDD16" s="767"/>
      <c r="KDE16" s="767"/>
      <c r="KDF16" s="767"/>
      <c r="KDG16" s="767"/>
      <c r="KDH16" s="767"/>
      <c r="KDI16" s="767"/>
      <c r="KDJ16" s="767"/>
      <c r="KDK16" s="767"/>
      <c r="KDL16" s="767"/>
      <c r="KDM16" s="767"/>
      <c r="KDN16" s="767"/>
      <c r="KDO16" s="767"/>
      <c r="KDP16" s="767"/>
      <c r="KDQ16" s="767"/>
      <c r="KDR16" s="767"/>
      <c r="KDS16" s="767"/>
      <c r="KDT16" s="767"/>
      <c r="KDU16" s="767"/>
      <c r="KDV16" s="767"/>
      <c r="KDW16" s="767"/>
      <c r="KDX16" s="767"/>
      <c r="KDY16" s="767"/>
      <c r="KDZ16" s="767"/>
      <c r="KEA16" s="767"/>
      <c r="KEB16" s="767"/>
      <c r="KEC16" s="767"/>
      <c r="KED16" s="767"/>
      <c r="KEE16" s="767"/>
      <c r="KEF16" s="767"/>
      <c r="KEG16" s="767"/>
      <c r="KEH16" s="767"/>
      <c r="KEI16" s="767"/>
      <c r="KEJ16" s="767"/>
      <c r="KEK16" s="767"/>
      <c r="KEL16" s="767"/>
      <c r="KEM16" s="767"/>
      <c r="KEN16" s="767"/>
      <c r="KEO16" s="767"/>
      <c r="KEP16" s="767"/>
      <c r="KEQ16" s="767"/>
      <c r="KER16" s="767"/>
      <c r="KES16" s="767"/>
      <c r="KET16" s="767"/>
      <c r="KEU16" s="767"/>
      <c r="KEV16" s="767"/>
      <c r="KEW16" s="767"/>
      <c r="KEX16" s="767"/>
      <c r="KEY16" s="767"/>
      <c r="KEZ16" s="767"/>
      <c r="KFA16" s="767"/>
      <c r="KFB16" s="767"/>
      <c r="KFC16" s="767"/>
      <c r="KFD16" s="767"/>
      <c r="KFE16" s="767"/>
      <c r="KFF16" s="767"/>
      <c r="KFG16" s="767"/>
      <c r="KFH16" s="767"/>
      <c r="KFI16" s="767"/>
      <c r="KFJ16" s="767"/>
      <c r="KFK16" s="767"/>
      <c r="KFL16" s="767"/>
      <c r="KFM16" s="767"/>
      <c r="KFN16" s="767"/>
      <c r="KFO16" s="767"/>
      <c r="KFP16" s="767"/>
      <c r="KFQ16" s="767"/>
      <c r="KFR16" s="767"/>
      <c r="KFS16" s="767"/>
      <c r="KFT16" s="767"/>
      <c r="KFU16" s="767"/>
      <c r="KFV16" s="767"/>
      <c r="KFW16" s="767"/>
      <c r="KFX16" s="767"/>
      <c r="KFY16" s="767"/>
      <c r="KFZ16" s="767"/>
      <c r="KGA16" s="767"/>
      <c r="KGB16" s="767"/>
      <c r="KGC16" s="767"/>
      <c r="KGD16" s="767"/>
      <c r="KGE16" s="767"/>
      <c r="KGF16" s="767"/>
      <c r="KGG16" s="767"/>
      <c r="KGH16" s="767"/>
      <c r="KGI16" s="767"/>
      <c r="KGJ16" s="767"/>
      <c r="KGK16" s="767"/>
      <c r="KGL16" s="767"/>
      <c r="KGM16" s="767"/>
      <c r="KGN16" s="767"/>
      <c r="KGO16" s="767"/>
      <c r="KGP16" s="767"/>
      <c r="KGQ16" s="767"/>
      <c r="KGR16" s="767"/>
      <c r="KGS16" s="767"/>
      <c r="KGT16" s="767"/>
      <c r="KGU16" s="767"/>
      <c r="KGV16" s="767"/>
      <c r="KGW16" s="767"/>
      <c r="KGX16" s="767"/>
      <c r="KGY16" s="767"/>
      <c r="KGZ16" s="767"/>
      <c r="KHA16" s="767"/>
      <c r="KHB16" s="767"/>
      <c r="KHC16" s="767"/>
      <c r="KHD16" s="767"/>
      <c r="KHE16" s="767"/>
      <c r="KHF16" s="767"/>
      <c r="KHG16" s="767"/>
      <c r="KHH16" s="767"/>
      <c r="KHI16" s="767"/>
      <c r="KHJ16" s="767"/>
      <c r="KHK16" s="767"/>
      <c r="KHL16" s="767"/>
      <c r="KHM16" s="767"/>
      <c r="KHN16" s="767"/>
      <c r="KHO16" s="767"/>
      <c r="KHP16" s="767"/>
      <c r="KHQ16" s="767"/>
      <c r="KHR16" s="767"/>
      <c r="KHS16" s="767"/>
      <c r="KHT16" s="767"/>
      <c r="KHU16" s="767"/>
      <c r="KHV16" s="767"/>
      <c r="KHW16" s="767"/>
      <c r="KHX16" s="767"/>
      <c r="KHY16" s="767"/>
      <c r="KHZ16" s="767"/>
      <c r="KIA16" s="767"/>
      <c r="KIB16" s="767"/>
      <c r="KIC16" s="767"/>
      <c r="KID16" s="767"/>
      <c r="KIE16" s="767"/>
      <c r="KIF16" s="767"/>
      <c r="KIG16" s="767"/>
      <c r="KIH16" s="767"/>
      <c r="KII16" s="767"/>
      <c r="KIJ16" s="767"/>
      <c r="KIK16" s="767"/>
      <c r="KIL16" s="767"/>
      <c r="KIM16" s="767"/>
      <c r="KIN16" s="767"/>
      <c r="KIO16" s="767"/>
      <c r="KIP16" s="767"/>
      <c r="KIQ16" s="767"/>
      <c r="KIR16" s="767"/>
      <c r="KIS16" s="767"/>
      <c r="KIT16" s="767"/>
      <c r="KIU16" s="767"/>
      <c r="KIV16" s="767"/>
      <c r="KIW16" s="767"/>
      <c r="KIX16" s="767"/>
      <c r="KIY16" s="767"/>
      <c r="KIZ16" s="767"/>
      <c r="KJA16" s="767"/>
      <c r="KJB16" s="767"/>
      <c r="KJC16" s="767"/>
      <c r="KJD16" s="767"/>
      <c r="KJE16" s="767"/>
      <c r="KJF16" s="767"/>
      <c r="KJG16" s="767"/>
      <c r="KJH16" s="767"/>
      <c r="KJI16" s="767"/>
      <c r="KJJ16" s="767"/>
      <c r="KJK16" s="767"/>
      <c r="KJL16" s="767"/>
      <c r="KJM16" s="767"/>
      <c r="KJN16" s="767"/>
      <c r="KJO16" s="767"/>
      <c r="KJP16" s="767"/>
      <c r="KJQ16" s="767"/>
      <c r="KJR16" s="767"/>
      <c r="KJS16" s="767"/>
      <c r="KJT16" s="767"/>
      <c r="KJU16" s="767"/>
      <c r="KJV16" s="767"/>
      <c r="KJW16" s="767"/>
      <c r="KJX16" s="767"/>
      <c r="KJY16" s="767"/>
      <c r="KJZ16" s="767"/>
      <c r="KKA16" s="767"/>
      <c r="KKB16" s="767"/>
      <c r="KKC16" s="767"/>
      <c r="KKD16" s="767"/>
      <c r="KKE16" s="767"/>
      <c r="KKF16" s="767"/>
      <c r="KKG16" s="767"/>
      <c r="KKH16" s="767"/>
      <c r="KKI16" s="767"/>
      <c r="KKJ16" s="767"/>
      <c r="KKK16" s="767"/>
      <c r="KKL16" s="767"/>
      <c r="KKM16" s="767"/>
      <c r="KKN16" s="767"/>
      <c r="KKO16" s="767"/>
      <c r="KKP16" s="767"/>
      <c r="KKQ16" s="767"/>
      <c r="KKR16" s="767"/>
      <c r="KKS16" s="767"/>
      <c r="KKT16" s="767"/>
      <c r="KKU16" s="767"/>
      <c r="KKV16" s="767"/>
      <c r="KKW16" s="767"/>
      <c r="KKX16" s="767"/>
      <c r="KKY16" s="767"/>
      <c r="KKZ16" s="767"/>
      <c r="KLA16" s="767"/>
      <c r="KLB16" s="767"/>
      <c r="KLC16" s="767"/>
      <c r="KLD16" s="767"/>
      <c r="KLE16" s="767"/>
      <c r="KLF16" s="767"/>
      <c r="KLG16" s="767"/>
      <c r="KLH16" s="767"/>
      <c r="KLI16" s="767"/>
      <c r="KLJ16" s="767"/>
      <c r="KLK16" s="767"/>
      <c r="KLL16" s="767"/>
      <c r="KLM16" s="767"/>
      <c r="KLN16" s="767"/>
      <c r="KLO16" s="767"/>
      <c r="KLP16" s="767"/>
      <c r="KLQ16" s="767"/>
      <c r="KLR16" s="767"/>
      <c r="KLS16" s="767"/>
      <c r="KLT16" s="767"/>
      <c r="KLU16" s="767"/>
      <c r="KLV16" s="767"/>
      <c r="KLW16" s="767"/>
      <c r="KLX16" s="767"/>
      <c r="KLY16" s="767"/>
      <c r="KLZ16" s="767"/>
      <c r="KMA16" s="767"/>
      <c r="KMB16" s="767"/>
      <c r="KMC16" s="767"/>
      <c r="KMD16" s="767"/>
      <c r="KME16" s="767"/>
      <c r="KMF16" s="767"/>
      <c r="KMG16" s="767"/>
      <c r="KMH16" s="767"/>
      <c r="KMI16" s="767"/>
      <c r="KMJ16" s="767"/>
      <c r="KMK16" s="767"/>
      <c r="KML16" s="767"/>
      <c r="KMM16" s="767"/>
      <c r="KMN16" s="767"/>
      <c r="KMO16" s="767"/>
      <c r="KMP16" s="767"/>
      <c r="KMQ16" s="767"/>
      <c r="KMR16" s="767"/>
      <c r="KMS16" s="767"/>
      <c r="KMT16" s="767"/>
      <c r="KMU16" s="767"/>
      <c r="KMV16" s="767"/>
      <c r="KMW16" s="767"/>
      <c r="KMX16" s="767"/>
      <c r="KMY16" s="767"/>
      <c r="KMZ16" s="767"/>
      <c r="KNA16" s="767"/>
      <c r="KNB16" s="767"/>
      <c r="KNC16" s="767"/>
      <c r="KND16" s="767"/>
      <c r="KNE16" s="767"/>
      <c r="KNF16" s="767"/>
      <c r="KNG16" s="767"/>
      <c r="KNH16" s="767"/>
      <c r="KNI16" s="767"/>
      <c r="KNJ16" s="767"/>
      <c r="KNK16" s="767"/>
      <c r="KNL16" s="767"/>
      <c r="KNM16" s="767"/>
      <c r="KNN16" s="767"/>
      <c r="KNO16" s="767"/>
      <c r="KNP16" s="767"/>
      <c r="KNQ16" s="767"/>
      <c r="KNR16" s="767"/>
      <c r="KNS16" s="767"/>
      <c r="KNT16" s="767"/>
      <c r="KNU16" s="767"/>
      <c r="KNV16" s="767"/>
      <c r="KNW16" s="767"/>
      <c r="KNX16" s="767"/>
      <c r="KNY16" s="767"/>
      <c r="KNZ16" s="767"/>
      <c r="KOA16" s="767"/>
      <c r="KOB16" s="767"/>
      <c r="KOC16" s="767"/>
      <c r="KOD16" s="767"/>
      <c r="KOE16" s="767"/>
      <c r="KOF16" s="767"/>
      <c r="KOG16" s="767"/>
      <c r="KOH16" s="767"/>
      <c r="KOI16" s="767"/>
      <c r="KOJ16" s="767"/>
      <c r="KOK16" s="767"/>
      <c r="KOL16" s="767"/>
      <c r="KOM16" s="767"/>
      <c r="KON16" s="767"/>
      <c r="KOO16" s="767"/>
      <c r="KOP16" s="767"/>
      <c r="KOQ16" s="767"/>
      <c r="KOR16" s="767"/>
      <c r="KOS16" s="767"/>
      <c r="KOT16" s="767"/>
      <c r="KOU16" s="767"/>
      <c r="KOV16" s="767"/>
      <c r="KOW16" s="767"/>
      <c r="KOX16" s="767"/>
      <c r="KOY16" s="767"/>
      <c r="KOZ16" s="767"/>
      <c r="KPA16" s="767"/>
      <c r="KPB16" s="767"/>
      <c r="KPC16" s="767"/>
      <c r="KPD16" s="767"/>
      <c r="KPE16" s="767"/>
      <c r="KPF16" s="767"/>
      <c r="KPG16" s="767"/>
      <c r="KPH16" s="767"/>
      <c r="KPI16" s="767"/>
      <c r="KPJ16" s="767"/>
      <c r="KPK16" s="767"/>
      <c r="KPL16" s="767"/>
      <c r="KPM16" s="767"/>
      <c r="KPN16" s="767"/>
      <c r="KPO16" s="767"/>
      <c r="KPP16" s="767"/>
      <c r="KPQ16" s="767"/>
      <c r="KPR16" s="767"/>
      <c r="KPS16" s="767"/>
      <c r="KPT16" s="767"/>
      <c r="KPU16" s="767"/>
      <c r="KPV16" s="767"/>
      <c r="KPW16" s="767"/>
      <c r="KPX16" s="767"/>
      <c r="KPY16" s="767"/>
      <c r="KPZ16" s="767"/>
      <c r="KQA16" s="767"/>
      <c r="KQB16" s="767"/>
      <c r="KQC16" s="767"/>
      <c r="KQD16" s="767"/>
      <c r="KQE16" s="767"/>
      <c r="KQF16" s="767"/>
      <c r="KQG16" s="767"/>
      <c r="KQH16" s="767"/>
      <c r="KQI16" s="767"/>
      <c r="KQJ16" s="767"/>
      <c r="KQK16" s="767"/>
      <c r="KQL16" s="767"/>
      <c r="KQM16" s="767"/>
      <c r="KQN16" s="767"/>
      <c r="KQO16" s="767"/>
      <c r="KQP16" s="767"/>
      <c r="KQQ16" s="767"/>
      <c r="KQR16" s="767"/>
      <c r="KQS16" s="767"/>
      <c r="KQT16" s="767"/>
      <c r="KQU16" s="767"/>
      <c r="KQV16" s="767"/>
      <c r="KQW16" s="767"/>
      <c r="KQX16" s="767"/>
      <c r="KQY16" s="767"/>
      <c r="KQZ16" s="767"/>
      <c r="KRA16" s="767"/>
      <c r="KRB16" s="767"/>
      <c r="KRC16" s="767"/>
      <c r="KRD16" s="767"/>
      <c r="KRE16" s="767"/>
      <c r="KRF16" s="767"/>
      <c r="KRG16" s="767"/>
      <c r="KRH16" s="767"/>
      <c r="KRI16" s="767"/>
      <c r="KRJ16" s="767"/>
      <c r="KRK16" s="767"/>
      <c r="KRL16" s="767"/>
      <c r="KRM16" s="767"/>
      <c r="KRN16" s="767"/>
      <c r="KRO16" s="767"/>
      <c r="KRP16" s="767"/>
      <c r="KRQ16" s="767"/>
      <c r="KRR16" s="767"/>
      <c r="KRS16" s="767"/>
      <c r="KRT16" s="767"/>
      <c r="KRU16" s="767"/>
      <c r="KRV16" s="767"/>
      <c r="KRW16" s="767"/>
      <c r="KRX16" s="767"/>
      <c r="KRY16" s="767"/>
      <c r="KRZ16" s="767"/>
      <c r="KSA16" s="767"/>
      <c r="KSB16" s="767"/>
      <c r="KSC16" s="767"/>
      <c r="KSD16" s="767"/>
      <c r="KSE16" s="767"/>
      <c r="KSF16" s="767"/>
      <c r="KSG16" s="767"/>
      <c r="KSH16" s="767"/>
      <c r="KSI16" s="767"/>
      <c r="KSJ16" s="767"/>
      <c r="KSK16" s="767"/>
      <c r="KSL16" s="767"/>
      <c r="KSM16" s="767"/>
      <c r="KSN16" s="767"/>
      <c r="KSO16" s="767"/>
      <c r="KSP16" s="767"/>
      <c r="KSQ16" s="767"/>
      <c r="KSR16" s="767"/>
      <c r="KSS16" s="767"/>
      <c r="KST16" s="767"/>
      <c r="KSU16" s="767"/>
      <c r="KSV16" s="767"/>
      <c r="KSW16" s="767"/>
      <c r="KSX16" s="767"/>
      <c r="KSY16" s="767"/>
      <c r="KSZ16" s="767"/>
      <c r="KTA16" s="767"/>
      <c r="KTB16" s="767"/>
      <c r="KTC16" s="767"/>
      <c r="KTD16" s="767"/>
      <c r="KTE16" s="767"/>
      <c r="KTF16" s="767"/>
      <c r="KTG16" s="767"/>
      <c r="KTH16" s="767"/>
      <c r="KTI16" s="767"/>
      <c r="KTJ16" s="767"/>
      <c r="KTK16" s="767"/>
      <c r="KTL16" s="767"/>
      <c r="KTM16" s="767"/>
      <c r="KTN16" s="767"/>
      <c r="KTO16" s="767"/>
      <c r="KTP16" s="767"/>
      <c r="KTQ16" s="767"/>
      <c r="KTR16" s="767"/>
      <c r="KTS16" s="767"/>
      <c r="KTT16" s="767"/>
      <c r="KTU16" s="767"/>
      <c r="KTV16" s="767"/>
      <c r="KTW16" s="767"/>
      <c r="KTX16" s="767"/>
      <c r="KTY16" s="767"/>
      <c r="KTZ16" s="767"/>
      <c r="KUA16" s="767"/>
      <c r="KUB16" s="767"/>
      <c r="KUC16" s="767"/>
      <c r="KUD16" s="767"/>
      <c r="KUE16" s="767"/>
      <c r="KUF16" s="767"/>
      <c r="KUG16" s="767"/>
      <c r="KUH16" s="767"/>
      <c r="KUI16" s="767"/>
      <c r="KUJ16" s="767"/>
      <c r="KUK16" s="767"/>
      <c r="KUL16" s="767"/>
      <c r="KUM16" s="767"/>
      <c r="KUN16" s="767"/>
      <c r="KUO16" s="767"/>
      <c r="KUP16" s="767"/>
      <c r="KUQ16" s="767"/>
      <c r="KUR16" s="767"/>
      <c r="KUS16" s="767"/>
      <c r="KUT16" s="767"/>
      <c r="KUU16" s="767"/>
      <c r="KUV16" s="767"/>
      <c r="KUW16" s="767"/>
      <c r="KUX16" s="767"/>
      <c r="KUY16" s="767"/>
      <c r="KUZ16" s="767"/>
      <c r="KVA16" s="767"/>
      <c r="KVB16" s="767"/>
      <c r="KVC16" s="767"/>
      <c r="KVD16" s="767"/>
      <c r="KVE16" s="767"/>
      <c r="KVF16" s="767"/>
      <c r="KVG16" s="767"/>
      <c r="KVH16" s="767"/>
      <c r="KVI16" s="767"/>
      <c r="KVJ16" s="767"/>
      <c r="KVK16" s="767"/>
      <c r="KVL16" s="767"/>
      <c r="KVM16" s="767"/>
      <c r="KVN16" s="767"/>
      <c r="KVO16" s="767"/>
      <c r="KVP16" s="767"/>
      <c r="KVQ16" s="767"/>
      <c r="KVR16" s="767"/>
      <c r="KVS16" s="767"/>
      <c r="KVT16" s="767"/>
      <c r="KVU16" s="767"/>
      <c r="KVV16" s="767"/>
      <c r="KVW16" s="767"/>
      <c r="KVX16" s="767"/>
      <c r="KVY16" s="767"/>
      <c r="KVZ16" s="767"/>
      <c r="KWA16" s="767"/>
      <c r="KWB16" s="767"/>
      <c r="KWC16" s="767"/>
      <c r="KWD16" s="767"/>
      <c r="KWE16" s="767"/>
      <c r="KWF16" s="767"/>
      <c r="KWG16" s="767"/>
      <c r="KWH16" s="767"/>
      <c r="KWI16" s="767"/>
      <c r="KWJ16" s="767"/>
      <c r="KWK16" s="767"/>
      <c r="KWL16" s="767"/>
      <c r="KWM16" s="767"/>
      <c r="KWN16" s="767"/>
      <c r="KWO16" s="767"/>
      <c r="KWP16" s="767"/>
      <c r="KWQ16" s="767"/>
      <c r="KWR16" s="767"/>
      <c r="KWS16" s="767"/>
      <c r="KWT16" s="767"/>
      <c r="KWU16" s="767"/>
      <c r="KWV16" s="767"/>
      <c r="KWW16" s="767"/>
      <c r="KWX16" s="767"/>
      <c r="KWY16" s="767"/>
      <c r="KWZ16" s="767"/>
      <c r="KXA16" s="767"/>
      <c r="KXB16" s="767"/>
      <c r="KXC16" s="767"/>
      <c r="KXD16" s="767"/>
      <c r="KXE16" s="767"/>
      <c r="KXF16" s="767"/>
      <c r="KXG16" s="767"/>
      <c r="KXH16" s="767"/>
      <c r="KXI16" s="767"/>
      <c r="KXJ16" s="767"/>
      <c r="KXK16" s="767"/>
      <c r="KXL16" s="767"/>
      <c r="KXM16" s="767"/>
      <c r="KXN16" s="767"/>
      <c r="KXO16" s="767"/>
      <c r="KXP16" s="767"/>
      <c r="KXQ16" s="767"/>
      <c r="KXR16" s="767"/>
      <c r="KXS16" s="767"/>
      <c r="KXT16" s="767"/>
      <c r="KXU16" s="767"/>
      <c r="KXV16" s="767"/>
      <c r="KXW16" s="767"/>
      <c r="KXX16" s="767"/>
      <c r="KXY16" s="767"/>
      <c r="KXZ16" s="767"/>
      <c r="KYA16" s="767"/>
      <c r="KYB16" s="767"/>
      <c r="KYC16" s="767"/>
      <c r="KYD16" s="767"/>
      <c r="KYE16" s="767"/>
      <c r="KYF16" s="767"/>
      <c r="KYG16" s="767"/>
      <c r="KYH16" s="767"/>
      <c r="KYI16" s="767"/>
      <c r="KYJ16" s="767"/>
      <c r="KYK16" s="767"/>
      <c r="KYL16" s="767"/>
      <c r="KYM16" s="767"/>
      <c r="KYN16" s="767"/>
      <c r="KYO16" s="767"/>
      <c r="KYP16" s="767"/>
      <c r="KYQ16" s="767"/>
      <c r="KYR16" s="767"/>
      <c r="KYS16" s="767"/>
      <c r="KYT16" s="767"/>
      <c r="KYU16" s="767"/>
      <c r="KYV16" s="767"/>
      <c r="KYW16" s="767"/>
      <c r="KYX16" s="767"/>
      <c r="KYY16" s="767"/>
      <c r="KYZ16" s="767"/>
      <c r="KZA16" s="767"/>
      <c r="KZB16" s="767"/>
      <c r="KZC16" s="767"/>
      <c r="KZD16" s="767"/>
      <c r="KZE16" s="767"/>
      <c r="KZF16" s="767"/>
      <c r="KZG16" s="767"/>
      <c r="KZH16" s="767"/>
      <c r="KZI16" s="767"/>
      <c r="KZJ16" s="767"/>
      <c r="KZK16" s="767"/>
      <c r="KZL16" s="767"/>
      <c r="KZM16" s="767"/>
      <c r="KZN16" s="767"/>
      <c r="KZO16" s="767"/>
      <c r="KZP16" s="767"/>
      <c r="KZQ16" s="767"/>
      <c r="KZR16" s="767"/>
      <c r="KZS16" s="767"/>
      <c r="KZT16" s="767"/>
      <c r="KZU16" s="767"/>
      <c r="KZV16" s="767"/>
      <c r="KZW16" s="767"/>
      <c r="KZX16" s="767"/>
      <c r="KZY16" s="767"/>
      <c r="KZZ16" s="767"/>
      <c r="LAA16" s="767"/>
      <c r="LAB16" s="767"/>
      <c r="LAC16" s="767"/>
      <c r="LAD16" s="767"/>
      <c r="LAE16" s="767"/>
      <c r="LAF16" s="767"/>
      <c r="LAG16" s="767"/>
      <c r="LAH16" s="767"/>
      <c r="LAI16" s="767"/>
      <c r="LAJ16" s="767"/>
      <c r="LAK16" s="767"/>
      <c r="LAL16" s="767"/>
      <c r="LAM16" s="767"/>
      <c r="LAN16" s="767"/>
      <c r="LAO16" s="767"/>
      <c r="LAP16" s="767"/>
      <c r="LAQ16" s="767"/>
      <c r="LAR16" s="767"/>
      <c r="LAS16" s="767"/>
      <c r="LAT16" s="767"/>
      <c r="LAU16" s="767"/>
      <c r="LAV16" s="767"/>
      <c r="LAW16" s="767"/>
      <c r="LAX16" s="767"/>
      <c r="LAY16" s="767"/>
      <c r="LAZ16" s="767"/>
      <c r="LBA16" s="767"/>
      <c r="LBB16" s="767"/>
      <c r="LBC16" s="767"/>
      <c r="LBD16" s="767"/>
      <c r="LBE16" s="767"/>
      <c r="LBF16" s="767"/>
      <c r="LBG16" s="767"/>
      <c r="LBH16" s="767"/>
      <c r="LBI16" s="767"/>
      <c r="LBJ16" s="767"/>
      <c r="LBK16" s="767"/>
      <c r="LBL16" s="767"/>
      <c r="LBM16" s="767"/>
      <c r="LBN16" s="767"/>
      <c r="LBO16" s="767"/>
      <c r="LBP16" s="767"/>
      <c r="LBQ16" s="767"/>
      <c r="LBR16" s="767"/>
      <c r="LBS16" s="767"/>
      <c r="LBT16" s="767"/>
      <c r="LBU16" s="767"/>
      <c r="LBV16" s="767"/>
      <c r="LBW16" s="767"/>
      <c r="LBX16" s="767"/>
      <c r="LBY16" s="767"/>
      <c r="LBZ16" s="767"/>
      <c r="LCA16" s="767"/>
      <c r="LCB16" s="767"/>
      <c r="LCC16" s="767"/>
      <c r="LCD16" s="767"/>
      <c r="LCE16" s="767"/>
      <c r="LCF16" s="767"/>
      <c r="LCG16" s="767"/>
      <c r="LCH16" s="767"/>
      <c r="LCI16" s="767"/>
      <c r="LCJ16" s="767"/>
      <c r="LCK16" s="767"/>
      <c r="LCL16" s="767"/>
      <c r="LCM16" s="767"/>
      <c r="LCN16" s="767"/>
      <c r="LCO16" s="767"/>
      <c r="LCP16" s="767"/>
      <c r="LCQ16" s="767"/>
      <c r="LCR16" s="767"/>
      <c r="LCS16" s="767"/>
      <c r="LCT16" s="767"/>
      <c r="LCU16" s="767"/>
      <c r="LCV16" s="767"/>
      <c r="LCW16" s="767"/>
      <c r="LCX16" s="767"/>
      <c r="LCY16" s="767"/>
      <c r="LCZ16" s="767"/>
      <c r="LDA16" s="767"/>
      <c r="LDB16" s="767"/>
      <c r="LDC16" s="767"/>
      <c r="LDD16" s="767"/>
      <c r="LDE16" s="767"/>
      <c r="LDF16" s="767"/>
      <c r="LDG16" s="767"/>
      <c r="LDH16" s="767"/>
      <c r="LDI16" s="767"/>
      <c r="LDJ16" s="767"/>
      <c r="LDK16" s="767"/>
      <c r="LDL16" s="767"/>
      <c r="LDM16" s="767"/>
      <c r="LDN16" s="767"/>
      <c r="LDO16" s="767"/>
      <c r="LDP16" s="767"/>
      <c r="LDQ16" s="767"/>
      <c r="LDR16" s="767"/>
      <c r="LDS16" s="767"/>
      <c r="LDT16" s="767"/>
      <c r="LDU16" s="767"/>
      <c r="LDV16" s="767"/>
      <c r="LDW16" s="767"/>
      <c r="LDX16" s="767"/>
      <c r="LDY16" s="767"/>
      <c r="LDZ16" s="767"/>
      <c r="LEA16" s="767"/>
      <c r="LEB16" s="767"/>
      <c r="LEC16" s="767"/>
      <c r="LED16" s="767"/>
      <c r="LEE16" s="767"/>
      <c r="LEF16" s="767"/>
      <c r="LEG16" s="767"/>
      <c r="LEH16" s="767"/>
      <c r="LEI16" s="767"/>
      <c r="LEJ16" s="767"/>
      <c r="LEK16" s="767"/>
      <c r="LEL16" s="767"/>
      <c r="LEM16" s="767"/>
      <c r="LEN16" s="767"/>
      <c r="LEO16" s="767"/>
      <c r="LEP16" s="767"/>
      <c r="LEQ16" s="767"/>
      <c r="LER16" s="767"/>
      <c r="LES16" s="767"/>
      <c r="LET16" s="767"/>
      <c r="LEU16" s="767"/>
      <c r="LEV16" s="767"/>
      <c r="LEW16" s="767"/>
      <c r="LEX16" s="767"/>
      <c r="LEY16" s="767"/>
      <c r="LEZ16" s="767"/>
      <c r="LFA16" s="767"/>
      <c r="LFB16" s="767"/>
      <c r="LFC16" s="767"/>
      <c r="LFD16" s="767"/>
      <c r="LFE16" s="767"/>
      <c r="LFF16" s="767"/>
      <c r="LFG16" s="767"/>
      <c r="LFH16" s="767"/>
      <c r="LFI16" s="767"/>
      <c r="LFJ16" s="767"/>
      <c r="LFK16" s="767"/>
      <c r="LFL16" s="767"/>
      <c r="LFM16" s="767"/>
      <c r="LFN16" s="767"/>
      <c r="LFO16" s="767"/>
      <c r="LFP16" s="767"/>
      <c r="LFQ16" s="767"/>
      <c r="LFR16" s="767"/>
      <c r="LFS16" s="767"/>
      <c r="LFT16" s="767"/>
      <c r="LFU16" s="767"/>
      <c r="LFV16" s="767"/>
      <c r="LFW16" s="767"/>
      <c r="LFX16" s="767"/>
      <c r="LFY16" s="767"/>
      <c r="LFZ16" s="767"/>
      <c r="LGA16" s="767"/>
      <c r="LGB16" s="767"/>
      <c r="LGC16" s="767"/>
      <c r="LGD16" s="767"/>
      <c r="LGE16" s="767"/>
      <c r="LGF16" s="767"/>
      <c r="LGG16" s="767"/>
      <c r="LGH16" s="767"/>
      <c r="LGI16" s="767"/>
      <c r="LGJ16" s="767"/>
      <c r="LGK16" s="767"/>
      <c r="LGL16" s="767"/>
      <c r="LGM16" s="767"/>
      <c r="LGN16" s="767"/>
      <c r="LGO16" s="767"/>
      <c r="LGP16" s="767"/>
      <c r="LGQ16" s="767"/>
      <c r="LGR16" s="767"/>
      <c r="LGS16" s="767"/>
      <c r="LGT16" s="767"/>
      <c r="LGU16" s="767"/>
      <c r="LGV16" s="767"/>
      <c r="LGW16" s="767"/>
      <c r="LGX16" s="767"/>
      <c r="LGY16" s="767"/>
      <c r="LGZ16" s="767"/>
      <c r="LHA16" s="767"/>
      <c r="LHB16" s="767"/>
      <c r="LHC16" s="767"/>
      <c r="LHD16" s="767"/>
      <c r="LHE16" s="767"/>
      <c r="LHF16" s="767"/>
      <c r="LHG16" s="767"/>
      <c r="LHH16" s="767"/>
      <c r="LHI16" s="767"/>
      <c r="LHJ16" s="767"/>
      <c r="LHK16" s="767"/>
      <c r="LHL16" s="767"/>
      <c r="LHM16" s="767"/>
      <c r="LHN16" s="767"/>
      <c r="LHO16" s="767"/>
      <c r="LHP16" s="767"/>
      <c r="LHQ16" s="767"/>
      <c r="LHR16" s="767"/>
      <c r="LHS16" s="767"/>
      <c r="LHT16" s="767"/>
      <c r="LHU16" s="767"/>
      <c r="LHV16" s="767"/>
      <c r="LHW16" s="767"/>
      <c r="LHX16" s="767"/>
      <c r="LHY16" s="767"/>
      <c r="LHZ16" s="767"/>
      <c r="LIA16" s="767"/>
      <c r="LIB16" s="767"/>
      <c r="LIC16" s="767"/>
      <c r="LID16" s="767"/>
      <c r="LIE16" s="767"/>
      <c r="LIF16" s="767"/>
      <c r="LIG16" s="767"/>
      <c r="LIH16" s="767"/>
      <c r="LII16" s="767"/>
      <c r="LIJ16" s="767"/>
      <c r="LIK16" s="767"/>
      <c r="LIL16" s="767"/>
      <c r="LIM16" s="767"/>
      <c r="LIN16" s="767"/>
      <c r="LIO16" s="767"/>
      <c r="LIP16" s="767"/>
      <c r="LIQ16" s="767"/>
      <c r="LIR16" s="767"/>
      <c r="LIS16" s="767"/>
      <c r="LIT16" s="767"/>
      <c r="LIU16" s="767"/>
      <c r="LIV16" s="767"/>
      <c r="LIW16" s="767"/>
      <c r="LIX16" s="767"/>
      <c r="LIY16" s="767"/>
      <c r="LIZ16" s="767"/>
      <c r="LJA16" s="767"/>
      <c r="LJB16" s="767"/>
      <c r="LJC16" s="767"/>
      <c r="LJD16" s="767"/>
      <c r="LJE16" s="767"/>
      <c r="LJF16" s="767"/>
      <c r="LJG16" s="767"/>
      <c r="LJH16" s="767"/>
      <c r="LJI16" s="767"/>
      <c r="LJJ16" s="767"/>
      <c r="LJK16" s="767"/>
      <c r="LJL16" s="767"/>
      <c r="LJM16" s="767"/>
      <c r="LJN16" s="767"/>
      <c r="LJO16" s="767"/>
      <c r="LJP16" s="767"/>
      <c r="LJQ16" s="767"/>
      <c r="LJR16" s="767"/>
      <c r="LJS16" s="767"/>
      <c r="LJT16" s="767"/>
      <c r="LJU16" s="767"/>
      <c r="LJV16" s="767"/>
      <c r="LJW16" s="767"/>
      <c r="LJX16" s="767"/>
      <c r="LJY16" s="767"/>
      <c r="LJZ16" s="767"/>
      <c r="LKA16" s="767"/>
      <c r="LKB16" s="767"/>
      <c r="LKC16" s="767"/>
      <c r="LKD16" s="767"/>
      <c r="LKE16" s="767"/>
      <c r="LKF16" s="767"/>
      <c r="LKG16" s="767"/>
      <c r="LKH16" s="767"/>
      <c r="LKI16" s="767"/>
      <c r="LKJ16" s="767"/>
      <c r="LKK16" s="767"/>
      <c r="LKL16" s="767"/>
      <c r="LKM16" s="767"/>
      <c r="LKN16" s="767"/>
      <c r="LKO16" s="767"/>
      <c r="LKP16" s="767"/>
      <c r="LKQ16" s="767"/>
      <c r="LKR16" s="767"/>
      <c r="LKS16" s="767"/>
      <c r="LKT16" s="767"/>
      <c r="LKU16" s="767"/>
      <c r="LKV16" s="767"/>
      <c r="LKW16" s="767"/>
      <c r="LKX16" s="767"/>
      <c r="LKY16" s="767"/>
      <c r="LKZ16" s="767"/>
      <c r="LLA16" s="767"/>
      <c r="LLB16" s="767"/>
      <c r="LLC16" s="767"/>
      <c r="LLD16" s="767"/>
      <c r="LLE16" s="767"/>
      <c r="LLF16" s="767"/>
      <c r="LLG16" s="767"/>
      <c r="LLH16" s="767"/>
      <c r="LLI16" s="767"/>
      <c r="LLJ16" s="767"/>
      <c r="LLK16" s="767"/>
      <c r="LLL16" s="767"/>
      <c r="LLM16" s="767"/>
      <c r="LLN16" s="767"/>
      <c r="LLO16" s="767"/>
      <c r="LLP16" s="767"/>
      <c r="LLQ16" s="767"/>
      <c r="LLR16" s="767"/>
      <c r="LLS16" s="767"/>
      <c r="LLT16" s="767"/>
      <c r="LLU16" s="767"/>
      <c r="LLV16" s="767"/>
      <c r="LLW16" s="767"/>
      <c r="LLX16" s="767"/>
      <c r="LLY16" s="767"/>
      <c r="LLZ16" s="767"/>
      <c r="LMA16" s="767"/>
      <c r="LMB16" s="767"/>
      <c r="LMC16" s="767"/>
      <c r="LMD16" s="767"/>
      <c r="LME16" s="767"/>
      <c r="LMF16" s="767"/>
      <c r="LMG16" s="767"/>
      <c r="LMH16" s="767"/>
      <c r="LMI16" s="767"/>
      <c r="LMJ16" s="767"/>
      <c r="LMK16" s="767"/>
      <c r="LML16" s="767"/>
      <c r="LMM16" s="767"/>
      <c r="LMN16" s="767"/>
      <c r="LMO16" s="767"/>
      <c r="LMP16" s="767"/>
      <c r="LMQ16" s="767"/>
      <c r="LMR16" s="767"/>
      <c r="LMS16" s="767"/>
      <c r="LMT16" s="767"/>
      <c r="LMU16" s="767"/>
      <c r="LMV16" s="767"/>
      <c r="LMW16" s="767"/>
      <c r="LMX16" s="767"/>
      <c r="LMY16" s="767"/>
      <c r="LMZ16" s="767"/>
      <c r="LNA16" s="767"/>
      <c r="LNB16" s="767"/>
      <c r="LNC16" s="767"/>
      <c r="LND16" s="767"/>
      <c r="LNE16" s="767"/>
      <c r="LNF16" s="767"/>
      <c r="LNG16" s="767"/>
      <c r="LNH16" s="767"/>
      <c r="LNI16" s="767"/>
      <c r="LNJ16" s="767"/>
      <c r="LNK16" s="767"/>
      <c r="LNL16" s="767"/>
      <c r="LNM16" s="767"/>
      <c r="LNN16" s="767"/>
      <c r="LNO16" s="767"/>
      <c r="LNP16" s="767"/>
      <c r="LNQ16" s="767"/>
      <c r="LNR16" s="767"/>
      <c r="LNS16" s="767"/>
      <c r="LNT16" s="767"/>
      <c r="LNU16" s="767"/>
      <c r="LNV16" s="767"/>
      <c r="LNW16" s="767"/>
      <c r="LNX16" s="767"/>
      <c r="LNY16" s="767"/>
      <c r="LNZ16" s="767"/>
      <c r="LOA16" s="767"/>
      <c r="LOB16" s="767"/>
      <c r="LOC16" s="767"/>
      <c r="LOD16" s="767"/>
      <c r="LOE16" s="767"/>
      <c r="LOF16" s="767"/>
      <c r="LOG16" s="767"/>
      <c r="LOH16" s="767"/>
      <c r="LOI16" s="767"/>
      <c r="LOJ16" s="767"/>
      <c r="LOK16" s="767"/>
      <c r="LOL16" s="767"/>
      <c r="LOM16" s="767"/>
      <c r="LON16" s="767"/>
      <c r="LOO16" s="767"/>
      <c r="LOP16" s="767"/>
      <c r="LOQ16" s="767"/>
      <c r="LOR16" s="767"/>
      <c r="LOS16" s="767"/>
      <c r="LOT16" s="767"/>
      <c r="LOU16" s="767"/>
      <c r="LOV16" s="767"/>
      <c r="LOW16" s="767"/>
      <c r="LOX16" s="767"/>
      <c r="LOY16" s="767"/>
      <c r="LOZ16" s="767"/>
      <c r="LPA16" s="767"/>
      <c r="LPB16" s="767"/>
      <c r="LPC16" s="767"/>
      <c r="LPD16" s="767"/>
      <c r="LPE16" s="767"/>
      <c r="LPF16" s="767"/>
      <c r="LPG16" s="767"/>
      <c r="LPH16" s="767"/>
      <c r="LPI16" s="767"/>
      <c r="LPJ16" s="767"/>
      <c r="LPK16" s="767"/>
      <c r="LPL16" s="767"/>
      <c r="LPM16" s="767"/>
      <c r="LPN16" s="767"/>
      <c r="LPO16" s="767"/>
      <c r="LPP16" s="767"/>
      <c r="LPQ16" s="767"/>
      <c r="LPR16" s="767"/>
      <c r="LPS16" s="767"/>
      <c r="LPT16" s="767"/>
      <c r="LPU16" s="767"/>
      <c r="LPV16" s="767"/>
      <c r="LPW16" s="767"/>
      <c r="LPX16" s="767"/>
      <c r="LPY16" s="767"/>
      <c r="LPZ16" s="767"/>
      <c r="LQA16" s="767"/>
      <c r="LQB16" s="767"/>
      <c r="LQC16" s="767"/>
      <c r="LQD16" s="767"/>
      <c r="LQE16" s="767"/>
      <c r="LQF16" s="767"/>
      <c r="LQG16" s="767"/>
      <c r="LQH16" s="767"/>
      <c r="LQI16" s="767"/>
      <c r="LQJ16" s="767"/>
      <c r="LQK16" s="767"/>
      <c r="LQL16" s="767"/>
      <c r="LQM16" s="767"/>
      <c r="LQN16" s="767"/>
      <c r="LQO16" s="767"/>
      <c r="LQP16" s="767"/>
      <c r="LQQ16" s="767"/>
      <c r="LQR16" s="767"/>
      <c r="LQS16" s="767"/>
      <c r="LQT16" s="767"/>
      <c r="LQU16" s="767"/>
      <c r="LQV16" s="767"/>
      <c r="LQW16" s="767"/>
      <c r="LQX16" s="767"/>
      <c r="LQY16" s="767"/>
      <c r="LQZ16" s="767"/>
      <c r="LRA16" s="767"/>
      <c r="LRB16" s="767"/>
      <c r="LRC16" s="767"/>
      <c r="LRD16" s="767"/>
      <c r="LRE16" s="767"/>
      <c r="LRF16" s="767"/>
      <c r="LRG16" s="767"/>
      <c r="LRH16" s="767"/>
      <c r="LRI16" s="767"/>
      <c r="LRJ16" s="767"/>
      <c r="LRK16" s="767"/>
      <c r="LRL16" s="767"/>
      <c r="LRM16" s="767"/>
      <c r="LRN16" s="767"/>
      <c r="LRO16" s="767"/>
      <c r="LRP16" s="767"/>
      <c r="LRQ16" s="767"/>
      <c r="LRR16" s="767"/>
      <c r="LRS16" s="767"/>
      <c r="LRT16" s="767"/>
      <c r="LRU16" s="767"/>
      <c r="LRV16" s="767"/>
      <c r="LRW16" s="767"/>
      <c r="LRX16" s="767"/>
      <c r="LRY16" s="767"/>
      <c r="LRZ16" s="767"/>
      <c r="LSA16" s="767"/>
      <c r="LSB16" s="767"/>
      <c r="LSC16" s="767"/>
      <c r="LSD16" s="767"/>
      <c r="LSE16" s="767"/>
      <c r="LSF16" s="767"/>
      <c r="LSG16" s="767"/>
      <c r="LSH16" s="767"/>
      <c r="LSI16" s="767"/>
      <c r="LSJ16" s="767"/>
      <c r="LSK16" s="767"/>
      <c r="LSL16" s="767"/>
      <c r="LSM16" s="767"/>
      <c r="LSN16" s="767"/>
      <c r="LSO16" s="767"/>
      <c r="LSP16" s="767"/>
      <c r="LSQ16" s="767"/>
      <c r="LSR16" s="767"/>
      <c r="LSS16" s="767"/>
      <c r="LST16" s="767"/>
      <c r="LSU16" s="767"/>
      <c r="LSV16" s="767"/>
      <c r="LSW16" s="767"/>
      <c r="LSX16" s="767"/>
      <c r="LSY16" s="767"/>
      <c r="LSZ16" s="767"/>
      <c r="LTA16" s="767"/>
      <c r="LTB16" s="767"/>
      <c r="LTC16" s="767"/>
      <c r="LTD16" s="767"/>
      <c r="LTE16" s="767"/>
      <c r="LTF16" s="767"/>
      <c r="LTG16" s="767"/>
      <c r="LTH16" s="767"/>
      <c r="LTI16" s="767"/>
      <c r="LTJ16" s="767"/>
      <c r="LTK16" s="767"/>
      <c r="LTL16" s="767"/>
      <c r="LTM16" s="767"/>
      <c r="LTN16" s="767"/>
      <c r="LTO16" s="767"/>
      <c r="LTP16" s="767"/>
      <c r="LTQ16" s="767"/>
      <c r="LTR16" s="767"/>
      <c r="LTS16" s="767"/>
      <c r="LTT16" s="767"/>
      <c r="LTU16" s="767"/>
      <c r="LTV16" s="767"/>
      <c r="LTW16" s="767"/>
      <c r="LTX16" s="767"/>
      <c r="LTY16" s="767"/>
      <c r="LTZ16" s="767"/>
      <c r="LUA16" s="767"/>
      <c r="LUB16" s="767"/>
      <c r="LUC16" s="767"/>
      <c r="LUD16" s="767"/>
      <c r="LUE16" s="767"/>
      <c r="LUF16" s="767"/>
      <c r="LUG16" s="767"/>
      <c r="LUH16" s="767"/>
      <c r="LUI16" s="767"/>
      <c r="LUJ16" s="767"/>
      <c r="LUK16" s="767"/>
      <c r="LUL16" s="767"/>
      <c r="LUM16" s="767"/>
      <c r="LUN16" s="767"/>
      <c r="LUO16" s="767"/>
      <c r="LUP16" s="767"/>
      <c r="LUQ16" s="767"/>
      <c r="LUR16" s="767"/>
      <c r="LUS16" s="767"/>
      <c r="LUT16" s="767"/>
      <c r="LUU16" s="767"/>
      <c r="LUV16" s="767"/>
      <c r="LUW16" s="767"/>
      <c r="LUX16" s="767"/>
      <c r="LUY16" s="767"/>
      <c r="LUZ16" s="767"/>
      <c r="LVA16" s="767"/>
      <c r="LVB16" s="767"/>
      <c r="LVC16" s="767"/>
      <c r="LVD16" s="767"/>
      <c r="LVE16" s="767"/>
      <c r="LVF16" s="767"/>
      <c r="LVG16" s="767"/>
      <c r="LVH16" s="767"/>
      <c r="LVI16" s="767"/>
      <c r="LVJ16" s="767"/>
      <c r="LVK16" s="767"/>
      <c r="LVL16" s="767"/>
      <c r="LVM16" s="767"/>
      <c r="LVN16" s="767"/>
      <c r="LVO16" s="767"/>
      <c r="LVP16" s="767"/>
      <c r="LVQ16" s="767"/>
      <c r="LVR16" s="767"/>
      <c r="LVS16" s="767"/>
      <c r="LVT16" s="767"/>
      <c r="LVU16" s="767"/>
      <c r="LVV16" s="767"/>
      <c r="LVW16" s="767"/>
      <c r="LVX16" s="767"/>
      <c r="LVY16" s="767"/>
      <c r="LVZ16" s="767"/>
      <c r="LWA16" s="767"/>
      <c r="LWB16" s="767"/>
      <c r="LWC16" s="767"/>
      <c r="LWD16" s="767"/>
      <c r="LWE16" s="767"/>
      <c r="LWF16" s="767"/>
      <c r="LWG16" s="767"/>
      <c r="LWH16" s="767"/>
      <c r="LWI16" s="767"/>
      <c r="LWJ16" s="767"/>
      <c r="LWK16" s="767"/>
      <c r="LWL16" s="767"/>
      <c r="LWM16" s="767"/>
      <c r="LWN16" s="767"/>
      <c r="LWO16" s="767"/>
      <c r="LWP16" s="767"/>
      <c r="LWQ16" s="767"/>
      <c r="LWR16" s="767"/>
      <c r="LWS16" s="767"/>
      <c r="LWT16" s="767"/>
      <c r="LWU16" s="767"/>
      <c r="LWV16" s="767"/>
      <c r="LWW16" s="767"/>
      <c r="LWX16" s="767"/>
      <c r="LWY16" s="767"/>
      <c r="LWZ16" s="767"/>
      <c r="LXA16" s="767"/>
      <c r="LXB16" s="767"/>
      <c r="LXC16" s="767"/>
      <c r="LXD16" s="767"/>
      <c r="LXE16" s="767"/>
      <c r="LXF16" s="767"/>
      <c r="LXG16" s="767"/>
      <c r="LXH16" s="767"/>
      <c r="LXI16" s="767"/>
      <c r="LXJ16" s="767"/>
      <c r="LXK16" s="767"/>
      <c r="LXL16" s="767"/>
      <c r="LXM16" s="767"/>
      <c r="LXN16" s="767"/>
      <c r="LXO16" s="767"/>
      <c r="LXP16" s="767"/>
      <c r="LXQ16" s="767"/>
      <c r="LXR16" s="767"/>
      <c r="LXS16" s="767"/>
      <c r="LXT16" s="767"/>
      <c r="LXU16" s="767"/>
      <c r="LXV16" s="767"/>
      <c r="LXW16" s="767"/>
      <c r="LXX16" s="767"/>
      <c r="LXY16" s="767"/>
      <c r="LXZ16" s="767"/>
      <c r="LYA16" s="767"/>
      <c r="LYB16" s="767"/>
      <c r="LYC16" s="767"/>
      <c r="LYD16" s="767"/>
      <c r="LYE16" s="767"/>
      <c r="LYF16" s="767"/>
      <c r="LYG16" s="767"/>
      <c r="LYH16" s="767"/>
      <c r="LYI16" s="767"/>
      <c r="LYJ16" s="767"/>
      <c r="LYK16" s="767"/>
      <c r="LYL16" s="767"/>
      <c r="LYM16" s="767"/>
      <c r="LYN16" s="767"/>
      <c r="LYO16" s="767"/>
      <c r="LYP16" s="767"/>
      <c r="LYQ16" s="767"/>
      <c r="LYR16" s="767"/>
      <c r="LYS16" s="767"/>
      <c r="LYT16" s="767"/>
      <c r="LYU16" s="767"/>
      <c r="LYV16" s="767"/>
      <c r="LYW16" s="767"/>
      <c r="LYX16" s="767"/>
      <c r="LYY16" s="767"/>
      <c r="LYZ16" s="767"/>
      <c r="LZA16" s="767"/>
      <c r="LZB16" s="767"/>
      <c r="LZC16" s="767"/>
      <c r="LZD16" s="767"/>
      <c r="LZE16" s="767"/>
      <c r="LZF16" s="767"/>
      <c r="LZG16" s="767"/>
      <c r="LZH16" s="767"/>
      <c r="LZI16" s="767"/>
      <c r="LZJ16" s="767"/>
      <c r="LZK16" s="767"/>
      <c r="LZL16" s="767"/>
      <c r="LZM16" s="767"/>
      <c r="LZN16" s="767"/>
      <c r="LZO16" s="767"/>
      <c r="LZP16" s="767"/>
      <c r="LZQ16" s="767"/>
      <c r="LZR16" s="767"/>
      <c r="LZS16" s="767"/>
      <c r="LZT16" s="767"/>
      <c r="LZU16" s="767"/>
      <c r="LZV16" s="767"/>
      <c r="LZW16" s="767"/>
      <c r="LZX16" s="767"/>
      <c r="LZY16" s="767"/>
      <c r="LZZ16" s="767"/>
      <c r="MAA16" s="767"/>
      <c r="MAB16" s="767"/>
      <c r="MAC16" s="767"/>
      <c r="MAD16" s="767"/>
      <c r="MAE16" s="767"/>
      <c r="MAF16" s="767"/>
      <c r="MAG16" s="767"/>
      <c r="MAH16" s="767"/>
      <c r="MAI16" s="767"/>
      <c r="MAJ16" s="767"/>
      <c r="MAK16" s="767"/>
      <c r="MAL16" s="767"/>
      <c r="MAM16" s="767"/>
      <c r="MAN16" s="767"/>
      <c r="MAO16" s="767"/>
      <c r="MAP16" s="767"/>
      <c r="MAQ16" s="767"/>
      <c r="MAR16" s="767"/>
      <c r="MAS16" s="767"/>
      <c r="MAT16" s="767"/>
      <c r="MAU16" s="767"/>
      <c r="MAV16" s="767"/>
      <c r="MAW16" s="767"/>
      <c r="MAX16" s="767"/>
      <c r="MAY16" s="767"/>
      <c r="MAZ16" s="767"/>
      <c r="MBA16" s="767"/>
      <c r="MBB16" s="767"/>
      <c r="MBC16" s="767"/>
      <c r="MBD16" s="767"/>
      <c r="MBE16" s="767"/>
      <c r="MBF16" s="767"/>
      <c r="MBG16" s="767"/>
      <c r="MBH16" s="767"/>
      <c r="MBI16" s="767"/>
      <c r="MBJ16" s="767"/>
      <c r="MBK16" s="767"/>
      <c r="MBL16" s="767"/>
      <c r="MBM16" s="767"/>
      <c r="MBN16" s="767"/>
      <c r="MBO16" s="767"/>
      <c r="MBP16" s="767"/>
      <c r="MBQ16" s="767"/>
      <c r="MBR16" s="767"/>
      <c r="MBS16" s="767"/>
      <c r="MBT16" s="767"/>
      <c r="MBU16" s="767"/>
      <c r="MBV16" s="767"/>
      <c r="MBW16" s="767"/>
      <c r="MBX16" s="767"/>
      <c r="MBY16" s="767"/>
      <c r="MBZ16" s="767"/>
      <c r="MCA16" s="767"/>
      <c r="MCB16" s="767"/>
      <c r="MCC16" s="767"/>
      <c r="MCD16" s="767"/>
      <c r="MCE16" s="767"/>
      <c r="MCF16" s="767"/>
      <c r="MCG16" s="767"/>
      <c r="MCH16" s="767"/>
      <c r="MCI16" s="767"/>
      <c r="MCJ16" s="767"/>
      <c r="MCK16" s="767"/>
      <c r="MCL16" s="767"/>
      <c r="MCM16" s="767"/>
      <c r="MCN16" s="767"/>
      <c r="MCO16" s="767"/>
      <c r="MCP16" s="767"/>
      <c r="MCQ16" s="767"/>
      <c r="MCR16" s="767"/>
      <c r="MCS16" s="767"/>
      <c r="MCT16" s="767"/>
      <c r="MCU16" s="767"/>
      <c r="MCV16" s="767"/>
      <c r="MCW16" s="767"/>
      <c r="MCX16" s="767"/>
      <c r="MCY16" s="767"/>
      <c r="MCZ16" s="767"/>
      <c r="MDA16" s="767"/>
      <c r="MDB16" s="767"/>
      <c r="MDC16" s="767"/>
      <c r="MDD16" s="767"/>
      <c r="MDE16" s="767"/>
      <c r="MDF16" s="767"/>
      <c r="MDG16" s="767"/>
      <c r="MDH16" s="767"/>
      <c r="MDI16" s="767"/>
      <c r="MDJ16" s="767"/>
      <c r="MDK16" s="767"/>
      <c r="MDL16" s="767"/>
      <c r="MDM16" s="767"/>
      <c r="MDN16" s="767"/>
      <c r="MDO16" s="767"/>
      <c r="MDP16" s="767"/>
      <c r="MDQ16" s="767"/>
      <c r="MDR16" s="767"/>
      <c r="MDS16" s="767"/>
      <c r="MDT16" s="767"/>
      <c r="MDU16" s="767"/>
      <c r="MDV16" s="767"/>
      <c r="MDW16" s="767"/>
      <c r="MDX16" s="767"/>
      <c r="MDY16" s="767"/>
      <c r="MDZ16" s="767"/>
      <c r="MEA16" s="767"/>
      <c r="MEB16" s="767"/>
      <c r="MEC16" s="767"/>
      <c r="MED16" s="767"/>
      <c r="MEE16" s="767"/>
      <c r="MEF16" s="767"/>
      <c r="MEG16" s="767"/>
      <c r="MEH16" s="767"/>
      <c r="MEI16" s="767"/>
      <c r="MEJ16" s="767"/>
      <c r="MEK16" s="767"/>
      <c r="MEL16" s="767"/>
      <c r="MEM16" s="767"/>
      <c r="MEN16" s="767"/>
      <c r="MEO16" s="767"/>
      <c r="MEP16" s="767"/>
      <c r="MEQ16" s="767"/>
      <c r="MER16" s="767"/>
      <c r="MES16" s="767"/>
      <c r="MET16" s="767"/>
      <c r="MEU16" s="767"/>
      <c r="MEV16" s="767"/>
      <c r="MEW16" s="767"/>
      <c r="MEX16" s="767"/>
      <c r="MEY16" s="767"/>
      <c r="MEZ16" s="767"/>
      <c r="MFA16" s="767"/>
      <c r="MFB16" s="767"/>
      <c r="MFC16" s="767"/>
      <c r="MFD16" s="767"/>
      <c r="MFE16" s="767"/>
      <c r="MFF16" s="767"/>
      <c r="MFG16" s="767"/>
      <c r="MFH16" s="767"/>
      <c r="MFI16" s="767"/>
      <c r="MFJ16" s="767"/>
      <c r="MFK16" s="767"/>
      <c r="MFL16" s="767"/>
      <c r="MFM16" s="767"/>
      <c r="MFN16" s="767"/>
      <c r="MFO16" s="767"/>
      <c r="MFP16" s="767"/>
      <c r="MFQ16" s="767"/>
      <c r="MFR16" s="767"/>
      <c r="MFS16" s="767"/>
      <c r="MFT16" s="767"/>
      <c r="MFU16" s="767"/>
      <c r="MFV16" s="767"/>
      <c r="MFW16" s="767"/>
      <c r="MFX16" s="767"/>
      <c r="MFY16" s="767"/>
      <c r="MFZ16" s="767"/>
      <c r="MGA16" s="767"/>
      <c r="MGB16" s="767"/>
      <c r="MGC16" s="767"/>
      <c r="MGD16" s="767"/>
      <c r="MGE16" s="767"/>
      <c r="MGF16" s="767"/>
      <c r="MGG16" s="767"/>
      <c r="MGH16" s="767"/>
      <c r="MGI16" s="767"/>
      <c r="MGJ16" s="767"/>
      <c r="MGK16" s="767"/>
      <c r="MGL16" s="767"/>
      <c r="MGM16" s="767"/>
      <c r="MGN16" s="767"/>
      <c r="MGO16" s="767"/>
      <c r="MGP16" s="767"/>
      <c r="MGQ16" s="767"/>
      <c r="MGR16" s="767"/>
      <c r="MGS16" s="767"/>
      <c r="MGT16" s="767"/>
      <c r="MGU16" s="767"/>
      <c r="MGV16" s="767"/>
      <c r="MGW16" s="767"/>
      <c r="MGX16" s="767"/>
      <c r="MGY16" s="767"/>
      <c r="MGZ16" s="767"/>
      <c r="MHA16" s="767"/>
      <c r="MHB16" s="767"/>
      <c r="MHC16" s="767"/>
      <c r="MHD16" s="767"/>
      <c r="MHE16" s="767"/>
      <c r="MHF16" s="767"/>
      <c r="MHG16" s="767"/>
      <c r="MHH16" s="767"/>
      <c r="MHI16" s="767"/>
      <c r="MHJ16" s="767"/>
      <c r="MHK16" s="767"/>
      <c r="MHL16" s="767"/>
      <c r="MHM16" s="767"/>
      <c r="MHN16" s="767"/>
      <c r="MHO16" s="767"/>
      <c r="MHP16" s="767"/>
      <c r="MHQ16" s="767"/>
      <c r="MHR16" s="767"/>
      <c r="MHS16" s="767"/>
      <c r="MHT16" s="767"/>
      <c r="MHU16" s="767"/>
      <c r="MHV16" s="767"/>
      <c r="MHW16" s="767"/>
      <c r="MHX16" s="767"/>
      <c r="MHY16" s="767"/>
      <c r="MHZ16" s="767"/>
      <c r="MIA16" s="767"/>
      <c r="MIB16" s="767"/>
      <c r="MIC16" s="767"/>
      <c r="MID16" s="767"/>
      <c r="MIE16" s="767"/>
      <c r="MIF16" s="767"/>
      <c r="MIG16" s="767"/>
      <c r="MIH16" s="767"/>
      <c r="MII16" s="767"/>
      <c r="MIJ16" s="767"/>
      <c r="MIK16" s="767"/>
      <c r="MIL16" s="767"/>
      <c r="MIM16" s="767"/>
      <c r="MIN16" s="767"/>
      <c r="MIO16" s="767"/>
      <c r="MIP16" s="767"/>
      <c r="MIQ16" s="767"/>
      <c r="MIR16" s="767"/>
      <c r="MIS16" s="767"/>
      <c r="MIT16" s="767"/>
      <c r="MIU16" s="767"/>
      <c r="MIV16" s="767"/>
      <c r="MIW16" s="767"/>
      <c r="MIX16" s="767"/>
      <c r="MIY16" s="767"/>
      <c r="MIZ16" s="767"/>
      <c r="MJA16" s="767"/>
      <c r="MJB16" s="767"/>
      <c r="MJC16" s="767"/>
      <c r="MJD16" s="767"/>
      <c r="MJE16" s="767"/>
      <c r="MJF16" s="767"/>
      <c r="MJG16" s="767"/>
      <c r="MJH16" s="767"/>
      <c r="MJI16" s="767"/>
      <c r="MJJ16" s="767"/>
      <c r="MJK16" s="767"/>
      <c r="MJL16" s="767"/>
      <c r="MJM16" s="767"/>
      <c r="MJN16" s="767"/>
      <c r="MJO16" s="767"/>
      <c r="MJP16" s="767"/>
      <c r="MJQ16" s="767"/>
      <c r="MJR16" s="767"/>
      <c r="MJS16" s="767"/>
      <c r="MJT16" s="767"/>
      <c r="MJU16" s="767"/>
      <c r="MJV16" s="767"/>
      <c r="MJW16" s="767"/>
      <c r="MJX16" s="767"/>
      <c r="MJY16" s="767"/>
      <c r="MJZ16" s="767"/>
      <c r="MKA16" s="767"/>
      <c r="MKB16" s="767"/>
      <c r="MKC16" s="767"/>
      <c r="MKD16" s="767"/>
      <c r="MKE16" s="767"/>
      <c r="MKF16" s="767"/>
      <c r="MKG16" s="767"/>
      <c r="MKH16" s="767"/>
      <c r="MKI16" s="767"/>
      <c r="MKJ16" s="767"/>
      <c r="MKK16" s="767"/>
      <c r="MKL16" s="767"/>
      <c r="MKM16" s="767"/>
      <c r="MKN16" s="767"/>
      <c r="MKO16" s="767"/>
      <c r="MKP16" s="767"/>
      <c r="MKQ16" s="767"/>
      <c r="MKR16" s="767"/>
      <c r="MKS16" s="767"/>
      <c r="MKT16" s="767"/>
      <c r="MKU16" s="767"/>
      <c r="MKV16" s="767"/>
      <c r="MKW16" s="767"/>
      <c r="MKX16" s="767"/>
      <c r="MKY16" s="767"/>
      <c r="MKZ16" s="767"/>
      <c r="MLA16" s="767"/>
      <c r="MLB16" s="767"/>
      <c r="MLC16" s="767"/>
      <c r="MLD16" s="767"/>
      <c r="MLE16" s="767"/>
      <c r="MLF16" s="767"/>
      <c r="MLG16" s="767"/>
      <c r="MLH16" s="767"/>
      <c r="MLI16" s="767"/>
      <c r="MLJ16" s="767"/>
      <c r="MLK16" s="767"/>
      <c r="MLL16" s="767"/>
      <c r="MLM16" s="767"/>
      <c r="MLN16" s="767"/>
      <c r="MLO16" s="767"/>
      <c r="MLP16" s="767"/>
      <c r="MLQ16" s="767"/>
      <c r="MLR16" s="767"/>
      <c r="MLS16" s="767"/>
      <c r="MLT16" s="767"/>
      <c r="MLU16" s="767"/>
      <c r="MLV16" s="767"/>
      <c r="MLW16" s="767"/>
      <c r="MLX16" s="767"/>
      <c r="MLY16" s="767"/>
      <c r="MLZ16" s="767"/>
      <c r="MMA16" s="767"/>
      <c r="MMB16" s="767"/>
      <c r="MMC16" s="767"/>
      <c r="MMD16" s="767"/>
      <c r="MME16" s="767"/>
      <c r="MMF16" s="767"/>
      <c r="MMG16" s="767"/>
      <c r="MMH16" s="767"/>
      <c r="MMI16" s="767"/>
      <c r="MMJ16" s="767"/>
      <c r="MMK16" s="767"/>
      <c r="MML16" s="767"/>
      <c r="MMM16" s="767"/>
      <c r="MMN16" s="767"/>
      <c r="MMO16" s="767"/>
      <c r="MMP16" s="767"/>
      <c r="MMQ16" s="767"/>
      <c r="MMR16" s="767"/>
      <c r="MMS16" s="767"/>
      <c r="MMT16" s="767"/>
      <c r="MMU16" s="767"/>
      <c r="MMV16" s="767"/>
      <c r="MMW16" s="767"/>
      <c r="MMX16" s="767"/>
      <c r="MMY16" s="767"/>
      <c r="MMZ16" s="767"/>
      <c r="MNA16" s="767"/>
      <c r="MNB16" s="767"/>
      <c r="MNC16" s="767"/>
      <c r="MND16" s="767"/>
      <c r="MNE16" s="767"/>
      <c r="MNF16" s="767"/>
      <c r="MNG16" s="767"/>
      <c r="MNH16" s="767"/>
      <c r="MNI16" s="767"/>
      <c r="MNJ16" s="767"/>
      <c r="MNK16" s="767"/>
      <c r="MNL16" s="767"/>
      <c r="MNM16" s="767"/>
      <c r="MNN16" s="767"/>
      <c r="MNO16" s="767"/>
      <c r="MNP16" s="767"/>
      <c r="MNQ16" s="767"/>
      <c r="MNR16" s="767"/>
      <c r="MNS16" s="767"/>
      <c r="MNT16" s="767"/>
      <c r="MNU16" s="767"/>
      <c r="MNV16" s="767"/>
      <c r="MNW16" s="767"/>
      <c r="MNX16" s="767"/>
      <c r="MNY16" s="767"/>
      <c r="MNZ16" s="767"/>
      <c r="MOA16" s="767"/>
      <c r="MOB16" s="767"/>
      <c r="MOC16" s="767"/>
      <c r="MOD16" s="767"/>
      <c r="MOE16" s="767"/>
      <c r="MOF16" s="767"/>
      <c r="MOG16" s="767"/>
      <c r="MOH16" s="767"/>
      <c r="MOI16" s="767"/>
      <c r="MOJ16" s="767"/>
      <c r="MOK16" s="767"/>
      <c r="MOL16" s="767"/>
      <c r="MOM16" s="767"/>
      <c r="MON16" s="767"/>
      <c r="MOO16" s="767"/>
      <c r="MOP16" s="767"/>
      <c r="MOQ16" s="767"/>
      <c r="MOR16" s="767"/>
      <c r="MOS16" s="767"/>
      <c r="MOT16" s="767"/>
      <c r="MOU16" s="767"/>
      <c r="MOV16" s="767"/>
      <c r="MOW16" s="767"/>
      <c r="MOX16" s="767"/>
      <c r="MOY16" s="767"/>
      <c r="MOZ16" s="767"/>
      <c r="MPA16" s="767"/>
      <c r="MPB16" s="767"/>
      <c r="MPC16" s="767"/>
      <c r="MPD16" s="767"/>
      <c r="MPE16" s="767"/>
      <c r="MPF16" s="767"/>
      <c r="MPG16" s="767"/>
      <c r="MPH16" s="767"/>
      <c r="MPI16" s="767"/>
      <c r="MPJ16" s="767"/>
      <c r="MPK16" s="767"/>
      <c r="MPL16" s="767"/>
      <c r="MPM16" s="767"/>
      <c r="MPN16" s="767"/>
      <c r="MPO16" s="767"/>
      <c r="MPP16" s="767"/>
      <c r="MPQ16" s="767"/>
      <c r="MPR16" s="767"/>
      <c r="MPS16" s="767"/>
      <c r="MPT16" s="767"/>
      <c r="MPU16" s="767"/>
      <c r="MPV16" s="767"/>
      <c r="MPW16" s="767"/>
      <c r="MPX16" s="767"/>
      <c r="MPY16" s="767"/>
      <c r="MPZ16" s="767"/>
      <c r="MQA16" s="767"/>
      <c r="MQB16" s="767"/>
      <c r="MQC16" s="767"/>
      <c r="MQD16" s="767"/>
      <c r="MQE16" s="767"/>
      <c r="MQF16" s="767"/>
      <c r="MQG16" s="767"/>
      <c r="MQH16" s="767"/>
      <c r="MQI16" s="767"/>
      <c r="MQJ16" s="767"/>
      <c r="MQK16" s="767"/>
      <c r="MQL16" s="767"/>
      <c r="MQM16" s="767"/>
      <c r="MQN16" s="767"/>
      <c r="MQO16" s="767"/>
      <c r="MQP16" s="767"/>
      <c r="MQQ16" s="767"/>
      <c r="MQR16" s="767"/>
      <c r="MQS16" s="767"/>
      <c r="MQT16" s="767"/>
      <c r="MQU16" s="767"/>
      <c r="MQV16" s="767"/>
      <c r="MQW16" s="767"/>
      <c r="MQX16" s="767"/>
      <c r="MQY16" s="767"/>
      <c r="MQZ16" s="767"/>
      <c r="MRA16" s="767"/>
      <c r="MRB16" s="767"/>
      <c r="MRC16" s="767"/>
      <c r="MRD16" s="767"/>
      <c r="MRE16" s="767"/>
      <c r="MRF16" s="767"/>
      <c r="MRG16" s="767"/>
      <c r="MRH16" s="767"/>
      <c r="MRI16" s="767"/>
      <c r="MRJ16" s="767"/>
      <c r="MRK16" s="767"/>
      <c r="MRL16" s="767"/>
      <c r="MRM16" s="767"/>
      <c r="MRN16" s="767"/>
      <c r="MRO16" s="767"/>
      <c r="MRP16" s="767"/>
      <c r="MRQ16" s="767"/>
      <c r="MRR16" s="767"/>
      <c r="MRS16" s="767"/>
      <c r="MRT16" s="767"/>
      <c r="MRU16" s="767"/>
      <c r="MRV16" s="767"/>
      <c r="MRW16" s="767"/>
      <c r="MRX16" s="767"/>
      <c r="MRY16" s="767"/>
      <c r="MRZ16" s="767"/>
      <c r="MSA16" s="767"/>
      <c r="MSB16" s="767"/>
      <c r="MSC16" s="767"/>
      <c r="MSD16" s="767"/>
      <c r="MSE16" s="767"/>
      <c r="MSF16" s="767"/>
      <c r="MSG16" s="767"/>
      <c r="MSH16" s="767"/>
      <c r="MSI16" s="767"/>
      <c r="MSJ16" s="767"/>
      <c r="MSK16" s="767"/>
      <c r="MSL16" s="767"/>
      <c r="MSM16" s="767"/>
      <c r="MSN16" s="767"/>
      <c r="MSO16" s="767"/>
      <c r="MSP16" s="767"/>
      <c r="MSQ16" s="767"/>
      <c r="MSR16" s="767"/>
      <c r="MSS16" s="767"/>
      <c r="MST16" s="767"/>
      <c r="MSU16" s="767"/>
      <c r="MSV16" s="767"/>
      <c r="MSW16" s="767"/>
      <c r="MSX16" s="767"/>
      <c r="MSY16" s="767"/>
      <c r="MSZ16" s="767"/>
      <c r="MTA16" s="767"/>
      <c r="MTB16" s="767"/>
      <c r="MTC16" s="767"/>
      <c r="MTD16" s="767"/>
      <c r="MTE16" s="767"/>
      <c r="MTF16" s="767"/>
      <c r="MTG16" s="767"/>
      <c r="MTH16" s="767"/>
      <c r="MTI16" s="767"/>
      <c r="MTJ16" s="767"/>
      <c r="MTK16" s="767"/>
      <c r="MTL16" s="767"/>
      <c r="MTM16" s="767"/>
      <c r="MTN16" s="767"/>
      <c r="MTO16" s="767"/>
      <c r="MTP16" s="767"/>
      <c r="MTQ16" s="767"/>
      <c r="MTR16" s="767"/>
      <c r="MTS16" s="767"/>
      <c r="MTT16" s="767"/>
      <c r="MTU16" s="767"/>
      <c r="MTV16" s="767"/>
      <c r="MTW16" s="767"/>
      <c r="MTX16" s="767"/>
      <c r="MTY16" s="767"/>
      <c r="MTZ16" s="767"/>
      <c r="MUA16" s="767"/>
      <c r="MUB16" s="767"/>
      <c r="MUC16" s="767"/>
      <c r="MUD16" s="767"/>
      <c r="MUE16" s="767"/>
      <c r="MUF16" s="767"/>
      <c r="MUG16" s="767"/>
      <c r="MUH16" s="767"/>
      <c r="MUI16" s="767"/>
      <c r="MUJ16" s="767"/>
      <c r="MUK16" s="767"/>
      <c r="MUL16" s="767"/>
      <c r="MUM16" s="767"/>
      <c r="MUN16" s="767"/>
      <c r="MUO16" s="767"/>
      <c r="MUP16" s="767"/>
      <c r="MUQ16" s="767"/>
      <c r="MUR16" s="767"/>
      <c r="MUS16" s="767"/>
      <c r="MUT16" s="767"/>
      <c r="MUU16" s="767"/>
      <c r="MUV16" s="767"/>
      <c r="MUW16" s="767"/>
      <c r="MUX16" s="767"/>
      <c r="MUY16" s="767"/>
      <c r="MUZ16" s="767"/>
      <c r="MVA16" s="767"/>
      <c r="MVB16" s="767"/>
      <c r="MVC16" s="767"/>
      <c r="MVD16" s="767"/>
      <c r="MVE16" s="767"/>
      <c r="MVF16" s="767"/>
      <c r="MVG16" s="767"/>
      <c r="MVH16" s="767"/>
      <c r="MVI16" s="767"/>
      <c r="MVJ16" s="767"/>
      <c r="MVK16" s="767"/>
      <c r="MVL16" s="767"/>
      <c r="MVM16" s="767"/>
      <c r="MVN16" s="767"/>
      <c r="MVO16" s="767"/>
      <c r="MVP16" s="767"/>
      <c r="MVQ16" s="767"/>
      <c r="MVR16" s="767"/>
      <c r="MVS16" s="767"/>
      <c r="MVT16" s="767"/>
      <c r="MVU16" s="767"/>
      <c r="MVV16" s="767"/>
      <c r="MVW16" s="767"/>
      <c r="MVX16" s="767"/>
      <c r="MVY16" s="767"/>
      <c r="MVZ16" s="767"/>
      <c r="MWA16" s="767"/>
      <c r="MWB16" s="767"/>
      <c r="MWC16" s="767"/>
      <c r="MWD16" s="767"/>
      <c r="MWE16" s="767"/>
      <c r="MWF16" s="767"/>
      <c r="MWG16" s="767"/>
      <c r="MWH16" s="767"/>
      <c r="MWI16" s="767"/>
      <c r="MWJ16" s="767"/>
      <c r="MWK16" s="767"/>
      <c r="MWL16" s="767"/>
      <c r="MWM16" s="767"/>
      <c r="MWN16" s="767"/>
      <c r="MWO16" s="767"/>
      <c r="MWP16" s="767"/>
      <c r="MWQ16" s="767"/>
      <c r="MWR16" s="767"/>
      <c r="MWS16" s="767"/>
      <c r="MWT16" s="767"/>
      <c r="MWU16" s="767"/>
      <c r="MWV16" s="767"/>
      <c r="MWW16" s="767"/>
      <c r="MWX16" s="767"/>
      <c r="MWY16" s="767"/>
      <c r="MWZ16" s="767"/>
      <c r="MXA16" s="767"/>
      <c r="MXB16" s="767"/>
      <c r="MXC16" s="767"/>
      <c r="MXD16" s="767"/>
      <c r="MXE16" s="767"/>
      <c r="MXF16" s="767"/>
      <c r="MXG16" s="767"/>
      <c r="MXH16" s="767"/>
      <c r="MXI16" s="767"/>
      <c r="MXJ16" s="767"/>
      <c r="MXK16" s="767"/>
      <c r="MXL16" s="767"/>
      <c r="MXM16" s="767"/>
      <c r="MXN16" s="767"/>
      <c r="MXO16" s="767"/>
      <c r="MXP16" s="767"/>
      <c r="MXQ16" s="767"/>
      <c r="MXR16" s="767"/>
      <c r="MXS16" s="767"/>
      <c r="MXT16" s="767"/>
      <c r="MXU16" s="767"/>
      <c r="MXV16" s="767"/>
      <c r="MXW16" s="767"/>
      <c r="MXX16" s="767"/>
      <c r="MXY16" s="767"/>
      <c r="MXZ16" s="767"/>
      <c r="MYA16" s="767"/>
      <c r="MYB16" s="767"/>
      <c r="MYC16" s="767"/>
      <c r="MYD16" s="767"/>
      <c r="MYE16" s="767"/>
      <c r="MYF16" s="767"/>
      <c r="MYG16" s="767"/>
      <c r="MYH16" s="767"/>
      <c r="MYI16" s="767"/>
      <c r="MYJ16" s="767"/>
      <c r="MYK16" s="767"/>
      <c r="MYL16" s="767"/>
      <c r="MYM16" s="767"/>
      <c r="MYN16" s="767"/>
      <c r="MYO16" s="767"/>
      <c r="MYP16" s="767"/>
      <c r="MYQ16" s="767"/>
      <c r="MYR16" s="767"/>
      <c r="MYS16" s="767"/>
      <c r="MYT16" s="767"/>
      <c r="MYU16" s="767"/>
      <c r="MYV16" s="767"/>
      <c r="MYW16" s="767"/>
      <c r="MYX16" s="767"/>
      <c r="MYY16" s="767"/>
      <c r="MYZ16" s="767"/>
      <c r="MZA16" s="767"/>
      <c r="MZB16" s="767"/>
      <c r="MZC16" s="767"/>
      <c r="MZD16" s="767"/>
      <c r="MZE16" s="767"/>
      <c r="MZF16" s="767"/>
      <c r="MZG16" s="767"/>
      <c r="MZH16" s="767"/>
      <c r="MZI16" s="767"/>
      <c r="MZJ16" s="767"/>
      <c r="MZK16" s="767"/>
      <c r="MZL16" s="767"/>
      <c r="MZM16" s="767"/>
      <c r="MZN16" s="767"/>
      <c r="MZO16" s="767"/>
      <c r="MZP16" s="767"/>
      <c r="MZQ16" s="767"/>
      <c r="MZR16" s="767"/>
      <c r="MZS16" s="767"/>
      <c r="MZT16" s="767"/>
      <c r="MZU16" s="767"/>
      <c r="MZV16" s="767"/>
      <c r="MZW16" s="767"/>
      <c r="MZX16" s="767"/>
      <c r="MZY16" s="767"/>
      <c r="MZZ16" s="767"/>
      <c r="NAA16" s="767"/>
      <c r="NAB16" s="767"/>
      <c r="NAC16" s="767"/>
      <c r="NAD16" s="767"/>
      <c r="NAE16" s="767"/>
      <c r="NAF16" s="767"/>
      <c r="NAG16" s="767"/>
      <c r="NAH16" s="767"/>
      <c r="NAI16" s="767"/>
      <c r="NAJ16" s="767"/>
      <c r="NAK16" s="767"/>
      <c r="NAL16" s="767"/>
      <c r="NAM16" s="767"/>
      <c r="NAN16" s="767"/>
      <c r="NAO16" s="767"/>
      <c r="NAP16" s="767"/>
      <c r="NAQ16" s="767"/>
      <c r="NAR16" s="767"/>
      <c r="NAS16" s="767"/>
      <c r="NAT16" s="767"/>
      <c r="NAU16" s="767"/>
      <c r="NAV16" s="767"/>
      <c r="NAW16" s="767"/>
      <c r="NAX16" s="767"/>
      <c r="NAY16" s="767"/>
      <c r="NAZ16" s="767"/>
      <c r="NBA16" s="767"/>
      <c r="NBB16" s="767"/>
      <c r="NBC16" s="767"/>
      <c r="NBD16" s="767"/>
      <c r="NBE16" s="767"/>
      <c r="NBF16" s="767"/>
      <c r="NBG16" s="767"/>
      <c r="NBH16" s="767"/>
      <c r="NBI16" s="767"/>
      <c r="NBJ16" s="767"/>
      <c r="NBK16" s="767"/>
      <c r="NBL16" s="767"/>
      <c r="NBM16" s="767"/>
      <c r="NBN16" s="767"/>
      <c r="NBO16" s="767"/>
      <c r="NBP16" s="767"/>
      <c r="NBQ16" s="767"/>
      <c r="NBR16" s="767"/>
      <c r="NBS16" s="767"/>
      <c r="NBT16" s="767"/>
      <c r="NBU16" s="767"/>
      <c r="NBV16" s="767"/>
      <c r="NBW16" s="767"/>
      <c r="NBX16" s="767"/>
      <c r="NBY16" s="767"/>
      <c r="NBZ16" s="767"/>
      <c r="NCA16" s="767"/>
      <c r="NCB16" s="767"/>
      <c r="NCC16" s="767"/>
      <c r="NCD16" s="767"/>
      <c r="NCE16" s="767"/>
      <c r="NCF16" s="767"/>
      <c r="NCG16" s="767"/>
      <c r="NCH16" s="767"/>
      <c r="NCI16" s="767"/>
      <c r="NCJ16" s="767"/>
      <c r="NCK16" s="767"/>
      <c r="NCL16" s="767"/>
      <c r="NCM16" s="767"/>
      <c r="NCN16" s="767"/>
      <c r="NCO16" s="767"/>
      <c r="NCP16" s="767"/>
      <c r="NCQ16" s="767"/>
      <c r="NCR16" s="767"/>
      <c r="NCS16" s="767"/>
      <c r="NCT16" s="767"/>
      <c r="NCU16" s="767"/>
      <c r="NCV16" s="767"/>
      <c r="NCW16" s="767"/>
      <c r="NCX16" s="767"/>
      <c r="NCY16" s="767"/>
      <c r="NCZ16" s="767"/>
      <c r="NDA16" s="767"/>
      <c r="NDB16" s="767"/>
      <c r="NDC16" s="767"/>
      <c r="NDD16" s="767"/>
      <c r="NDE16" s="767"/>
      <c r="NDF16" s="767"/>
      <c r="NDG16" s="767"/>
      <c r="NDH16" s="767"/>
      <c r="NDI16" s="767"/>
      <c r="NDJ16" s="767"/>
      <c r="NDK16" s="767"/>
      <c r="NDL16" s="767"/>
      <c r="NDM16" s="767"/>
      <c r="NDN16" s="767"/>
      <c r="NDO16" s="767"/>
      <c r="NDP16" s="767"/>
      <c r="NDQ16" s="767"/>
      <c r="NDR16" s="767"/>
      <c r="NDS16" s="767"/>
      <c r="NDT16" s="767"/>
      <c r="NDU16" s="767"/>
      <c r="NDV16" s="767"/>
      <c r="NDW16" s="767"/>
      <c r="NDX16" s="767"/>
      <c r="NDY16" s="767"/>
      <c r="NDZ16" s="767"/>
      <c r="NEA16" s="767"/>
      <c r="NEB16" s="767"/>
      <c r="NEC16" s="767"/>
      <c r="NED16" s="767"/>
      <c r="NEE16" s="767"/>
      <c r="NEF16" s="767"/>
      <c r="NEG16" s="767"/>
      <c r="NEH16" s="767"/>
      <c r="NEI16" s="767"/>
      <c r="NEJ16" s="767"/>
      <c r="NEK16" s="767"/>
      <c r="NEL16" s="767"/>
      <c r="NEM16" s="767"/>
      <c r="NEN16" s="767"/>
      <c r="NEO16" s="767"/>
      <c r="NEP16" s="767"/>
      <c r="NEQ16" s="767"/>
      <c r="NER16" s="767"/>
      <c r="NES16" s="767"/>
      <c r="NET16" s="767"/>
      <c r="NEU16" s="767"/>
      <c r="NEV16" s="767"/>
      <c r="NEW16" s="767"/>
      <c r="NEX16" s="767"/>
      <c r="NEY16" s="767"/>
      <c r="NEZ16" s="767"/>
      <c r="NFA16" s="767"/>
      <c r="NFB16" s="767"/>
      <c r="NFC16" s="767"/>
      <c r="NFD16" s="767"/>
      <c r="NFE16" s="767"/>
      <c r="NFF16" s="767"/>
      <c r="NFG16" s="767"/>
      <c r="NFH16" s="767"/>
      <c r="NFI16" s="767"/>
      <c r="NFJ16" s="767"/>
      <c r="NFK16" s="767"/>
      <c r="NFL16" s="767"/>
      <c r="NFM16" s="767"/>
      <c r="NFN16" s="767"/>
      <c r="NFO16" s="767"/>
      <c r="NFP16" s="767"/>
      <c r="NFQ16" s="767"/>
      <c r="NFR16" s="767"/>
      <c r="NFS16" s="767"/>
      <c r="NFT16" s="767"/>
      <c r="NFU16" s="767"/>
      <c r="NFV16" s="767"/>
      <c r="NFW16" s="767"/>
      <c r="NFX16" s="767"/>
      <c r="NFY16" s="767"/>
      <c r="NFZ16" s="767"/>
      <c r="NGA16" s="767"/>
      <c r="NGB16" s="767"/>
      <c r="NGC16" s="767"/>
      <c r="NGD16" s="767"/>
      <c r="NGE16" s="767"/>
      <c r="NGF16" s="767"/>
      <c r="NGG16" s="767"/>
      <c r="NGH16" s="767"/>
      <c r="NGI16" s="767"/>
      <c r="NGJ16" s="767"/>
      <c r="NGK16" s="767"/>
      <c r="NGL16" s="767"/>
      <c r="NGM16" s="767"/>
      <c r="NGN16" s="767"/>
      <c r="NGO16" s="767"/>
      <c r="NGP16" s="767"/>
      <c r="NGQ16" s="767"/>
      <c r="NGR16" s="767"/>
      <c r="NGS16" s="767"/>
      <c r="NGT16" s="767"/>
      <c r="NGU16" s="767"/>
      <c r="NGV16" s="767"/>
      <c r="NGW16" s="767"/>
      <c r="NGX16" s="767"/>
      <c r="NGY16" s="767"/>
      <c r="NGZ16" s="767"/>
      <c r="NHA16" s="767"/>
      <c r="NHB16" s="767"/>
      <c r="NHC16" s="767"/>
      <c r="NHD16" s="767"/>
      <c r="NHE16" s="767"/>
      <c r="NHF16" s="767"/>
      <c r="NHG16" s="767"/>
      <c r="NHH16" s="767"/>
      <c r="NHI16" s="767"/>
      <c r="NHJ16" s="767"/>
      <c r="NHK16" s="767"/>
      <c r="NHL16" s="767"/>
      <c r="NHM16" s="767"/>
      <c r="NHN16" s="767"/>
      <c r="NHO16" s="767"/>
      <c r="NHP16" s="767"/>
      <c r="NHQ16" s="767"/>
      <c r="NHR16" s="767"/>
      <c r="NHS16" s="767"/>
      <c r="NHT16" s="767"/>
      <c r="NHU16" s="767"/>
      <c r="NHV16" s="767"/>
      <c r="NHW16" s="767"/>
      <c r="NHX16" s="767"/>
      <c r="NHY16" s="767"/>
      <c r="NHZ16" s="767"/>
      <c r="NIA16" s="767"/>
      <c r="NIB16" s="767"/>
      <c r="NIC16" s="767"/>
      <c r="NID16" s="767"/>
      <c r="NIE16" s="767"/>
      <c r="NIF16" s="767"/>
      <c r="NIG16" s="767"/>
      <c r="NIH16" s="767"/>
      <c r="NII16" s="767"/>
      <c r="NIJ16" s="767"/>
      <c r="NIK16" s="767"/>
      <c r="NIL16" s="767"/>
      <c r="NIM16" s="767"/>
      <c r="NIN16" s="767"/>
      <c r="NIO16" s="767"/>
      <c r="NIP16" s="767"/>
      <c r="NIQ16" s="767"/>
      <c r="NIR16" s="767"/>
      <c r="NIS16" s="767"/>
      <c r="NIT16" s="767"/>
      <c r="NIU16" s="767"/>
      <c r="NIV16" s="767"/>
      <c r="NIW16" s="767"/>
      <c r="NIX16" s="767"/>
      <c r="NIY16" s="767"/>
      <c r="NIZ16" s="767"/>
      <c r="NJA16" s="767"/>
      <c r="NJB16" s="767"/>
      <c r="NJC16" s="767"/>
      <c r="NJD16" s="767"/>
      <c r="NJE16" s="767"/>
      <c r="NJF16" s="767"/>
      <c r="NJG16" s="767"/>
      <c r="NJH16" s="767"/>
      <c r="NJI16" s="767"/>
      <c r="NJJ16" s="767"/>
      <c r="NJK16" s="767"/>
      <c r="NJL16" s="767"/>
      <c r="NJM16" s="767"/>
      <c r="NJN16" s="767"/>
      <c r="NJO16" s="767"/>
      <c r="NJP16" s="767"/>
      <c r="NJQ16" s="767"/>
      <c r="NJR16" s="767"/>
      <c r="NJS16" s="767"/>
      <c r="NJT16" s="767"/>
      <c r="NJU16" s="767"/>
      <c r="NJV16" s="767"/>
      <c r="NJW16" s="767"/>
      <c r="NJX16" s="767"/>
      <c r="NJY16" s="767"/>
      <c r="NJZ16" s="767"/>
      <c r="NKA16" s="767"/>
      <c r="NKB16" s="767"/>
      <c r="NKC16" s="767"/>
      <c r="NKD16" s="767"/>
      <c r="NKE16" s="767"/>
      <c r="NKF16" s="767"/>
      <c r="NKG16" s="767"/>
      <c r="NKH16" s="767"/>
      <c r="NKI16" s="767"/>
      <c r="NKJ16" s="767"/>
      <c r="NKK16" s="767"/>
      <c r="NKL16" s="767"/>
      <c r="NKM16" s="767"/>
      <c r="NKN16" s="767"/>
      <c r="NKO16" s="767"/>
      <c r="NKP16" s="767"/>
      <c r="NKQ16" s="767"/>
      <c r="NKR16" s="767"/>
      <c r="NKS16" s="767"/>
      <c r="NKT16" s="767"/>
      <c r="NKU16" s="767"/>
      <c r="NKV16" s="767"/>
      <c r="NKW16" s="767"/>
      <c r="NKX16" s="767"/>
      <c r="NKY16" s="767"/>
      <c r="NKZ16" s="767"/>
      <c r="NLA16" s="767"/>
      <c r="NLB16" s="767"/>
      <c r="NLC16" s="767"/>
      <c r="NLD16" s="767"/>
      <c r="NLE16" s="767"/>
      <c r="NLF16" s="767"/>
      <c r="NLG16" s="767"/>
      <c r="NLH16" s="767"/>
      <c r="NLI16" s="767"/>
      <c r="NLJ16" s="767"/>
      <c r="NLK16" s="767"/>
      <c r="NLL16" s="767"/>
      <c r="NLM16" s="767"/>
      <c r="NLN16" s="767"/>
      <c r="NLO16" s="767"/>
      <c r="NLP16" s="767"/>
      <c r="NLQ16" s="767"/>
      <c r="NLR16" s="767"/>
      <c r="NLS16" s="767"/>
      <c r="NLT16" s="767"/>
      <c r="NLU16" s="767"/>
      <c r="NLV16" s="767"/>
      <c r="NLW16" s="767"/>
      <c r="NLX16" s="767"/>
      <c r="NLY16" s="767"/>
      <c r="NLZ16" s="767"/>
      <c r="NMA16" s="767"/>
      <c r="NMB16" s="767"/>
      <c r="NMC16" s="767"/>
      <c r="NMD16" s="767"/>
      <c r="NME16" s="767"/>
      <c r="NMF16" s="767"/>
      <c r="NMG16" s="767"/>
      <c r="NMH16" s="767"/>
      <c r="NMI16" s="767"/>
      <c r="NMJ16" s="767"/>
      <c r="NMK16" s="767"/>
      <c r="NML16" s="767"/>
      <c r="NMM16" s="767"/>
      <c r="NMN16" s="767"/>
      <c r="NMO16" s="767"/>
      <c r="NMP16" s="767"/>
      <c r="NMQ16" s="767"/>
      <c r="NMR16" s="767"/>
      <c r="NMS16" s="767"/>
      <c r="NMT16" s="767"/>
      <c r="NMU16" s="767"/>
      <c r="NMV16" s="767"/>
      <c r="NMW16" s="767"/>
      <c r="NMX16" s="767"/>
      <c r="NMY16" s="767"/>
      <c r="NMZ16" s="767"/>
      <c r="NNA16" s="767"/>
      <c r="NNB16" s="767"/>
      <c r="NNC16" s="767"/>
      <c r="NND16" s="767"/>
      <c r="NNE16" s="767"/>
      <c r="NNF16" s="767"/>
      <c r="NNG16" s="767"/>
      <c r="NNH16" s="767"/>
      <c r="NNI16" s="767"/>
      <c r="NNJ16" s="767"/>
      <c r="NNK16" s="767"/>
      <c r="NNL16" s="767"/>
      <c r="NNM16" s="767"/>
      <c r="NNN16" s="767"/>
      <c r="NNO16" s="767"/>
      <c r="NNP16" s="767"/>
      <c r="NNQ16" s="767"/>
      <c r="NNR16" s="767"/>
      <c r="NNS16" s="767"/>
      <c r="NNT16" s="767"/>
      <c r="NNU16" s="767"/>
      <c r="NNV16" s="767"/>
      <c r="NNW16" s="767"/>
      <c r="NNX16" s="767"/>
      <c r="NNY16" s="767"/>
      <c r="NNZ16" s="767"/>
      <c r="NOA16" s="767"/>
      <c r="NOB16" s="767"/>
      <c r="NOC16" s="767"/>
      <c r="NOD16" s="767"/>
      <c r="NOE16" s="767"/>
      <c r="NOF16" s="767"/>
      <c r="NOG16" s="767"/>
      <c r="NOH16" s="767"/>
      <c r="NOI16" s="767"/>
      <c r="NOJ16" s="767"/>
      <c r="NOK16" s="767"/>
      <c r="NOL16" s="767"/>
      <c r="NOM16" s="767"/>
      <c r="NON16" s="767"/>
      <c r="NOO16" s="767"/>
      <c r="NOP16" s="767"/>
      <c r="NOQ16" s="767"/>
      <c r="NOR16" s="767"/>
      <c r="NOS16" s="767"/>
      <c r="NOT16" s="767"/>
      <c r="NOU16" s="767"/>
      <c r="NOV16" s="767"/>
      <c r="NOW16" s="767"/>
      <c r="NOX16" s="767"/>
      <c r="NOY16" s="767"/>
      <c r="NOZ16" s="767"/>
      <c r="NPA16" s="767"/>
      <c r="NPB16" s="767"/>
      <c r="NPC16" s="767"/>
      <c r="NPD16" s="767"/>
      <c r="NPE16" s="767"/>
      <c r="NPF16" s="767"/>
      <c r="NPG16" s="767"/>
      <c r="NPH16" s="767"/>
      <c r="NPI16" s="767"/>
      <c r="NPJ16" s="767"/>
      <c r="NPK16" s="767"/>
      <c r="NPL16" s="767"/>
      <c r="NPM16" s="767"/>
      <c r="NPN16" s="767"/>
      <c r="NPO16" s="767"/>
      <c r="NPP16" s="767"/>
      <c r="NPQ16" s="767"/>
      <c r="NPR16" s="767"/>
      <c r="NPS16" s="767"/>
      <c r="NPT16" s="767"/>
      <c r="NPU16" s="767"/>
      <c r="NPV16" s="767"/>
      <c r="NPW16" s="767"/>
      <c r="NPX16" s="767"/>
      <c r="NPY16" s="767"/>
      <c r="NPZ16" s="767"/>
      <c r="NQA16" s="767"/>
      <c r="NQB16" s="767"/>
      <c r="NQC16" s="767"/>
      <c r="NQD16" s="767"/>
      <c r="NQE16" s="767"/>
      <c r="NQF16" s="767"/>
      <c r="NQG16" s="767"/>
      <c r="NQH16" s="767"/>
      <c r="NQI16" s="767"/>
      <c r="NQJ16" s="767"/>
      <c r="NQK16" s="767"/>
      <c r="NQL16" s="767"/>
      <c r="NQM16" s="767"/>
      <c r="NQN16" s="767"/>
      <c r="NQO16" s="767"/>
      <c r="NQP16" s="767"/>
      <c r="NQQ16" s="767"/>
      <c r="NQR16" s="767"/>
      <c r="NQS16" s="767"/>
      <c r="NQT16" s="767"/>
      <c r="NQU16" s="767"/>
      <c r="NQV16" s="767"/>
      <c r="NQW16" s="767"/>
      <c r="NQX16" s="767"/>
      <c r="NQY16" s="767"/>
      <c r="NQZ16" s="767"/>
      <c r="NRA16" s="767"/>
      <c r="NRB16" s="767"/>
      <c r="NRC16" s="767"/>
      <c r="NRD16" s="767"/>
      <c r="NRE16" s="767"/>
      <c r="NRF16" s="767"/>
      <c r="NRG16" s="767"/>
      <c r="NRH16" s="767"/>
      <c r="NRI16" s="767"/>
      <c r="NRJ16" s="767"/>
      <c r="NRK16" s="767"/>
      <c r="NRL16" s="767"/>
      <c r="NRM16" s="767"/>
      <c r="NRN16" s="767"/>
      <c r="NRO16" s="767"/>
      <c r="NRP16" s="767"/>
      <c r="NRQ16" s="767"/>
      <c r="NRR16" s="767"/>
      <c r="NRS16" s="767"/>
      <c r="NRT16" s="767"/>
      <c r="NRU16" s="767"/>
      <c r="NRV16" s="767"/>
      <c r="NRW16" s="767"/>
      <c r="NRX16" s="767"/>
      <c r="NRY16" s="767"/>
      <c r="NRZ16" s="767"/>
      <c r="NSA16" s="767"/>
      <c r="NSB16" s="767"/>
      <c r="NSC16" s="767"/>
      <c r="NSD16" s="767"/>
      <c r="NSE16" s="767"/>
      <c r="NSF16" s="767"/>
      <c r="NSG16" s="767"/>
      <c r="NSH16" s="767"/>
      <c r="NSI16" s="767"/>
      <c r="NSJ16" s="767"/>
      <c r="NSK16" s="767"/>
      <c r="NSL16" s="767"/>
      <c r="NSM16" s="767"/>
      <c r="NSN16" s="767"/>
      <c r="NSO16" s="767"/>
      <c r="NSP16" s="767"/>
      <c r="NSQ16" s="767"/>
      <c r="NSR16" s="767"/>
      <c r="NSS16" s="767"/>
      <c r="NST16" s="767"/>
      <c r="NSU16" s="767"/>
      <c r="NSV16" s="767"/>
      <c r="NSW16" s="767"/>
      <c r="NSX16" s="767"/>
      <c r="NSY16" s="767"/>
      <c r="NSZ16" s="767"/>
      <c r="NTA16" s="767"/>
      <c r="NTB16" s="767"/>
      <c r="NTC16" s="767"/>
      <c r="NTD16" s="767"/>
      <c r="NTE16" s="767"/>
      <c r="NTF16" s="767"/>
      <c r="NTG16" s="767"/>
      <c r="NTH16" s="767"/>
      <c r="NTI16" s="767"/>
      <c r="NTJ16" s="767"/>
      <c r="NTK16" s="767"/>
      <c r="NTL16" s="767"/>
      <c r="NTM16" s="767"/>
      <c r="NTN16" s="767"/>
      <c r="NTO16" s="767"/>
      <c r="NTP16" s="767"/>
      <c r="NTQ16" s="767"/>
      <c r="NTR16" s="767"/>
      <c r="NTS16" s="767"/>
      <c r="NTT16" s="767"/>
      <c r="NTU16" s="767"/>
      <c r="NTV16" s="767"/>
      <c r="NTW16" s="767"/>
      <c r="NTX16" s="767"/>
      <c r="NTY16" s="767"/>
      <c r="NTZ16" s="767"/>
      <c r="NUA16" s="767"/>
      <c r="NUB16" s="767"/>
      <c r="NUC16" s="767"/>
      <c r="NUD16" s="767"/>
      <c r="NUE16" s="767"/>
      <c r="NUF16" s="767"/>
      <c r="NUG16" s="767"/>
      <c r="NUH16" s="767"/>
      <c r="NUI16" s="767"/>
      <c r="NUJ16" s="767"/>
      <c r="NUK16" s="767"/>
      <c r="NUL16" s="767"/>
      <c r="NUM16" s="767"/>
      <c r="NUN16" s="767"/>
      <c r="NUO16" s="767"/>
      <c r="NUP16" s="767"/>
      <c r="NUQ16" s="767"/>
      <c r="NUR16" s="767"/>
      <c r="NUS16" s="767"/>
      <c r="NUT16" s="767"/>
      <c r="NUU16" s="767"/>
      <c r="NUV16" s="767"/>
      <c r="NUW16" s="767"/>
      <c r="NUX16" s="767"/>
      <c r="NUY16" s="767"/>
      <c r="NUZ16" s="767"/>
      <c r="NVA16" s="767"/>
      <c r="NVB16" s="767"/>
      <c r="NVC16" s="767"/>
      <c r="NVD16" s="767"/>
      <c r="NVE16" s="767"/>
      <c r="NVF16" s="767"/>
      <c r="NVG16" s="767"/>
      <c r="NVH16" s="767"/>
      <c r="NVI16" s="767"/>
      <c r="NVJ16" s="767"/>
      <c r="NVK16" s="767"/>
      <c r="NVL16" s="767"/>
      <c r="NVM16" s="767"/>
      <c r="NVN16" s="767"/>
      <c r="NVO16" s="767"/>
      <c r="NVP16" s="767"/>
      <c r="NVQ16" s="767"/>
      <c r="NVR16" s="767"/>
      <c r="NVS16" s="767"/>
      <c r="NVT16" s="767"/>
      <c r="NVU16" s="767"/>
      <c r="NVV16" s="767"/>
      <c r="NVW16" s="767"/>
      <c r="NVX16" s="767"/>
      <c r="NVY16" s="767"/>
      <c r="NVZ16" s="767"/>
      <c r="NWA16" s="767"/>
      <c r="NWB16" s="767"/>
      <c r="NWC16" s="767"/>
      <c r="NWD16" s="767"/>
      <c r="NWE16" s="767"/>
      <c r="NWF16" s="767"/>
      <c r="NWG16" s="767"/>
      <c r="NWH16" s="767"/>
      <c r="NWI16" s="767"/>
      <c r="NWJ16" s="767"/>
      <c r="NWK16" s="767"/>
      <c r="NWL16" s="767"/>
      <c r="NWM16" s="767"/>
      <c r="NWN16" s="767"/>
      <c r="NWO16" s="767"/>
      <c r="NWP16" s="767"/>
      <c r="NWQ16" s="767"/>
      <c r="NWR16" s="767"/>
      <c r="NWS16" s="767"/>
      <c r="NWT16" s="767"/>
      <c r="NWU16" s="767"/>
      <c r="NWV16" s="767"/>
      <c r="NWW16" s="767"/>
      <c r="NWX16" s="767"/>
      <c r="NWY16" s="767"/>
      <c r="NWZ16" s="767"/>
      <c r="NXA16" s="767"/>
      <c r="NXB16" s="767"/>
      <c r="NXC16" s="767"/>
      <c r="NXD16" s="767"/>
      <c r="NXE16" s="767"/>
      <c r="NXF16" s="767"/>
      <c r="NXG16" s="767"/>
      <c r="NXH16" s="767"/>
      <c r="NXI16" s="767"/>
      <c r="NXJ16" s="767"/>
      <c r="NXK16" s="767"/>
      <c r="NXL16" s="767"/>
      <c r="NXM16" s="767"/>
      <c r="NXN16" s="767"/>
      <c r="NXO16" s="767"/>
      <c r="NXP16" s="767"/>
      <c r="NXQ16" s="767"/>
      <c r="NXR16" s="767"/>
      <c r="NXS16" s="767"/>
      <c r="NXT16" s="767"/>
      <c r="NXU16" s="767"/>
      <c r="NXV16" s="767"/>
      <c r="NXW16" s="767"/>
      <c r="NXX16" s="767"/>
      <c r="NXY16" s="767"/>
      <c r="NXZ16" s="767"/>
      <c r="NYA16" s="767"/>
      <c r="NYB16" s="767"/>
      <c r="NYC16" s="767"/>
      <c r="NYD16" s="767"/>
      <c r="NYE16" s="767"/>
      <c r="NYF16" s="767"/>
      <c r="NYG16" s="767"/>
      <c r="NYH16" s="767"/>
      <c r="NYI16" s="767"/>
      <c r="NYJ16" s="767"/>
      <c r="NYK16" s="767"/>
      <c r="NYL16" s="767"/>
      <c r="NYM16" s="767"/>
      <c r="NYN16" s="767"/>
      <c r="NYO16" s="767"/>
      <c r="NYP16" s="767"/>
      <c r="NYQ16" s="767"/>
      <c r="NYR16" s="767"/>
      <c r="NYS16" s="767"/>
      <c r="NYT16" s="767"/>
      <c r="NYU16" s="767"/>
      <c r="NYV16" s="767"/>
      <c r="NYW16" s="767"/>
      <c r="NYX16" s="767"/>
      <c r="NYY16" s="767"/>
      <c r="NYZ16" s="767"/>
      <c r="NZA16" s="767"/>
      <c r="NZB16" s="767"/>
      <c r="NZC16" s="767"/>
      <c r="NZD16" s="767"/>
      <c r="NZE16" s="767"/>
      <c r="NZF16" s="767"/>
      <c r="NZG16" s="767"/>
      <c r="NZH16" s="767"/>
      <c r="NZI16" s="767"/>
      <c r="NZJ16" s="767"/>
      <c r="NZK16" s="767"/>
      <c r="NZL16" s="767"/>
      <c r="NZM16" s="767"/>
      <c r="NZN16" s="767"/>
      <c r="NZO16" s="767"/>
      <c r="NZP16" s="767"/>
      <c r="NZQ16" s="767"/>
      <c r="NZR16" s="767"/>
      <c r="NZS16" s="767"/>
      <c r="NZT16" s="767"/>
      <c r="NZU16" s="767"/>
      <c r="NZV16" s="767"/>
      <c r="NZW16" s="767"/>
      <c r="NZX16" s="767"/>
      <c r="NZY16" s="767"/>
      <c r="NZZ16" s="767"/>
      <c r="OAA16" s="767"/>
      <c r="OAB16" s="767"/>
      <c r="OAC16" s="767"/>
      <c r="OAD16" s="767"/>
      <c r="OAE16" s="767"/>
      <c r="OAF16" s="767"/>
      <c r="OAG16" s="767"/>
      <c r="OAH16" s="767"/>
      <c r="OAI16" s="767"/>
      <c r="OAJ16" s="767"/>
      <c r="OAK16" s="767"/>
      <c r="OAL16" s="767"/>
      <c r="OAM16" s="767"/>
      <c r="OAN16" s="767"/>
      <c r="OAO16" s="767"/>
      <c r="OAP16" s="767"/>
      <c r="OAQ16" s="767"/>
      <c r="OAR16" s="767"/>
      <c r="OAS16" s="767"/>
      <c r="OAT16" s="767"/>
      <c r="OAU16" s="767"/>
      <c r="OAV16" s="767"/>
      <c r="OAW16" s="767"/>
      <c r="OAX16" s="767"/>
      <c r="OAY16" s="767"/>
      <c r="OAZ16" s="767"/>
      <c r="OBA16" s="767"/>
      <c r="OBB16" s="767"/>
      <c r="OBC16" s="767"/>
      <c r="OBD16" s="767"/>
      <c r="OBE16" s="767"/>
      <c r="OBF16" s="767"/>
      <c r="OBG16" s="767"/>
      <c r="OBH16" s="767"/>
      <c r="OBI16" s="767"/>
      <c r="OBJ16" s="767"/>
      <c r="OBK16" s="767"/>
      <c r="OBL16" s="767"/>
      <c r="OBM16" s="767"/>
      <c r="OBN16" s="767"/>
      <c r="OBO16" s="767"/>
      <c r="OBP16" s="767"/>
      <c r="OBQ16" s="767"/>
      <c r="OBR16" s="767"/>
      <c r="OBS16" s="767"/>
      <c r="OBT16" s="767"/>
      <c r="OBU16" s="767"/>
      <c r="OBV16" s="767"/>
      <c r="OBW16" s="767"/>
      <c r="OBX16" s="767"/>
      <c r="OBY16" s="767"/>
      <c r="OBZ16" s="767"/>
      <c r="OCA16" s="767"/>
      <c r="OCB16" s="767"/>
      <c r="OCC16" s="767"/>
      <c r="OCD16" s="767"/>
      <c r="OCE16" s="767"/>
      <c r="OCF16" s="767"/>
      <c r="OCG16" s="767"/>
      <c r="OCH16" s="767"/>
      <c r="OCI16" s="767"/>
      <c r="OCJ16" s="767"/>
      <c r="OCK16" s="767"/>
      <c r="OCL16" s="767"/>
      <c r="OCM16" s="767"/>
      <c r="OCN16" s="767"/>
      <c r="OCO16" s="767"/>
      <c r="OCP16" s="767"/>
      <c r="OCQ16" s="767"/>
      <c r="OCR16" s="767"/>
      <c r="OCS16" s="767"/>
      <c r="OCT16" s="767"/>
      <c r="OCU16" s="767"/>
      <c r="OCV16" s="767"/>
      <c r="OCW16" s="767"/>
      <c r="OCX16" s="767"/>
      <c r="OCY16" s="767"/>
      <c r="OCZ16" s="767"/>
      <c r="ODA16" s="767"/>
      <c r="ODB16" s="767"/>
      <c r="ODC16" s="767"/>
      <c r="ODD16" s="767"/>
      <c r="ODE16" s="767"/>
      <c r="ODF16" s="767"/>
      <c r="ODG16" s="767"/>
      <c r="ODH16" s="767"/>
      <c r="ODI16" s="767"/>
      <c r="ODJ16" s="767"/>
      <c r="ODK16" s="767"/>
      <c r="ODL16" s="767"/>
      <c r="ODM16" s="767"/>
      <c r="ODN16" s="767"/>
      <c r="ODO16" s="767"/>
      <c r="ODP16" s="767"/>
      <c r="ODQ16" s="767"/>
      <c r="ODR16" s="767"/>
      <c r="ODS16" s="767"/>
      <c r="ODT16" s="767"/>
      <c r="ODU16" s="767"/>
      <c r="ODV16" s="767"/>
      <c r="ODW16" s="767"/>
      <c r="ODX16" s="767"/>
      <c r="ODY16" s="767"/>
      <c r="ODZ16" s="767"/>
      <c r="OEA16" s="767"/>
      <c r="OEB16" s="767"/>
      <c r="OEC16" s="767"/>
      <c r="OED16" s="767"/>
      <c r="OEE16" s="767"/>
      <c r="OEF16" s="767"/>
      <c r="OEG16" s="767"/>
      <c r="OEH16" s="767"/>
      <c r="OEI16" s="767"/>
      <c r="OEJ16" s="767"/>
      <c r="OEK16" s="767"/>
      <c r="OEL16" s="767"/>
      <c r="OEM16" s="767"/>
      <c r="OEN16" s="767"/>
      <c r="OEO16" s="767"/>
      <c r="OEP16" s="767"/>
      <c r="OEQ16" s="767"/>
      <c r="OER16" s="767"/>
      <c r="OES16" s="767"/>
      <c r="OET16" s="767"/>
      <c r="OEU16" s="767"/>
      <c r="OEV16" s="767"/>
      <c r="OEW16" s="767"/>
      <c r="OEX16" s="767"/>
      <c r="OEY16" s="767"/>
      <c r="OEZ16" s="767"/>
      <c r="OFA16" s="767"/>
      <c r="OFB16" s="767"/>
      <c r="OFC16" s="767"/>
      <c r="OFD16" s="767"/>
      <c r="OFE16" s="767"/>
      <c r="OFF16" s="767"/>
      <c r="OFG16" s="767"/>
      <c r="OFH16" s="767"/>
      <c r="OFI16" s="767"/>
      <c r="OFJ16" s="767"/>
      <c r="OFK16" s="767"/>
      <c r="OFL16" s="767"/>
      <c r="OFM16" s="767"/>
      <c r="OFN16" s="767"/>
      <c r="OFO16" s="767"/>
      <c r="OFP16" s="767"/>
      <c r="OFQ16" s="767"/>
      <c r="OFR16" s="767"/>
      <c r="OFS16" s="767"/>
      <c r="OFT16" s="767"/>
      <c r="OFU16" s="767"/>
      <c r="OFV16" s="767"/>
      <c r="OFW16" s="767"/>
      <c r="OFX16" s="767"/>
      <c r="OFY16" s="767"/>
      <c r="OFZ16" s="767"/>
      <c r="OGA16" s="767"/>
      <c r="OGB16" s="767"/>
      <c r="OGC16" s="767"/>
      <c r="OGD16" s="767"/>
      <c r="OGE16" s="767"/>
      <c r="OGF16" s="767"/>
      <c r="OGG16" s="767"/>
      <c r="OGH16" s="767"/>
      <c r="OGI16" s="767"/>
      <c r="OGJ16" s="767"/>
      <c r="OGK16" s="767"/>
      <c r="OGL16" s="767"/>
      <c r="OGM16" s="767"/>
      <c r="OGN16" s="767"/>
      <c r="OGO16" s="767"/>
      <c r="OGP16" s="767"/>
      <c r="OGQ16" s="767"/>
      <c r="OGR16" s="767"/>
      <c r="OGS16" s="767"/>
      <c r="OGT16" s="767"/>
      <c r="OGU16" s="767"/>
      <c r="OGV16" s="767"/>
      <c r="OGW16" s="767"/>
      <c r="OGX16" s="767"/>
      <c r="OGY16" s="767"/>
      <c r="OGZ16" s="767"/>
      <c r="OHA16" s="767"/>
      <c r="OHB16" s="767"/>
      <c r="OHC16" s="767"/>
      <c r="OHD16" s="767"/>
      <c r="OHE16" s="767"/>
      <c r="OHF16" s="767"/>
      <c r="OHG16" s="767"/>
      <c r="OHH16" s="767"/>
      <c r="OHI16" s="767"/>
      <c r="OHJ16" s="767"/>
      <c r="OHK16" s="767"/>
      <c r="OHL16" s="767"/>
      <c r="OHM16" s="767"/>
      <c r="OHN16" s="767"/>
      <c r="OHO16" s="767"/>
      <c r="OHP16" s="767"/>
      <c r="OHQ16" s="767"/>
      <c r="OHR16" s="767"/>
      <c r="OHS16" s="767"/>
      <c r="OHT16" s="767"/>
      <c r="OHU16" s="767"/>
      <c r="OHV16" s="767"/>
      <c r="OHW16" s="767"/>
      <c r="OHX16" s="767"/>
      <c r="OHY16" s="767"/>
      <c r="OHZ16" s="767"/>
      <c r="OIA16" s="767"/>
      <c r="OIB16" s="767"/>
      <c r="OIC16" s="767"/>
      <c r="OID16" s="767"/>
      <c r="OIE16" s="767"/>
      <c r="OIF16" s="767"/>
      <c r="OIG16" s="767"/>
      <c r="OIH16" s="767"/>
      <c r="OII16" s="767"/>
      <c r="OIJ16" s="767"/>
      <c r="OIK16" s="767"/>
      <c r="OIL16" s="767"/>
      <c r="OIM16" s="767"/>
      <c r="OIN16" s="767"/>
      <c r="OIO16" s="767"/>
      <c r="OIP16" s="767"/>
      <c r="OIQ16" s="767"/>
      <c r="OIR16" s="767"/>
      <c r="OIS16" s="767"/>
      <c r="OIT16" s="767"/>
      <c r="OIU16" s="767"/>
      <c r="OIV16" s="767"/>
      <c r="OIW16" s="767"/>
      <c r="OIX16" s="767"/>
      <c r="OIY16" s="767"/>
      <c r="OIZ16" s="767"/>
      <c r="OJA16" s="767"/>
      <c r="OJB16" s="767"/>
      <c r="OJC16" s="767"/>
      <c r="OJD16" s="767"/>
      <c r="OJE16" s="767"/>
      <c r="OJF16" s="767"/>
      <c r="OJG16" s="767"/>
      <c r="OJH16" s="767"/>
      <c r="OJI16" s="767"/>
      <c r="OJJ16" s="767"/>
      <c r="OJK16" s="767"/>
      <c r="OJL16" s="767"/>
      <c r="OJM16" s="767"/>
      <c r="OJN16" s="767"/>
      <c r="OJO16" s="767"/>
      <c r="OJP16" s="767"/>
      <c r="OJQ16" s="767"/>
      <c r="OJR16" s="767"/>
      <c r="OJS16" s="767"/>
      <c r="OJT16" s="767"/>
      <c r="OJU16" s="767"/>
      <c r="OJV16" s="767"/>
      <c r="OJW16" s="767"/>
      <c r="OJX16" s="767"/>
      <c r="OJY16" s="767"/>
      <c r="OJZ16" s="767"/>
      <c r="OKA16" s="767"/>
      <c r="OKB16" s="767"/>
      <c r="OKC16" s="767"/>
      <c r="OKD16" s="767"/>
      <c r="OKE16" s="767"/>
      <c r="OKF16" s="767"/>
      <c r="OKG16" s="767"/>
      <c r="OKH16" s="767"/>
      <c r="OKI16" s="767"/>
      <c r="OKJ16" s="767"/>
      <c r="OKK16" s="767"/>
      <c r="OKL16" s="767"/>
      <c r="OKM16" s="767"/>
      <c r="OKN16" s="767"/>
      <c r="OKO16" s="767"/>
      <c r="OKP16" s="767"/>
      <c r="OKQ16" s="767"/>
      <c r="OKR16" s="767"/>
      <c r="OKS16" s="767"/>
      <c r="OKT16" s="767"/>
      <c r="OKU16" s="767"/>
      <c r="OKV16" s="767"/>
      <c r="OKW16" s="767"/>
      <c r="OKX16" s="767"/>
      <c r="OKY16" s="767"/>
      <c r="OKZ16" s="767"/>
      <c r="OLA16" s="767"/>
      <c r="OLB16" s="767"/>
      <c r="OLC16" s="767"/>
      <c r="OLD16" s="767"/>
      <c r="OLE16" s="767"/>
      <c r="OLF16" s="767"/>
      <c r="OLG16" s="767"/>
      <c r="OLH16" s="767"/>
      <c r="OLI16" s="767"/>
      <c r="OLJ16" s="767"/>
      <c r="OLK16" s="767"/>
      <c r="OLL16" s="767"/>
      <c r="OLM16" s="767"/>
      <c r="OLN16" s="767"/>
      <c r="OLO16" s="767"/>
      <c r="OLP16" s="767"/>
      <c r="OLQ16" s="767"/>
      <c r="OLR16" s="767"/>
      <c r="OLS16" s="767"/>
      <c r="OLT16" s="767"/>
      <c r="OLU16" s="767"/>
      <c r="OLV16" s="767"/>
      <c r="OLW16" s="767"/>
      <c r="OLX16" s="767"/>
      <c r="OLY16" s="767"/>
      <c r="OLZ16" s="767"/>
      <c r="OMA16" s="767"/>
      <c r="OMB16" s="767"/>
      <c r="OMC16" s="767"/>
      <c r="OMD16" s="767"/>
      <c r="OME16" s="767"/>
      <c r="OMF16" s="767"/>
      <c r="OMG16" s="767"/>
      <c r="OMH16" s="767"/>
      <c r="OMI16" s="767"/>
      <c r="OMJ16" s="767"/>
      <c r="OMK16" s="767"/>
      <c r="OML16" s="767"/>
      <c r="OMM16" s="767"/>
      <c r="OMN16" s="767"/>
      <c r="OMO16" s="767"/>
      <c r="OMP16" s="767"/>
      <c r="OMQ16" s="767"/>
      <c r="OMR16" s="767"/>
      <c r="OMS16" s="767"/>
      <c r="OMT16" s="767"/>
      <c r="OMU16" s="767"/>
      <c r="OMV16" s="767"/>
      <c r="OMW16" s="767"/>
      <c r="OMX16" s="767"/>
      <c r="OMY16" s="767"/>
      <c r="OMZ16" s="767"/>
      <c r="ONA16" s="767"/>
      <c r="ONB16" s="767"/>
      <c r="ONC16" s="767"/>
      <c r="OND16" s="767"/>
      <c r="ONE16" s="767"/>
      <c r="ONF16" s="767"/>
      <c r="ONG16" s="767"/>
      <c r="ONH16" s="767"/>
      <c r="ONI16" s="767"/>
      <c r="ONJ16" s="767"/>
      <c r="ONK16" s="767"/>
      <c r="ONL16" s="767"/>
      <c r="ONM16" s="767"/>
      <c r="ONN16" s="767"/>
      <c r="ONO16" s="767"/>
      <c r="ONP16" s="767"/>
      <c r="ONQ16" s="767"/>
      <c r="ONR16" s="767"/>
      <c r="ONS16" s="767"/>
      <c r="ONT16" s="767"/>
      <c r="ONU16" s="767"/>
      <c r="ONV16" s="767"/>
      <c r="ONW16" s="767"/>
      <c r="ONX16" s="767"/>
      <c r="ONY16" s="767"/>
      <c r="ONZ16" s="767"/>
      <c r="OOA16" s="767"/>
      <c r="OOB16" s="767"/>
      <c r="OOC16" s="767"/>
      <c r="OOD16" s="767"/>
      <c r="OOE16" s="767"/>
      <c r="OOF16" s="767"/>
      <c r="OOG16" s="767"/>
      <c r="OOH16" s="767"/>
      <c r="OOI16" s="767"/>
      <c r="OOJ16" s="767"/>
      <c r="OOK16" s="767"/>
      <c r="OOL16" s="767"/>
      <c r="OOM16" s="767"/>
      <c r="OON16" s="767"/>
      <c r="OOO16" s="767"/>
      <c r="OOP16" s="767"/>
      <c r="OOQ16" s="767"/>
      <c r="OOR16" s="767"/>
      <c r="OOS16" s="767"/>
      <c r="OOT16" s="767"/>
      <c r="OOU16" s="767"/>
      <c r="OOV16" s="767"/>
      <c r="OOW16" s="767"/>
      <c r="OOX16" s="767"/>
      <c r="OOY16" s="767"/>
      <c r="OOZ16" s="767"/>
      <c r="OPA16" s="767"/>
      <c r="OPB16" s="767"/>
      <c r="OPC16" s="767"/>
      <c r="OPD16" s="767"/>
      <c r="OPE16" s="767"/>
      <c r="OPF16" s="767"/>
      <c r="OPG16" s="767"/>
      <c r="OPH16" s="767"/>
      <c r="OPI16" s="767"/>
      <c r="OPJ16" s="767"/>
      <c r="OPK16" s="767"/>
      <c r="OPL16" s="767"/>
      <c r="OPM16" s="767"/>
      <c r="OPN16" s="767"/>
      <c r="OPO16" s="767"/>
      <c r="OPP16" s="767"/>
      <c r="OPQ16" s="767"/>
      <c r="OPR16" s="767"/>
      <c r="OPS16" s="767"/>
      <c r="OPT16" s="767"/>
      <c r="OPU16" s="767"/>
      <c r="OPV16" s="767"/>
      <c r="OPW16" s="767"/>
      <c r="OPX16" s="767"/>
      <c r="OPY16" s="767"/>
      <c r="OPZ16" s="767"/>
      <c r="OQA16" s="767"/>
      <c r="OQB16" s="767"/>
      <c r="OQC16" s="767"/>
      <c r="OQD16" s="767"/>
      <c r="OQE16" s="767"/>
      <c r="OQF16" s="767"/>
      <c r="OQG16" s="767"/>
      <c r="OQH16" s="767"/>
      <c r="OQI16" s="767"/>
      <c r="OQJ16" s="767"/>
      <c r="OQK16" s="767"/>
      <c r="OQL16" s="767"/>
      <c r="OQM16" s="767"/>
      <c r="OQN16" s="767"/>
      <c r="OQO16" s="767"/>
      <c r="OQP16" s="767"/>
      <c r="OQQ16" s="767"/>
      <c r="OQR16" s="767"/>
      <c r="OQS16" s="767"/>
      <c r="OQT16" s="767"/>
      <c r="OQU16" s="767"/>
      <c r="OQV16" s="767"/>
      <c r="OQW16" s="767"/>
      <c r="OQX16" s="767"/>
      <c r="OQY16" s="767"/>
      <c r="OQZ16" s="767"/>
      <c r="ORA16" s="767"/>
      <c r="ORB16" s="767"/>
      <c r="ORC16" s="767"/>
      <c r="ORD16" s="767"/>
      <c r="ORE16" s="767"/>
      <c r="ORF16" s="767"/>
      <c r="ORG16" s="767"/>
      <c r="ORH16" s="767"/>
      <c r="ORI16" s="767"/>
      <c r="ORJ16" s="767"/>
      <c r="ORK16" s="767"/>
      <c r="ORL16" s="767"/>
      <c r="ORM16" s="767"/>
      <c r="ORN16" s="767"/>
      <c r="ORO16" s="767"/>
      <c r="ORP16" s="767"/>
      <c r="ORQ16" s="767"/>
      <c r="ORR16" s="767"/>
      <c r="ORS16" s="767"/>
      <c r="ORT16" s="767"/>
      <c r="ORU16" s="767"/>
      <c r="ORV16" s="767"/>
      <c r="ORW16" s="767"/>
      <c r="ORX16" s="767"/>
      <c r="ORY16" s="767"/>
      <c r="ORZ16" s="767"/>
      <c r="OSA16" s="767"/>
      <c r="OSB16" s="767"/>
      <c r="OSC16" s="767"/>
      <c r="OSD16" s="767"/>
      <c r="OSE16" s="767"/>
      <c r="OSF16" s="767"/>
      <c r="OSG16" s="767"/>
      <c r="OSH16" s="767"/>
      <c r="OSI16" s="767"/>
      <c r="OSJ16" s="767"/>
      <c r="OSK16" s="767"/>
      <c r="OSL16" s="767"/>
      <c r="OSM16" s="767"/>
      <c r="OSN16" s="767"/>
      <c r="OSO16" s="767"/>
      <c r="OSP16" s="767"/>
      <c r="OSQ16" s="767"/>
      <c r="OSR16" s="767"/>
      <c r="OSS16" s="767"/>
      <c r="OST16" s="767"/>
      <c r="OSU16" s="767"/>
      <c r="OSV16" s="767"/>
      <c r="OSW16" s="767"/>
      <c r="OSX16" s="767"/>
      <c r="OSY16" s="767"/>
      <c r="OSZ16" s="767"/>
      <c r="OTA16" s="767"/>
      <c r="OTB16" s="767"/>
      <c r="OTC16" s="767"/>
      <c r="OTD16" s="767"/>
      <c r="OTE16" s="767"/>
      <c r="OTF16" s="767"/>
      <c r="OTG16" s="767"/>
      <c r="OTH16" s="767"/>
      <c r="OTI16" s="767"/>
      <c r="OTJ16" s="767"/>
      <c r="OTK16" s="767"/>
      <c r="OTL16" s="767"/>
      <c r="OTM16" s="767"/>
      <c r="OTN16" s="767"/>
      <c r="OTO16" s="767"/>
      <c r="OTP16" s="767"/>
      <c r="OTQ16" s="767"/>
      <c r="OTR16" s="767"/>
      <c r="OTS16" s="767"/>
      <c r="OTT16" s="767"/>
      <c r="OTU16" s="767"/>
      <c r="OTV16" s="767"/>
      <c r="OTW16" s="767"/>
      <c r="OTX16" s="767"/>
      <c r="OTY16" s="767"/>
      <c r="OTZ16" s="767"/>
      <c r="OUA16" s="767"/>
      <c r="OUB16" s="767"/>
      <c r="OUC16" s="767"/>
      <c r="OUD16" s="767"/>
      <c r="OUE16" s="767"/>
      <c r="OUF16" s="767"/>
      <c r="OUG16" s="767"/>
      <c r="OUH16" s="767"/>
      <c r="OUI16" s="767"/>
      <c r="OUJ16" s="767"/>
      <c r="OUK16" s="767"/>
      <c r="OUL16" s="767"/>
      <c r="OUM16" s="767"/>
      <c r="OUN16" s="767"/>
      <c r="OUO16" s="767"/>
      <c r="OUP16" s="767"/>
      <c r="OUQ16" s="767"/>
      <c r="OUR16" s="767"/>
      <c r="OUS16" s="767"/>
      <c r="OUT16" s="767"/>
      <c r="OUU16" s="767"/>
      <c r="OUV16" s="767"/>
      <c r="OUW16" s="767"/>
      <c r="OUX16" s="767"/>
      <c r="OUY16" s="767"/>
      <c r="OUZ16" s="767"/>
      <c r="OVA16" s="767"/>
      <c r="OVB16" s="767"/>
      <c r="OVC16" s="767"/>
      <c r="OVD16" s="767"/>
      <c r="OVE16" s="767"/>
      <c r="OVF16" s="767"/>
      <c r="OVG16" s="767"/>
      <c r="OVH16" s="767"/>
      <c r="OVI16" s="767"/>
      <c r="OVJ16" s="767"/>
      <c r="OVK16" s="767"/>
      <c r="OVL16" s="767"/>
      <c r="OVM16" s="767"/>
      <c r="OVN16" s="767"/>
      <c r="OVO16" s="767"/>
      <c r="OVP16" s="767"/>
      <c r="OVQ16" s="767"/>
      <c r="OVR16" s="767"/>
      <c r="OVS16" s="767"/>
      <c r="OVT16" s="767"/>
      <c r="OVU16" s="767"/>
      <c r="OVV16" s="767"/>
      <c r="OVW16" s="767"/>
      <c r="OVX16" s="767"/>
      <c r="OVY16" s="767"/>
      <c r="OVZ16" s="767"/>
      <c r="OWA16" s="767"/>
      <c r="OWB16" s="767"/>
      <c r="OWC16" s="767"/>
      <c r="OWD16" s="767"/>
      <c r="OWE16" s="767"/>
      <c r="OWF16" s="767"/>
      <c r="OWG16" s="767"/>
      <c r="OWH16" s="767"/>
      <c r="OWI16" s="767"/>
      <c r="OWJ16" s="767"/>
      <c r="OWK16" s="767"/>
      <c r="OWL16" s="767"/>
      <c r="OWM16" s="767"/>
      <c r="OWN16" s="767"/>
      <c r="OWO16" s="767"/>
      <c r="OWP16" s="767"/>
      <c r="OWQ16" s="767"/>
      <c r="OWR16" s="767"/>
      <c r="OWS16" s="767"/>
      <c r="OWT16" s="767"/>
      <c r="OWU16" s="767"/>
      <c r="OWV16" s="767"/>
      <c r="OWW16" s="767"/>
      <c r="OWX16" s="767"/>
      <c r="OWY16" s="767"/>
      <c r="OWZ16" s="767"/>
      <c r="OXA16" s="767"/>
      <c r="OXB16" s="767"/>
      <c r="OXC16" s="767"/>
      <c r="OXD16" s="767"/>
      <c r="OXE16" s="767"/>
      <c r="OXF16" s="767"/>
      <c r="OXG16" s="767"/>
      <c r="OXH16" s="767"/>
      <c r="OXI16" s="767"/>
      <c r="OXJ16" s="767"/>
      <c r="OXK16" s="767"/>
      <c r="OXL16" s="767"/>
      <c r="OXM16" s="767"/>
      <c r="OXN16" s="767"/>
      <c r="OXO16" s="767"/>
      <c r="OXP16" s="767"/>
      <c r="OXQ16" s="767"/>
      <c r="OXR16" s="767"/>
      <c r="OXS16" s="767"/>
      <c r="OXT16" s="767"/>
      <c r="OXU16" s="767"/>
      <c r="OXV16" s="767"/>
      <c r="OXW16" s="767"/>
      <c r="OXX16" s="767"/>
      <c r="OXY16" s="767"/>
      <c r="OXZ16" s="767"/>
      <c r="OYA16" s="767"/>
      <c r="OYB16" s="767"/>
      <c r="OYC16" s="767"/>
      <c r="OYD16" s="767"/>
      <c r="OYE16" s="767"/>
      <c r="OYF16" s="767"/>
      <c r="OYG16" s="767"/>
      <c r="OYH16" s="767"/>
      <c r="OYI16" s="767"/>
      <c r="OYJ16" s="767"/>
      <c r="OYK16" s="767"/>
      <c r="OYL16" s="767"/>
      <c r="OYM16" s="767"/>
      <c r="OYN16" s="767"/>
      <c r="OYO16" s="767"/>
      <c r="OYP16" s="767"/>
      <c r="OYQ16" s="767"/>
      <c r="OYR16" s="767"/>
      <c r="OYS16" s="767"/>
      <c r="OYT16" s="767"/>
      <c r="OYU16" s="767"/>
      <c r="OYV16" s="767"/>
      <c r="OYW16" s="767"/>
      <c r="OYX16" s="767"/>
      <c r="OYY16" s="767"/>
      <c r="OYZ16" s="767"/>
      <c r="OZA16" s="767"/>
      <c r="OZB16" s="767"/>
      <c r="OZC16" s="767"/>
      <c r="OZD16" s="767"/>
      <c r="OZE16" s="767"/>
      <c r="OZF16" s="767"/>
      <c r="OZG16" s="767"/>
      <c r="OZH16" s="767"/>
      <c r="OZI16" s="767"/>
      <c r="OZJ16" s="767"/>
      <c r="OZK16" s="767"/>
      <c r="OZL16" s="767"/>
      <c r="OZM16" s="767"/>
      <c r="OZN16" s="767"/>
      <c r="OZO16" s="767"/>
      <c r="OZP16" s="767"/>
      <c r="OZQ16" s="767"/>
      <c r="OZR16" s="767"/>
      <c r="OZS16" s="767"/>
      <c r="OZT16" s="767"/>
      <c r="OZU16" s="767"/>
      <c r="OZV16" s="767"/>
      <c r="OZW16" s="767"/>
      <c r="OZX16" s="767"/>
      <c r="OZY16" s="767"/>
      <c r="OZZ16" s="767"/>
      <c r="PAA16" s="767"/>
      <c r="PAB16" s="767"/>
      <c r="PAC16" s="767"/>
      <c r="PAD16" s="767"/>
      <c r="PAE16" s="767"/>
      <c r="PAF16" s="767"/>
      <c r="PAG16" s="767"/>
      <c r="PAH16" s="767"/>
      <c r="PAI16" s="767"/>
      <c r="PAJ16" s="767"/>
      <c r="PAK16" s="767"/>
      <c r="PAL16" s="767"/>
      <c r="PAM16" s="767"/>
      <c r="PAN16" s="767"/>
      <c r="PAO16" s="767"/>
      <c r="PAP16" s="767"/>
      <c r="PAQ16" s="767"/>
      <c r="PAR16" s="767"/>
      <c r="PAS16" s="767"/>
      <c r="PAT16" s="767"/>
      <c r="PAU16" s="767"/>
      <c r="PAV16" s="767"/>
      <c r="PAW16" s="767"/>
      <c r="PAX16" s="767"/>
      <c r="PAY16" s="767"/>
      <c r="PAZ16" s="767"/>
      <c r="PBA16" s="767"/>
      <c r="PBB16" s="767"/>
      <c r="PBC16" s="767"/>
      <c r="PBD16" s="767"/>
      <c r="PBE16" s="767"/>
      <c r="PBF16" s="767"/>
      <c r="PBG16" s="767"/>
      <c r="PBH16" s="767"/>
      <c r="PBI16" s="767"/>
      <c r="PBJ16" s="767"/>
      <c r="PBK16" s="767"/>
      <c r="PBL16" s="767"/>
      <c r="PBM16" s="767"/>
      <c r="PBN16" s="767"/>
      <c r="PBO16" s="767"/>
      <c r="PBP16" s="767"/>
      <c r="PBQ16" s="767"/>
      <c r="PBR16" s="767"/>
      <c r="PBS16" s="767"/>
      <c r="PBT16" s="767"/>
      <c r="PBU16" s="767"/>
      <c r="PBV16" s="767"/>
      <c r="PBW16" s="767"/>
      <c r="PBX16" s="767"/>
      <c r="PBY16" s="767"/>
      <c r="PBZ16" s="767"/>
      <c r="PCA16" s="767"/>
      <c r="PCB16" s="767"/>
      <c r="PCC16" s="767"/>
      <c r="PCD16" s="767"/>
      <c r="PCE16" s="767"/>
      <c r="PCF16" s="767"/>
      <c r="PCG16" s="767"/>
      <c r="PCH16" s="767"/>
      <c r="PCI16" s="767"/>
      <c r="PCJ16" s="767"/>
      <c r="PCK16" s="767"/>
      <c r="PCL16" s="767"/>
      <c r="PCM16" s="767"/>
      <c r="PCN16" s="767"/>
      <c r="PCO16" s="767"/>
      <c r="PCP16" s="767"/>
      <c r="PCQ16" s="767"/>
      <c r="PCR16" s="767"/>
      <c r="PCS16" s="767"/>
      <c r="PCT16" s="767"/>
      <c r="PCU16" s="767"/>
      <c r="PCV16" s="767"/>
      <c r="PCW16" s="767"/>
      <c r="PCX16" s="767"/>
      <c r="PCY16" s="767"/>
      <c r="PCZ16" s="767"/>
      <c r="PDA16" s="767"/>
      <c r="PDB16" s="767"/>
      <c r="PDC16" s="767"/>
      <c r="PDD16" s="767"/>
      <c r="PDE16" s="767"/>
      <c r="PDF16" s="767"/>
      <c r="PDG16" s="767"/>
      <c r="PDH16" s="767"/>
      <c r="PDI16" s="767"/>
      <c r="PDJ16" s="767"/>
      <c r="PDK16" s="767"/>
      <c r="PDL16" s="767"/>
      <c r="PDM16" s="767"/>
      <c r="PDN16" s="767"/>
      <c r="PDO16" s="767"/>
      <c r="PDP16" s="767"/>
      <c r="PDQ16" s="767"/>
      <c r="PDR16" s="767"/>
      <c r="PDS16" s="767"/>
      <c r="PDT16" s="767"/>
      <c r="PDU16" s="767"/>
      <c r="PDV16" s="767"/>
      <c r="PDW16" s="767"/>
      <c r="PDX16" s="767"/>
      <c r="PDY16" s="767"/>
      <c r="PDZ16" s="767"/>
      <c r="PEA16" s="767"/>
      <c r="PEB16" s="767"/>
      <c r="PEC16" s="767"/>
      <c r="PED16" s="767"/>
      <c r="PEE16" s="767"/>
      <c r="PEF16" s="767"/>
      <c r="PEG16" s="767"/>
      <c r="PEH16" s="767"/>
      <c r="PEI16" s="767"/>
      <c r="PEJ16" s="767"/>
      <c r="PEK16" s="767"/>
      <c r="PEL16" s="767"/>
      <c r="PEM16" s="767"/>
      <c r="PEN16" s="767"/>
      <c r="PEO16" s="767"/>
      <c r="PEP16" s="767"/>
      <c r="PEQ16" s="767"/>
      <c r="PER16" s="767"/>
      <c r="PES16" s="767"/>
      <c r="PET16" s="767"/>
      <c r="PEU16" s="767"/>
      <c r="PEV16" s="767"/>
      <c r="PEW16" s="767"/>
      <c r="PEX16" s="767"/>
      <c r="PEY16" s="767"/>
      <c r="PEZ16" s="767"/>
      <c r="PFA16" s="767"/>
      <c r="PFB16" s="767"/>
      <c r="PFC16" s="767"/>
      <c r="PFD16" s="767"/>
      <c r="PFE16" s="767"/>
      <c r="PFF16" s="767"/>
      <c r="PFG16" s="767"/>
      <c r="PFH16" s="767"/>
      <c r="PFI16" s="767"/>
      <c r="PFJ16" s="767"/>
      <c r="PFK16" s="767"/>
      <c r="PFL16" s="767"/>
      <c r="PFM16" s="767"/>
      <c r="PFN16" s="767"/>
      <c r="PFO16" s="767"/>
      <c r="PFP16" s="767"/>
      <c r="PFQ16" s="767"/>
      <c r="PFR16" s="767"/>
      <c r="PFS16" s="767"/>
      <c r="PFT16" s="767"/>
      <c r="PFU16" s="767"/>
      <c r="PFV16" s="767"/>
      <c r="PFW16" s="767"/>
      <c r="PFX16" s="767"/>
      <c r="PFY16" s="767"/>
      <c r="PFZ16" s="767"/>
      <c r="PGA16" s="767"/>
      <c r="PGB16" s="767"/>
      <c r="PGC16" s="767"/>
      <c r="PGD16" s="767"/>
      <c r="PGE16" s="767"/>
      <c r="PGF16" s="767"/>
      <c r="PGG16" s="767"/>
      <c r="PGH16" s="767"/>
      <c r="PGI16" s="767"/>
      <c r="PGJ16" s="767"/>
      <c r="PGK16" s="767"/>
      <c r="PGL16" s="767"/>
      <c r="PGM16" s="767"/>
      <c r="PGN16" s="767"/>
      <c r="PGO16" s="767"/>
      <c r="PGP16" s="767"/>
      <c r="PGQ16" s="767"/>
      <c r="PGR16" s="767"/>
      <c r="PGS16" s="767"/>
      <c r="PGT16" s="767"/>
      <c r="PGU16" s="767"/>
      <c r="PGV16" s="767"/>
      <c r="PGW16" s="767"/>
      <c r="PGX16" s="767"/>
      <c r="PGY16" s="767"/>
      <c r="PGZ16" s="767"/>
      <c r="PHA16" s="767"/>
      <c r="PHB16" s="767"/>
      <c r="PHC16" s="767"/>
      <c r="PHD16" s="767"/>
      <c r="PHE16" s="767"/>
      <c r="PHF16" s="767"/>
      <c r="PHG16" s="767"/>
      <c r="PHH16" s="767"/>
      <c r="PHI16" s="767"/>
      <c r="PHJ16" s="767"/>
      <c r="PHK16" s="767"/>
      <c r="PHL16" s="767"/>
      <c r="PHM16" s="767"/>
      <c r="PHN16" s="767"/>
      <c r="PHO16" s="767"/>
      <c r="PHP16" s="767"/>
      <c r="PHQ16" s="767"/>
      <c r="PHR16" s="767"/>
      <c r="PHS16" s="767"/>
      <c r="PHT16" s="767"/>
      <c r="PHU16" s="767"/>
      <c r="PHV16" s="767"/>
      <c r="PHW16" s="767"/>
      <c r="PHX16" s="767"/>
      <c r="PHY16" s="767"/>
      <c r="PHZ16" s="767"/>
      <c r="PIA16" s="767"/>
      <c r="PIB16" s="767"/>
      <c r="PIC16" s="767"/>
      <c r="PID16" s="767"/>
      <c r="PIE16" s="767"/>
      <c r="PIF16" s="767"/>
      <c r="PIG16" s="767"/>
      <c r="PIH16" s="767"/>
      <c r="PII16" s="767"/>
      <c r="PIJ16" s="767"/>
      <c r="PIK16" s="767"/>
      <c r="PIL16" s="767"/>
      <c r="PIM16" s="767"/>
      <c r="PIN16" s="767"/>
      <c r="PIO16" s="767"/>
      <c r="PIP16" s="767"/>
      <c r="PIQ16" s="767"/>
      <c r="PIR16" s="767"/>
      <c r="PIS16" s="767"/>
      <c r="PIT16" s="767"/>
      <c r="PIU16" s="767"/>
      <c r="PIV16" s="767"/>
      <c r="PIW16" s="767"/>
      <c r="PIX16" s="767"/>
      <c r="PIY16" s="767"/>
      <c r="PIZ16" s="767"/>
      <c r="PJA16" s="767"/>
      <c r="PJB16" s="767"/>
      <c r="PJC16" s="767"/>
      <c r="PJD16" s="767"/>
      <c r="PJE16" s="767"/>
      <c r="PJF16" s="767"/>
      <c r="PJG16" s="767"/>
      <c r="PJH16" s="767"/>
      <c r="PJI16" s="767"/>
      <c r="PJJ16" s="767"/>
      <c r="PJK16" s="767"/>
      <c r="PJL16" s="767"/>
      <c r="PJM16" s="767"/>
      <c r="PJN16" s="767"/>
      <c r="PJO16" s="767"/>
      <c r="PJP16" s="767"/>
      <c r="PJQ16" s="767"/>
      <c r="PJR16" s="767"/>
      <c r="PJS16" s="767"/>
      <c r="PJT16" s="767"/>
      <c r="PJU16" s="767"/>
      <c r="PJV16" s="767"/>
      <c r="PJW16" s="767"/>
      <c r="PJX16" s="767"/>
      <c r="PJY16" s="767"/>
      <c r="PJZ16" s="767"/>
      <c r="PKA16" s="767"/>
      <c r="PKB16" s="767"/>
      <c r="PKC16" s="767"/>
      <c r="PKD16" s="767"/>
      <c r="PKE16" s="767"/>
      <c r="PKF16" s="767"/>
      <c r="PKG16" s="767"/>
      <c r="PKH16" s="767"/>
      <c r="PKI16" s="767"/>
      <c r="PKJ16" s="767"/>
      <c r="PKK16" s="767"/>
      <c r="PKL16" s="767"/>
      <c r="PKM16" s="767"/>
      <c r="PKN16" s="767"/>
      <c r="PKO16" s="767"/>
      <c r="PKP16" s="767"/>
      <c r="PKQ16" s="767"/>
      <c r="PKR16" s="767"/>
      <c r="PKS16" s="767"/>
      <c r="PKT16" s="767"/>
      <c r="PKU16" s="767"/>
      <c r="PKV16" s="767"/>
      <c r="PKW16" s="767"/>
      <c r="PKX16" s="767"/>
      <c r="PKY16" s="767"/>
      <c r="PKZ16" s="767"/>
      <c r="PLA16" s="767"/>
      <c r="PLB16" s="767"/>
      <c r="PLC16" s="767"/>
      <c r="PLD16" s="767"/>
      <c r="PLE16" s="767"/>
      <c r="PLF16" s="767"/>
      <c r="PLG16" s="767"/>
      <c r="PLH16" s="767"/>
      <c r="PLI16" s="767"/>
      <c r="PLJ16" s="767"/>
      <c r="PLK16" s="767"/>
      <c r="PLL16" s="767"/>
      <c r="PLM16" s="767"/>
      <c r="PLN16" s="767"/>
      <c r="PLO16" s="767"/>
      <c r="PLP16" s="767"/>
      <c r="PLQ16" s="767"/>
      <c r="PLR16" s="767"/>
      <c r="PLS16" s="767"/>
      <c r="PLT16" s="767"/>
      <c r="PLU16" s="767"/>
      <c r="PLV16" s="767"/>
      <c r="PLW16" s="767"/>
      <c r="PLX16" s="767"/>
      <c r="PLY16" s="767"/>
      <c r="PLZ16" s="767"/>
      <c r="PMA16" s="767"/>
      <c r="PMB16" s="767"/>
      <c r="PMC16" s="767"/>
      <c r="PMD16" s="767"/>
      <c r="PME16" s="767"/>
      <c r="PMF16" s="767"/>
      <c r="PMG16" s="767"/>
      <c r="PMH16" s="767"/>
      <c r="PMI16" s="767"/>
      <c r="PMJ16" s="767"/>
      <c r="PMK16" s="767"/>
      <c r="PML16" s="767"/>
      <c r="PMM16" s="767"/>
      <c r="PMN16" s="767"/>
      <c r="PMO16" s="767"/>
      <c r="PMP16" s="767"/>
      <c r="PMQ16" s="767"/>
      <c r="PMR16" s="767"/>
      <c r="PMS16" s="767"/>
      <c r="PMT16" s="767"/>
      <c r="PMU16" s="767"/>
      <c r="PMV16" s="767"/>
      <c r="PMW16" s="767"/>
      <c r="PMX16" s="767"/>
      <c r="PMY16" s="767"/>
      <c r="PMZ16" s="767"/>
      <c r="PNA16" s="767"/>
      <c r="PNB16" s="767"/>
      <c r="PNC16" s="767"/>
      <c r="PND16" s="767"/>
      <c r="PNE16" s="767"/>
      <c r="PNF16" s="767"/>
      <c r="PNG16" s="767"/>
      <c r="PNH16" s="767"/>
      <c r="PNI16" s="767"/>
      <c r="PNJ16" s="767"/>
      <c r="PNK16" s="767"/>
      <c r="PNL16" s="767"/>
      <c r="PNM16" s="767"/>
      <c r="PNN16" s="767"/>
      <c r="PNO16" s="767"/>
      <c r="PNP16" s="767"/>
      <c r="PNQ16" s="767"/>
      <c r="PNR16" s="767"/>
      <c r="PNS16" s="767"/>
      <c r="PNT16" s="767"/>
      <c r="PNU16" s="767"/>
      <c r="PNV16" s="767"/>
      <c r="PNW16" s="767"/>
      <c r="PNX16" s="767"/>
      <c r="PNY16" s="767"/>
      <c r="PNZ16" s="767"/>
      <c r="POA16" s="767"/>
      <c r="POB16" s="767"/>
      <c r="POC16" s="767"/>
      <c r="POD16" s="767"/>
      <c r="POE16" s="767"/>
      <c r="POF16" s="767"/>
      <c r="POG16" s="767"/>
      <c r="POH16" s="767"/>
      <c r="POI16" s="767"/>
      <c r="POJ16" s="767"/>
      <c r="POK16" s="767"/>
      <c r="POL16" s="767"/>
      <c r="POM16" s="767"/>
      <c r="PON16" s="767"/>
      <c r="POO16" s="767"/>
      <c r="POP16" s="767"/>
      <c r="POQ16" s="767"/>
      <c r="POR16" s="767"/>
      <c r="POS16" s="767"/>
      <c r="POT16" s="767"/>
      <c r="POU16" s="767"/>
      <c r="POV16" s="767"/>
      <c r="POW16" s="767"/>
      <c r="POX16" s="767"/>
      <c r="POY16" s="767"/>
      <c r="POZ16" s="767"/>
      <c r="PPA16" s="767"/>
      <c r="PPB16" s="767"/>
      <c r="PPC16" s="767"/>
      <c r="PPD16" s="767"/>
      <c r="PPE16" s="767"/>
      <c r="PPF16" s="767"/>
      <c r="PPG16" s="767"/>
      <c r="PPH16" s="767"/>
      <c r="PPI16" s="767"/>
      <c r="PPJ16" s="767"/>
      <c r="PPK16" s="767"/>
      <c r="PPL16" s="767"/>
      <c r="PPM16" s="767"/>
      <c r="PPN16" s="767"/>
      <c r="PPO16" s="767"/>
      <c r="PPP16" s="767"/>
      <c r="PPQ16" s="767"/>
      <c r="PPR16" s="767"/>
      <c r="PPS16" s="767"/>
      <c r="PPT16" s="767"/>
      <c r="PPU16" s="767"/>
      <c r="PPV16" s="767"/>
      <c r="PPW16" s="767"/>
      <c r="PPX16" s="767"/>
      <c r="PPY16" s="767"/>
      <c r="PPZ16" s="767"/>
      <c r="PQA16" s="767"/>
      <c r="PQB16" s="767"/>
      <c r="PQC16" s="767"/>
      <c r="PQD16" s="767"/>
      <c r="PQE16" s="767"/>
      <c r="PQF16" s="767"/>
      <c r="PQG16" s="767"/>
      <c r="PQH16" s="767"/>
      <c r="PQI16" s="767"/>
      <c r="PQJ16" s="767"/>
      <c r="PQK16" s="767"/>
      <c r="PQL16" s="767"/>
      <c r="PQM16" s="767"/>
      <c r="PQN16" s="767"/>
      <c r="PQO16" s="767"/>
      <c r="PQP16" s="767"/>
      <c r="PQQ16" s="767"/>
      <c r="PQR16" s="767"/>
      <c r="PQS16" s="767"/>
      <c r="PQT16" s="767"/>
      <c r="PQU16" s="767"/>
      <c r="PQV16" s="767"/>
      <c r="PQW16" s="767"/>
      <c r="PQX16" s="767"/>
      <c r="PQY16" s="767"/>
      <c r="PQZ16" s="767"/>
      <c r="PRA16" s="767"/>
      <c r="PRB16" s="767"/>
      <c r="PRC16" s="767"/>
      <c r="PRD16" s="767"/>
      <c r="PRE16" s="767"/>
      <c r="PRF16" s="767"/>
      <c r="PRG16" s="767"/>
      <c r="PRH16" s="767"/>
      <c r="PRI16" s="767"/>
      <c r="PRJ16" s="767"/>
      <c r="PRK16" s="767"/>
      <c r="PRL16" s="767"/>
      <c r="PRM16" s="767"/>
      <c r="PRN16" s="767"/>
      <c r="PRO16" s="767"/>
      <c r="PRP16" s="767"/>
      <c r="PRQ16" s="767"/>
      <c r="PRR16" s="767"/>
      <c r="PRS16" s="767"/>
      <c r="PRT16" s="767"/>
      <c r="PRU16" s="767"/>
      <c r="PRV16" s="767"/>
      <c r="PRW16" s="767"/>
      <c r="PRX16" s="767"/>
      <c r="PRY16" s="767"/>
      <c r="PRZ16" s="767"/>
      <c r="PSA16" s="767"/>
      <c r="PSB16" s="767"/>
      <c r="PSC16" s="767"/>
      <c r="PSD16" s="767"/>
      <c r="PSE16" s="767"/>
      <c r="PSF16" s="767"/>
      <c r="PSG16" s="767"/>
      <c r="PSH16" s="767"/>
      <c r="PSI16" s="767"/>
      <c r="PSJ16" s="767"/>
      <c r="PSK16" s="767"/>
      <c r="PSL16" s="767"/>
      <c r="PSM16" s="767"/>
      <c r="PSN16" s="767"/>
      <c r="PSO16" s="767"/>
      <c r="PSP16" s="767"/>
      <c r="PSQ16" s="767"/>
      <c r="PSR16" s="767"/>
      <c r="PSS16" s="767"/>
      <c r="PST16" s="767"/>
      <c r="PSU16" s="767"/>
      <c r="PSV16" s="767"/>
      <c r="PSW16" s="767"/>
      <c r="PSX16" s="767"/>
      <c r="PSY16" s="767"/>
      <c r="PSZ16" s="767"/>
      <c r="PTA16" s="767"/>
      <c r="PTB16" s="767"/>
      <c r="PTC16" s="767"/>
      <c r="PTD16" s="767"/>
      <c r="PTE16" s="767"/>
      <c r="PTF16" s="767"/>
      <c r="PTG16" s="767"/>
      <c r="PTH16" s="767"/>
      <c r="PTI16" s="767"/>
      <c r="PTJ16" s="767"/>
      <c r="PTK16" s="767"/>
      <c r="PTL16" s="767"/>
      <c r="PTM16" s="767"/>
      <c r="PTN16" s="767"/>
      <c r="PTO16" s="767"/>
      <c r="PTP16" s="767"/>
      <c r="PTQ16" s="767"/>
      <c r="PTR16" s="767"/>
      <c r="PTS16" s="767"/>
      <c r="PTT16" s="767"/>
      <c r="PTU16" s="767"/>
      <c r="PTV16" s="767"/>
      <c r="PTW16" s="767"/>
      <c r="PTX16" s="767"/>
      <c r="PTY16" s="767"/>
      <c r="PTZ16" s="767"/>
      <c r="PUA16" s="767"/>
      <c r="PUB16" s="767"/>
      <c r="PUC16" s="767"/>
      <c r="PUD16" s="767"/>
      <c r="PUE16" s="767"/>
      <c r="PUF16" s="767"/>
      <c r="PUG16" s="767"/>
      <c r="PUH16" s="767"/>
      <c r="PUI16" s="767"/>
      <c r="PUJ16" s="767"/>
      <c r="PUK16" s="767"/>
      <c r="PUL16" s="767"/>
      <c r="PUM16" s="767"/>
      <c r="PUN16" s="767"/>
      <c r="PUO16" s="767"/>
      <c r="PUP16" s="767"/>
      <c r="PUQ16" s="767"/>
      <c r="PUR16" s="767"/>
      <c r="PUS16" s="767"/>
      <c r="PUT16" s="767"/>
      <c r="PUU16" s="767"/>
      <c r="PUV16" s="767"/>
      <c r="PUW16" s="767"/>
      <c r="PUX16" s="767"/>
      <c r="PUY16" s="767"/>
      <c r="PUZ16" s="767"/>
      <c r="PVA16" s="767"/>
      <c r="PVB16" s="767"/>
      <c r="PVC16" s="767"/>
      <c r="PVD16" s="767"/>
      <c r="PVE16" s="767"/>
      <c r="PVF16" s="767"/>
      <c r="PVG16" s="767"/>
      <c r="PVH16" s="767"/>
      <c r="PVI16" s="767"/>
      <c r="PVJ16" s="767"/>
      <c r="PVK16" s="767"/>
      <c r="PVL16" s="767"/>
      <c r="PVM16" s="767"/>
      <c r="PVN16" s="767"/>
      <c r="PVO16" s="767"/>
      <c r="PVP16" s="767"/>
      <c r="PVQ16" s="767"/>
      <c r="PVR16" s="767"/>
      <c r="PVS16" s="767"/>
      <c r="PVT16" s="767"/>
      <c r="PVU16" s="767"/>
      <c r="PVV16" s="767"/>
      <c r="PVW16" s="767"/>
      <c r="PVX16" s="767"/>
      <c r="PVY16" s="767"/>
      <c r="PVZ16" s="767"/>
      <c r="PWA16" s="767"/>
      <c r="PWB16" s="767"/>
      <c r="PWC16" s="767"/>
      <c r="PWD16" s="767"/>
      <c r="PWE16" s="767"/>
      <c r="PWF16" s="767"/>
      <c r="PWG16" s="767"/>
      <c r="PWH16" s="767"/>
      <c r="PWI16" s="767"/>
      <c r="PWJ16" s="767"/>
      <c r="PWK16" s="767"/>
      <c r="PWL16" s="767"/>
      <c r="PWM16" s="767"/>
      <c r="PWN16" s="767"/>
      <c r="PWO16" s="767"/>
      <c r="PWP16" s="767"/>
      <c r="PWQ16" s="767"/>
      <c r="PWR16" s="767"/>
      <c r="PWS16" s="767"/>
      <c r="PWT16" s="767"/>
      <c r="PWU16" s="767"/>
      <c r="PWV16" s="767"/>
      <c r="PWW16" s="767"/>
      <c r="PWX16" s="767"/>
      <c r="PWY16" s="767"/>
      <c r="PWZ16" s="767"/>
      <c r="PXA16" s="767"/>
      <c r="PXB16" s="767"/>
      <c r="PXC16" s="767"/>
      <c r="PXD16" s="767"/>
      <c r="PXE16" s="767"/>
      <c r="PXF16" s="767"/>
      <c r="PXG16" s="767"/>
      <c r="PXH16" s="767"/>
      <c r="PXI16" s="767"/>
      <c r="PXJ16" s="767"/>
      <c r="PXK16" s="767"/>
      <c r="PXL16" s="767"/>
      <c r="PXM16" s="767"/>
      <c r="PXN16" s="767"/>
      <c r="PXO16" s="767"/>
      <c r="PXP16" s="767"/>
      <c r="PXQ16" s="767"/>
      <c r="PXR16" s="767"/>
      <c r="PXS16" s="767"/>
      <c r="PXT16" s="767"/>
      <c r="PXU16" s="767"/>
      <c r="PXV16" s="767"/>
      <c r="PXW16" s="767"/>
      <c r="PXX16" s="767"/>
      <c r="PXY16" s="767"/>
      <c r="PXZ16" s="767"/>
      <c r="PYA16" s="767"/>
      <c r="PYB16" s="767"/>
      <c r="PYC16" s="767"/>
      <c r="PYD16" s="767"/>
      <c r="PYE16" s="767"/>
      <c r="PYF16" s="767"/>
      <c r="PYG16" s="767"/>
      <c r="PYH16" s="767"/>
      <c r="PYI16" s="767"/>
      <c r="PYJ16" s="767"/>
      <c r="PYK16" s="767"/>
      <c r="PYL16" s="767"/>
      <c r="PYM16" s="767"/>
      <c r="PYN16" s="767"/>
      <c r="PYO16" s="767"/>
      <c r="PYP16" s="767"/>
      <c r="PYQ16" s="767"/>
      <c r="PYR16" s="767"/>
      <c r="PYS16" s="767"/>
      <c r="PYT16" s="767"/>
      <c r="PYU16" s="767"/>
      <c r="PYV16" s="767"/>
      <c r="PYW16" s="767"/>
      <c r="PYX16" s="767"/>
      <c r="PYY16" s="767"/>
      <c r="PYZ16" s="767"/>
      <c r="PZA16" s="767"/>
      <c r="PZB16" s="767"/>
      <c r="PZC16" s="767"/>
      <c r="PZD16" s="767"/>
      <c r="PZE16" s="767"/>
      <c r="PZF16" s="767"/>
      <c r="PZG16" s="767"/>
      <c r="PZH16" s="767"/>
      <c r="PZI16" s="767"/>
      <c r="PZJ16" s="767"/>
      <c r="PZK16" s="767"/>
      <c r="PZL16" s="767"/>
      <c r="PZM16" s="767"/>
      <c r="PZN16" s="767"/>
      <c r="PZO16" s="767"/>
      <c r="PZP16" s="767"/>
      <c r="PZQ16" s="767"/>
      <c r="PZR16" s="767"/>
      <c r="PZS16" s="767"/>
      <c r="PZT16" s="767"/>
      <c r="PZU16" s="767"/>
      <c r="PZV16" s="767"/>
      <c r="PZW16" s="767"/>
      <c r="PZX16" s="767"/>
      <c r="PZY16" s="767"/>
      <c r="PZZ16" s="767"/>
      <c r="QAA16" s="767"/>
      <c r="QAB16" s="767"/>
      <c r="QAC16" s="767"/>
      <c r="QAD16" s="767"/>
      <c r="QAE16" s="767"/>
      <c r="QAF16" s="767"/>
      <c r="QAG16" s="767"/>
      <c r="QAH16" s="767"/>
      <c r="QAI16" s="767"/>
      <c r="QAJ16" s="767"/>
      <c r="QAK16" s="767"/>
      <c r="QAL16" s="767"/>
      <c r="QAM16" s="767"/>
      <c r="QAN16" s="767"/>
      <c r="QAO16" s="767"/>
      <c r="QAP16" s="767"/>
      <c r="QAQ16" s="767"/>
      <c r="QAR16" s="767"/>
      <c r="QAS16" s="767"/>
      <c r="QAT16" s="767"/>
      <c r="QAU16" s="767"/>
      <c r="QAV16" s="767"/>
      <c r="QAW16" s="767"/>
      <c r="QAX16" s="767"/>
      <c r="QAY16" s="767"/>
      <c r="QAZ16" s="767"/>
      <c r="QBA16" s="767"/>
      <c r="QBB16" s="767"/>
      <c r="QBC16" s="767"/>
      <c r="QBD16" s="767"/>
      <c r="QBE16" s="767"/>
      <c r="QBF16" s="767"/>
      <c r="QBG16" s="767"/>
      <c r="QBH16" s="767"/>
      <c r="QBI16" s="767"/>
      <c r="QBJ16" s="767"/>
      <c r="QBK16" s="767"/>
      <c r="QBL16" s="767"/>
      <c r="QBM16" s="767"/>
      <c r="QBN16" s="767"/>
      <c r="QBO16" s="767"/>
      <c r="QBP16" s="767"/>
      <c r="QBQ16" s="767"/>
      <c r="QBR16" s="767"/>
      <c r="QBS16" s="767"/>
      <c r="QBT16" s="767"/>
      <c r="QBU16" s="767"/>
      <c r="QBV16" s="767"/>
      <c r="QBW16" s="767"/>
      <c r="QBX16" s="767"/>
      <c r="QBY16" s="767"/>
      <c r="QBZ16" s="767"/>
      <c r="QCA16" s="767"/>
      <c r="QCB16" s="767"/>
      <c r="QCC16" s="767"/>
      <c r="QCD16" s="767"/>
      <c r="QCE16" s="767"/>
      <c r="QCF16" s="767"/>
      <c r="QCG16" s="767"/>
      <c r="QCH16" s="767"/>
      <c r="QCI16" s="767"/>
      <c r="QCJ16" s="767"/>
      <c r="QCK16" s="767"/>
      <c r="QCL16" s="767"/>
      <c r="QCM16" s="767"/>
      <c r="QCN16" s="767"/>
      <c r="QCO16" s="767"/>
      <c r="QCP16" s="767"/>
      <c r="QCQ16" s="767"/>
      <c r="QCR16" s="767"/>
      <c r="QCS16" s="767"/>
      <c r="QCT16" s="767"/>
      <c r="QCU16" s="767"/>
      <c r="QCV16" s="767"/>
      <c r="QCW16" s="767"/>
      <c r="QCX16" s="767"/>
      <c r="QCY16" s="767"/>
      <c r="QCZ16" s="767"/>
      <c r="QDA16" s="767"/>
      <c r="QDB16" s="767"/>
      <c r="QDC16" s="767"/>
      <c r="QDD16" s="767"/>
      <c r="QDE16" s="767"/>
      <c r="QDF16" s="767"/>
      <c r="QDG16" s="767"/>
      <c r="QDH16" s="767"/>
      <c r="QDI16" s="767"/>
      <c r="QDJ16" s="767"/>
      <c r="QDK16" s="767"/>
      <c r="QDL16" s="767"/>
      <c r="QDM16" s="767"/>
      <c r="QDN16" s="767"/>
      <c r="QDO16" s="767"/>
      <c r="QDP16" s="767"/>
      <c r="QDQ16" s="767"/>
      <c r="QDR16" s="767"/>
      <c r="QDS16" s="767"/>
      <c r="QDT16" s="767"/>
      <c r="QDU16" s="767"/>
      <c r="QDV16" s="767"/>
      <c r="QDW16" s="767"/>
      <c r="QDX16" s="767"/>
      <c r="QDY16" s="767"/>
      <c r="QDZ16" s="767"/>
      <c r="QEA16" s="767"/>
      <c r="QEB16" s="767"/>
      <c r="QEC16" s="767"/>
      <c r="QED16" s="767"/>
      <c r="QEE16" s="767"/>
      <c r="QEF16" s="767"/>
      <c r="QEG16" s="767"/>
      <c r="QEH16" s="767"/>
      <c r="QEI16" s="767"/>
      <c r="QEJ16" s="767"/>
      <c r="QEK16" s="767"/>
      <c r="QEL16" s="767"/>
      <c r="QEM16" s="767"/>
      <c r="QEN16" s="767"/>
      <c r="QEO16" s="767"/>
      <c r="QEP16" s="767"/>
      <c r="QEQ16" s="767"/>
      <c r="QER16" s="767"/>
      <c r="QES16" s="767"/>
      <c r="QET16" s="767"/>
      <c r="QEU16" s="767"/>
      <c r="QEV16" s="767"/>
      <c r="QEW16" s="767"/>
      <c r="QEX16" s="767"/>
      <c r="QEY16" s="767"/>
      <c r="QEZ16" s="767"/>
      <c r="QFA16" s="767"/>
      <c r="QFB16" s="767"/>
      <c r="QFC16" s="767"/>
      <c r="QFD16" s="767"/>
      <c r="QFE16" s="767"/>
      <c r="QFF16" s="767"/>
      <c r="QFG16" s="767"/>
      <c r="QFH16" s="767"/>
      <c r="QFI16" s="767"/>
      <c r="QFJ16" s="767"/>
      <c r="QFK16" s="767"/>
      <c r="QFL16" s="767"/>
      <c r="QFM16" s="767"/>
      <c r="QFN16" s="767"/>
      <c r="QFO16" s="767"/>
      <c r="QFP16" s="767"/>
      <c r="QFQ16" s="767"/>
      <c r="QFR16" s="767"/>
      <c r="QFS16" s="767"/>
      <c r="QFT16" s="767"/>
      <c r="QFU16" s="767"/>
      <c r="QFV16" s="767"/>
      <c r="QFW16" s="767"/>
      <c r="QFX16" s="767"/>
      <c r="QFY16" s="767"/>
      <c r="QFZ16" s="767"/>
      <c r="QGA16" s="767"/>
      <c r="QGB16" s="767"/>
      <c r="QGC16" s="767"/>
      <c r="QGD16" s="767"/>
      <c r="QGE16" s="767"/>
      <c r="QGF16" s="767"/>
      <c r="QGG16" s="767"/>
      <c r="QGH16" s="767"/>
      <c r="QGI16" s="767"/>
      <c r="QGJ16" s="767"/>
      <c r="QGK16" s="767"/>
      <c r="QGL16" s="767"/>
      <c r="QGM16" s="767"/>
      <c r="QGN16" s="767"/>
      <c r="QGO16" s="767"/>
      <c r="QGP16" s="767"/>
      <c r="QGQ16" s="767"/>
      <c r="QGR16" s="767"/>
      <c r="QGS16" s="767"/>
      <c r="QGT16" s="767"/>
      <c r="QGU16" s="767"/>
      <c r="QGV16" s="767"/>
      <c r="QGW16" s="767"/>
      <c r="QGX16" s="767"/>
      <c r="QGY16" s="767"/>
      <c r="QGZ16" s="767"/>
      <c r="QHA16" s="767"/>
      <c r="QHB16" s="767"/>
      <c r="QHC16" s="767"/>
      <c r="QHD16" s="767"/>
      <c r="QHE16" s="767"/>
      <c r="QHF16" s="767"/>
      <c r="QHG16" s="767"/>
      <c r="QHH16" s="767"/>
      <c r="QHI16" s="767"/>
      <c r="QHJ16" s="767"/>
      <c r="QHK16" s="767"/>
      <c r="QHL16" s="767"/>
      <c r="QHM16" s="767"/>
      <c r="QHN16" s="767"/>
      <c r="QHO16" s="767"/>
      <c r="QHP16" s="767"/>
      <c r="QHQ16" s="767"/>
      <c r="QHR16" s="767"/>
      <c r="QHS16" s="767"/>
      <c r="QHT16" s="767"/>
      <c r="QHU16" s="767"/>
      <c r="QHV16" s="767"/>
      <c r="QHW16" s="767"/>
      <c r="QHX16" s="767"/>
      <c r="QHY16" s="767"/>
      <c r="QHZ16" s="767"/>
      <c r="QIA16" s="767"/>
      <c r="QIB16" s="767"/>
      <c r="QIC16" s="767"/>
      <c r="QID16" s="767"/>
      <c r="QIE16" s="767"/>
      <c r="QIF16" s="767"/>
      <c r="QIG16" s="767"/>
      <c r="QIH16" s="767"/>
      <c r="QII16" s="767"/>
      <c r="QIJ16" s="767"/>
      <c r="QIK16" s="767"/>
      <c r="QIL16" s="767"/>
      <c r="QIM16" s="767"/>
      <c r="QIN16" s="767"/>
      <c r="QIO16" s="767"/>
      <c r="QIP16" s="767"/>
      <c r="QIQ16" s="767"/>
      <c r="QIR16" s="767"/>
      <c r="QIS16" s="767"/>
      <c r="QIT16" s="767"/>
      <c r="QIU16" s="767"/>
      <c r="QIV16" s="767"/>
      <c r="QIW16" s="767"/>
      <c r="QIX16" s="767"/>
      <c r="QIY16" s="767"/>
      <c r="QIZ16" s="767"/>
      <c r="QJA16" s="767"/>
      <c r="QJB16" s="767"/>
      <c r="QJC16" s="767"/>
      <c r="QJD16" s="767"/>
      <c r="QJE16" s="767"/>
      <c r="QJF16" s="767"/>
      <c r="QJG16" s="767"/>
      <c r="QJH16" s="767"/>
      <c r="QJI16" s="767"/>
      <c r="QJJ16" s="767"/>
      <c r="QJK16" s="767"/>
      <c r="QJL16" s="767"/>
      <c r="QJM16" s="767"/>
      <c r="QJN16" s="767"/>
      <c r="QJO16" s="767"/>
      <c r="QJP16" s="767"/>
      <c r="QJQ16" s="767"/>
      <c r="QJR16" s="767"/>
      <c r="QJS16" s="767"/>
      <c r="QJT16" s="767"/>
      <c r="QJU16" s="767"/>
      <c r="QJV16" s="767"/>
      <c r="QJW16" s="767"/>
      <c r="QJX16" s="767"/>
      <c r="QJY16" s="767"/>
      <c r="QJZ16" s="767"/>
      <c r="QKA16" s="767"/>
      <c r="QKB16" s="767"/>
      <c r="QKC16" s="767"/>
      <c r="QKD16" s="767"/>
      <c r="QKE16" s="767"/>
      <c r="QKF16" s="767"/>
      <c r="QKG16" s="767"/>
      <c r="QKH16" s="767"/>
      <c r="QKI16" s="767"/>
      <c r="QKJ16" s="767"/>
      <c r="QKK16" s="767"/>
      <c r="QKL16" s="767"/>
      <c r="QKM16" s="767"/>
      <c r="QKN16" s="767"/>
      <c r="QKO16" s="767"/>
      <c r="QKP16" s="767"/>
      <c r="QKQ16" s="767"/>
      <c r="QKR16" s="767"/>
      <c r="QKS16" s="767"/>
      <c r="QKT16" s="767"/>
      <c r="QKU16" s="767"/>
      <c r="QKV16" s="767"/>
      <c r="QKW16" s="767"/>
      <c r="QKX16" s="767"/>
      <c r="QKY16" s="767"/>
      <c r="QKZ16" s="767"/>
      <c r="QLA16" s="767"/>
      <c r="QLB16" s="767"/>
      <c r="QLC16" s="767"/>
      <c r="QLD16" s="767"/>
      <c r="QLE16" s="767"/>
      <c r="QLF16" s="767"/>
      <c r="QLG16" s="767"/>
      <c r="QLH16" s="767"/>
      <c r="QLI16" s="767"/>
      <c r="QLJ16" s="767"/>
      <c r="QLK16" s="767"/>
      <c r="QLL16" s="767"/>
      <c r="QLM16" s="767"/>
      <c r="QLN16" s="767"/>
      <c r="QLO16" s="767"/>
      <c r="QLP16" s="767"/>
      <c r="QLQ16" s="767"/>
      <c r="QLR16" s="767"/>
      <c r="QLS16" s="767"/>
      <c r="QLT16" s="767"/>
      <c r="QLU16" s="767"/>
      <c r="QLV16" s="767"/>
      <c r="QLW16" s="767"/>
      <c r="QLX16" s="767"/>
      <c r="QLY16" s="767"/>
      <c r="QLZ16" s="767"/>
      <c r="QMA16" s="767"/>
      <c r="QMB16" s="767"/>
      <c r="QMC16" s="767"/>
      <c r="QMD16" s="767"/>
      <c r="QME16" s="767"/>
      <c r="QMF16" s="767"/>
      <c r="QMG16" s="767"/>
      <c r="QMH16" s="767"/>
      <c r="QMI16" s="767"/>
      <c r="QMJ16" s="767"/>
      <c r="QMK16" s="767"/>
      <c r="QML16" s="767"/>
      <c r="QMM16" s="767"/>
      <c r="QMN16" s="767"/>
      <c r="QMO16" s="767"/>
      <c r="QMP16" s="767"/>
      <c r="QMQ16" s="767"/>
      <c r="QMR16" s="767"/>
      <c r="QMS16" s="767"/>
      <c r="QMT16" s="767"/>
      <c r="QMU16" s="767"/>
      <c r="QMV16" s="767"/>
      <c r="QMW16" s="767"/>
      <c r="QMX16" s="767"/>
      <c r="QMY16" s="767"/>
      <c r="QMZ16" s="767"/>
      <c r="QNA16" s="767"/>
      <c r="QNB16" s="767"/>
      <c r="QNC16" s="767"/>
      <c r="QND16" s="767"/>
      <c r="QNE16" s="767"/>
      <c r="QNF16" s="767"/>
      <c r="QNG16" s="767"/>
      <c r="QNH16" s="767"/>
      <c r="QNI16" s="767"/>
      <c r="QNJ16" s="767"/>
      <c r="QNK16" s="767"/>
      <c r="QNL16" s="767"/>
      <c r="QNM16" s="767"/>
      <c r="QNN16" s="767"/>
      <c r="QNO16" s="767"/>
      <c r="QNP16" s="767"/>
      <c r="QNQ16" s="767"/>
      <c r="QNR16" s="767"/>
      <c r="QNS16" s="767"/>
      <c r="QNT16" s="767"/>
      <c r="QNU16" s="767"/>
      <c r="QNV16" s="767"/>
      <c r="QNW16" s="767"/>
      <c r="QNX16" s="767"/>
      <c r="QNY16" s="767"/>
      <c r="QNZ16" s="767"/>
      <c r="QOA16" s="767"/>
      <c r="QOB16" s="767"/>
      <c r="QOC16" s="767"/>
      <c r="QOD16" s="767"/>
      <c r="QOE16" s="767"/>
      <c r="QOF16" s="767"/>
      <c r="QOG16" s="767"/>
      <c r="QOH16" s="767"/>
      <c r="QOI16" s="767"/>
      <c r="QOJ16" s="767"/>
      <c r="QOK16" s="767"/>
      <c r="QOL16" s="767"/>
      <c r="QOM16" s="767"/>
      <c r="QON16" s="767"/>
      <c r="QOO16" s="767"/>
      <c r="QOP16" s="767"/>
      <c r="QOQ16" s="767"/>
      <c r="QOR16" s="767"/>
      <c r="QOS16" s="767"/>
      <c r="QOT16" s="767"/>
      <c r="QOU16" s="767"/>
      <c r="QOV16" s="767"/>
      <c r="QOW16" s="767"/>
      <c r="QOX16" s="767"/>
      <c r="QOY16" s="767"/>
      <c r="QOZ16" s="767"/>
      <c r="QPA16" s="767"/>
      <c r="QPB16" s="767"/>
      <c r="QPC16" s="767"/>
      <c r="QPD16" s="767"/>
      <c r="QPE16" s="767"/>
      <c r="QPF16" s="767"/>
      <c r="QPG16" s="767"/>
      <c r="QPH16" s="767"/>
      <c r="QPI16" s="767"/>
      <c r="QPJ16" s="767"/>
      <c r="QPK16" s="767"/>
      <c r="QPL16" s="767"/>
      <c r="QPM16" s="767"/>
      <c r="QPN16" s="767"/>
      <c r="QPO16" s="767"/>
      <c r="QPP16" s="767"/>
      <c r="QPQ16" s="767"/>
      <c r="QPR16" s="767"/>
      <c r="QPS16" s="767"/>
      <c r="QPT16" s="767"/>
      <c r="QPU16" s="767"/>
      <c r="QPV16" s="767"/>
      <c r="QPW16" s="767"/>
      <c r="QPX16" s="767"/>
      <c r="QPY16" s="767"/>
      <c r="QPZ16" s="767"/>
      <c r="QQA16" s="767"/>
      <c r="QQB16" s="767"/>
      <c r="QQC16" s="767"/>
      <c r="QQD16" s="767"/>
      <c r="QQE16" s="767"/>
      <c r="QQF16" s="767"/>
      <c r="QQG16" s="767"/>
      <c r="QQH16" s="767"/>
      <c r="QQI16" s="767"/>
      <c r="QQJ16" s="767"/>
      <c r="QQK16" s="767"/>
      <c r="QQL16" s="767"/>
      <c r="QQM16" s="767"/>
      <c r="QQN16" s="767"/>
      <c r="QQO16" s="767"/>
      <c r="QQP16" s="767"/>
      <c r="QQQ16" s="767"/>
      <c r="QQR16" s="767"/>
      <c r="QQS16" s="767"/>
      <c r="QQT16" s="767"/>
      <c r="QQU16" s="767"/>
      <c r="QQV16" s="767"/>
      <c r="QQW16" s="767"/>
      <c r="QQX16" s="767"/>
      <c r="QQY16" s="767"/>
      <c r="QQZ16" s="767"/>
      <c r="QRA16" s="767"/>
      <c r="QRB16" s="767"/>
      <c r="QRC16" s="767"/>
      <c r="QRD16" s="767"/>
      <c r="QRE16" s="767"/>
      <c r="QRF16" s="767"/>
      <c r="QRG16" s="767"/>
      <c r="QRH16" s="767"/>
      <c r="QRI16" s="767"/>
      <c r="QRJ16" s="767"/>
      <c r="QRK16" s="767"/>
      <c r="QRL16" s="767"/>
      <c r="QRM16" s="767"/>
      <c r="QRN16" s="767"/>
      <c r="QRO16" s="767"/>
      <c r="QRP16" s="767"/>
      <c r="QRQ16" s="767"/>
      <c r="QRR16" s="767"/>
      <c r="QRS16" s="767"/>
      <c r="QRT16" s="767"/>
      <c r="QRU16" s="767"/>
      <c r="QRV16" s="767"/>
      <c r="QRW16" s="767"/>
      <c r="QRX16" s="767"/>
      <c r="QRY16" s="767"/>
      <c r="QRZ16" s="767"/>
      <c r="QSA16" s="767"/>
      <c r="QSB16" s="767"/>
      <c r="QSC16" s="767"/>
      <c r="QSD16" s="767"/>
      <c r="QSE16" s="767"/>
      <c r="QSF16" s="767"/>
      <c r="QSG16" s="767"/>
      <c r="QSH16" s="767"/>
      <c r="QSI16" s="767"/>
      <c r="QSJ16" s="767"/>
      <c r="QSK16" s="767"/>
      <c r="QSL16" s="767"/>
      <c r="QSM16" s="767"/>
      <c r="QSN16" s="767"/>
      <c r="QSO16" s="767"/>
      <c r="QSP16" s="767"/>
      <c r="QSQ16" s="767"/>
      <c r="QSR16" s="767"/>
      <c r="QSS16" s="767"/>
      <c r="QST16" s="767"/>
      <c r="QSU16" s="767"/>
      <c r="QSV16" s="767"/>
      <c r="QSW16" s="767"/>
      <c r="QSX16" s="767"/>
      <c r="QSY16" s="767"/>
      <c r="QSZ16" s="767"/>
      <c r="QTA16" s="767"/>
      <c r="QTB16" s="767"/>
      <c r="QTC16" s="767"/>
      <c r="QTD16" s="767"/>
      <c r="QTE16" s="767"/>
      <c r="QTF16" s="767"/>
      <c r="QTG16" s="767"/>
      <c r="QTH16" s="767"/>
      <c r="QTI16" s="767"/>
      <c r="QTJ16" s="767"/>
      <c r="QTK16" s="767"/>
      <c r="QTL16" s="767"/>
      <c r="QTM16" s="767"/>
      <c r="QTN16" s="767"/>
      <c r="QTO16" s="767"/>
      <c r="QTP16" s="767"/>
      <c r="QTQ16" s="767"/>
      <c r="QTR16" s="767"/>
      <c r="QTS16" s="767"/>
      <c r="QTT16" s="767"/>
      <c r="QTU16" s="767"/>
      <c r="QTV16" s="767"/>
      <c r="QTW16" s="767"/>
      <c r="QTX16" s="767"/>
      <c r="QTY16" s="767"/>
      <c r="QTZ16" s="767"/>
      <c r="QUA16" s="767"/>
      <c r="QUB16" s="767"/>
      <c r="QUC16" s="767"/>
      <c r="QUD16" s="767"/>
      <c r="QUE16" s="767"/>
      <c r="QUF16" s="767"/>
      <c r="QUG16" s="767"/>
      <c r="QUH16" s="767"/>
      <c r="QUI16" s="767"/>
      <c r="QUJ16" s="767"/>
      <c r="QUK16" s="767"/>
      <c r="QUL16" s="767"/>
      <c r="QUM16" s="767"/>
      <c r="QUN16" s="767"/>
      <c r="QUO16" s="767"/>
      <c r="QUP16" s="767"/>
      <c r="QUQ16" s="767"/>
      <c r="QUR16" s="767"/>
      <c r="QUS16" s="767"/>
      <c r="QUT16" s="767"/>
      <c r="QUU16" s="767"/>
      <c r="QUV16" s="767"/>
      <c r="QUW16" s="767"/>
      <c r="QUX16" s="767"/>
      <c r="QUY16" s="767"/>
      <c r="QUZ16" s="767"/>
      <c r="QVA16" s="767"/>
      <c r="QVB16" s="767"/>
      <c r="QVC16" s="767"/>
      <c r="QVD16" s="767"/>
      <c r="QVE16" s="767"/>
      <c r="QVF16" s="767"/>
      <c r="QVG16" s="767"/>
      <c r="QVH16" s="767"/>
      <c r="QVI16" s="767"/>
      <c r="QVJ16" s="767"/>
      <c r="QVK16" s="767"/>
      <c r="QVL16" s="767"/>
      <c r="QVM16" s="767"/>
      <c r="QVN16" s="767"/>
      <c r="QVO16" s="767"/>
      <c r="QVP16" s="767"/>
      <c r="QVQ16" s="767"/>
      <c r="QVR16" s="767"/>
      <c r="QVS16" s="767"/>
      <c r="QVT16" s="767"/>
      <c r="QVU16" s="767"/>
      <c r="QVV16" s="767"/>
      <c r="QVW16" s="767"/>
      <c r="QVX16" s="767"/>
      <c r="QVY16" s="767"/>
      <c r="QVZ16" s="767"/>
      <c r="QWA16" s="767"/>
      <c r="QWB16" s="767"/>
      <c r="QWC16" s="767"/>
      <c r="QWD16" s="767"/>
      <c r="QWE16" s="767"/>
      <c r="QWF16" s="767"/>
      <c r="QWG16" s="767"/>
      <c r="QWH16" s="767"/>
      <c r="QWI16" s="767"/>
      <c r="QWJ16" s="767"/>
      <c r="QWK16" s="767"/>
      <c r="QWL16" s="767"/>
      <c r="QWM16" s="767"/>
      <c r="QWN16" s="767"/>
      <c r="QWO16" s="767"/>
      <c r="QWP16" s="767"/>
      <c r="QWQ16" s="767"/>
      <c r="QWR16" s="767"/>
      <c r="QWS16" s="767"/>
      <c r="QWT16" s="767"/>
      <c r="QWU16" s="767"/>
      <c r="QWV16" s="767"/>
      <c r="QWW16" s="767"/>
      <c r="QWX16" s="767"/>
      <c r="QWY16" s="767"/>
      <c r="QWZ16" s="767"/>
      <c r="QXA16" s="767"/>
      <c r="QXB16" s="767"/>
      <c r="QXC16" s="767"/>
      <c r="QXD16" s="767"/>
      <c r="QXE16" s="767"/>
      <c r="QXF16" s="767"/>
      <c r="QXG16" s="767"/>
      <c r="QXH16" s="767"/>
      <c r="QXI16" s="767"/>
      <c r="QXJ16" s="767"/>
      <c r="QXK16" s="767"/>
      <c r="QXL16" s="767"/>
      <c r="QXM16" s="767"/>
      <c r="QXN16" s="767"/>
      <c r="QXO16" s="767"/>
      <c r="QXP16" s="767"/>
      <c r="QXQ16" s="767"/>
      <c r="QXR16" s="767"/>
      <c r="QXS16" s="767"/>
      <c r="QXT16" s="767"/>
      <c r="QXU16" s="767"/>
      <c r="QXV16" s="767"/>
      <c r="QXW16" s="767"/>
      <c r="QXX16" s="767"/>
      <c r="QXY16" s="767"/>
      <c r="QXZ16" s="767"/>
      <c r="QYA16" s="767"/>
      <c r="QYB16" s="767"/>
      <c r="QYC16" s="767"/>
      <c r="QYD16" s="767"/>
      <c r="QYE16" s="767"/>
      <c r="QYF16" s="767"/>
      <c r="QYG16" s="767"/>
      <c r="QYH16" s="767"/>
      <c r="QYI16" s="767"/>
      <c r="QYJ16" s="767"/>
      <c r="QYK16" s="767"/>
      <c r="QYL16" s="767"/>
      <c r="QYM16" s="767"/>
      <c r="QYN16" s="767"/>
      <c r="QYO16" s="767"/>
      <c r="QYP16" s="767"/>
      <c r="QYQ16" s="767"/>
      <c r="QYR16" s="767"/>
      <c r="QYS16" s="767"/>
      <c r="QYT16" s="767"/>
      <c r="QYU16" s="767"/>
      <c r="QYV16" s="767"/>
      <c r="QYW16" s="767"/>
      <c r="QYX16" s="767"/>
      <c r="QYY16" s="767"/>
      <c r="QYZ16" s="767"/>
      <c r="QZA16" s="767"/>
      <c r="QZB16" s="767"/>
      <c r="QZC16" s="767"/>
      <c r="QZD16" s="767"/>
      <c r="QZE16" s="767"/>
      <c r="QZF16" s="767"/>
      <c r="QZG16" s="767"/>
      <c r="QZH16" s="767"/>
      <c r="QZI16" s="767"/>
      <c r="QZJ16" s="767"/>
      <c r="QZK16" s="767"/>
      <c r="QZL16" s="767"/>
      <c r="QZM16" s="767"/>
      <c r="QZN16" s="767"/>
      <c r="QZO16" s="767"/>
      <c r="QZP16" s="767"/>
      <c r="QZQ16" s="767"/>
      <c r="QZR16" s="767"/>
      <c r="QZS16" s="767"/>
      <c r="QZT16" s="767"/>
      <c r="QZU16" s="767"/>
      <c r="QZV16" s="767"/>
      <c r="QZW16" s="767"/>
      <c r="QZX16" s="767"/>
      <c r="QZY16" s="767"/>
      <c r="QZZ16" s="767"/>
      <c r="RAA16" s="767"/>
      <c r="RAB16" s="767"/>
      <c r="RAC16" s="767"/>
      <c r="RAD16" s="767"/>
      <c r="RAE16" s="767"/>
      <c r="RAF16" s="767"/>
      <c r="RAG16" s="767"/>
      <c r="RAH16" s="767"/>
      <c r="RAI16" s="767"/>
      <c r="RAJ16" s="767"/>
      <c r="RAK16" s="767"/>
      <c r="RAL16" s="767"/>
      <c r="RAM16" s="767"/>
      <c r="RAN16" s="767"/>
      <c r="RAO16" s="767"/>
      <c r="RAP16" s="767"/>
      <c r="RAQ16" s="767"/>
      <c r="RAR16" s="767"/>
      <c r="RAS16" s="767"/>
      <c r="RAT16" s="767"/>
      <c r="RAU16" s="767"/>
      <c r="RAV16" s="767"/>
      <c r="RAW16" s="767"/>
      <c r="RAX16" s="767"/>
      <c r="RAY16" s="767"/>
      <c r="RAZ16" s="767"/>
      <c r="RBA16" s="767"/>
      <c r="RBB16" s="767"/>
      <c r="RBC16" s="767"/>
      <c r="RBD16" s="767"/>
      <c r="RBE16" s="767"/>
      <c r="RBF16" s="767"/>
      <c r="RBG16" s="767"/>
      <c r="RBH16" s="767"/>
      <c r="RBI16" s="767"/>
      <c r="RBJ16" s="767"/>
      <c r="RBK16" s="767"/>
      <c r="RBL16" s="767"/>
      <c r="RBM16" s="767"/>
      <c r="RBN16" s="767"/>
      <c r="RBO16" s="767"/>
      <c r="RBP16" s="767"/>
      <c r="RBQ16" s="767"/>
      <c r="RBR16" s="767"/>
      <c r="RBS16" s="767"/>
      <c r="RBT16" s="767"/>
      <c r="RBU16" s="767"/>
      <c r="RBV16" s="767"/>
      <c r="RBW16" s="767"/>
      <c r="RBX16" s="767"/>
      <c r="RBY16" s="767"/>
      <c r="RBZ16" s="767"/>
      <c r="RCA16" s="767"/>
      <c r="RCB16" s="767"/>
      <c r="RCC16" s="767"/>
      <c r="RCD16" s="767"/>
      <c r="RCE16" s="767"/>
      <c r="RCF16" s="767"/>
      <c r="RCG16" s="767"/>
      <c r="RCH16" s="767"/>
      <c r="RCI16" s="767"/>
      <c r="RCJ16" s="767"/>
      <c r="RCK16" s="767"/>
      <c r="RCL16" s="767"/>
      <c r="RCM16" s="767"/>
      <c r="RCN16" s="767"/>
      <c r="RCO16" s="767"/>
      <c r="RCP16" s="767"/>
      <c r="RCQ16" s="767"/>
      <c r="RCR16" s="767"/>
      <c r="RCS16" s="767"/>
      <c r="RCT16" s="767"/>
      <c r="RCU16" s="767"/>
      <c r="RCV16" s="767"/>
      <c r="RCW16" s="767"/>
      <c r="RCX16" s="767"/>
      <c r="RCY16" s="767"/>
      <c r="RCZ16" s="767"/>
      <c r="RDA16" s="767"/>
      <c r="RDB16" s="767"/>
      <c r="RDC16" s="767"/>
      <c r="RDD16" s="767"/>
      <c r="RDE16" s="767"/>
      <c r="RDF16" s="767"/>
      <c r="RDG16" s="767"/>
      <c r="RDH16" s="767"/>
      <c r="RDI16" s="767"/>
      <c r="RDJ16" s="767"/>
      <c r="RDK16" s="767"/>
      <c r="RDL16" s="767"/>
      <c r="RDM16" s="767"/>
      <c r="RDN16" s="767"/>
      <c r="RDO16" s="767"/>
      <c r="RDP16" s="767"/>
      <c r="RDQ16" s="767"/>
      <c r="RDR16" s="767"/>
      <c r="RDS16" s="767"/>
      <c r="RDT16" s="767"/>
      <c r="RDU16" s="767"/>
      <c r="RDV16" s="767"/>
      <c r="RDW16" s="767"/>
      <c r="RDX16" s="767"/>
      <c r="RDY16" s="767"/>
      <c r="RDZ16" s="767"/>
      <c r="REA16" s="767"/>
      <c r="REB16" s="767"/>
      <c r="REC16" s="767"/>
      <c r="RED16" s="767"/>
      <c r="REE16" s="767"/>
      <c r="REF16" s="767"/>
      <c r="REG16" s="767"/>
      <c r="REH16" s="767"/>
      <c r="REI16" s="767"/>
      <c r="REJ16" s="767"/>
      <c r="REK16" s="767"/>
      <c r="REL16" s="767"/>
      <c r="REM16" s="767"/>
      <c r="REN16" s="767"/>
      <c r="REO16" s="767"/>
      <c r="REP16" s="767"/>
      <c r="REQ16" s="767"/>
      <c r="RER16" s="767"/>
      <c r="RES16" s="767"/>
      <c r="RET16" s="767"/>
      <c r="REU16" s="767"/>
      <c r="REV16" s="767"/>
      <c r="REW16" s="767"/>
      <c r="REX16" s="767"/>
      <c r="REY16" s="767"/>
      <c r="REZ16" s="767"/>
      <c r="RFA16" s="767"/>
      <c r="RFB16" s="767"/>
      <c r="RFC16" s="767"/>
      <c r="RFD16" s="767"/>
      <c r="RFE16" s="767"/>
      <c r="RFF16" s="767"/>
      <c r="RFG16" s="767"/>
      <c r="RFH16" s="767"/>
      <c r="RFI16" s="767"/>
      <c r="RFJ16" s="767"/>
      <c r="RFK16" s="767"/>
      <c r="RFL16" s="767"/>
      <c r="RFM16" s="767"/>
      <c r="RFN16" s="767"/>
      <c r="RFO16" s="767"/>
      <c r="RFP16" s="767"/>
      <c r="RFQ16" s="767"/>
      <c r="RFR16" s="767"/>
      <c r="RFS16" s="767"/>
      <c r="RFT16" s="767"/>
      <c r="RFU16" s="767"/>
      <c r="RFV16" s="767"/>
      <c r="RFW16" s="767"/>
      <c r="RFX16" s="767"/>
      <c r="RFY16" s="767"/>
      <c r="RFZ16" s="767"/>
      <c r="RGA16" s="767"/>
      <c r="RGB16" s="767"/>
      <c r="RGC16" s="767"/>
      <c r="RGD16" s="767"/>
      <c r="RGE16" s="767"/>
      <c r="RGF16" s="767"/>
      <c r="RGG16" s="767"/>
      <c r="RGH16" s="767"/>
      <c r="RGI16" s="767"/>
      <c r="RGJ16" s="767"/>
      <c r="RGK16" s="767"/>
      <c r="RGL16" s="767"/>
      <c r="RGM16" s="767"/>
      <c r="RGN16" s="767"/>
      <c r="RGO16" s="767"/>
      <c r="RGP16" s="767"/>
      <c r="RGQ16" s="767"/>
      <c r="RGR16" s="767"/>
      <c r="RGS16" s="767"/>
      <c r="RGT16" s="767"/>
      <c r="RGU16" s="767"/>
      <c r="RGV16" s="767"/>
      <c r="RGW16" s="767"/>
      <c r="RGX16" s="767"/>
      <c r="RGY16" s="767"/>
      <c r="RGZ16" s="767"/>
      <c r="RHA16" s="767"/>
      <c r="RHB16" s="767"/>
      <c r="RHC16" s="767"/>
      <c r="RHD16" s="767"/>
      <c r="RHE16" s="767"/>
      <c r="RHF16" s="767"/>
      <c r="RHG16" s="767"/>
      <c r="RHH16" s="767"/>
      <c r="RHI16" s="767"/>
      <c r="RHJ16" s="767"/>
      <c r="RHK16" s="767"/>
      <c r="RHL16" s="767"/>
      <c r="RHM16" s="767"/>
      <c r="RHN16" s="767"/>
      <c r="RHO16" s="767"/>
      <c r="RHP16" s="767"/>
      <c r="RHQ16" s="767"/>
      <c r="RHR16" s="767"/>
      <c r="RHS16" s="767"/>
      <c r="RHT16" s="767"/>
      <c r="RHU16" s="767"/>
      <c r="RHV16" s="767"/>
      <c r="RHW16" s="767"/>
      <c r="RHX16" s="767"/>
      <c r="RHY16" s="767"/>
      <c r="RHZ16" s="767"/>
      <c r="RIA16" s="767"/>
      <c r="RIB16" s="767"/>
      <c r="RIC16" s="767"/>
      <c r="RID16" s="767"/>
      <c r="RIE16" s="767"/>
      <c r="RIF16" s="767"/>
      <c r="RIG16" s="767"/>
      <c r="RIH16" s="767"/>
      <c r="RII16" s="767"/>
      <c r="RIJ16" s="767"/>
      <c r="RIK16" s="767"/>
      <c r="RIL16" s="767"/>
      <c r="RIM16" s="767"/>
      <c r="RIN16" s="767"/>
      <c r="RIO16" s="767"/>
      <c r="RIP16" s="767"/>
      <c r="RIQ16" s="767"/>
      <c r="RIR16" s="767"/>
      <c r="RIS16" s="767"/>
      <c r="RIT16" s="767"/>
      <c r="RIU16" s="767"/>
      <c r="RIV16" s="767"/>
      <c r="RIW16" s="767"/>
      <c r="RIX16" s="767"/>
      <c r="RIY16" s="767"/>
      <c r="RIZ16" s="767"/>
      <c r="RJA16" s="767"/>
      <c r="RJB16" s="767"/>
      <c r="RJC16" s="767"/>
      <c r="RJD16" s="767"/>
      <c r="RJE16" s="767"/>
      <c r="RJF16" s="767"/>
      <c r="RJG16" s="767"/>
      <c r="RJH16" s="767"/>
      <c r="RJI16" s="767"/>
      <c r="RJJ16" s="767"/>
      <c r="RJK16" s="767"/>
      <c r="RJL16" s="767"/>
      <c r="RJM16" s="767"/>
      <c r="RJN16" s="767"/>
      <c r="RJO16" s="767"/>
      <c r="RJP16" s="767"/>
      <c r="RJQ16" s="767"/>
      <c r="RJR16" s="767"/>
      <c r="RJS16" s="767"/>
      <c r="RJT16" s="767"/>
      <c r="RJU16" s="767"/>
      <c r="RJV16" s="767"/>
      <c r="RJW16" s="767"/>
      <c r="RJX16" s="767"/>
      <c r="RJY16" s="767"/>
      <c r="RJZ16" s="767"/>
      <c r="RKA16" s="767"/>
      <c r="RKB16" s="767"/>
      <c r="RKC16" s="767"/>
      <c r="RKD16" s="767"/>
      <c r="RKE16" s="767"/>
      <c r="RKF16" s="767"/>
      <c r="RKG16" s="767"/>
      <c r="RKH16" s="767"/>
      <c r="RKI16" s="767"/>
      <c r="RKJ16" s="767"/>
      <c r="RKK16" s="767"/>
      <c r="RKL16" s="767"/>
      <c r="RKM16" s="767"/>
      <c r="RKN16" s="767"/>
      <c r="RKO16" s="767"/>
      <c r="RKP16" s="767"/>
      <c r="RKQ16" s="767"/>
      <c r="RKR16" s="767"/>
      <c r="RKS16" s="767"/>
      <c r="RKT16" s="767"/>
      <c r="RKU16" s="767"/>
      <c r="RKV16" s="767"/>
      <c r="RKW16" s="767"/>
      <c r="RKX16" s="767"/>
      <c r="RKY16" s="767"/>
      <c r="RKZ16" s="767"/>
      <c r="RLA16" s="767"/>
      <c r="RLB16" s="767"/>
      <c r="RLC16" s="767"/>
      <c r="RLD16" s="767"/>
      <c r="RLE16" s="767"/>
      <c r="RLF16" s="767"/>
      <c r="RLG16" s="767"/>
      <c r="RLH16" s="767"/>
      <c r="RLI16" s="767"/>
      <c r="RLJ16" s="767"/>
      <c r="RLK16" s="767"/>
      <c r="RLL16" s="767"/>
      <c r="RLM16" s="767"/>
      <c r="RLN16" s="767"/>
      <c r="RLO16" s="767"/>
      <c r="RLP16" s="767"/>
      <c r="RLQ16" s="767"/>
      <c r="RLR16" s="767"/>
      <c r="RLS16" s="767"/>
      <c r="RLT16" s="767"/>
      <c r="RLU16" s="767"/>
      <c r="RLV16" s="767"/>
      <c r="RLW16" s="767"/>
      <c r="RLX16" s="767"/>
      <c r="RLY16" s="767"/>
      <c r="RLZ16" s="767"/>
      <c r="RMA16" s="767"/>
      <c r="RMB16" s="767"/>
      <c r="RMC16" s="767"/>
      <c r="RMD16" s="767"/>
      <c r="RME16" s="767"/>
      <c r="RMF16" s="767"/>
      <c r="RMG16" s="767"/>
      <c r="RMH16" s="767"/>
      <c r="RMI16" s="767"/>
      <c r="RMJ16" s="767"/>
      <c r="RMK16" s="767"/>
      <c r="RML16" s="767"/>
      <c r="RMM16" s="767"/>
      <c r="RMN16" s="767"/>
      <c r="RMO16" s="767"/>
      <c r="RMP16" s="767"/>
      <c r="RMQ16" s="767"/>
      <c r="RMR16" s="767"/>
      <c r="RMS16" s="767"/>
      <c r="RMT16" s="767"/>
      <c r="RMU16" s="767"/>
      <c r="RMV16" s="767"/>
      <c r="RMW16" s="767"/>
      <c r="RMX16" s="767"/>
      <c r="RMY16" s="767"/>
      <c r="RMZ16" s="767"/>
      <c r="RNA16" s="767"/>
      <c r="RNB16" s="767"/>
      <c r="RNC16" s="767"/>
      <c r="RND16" s="767"/>
      <c r="RNE16" s="767"/>
      <c r="RNF16" s="767"/>
      <c r="RNG16" s="767"/>
      <c r="RNH16" s="767"/>
      <c r="RNI16" s="767"/>
      <c r="RNJ16" s="767"/>
      <c r="RNK16" s="767"/>
      <c r="RNL16" s="767"/>
      <c r="RNM16" s="767"/>
      <c r="RNN16" s="767"/>
      <c r="RNO16" s="767"/>
      <c r="RNP16" s="767"/>
      <c r="RNQ16" s="767"/>
      <c r="RNR16" s="767"/>
      <c r="RNS16" s="767"/>
      <c r="RNT16" s="767"/>
      <c r="RNU16" s="767"/>
      <c r="RNV16" s="767"/>
      <c r="RNW16" s="767"/>
      <c r="RNX16" s="767"/>
      <c r="RNY16" s="767"/>
      <c r="RNZ16" s="767"/>
      <c r="ROA16" s="767"/>
      <c r="ROB16" s="767"/>
      <c r="ROC16" s="767"/>
      <c r="ROD16" s="767"/>
      <c r="ROE16" s="767"/>
      <c r="ROF16" s="767"/>
      <c r="ROG16" s="767"/>
      <c r="ROH16" s="767"/>
      <c r="ROI16" s="767"/>
      <c r="ROJ16" s="767"/>
      <c r="ROK16" s="767"/>
      <c r="ROL16" s="767"/>
      <c r="ROM16" s="767"/>
      <c r="RON16" s="767"/>
      <c r="ROO16" s="767"/>
      <c r="ROP16" s="767"/>
      <c r="ROQ16" s="767"/>
      <c r="ROR16" s="767"/>
      <c r="ROS16" s="767"/>
      <c r="ROT16" s="767"/>
      <c r="ROU16" s="767"/>
      <c r="ROV16" s="767"/>
      <c r="ROW16" s="767"/>
      <c r="ROX16" s="767"/>
      <c r="ROY16" s="767"/>
      <c r="ROZ16" s="767"/>
      <c r="RPA16" s="767"/>
      <c r="RPB16" s="767"/>
      <c r="RPC16" s="767"/>
      <c r="RPD16" s="767"/>
      <c r="RPE16" s="767"/>
      <c r="RPF16" s="767"/>
      <c r="RPG16" s="767"/>
      <c r="RPH16" s="767"/>
      <c r="RPI16" s="767"/>
      <c r="RPJ16" s="767"/>
      <c r="RPK16" s="767"/>
      <c r="RPL16" s="767"/>
      <c r="RPM16" s="767"/>
      <c r="RPN16" s="767"/>
      <c r="RPO16" s="767"/>
      <c r="RPP16" s="767"/>
      <c r="RPQ16" s="767"/>
      <c r="RPR16" s="767"/>
      <c r="RPS16" s="767"/>
      <c r="RPT16" s="767"/>
      <c r="RPU16" s="767"/>
      <c r="RPV16" s="767"/>
      <c r="RPW16" s="767"/>
      <c r="RPX16" s="767"/>
      <c r="RPY16" s="767"/>
      <c r="RPZ16" s="767"/>
      <c r="RQA16" s="767"/>
      <c r="RQB16" s="767"/>
      <c r="RQC16" s="767"/>
      <c r="RQD16" s="767"/>
      <c r="RQE16" s="767"/>
      <c r="RQF16" s="767"/>
      <c r="RQG16" s="767"/>
      <c r="RQH16" s="767"/>
      <c r="RQI16" s="767"/>
      <c r="RQJ16" s="767"/>
      <c r="RQK16" s="767"/>
      <c r="RQL16" s="767"/>
      <c r="RQM16" s="767"/>
      <c r="RQN16" s="767"/>
      <c r="RQO16" s="767"/>
      <c r="RQP16" s="767"/>
      <c r="RQQ16" s="767"/>
      <c r="RQR16" s="767"/>
      <c r="RQS16" s="767"/>
      <c r="RQT16" s="767"/>
      <c r="RQU16" s="767"/>
      <c r="RQV16" s="767"/>
      <c r="RQW16" s="767"/>
      <c r="RQX16" s="767"/>
      <c r="RQY16" s="767"/>
      <c r="RQZ16" s="767"/>
      <c r="RRA16" s="767"/>
      <c r="RRB16" s="767"/>
      <c r="RRC16" s="767"/>
      <c r="RRD16" s="767"/>
      <c r="RRE16" s="767"/>
      <c r="RRF16" s="767"/>
      <c r="RRG16" s="767"/>
      <c r="RRH16" s="767"/>
      <c r="RRI16" s="767"/>
      <c r="RRJ16" s="767"/>
      <c r="RRK16" s="767"/>
      <c r="RRL16" s="767"/>
      <c r="RRM16" s="767"/>
      <c r="RRN16" s="767"/>
      <c r="RRO16" s="767"/>
      <c r="RRP16" s="767"/>
      <c r="RRQ16" s="767"/>
      <c r="RRR16" s="767"/>
      <c r="RRS16" s="767"/>
      <c r="RRT16" s="767"/>
      <c r="RRU16" s="767"/>
      <c r="RRV16" s="767"/>
      <c r="RRW16" s="767"/>
      <c r="RRX16" s="767"/>
      <c r="RRY16" s="767"/>
      <c r="RRZ16" s="767"/>
      <c r="RSA16" s="767"/>
      <c r="RSB16" s="767"/>
      <c r="RSC16" s="767"/>
      <c r="RSD16" s="767"/>
      <c r="RSE16" s="767"/>
      <c r="RSF16" s="767"/>
      <c r="RSG16" s="767"/>
      <c r="RSH16" s="767"/>
      <c r="RSI16" s="767"/>
      <c r="RSJ16" s="767"/>
      <c r="RSK16" s="767"/>
      <c r="RSL16" s="767"/>
      <c r="RSM16" s="767"/>
      <c r="RSN16" s="767"/>
      <c r="RSO16" s="767"/>
      <c r="RSP16" s="767"/>
      <c r="RSQ16" s="767"/>
      <c r="RSR16" s="767"/>
      <c r="RSS16" s="767"/>
      <c r="RST16" s="767"/>
      <c r="RSU16" s="767"/>
      <c r="RSV16" s="767"/>
      <c r="RSW16" s="767"/>
      <c r="RSX16" s="767"/>
      <c r="RSY16" s="767"/>
      <c r="RSZ16" s="767"/>
      <c r="RTA16" s="767"/>
      <c r="RTB16" s="767"/>
      <c r="RTC16" s="767"/>
      <c r="RTD16" s="767"/>
      <c r="RTE16" s="767"/>
      <c r="RTF16" s="767"/>
      <c r="RTG16" s="767"/>
      <c r="RTH16" s="767"/>
      <c r="RTI16" s="767"/>
      <c r="RTJ16" s="767"/>
      <c r="RTK16" s="767"/>
      <c r="RTL16" s="767"/>
      <c r="RTM16" s="767"/>
      <c r="RTN16" s="767"/>
      <c r="RTO16" s="767"/>
      <c r="RTP16" s="767"/>
      <c r="RTQ16" s="767"/>
      <c r="RTR16" s="767"/>
      <c r="RTS16" s="767"/>
      <c r="RTT16" s="767"/>
      <c r="RTU16" s="767"/>
      <c r="RTV16" s="767"/>
      <c r="RTW16" s="767"/>
      <c r="RTX16" s="767"/>
      <c r="RTY16" s="767"/>
      <c r="RTZ16" s="767"/>
      <c r="RUA16" s="767"/>
      <c r="RUB16" s="767"/>
      <c r="RUC16" s="767"/>
      <c r="RUD16" s="767"/>
      <c r="RUE16" s="767"/>
      <c r="RUF16" s="767"/>
      <c r="RUG16" s="767"/>
      <c r="RUH16" s="767"/>
      <c r="RUI16" s="767"/>
      <c r="RUJ16" s="767"/>
      <c r="RUK16" s="767"/>
      <c r="RUL16" s="767"/>
      <c r="RUM16" s="767"/>
      <c r="RUN16" s="767"/>
      <c r="RUO16" s="767"/>
      <c r="RUP16" s="767"/>
      <c r="RUQ16" s="767"/>
      <c r="RUR16" s="767"/>
      <c r="RUS16" s="767"/>
      <c r="RUT16" s="767"/>
      <c r="RUU16" s="767"/>
      <c r="RUV16" s="767"/>
      <c r="RUW16" s="767"/>
      <c r="RUX16" s="767"/>
      <c r="RUY16" s="767"/>
      <c r="RUZ16" s="767"/>
      <c r="RVA16" s="767"/>
      <c r="RVB16" s="767"/>
      <c r="RVC16" s="767"/>
      <c r="RVD16" s="767"/>
      <c r="RVE16" s="767"/>
      <c r="RVF16" s="767"/>
      <c r="RVG16" s="767"/>
      <c r="RVH16" s="767"/>
      <c r="RVI16" s="767"/>
      <c r="RVJ16" s="767"/>
      <c r="RVK16" s="767"/>
      <c r="RVL16" s="767"/>
      <c r="RVM16" s="767"/>
      <c r="RVN16" s="767"/>
      <c r="RVO16" s="767"/>
      <c r="RVP16" s="767"/>
      <c r="RVQ16" s="767"/>
      <c r="RVR16" s="767"/>
      <c r="RVS16" s="767"/>
      <c r="RVT16" s="767"/>
      <c r="RVU16" s="767"/>
      <c r="RVV16" s="767"/>
      <c r="RVW16" s="767"/>
      <c r="RVX16" s="767"/>
      <c r="RVY16" s="767"/>
      <c r="RVZ16" s="767"/>
      <c r="RWA16" s="767"/>
      <c r="RWB16" s="767"/>
      <c r="RWC16" s="767"/>
      <c r="RWD16" s="767"/>
      <c r="RWE16" s="767"/>
      <c r="RWF16" s="767"/>
      <c r="RWG16" s="767"/>
      <c r="RWH16" s="767"/>
      <c r="RWI16" s="767"/>
      <c r="RWJ16" s="767"/>
      <c r="RWK16" s="767"/>
      <c r="RWL16" s="767"/>
      <c r="RWM16" s="767"/>
      <c r="RWN16" s="767"/>
      <c r="RWO16" s="767"/>
      <c r="RWP16" s="767"/>
      <c r="RWQ16" s="767"/>
      <c r="RWR16" s="767"/>
      <c r="RWS16" s="767"/>
      <c r="RWT16" s="767"/>
      <c r="RWU16" s="767"/>
      <c r="RWV16" s="767"/>
      <c r="RWW16" s="767"/>
      <c r="RWX16" s="767"/>
      <c r="RWY16" s="767"/>
      <c r="RWZ16" s="767"/>
      <c r="RXA16" s="767"/>
      <c r="RXB16" s="767"/>
      <c r="RXC16" s="767"/>
      <c r="RXD16" s="767"/>
      <c r="RXE16" s="767"/>
      <c r="RXF16" s="767"/>
      <c r="RXG16" s="767"/>
      <c r="RXH16" s="767"/>
      <c r="RXI16" s="767"/>
      <c r="RXJ16" s="767"/>
      <c r="RXK16" s="767"/>
      <c r="RXL16" s="767"/>
      <c r="RXM16" s="767"/>
      <c r="RXN16" s="767"/>
      <c r="RXO16" s="767"/>
      <c r="RXP16" s="767"/>
      <c r="RXQ16" s="767"/>
      <c r="RXR16" s="767"/>
      <c r="RXS16" s="767"/>
      <c r="RXT16" s="767"/>
      <c r="RXU16" s="767"/>
      <c r="RXV16" s="767"/>
      <c r="RXW16" s="767"/>
      <c r="RXX16" s="767"/>
      <c r="RXY16" s="767"/>
      <c r="RXZ16" s="767"/>
      <c r="RYA16" s="767"/>
      <c r="RYB16" s="767"/>
      <c r="RYC16" s="767"/>
      <c r="RYD16" s="767"/>
      <c r="RYE16" s="767"/>
      <c r="RYF16" s="767"/>
      <c r="RYG16" s="767"/>
      <c r="RYH16" s="767"/>
      <c r="RYI16" s="767"/>
      <c r="RYJ16" s="767"/>
      <c r="RYK16" s="767"/>
      <c r="RYL16" s="767"/>
      <c r="RYM16" s="767"/>
      <c r="RYN16" s="767"/>
      <c r="RYO16" s="767"/>
      <c r="RYP16" s="767"/>
      <c r="RYQ16" s="767"/>
      <c r="RYR16" s="767"/>
      <c r="RYS16" s="767"/>
      <c r="RYT16" s="767"/>
      <c r="RYU16" s="767"/>
      <c r="RYV16" s="767"/>
      <c r="RYW16" s="767"/>
      <c r="RYX16" s="767"/>
      <c r="RYY16" s="767"/>
      <c r="RYZ16" s="767"/>
      <c r="RZA16" s="767"/>
      <c r="RZB16" s="767"/>
      <c r="RZC16" s="767"/>
      <c r="RZD16" s="767"/>
      <c r="RZE16" s="767"/>
      <c r="RZF16" s="767"/>
      <c r="RZG16" s="767"/>
      <c r="RZH16" s="767"/>
      <c r="RZI16" s="767"/>
      <c r="RZJ16" s="767"/>
      <c r="RZK16" s="767"/>
      <c r="RZL16" s="767"/>
      <c r="RZM16" s="767"/>
      <c r="RZN16" s="767"/>
      <c r="RZO16" s="767"/>
      <c r="RZP16" s="767"/>
      <c r="RZQ16" s="767"/>
      <c r="RZR16" s="767"/>
      <c r="RZS16" s="767"/>
      <c r="RZT16" s="767"/>
      <c r="RZU16" s="767"/>
      <c r="RZV16" s="767"/>
      <c r="RZW16" s="767"/>
      <c r="RZX16" s="767"/>
      <c r="RZY16" s="767"/>
      <c r="RZZ16" s="767"/>
      <c r="SAA16" s="767"/>
      <c r="SAB16" s="767"/>
      <c r="SAC16" s="767"/>
      <c r="SAD16" s="767"/>
      <c r="SAE16" s="767"/>
      <c r="SAF16" s="767"/>
      <c r="SAG16" s="767"/>
      <c r="SAH16" s="767"/>
      <c r="SAI16" s="767"/>
      <c r="SAJ16" s="767"/>
      <c r="SAK16" s="767"/>
      <c r="SAL16" s="767"/>
      <c r="SAM16" s="767"/>
      <c r="SAN16" s="767"/>
      <c r="SAO16" s="767"/>
      <c r="SAP16" s="767"/>
      <c r="SAQ16" s="767"/>
      <c r="SAR16" s="767"/>
      <c r="SAS16" s="767"/>
      <c r="SAT16" s="767"/>
      <c r="SAU16" s="767"/>
      <c r="SAV16" s="767"/>
      <c r="SAW16" s="767"/>
      <c r="SAX16" s="767"/>
      <c r="SAY16" s="767"/>
      <c r="SAZ16" s="767"/>
      <c r="SBA16" s="767"/>
      <c r="SBB16" s="767"/>
      <c r="SBC16" s="767"/>
      <c r="SBD16" s="767"/>
      <c r="SBE16" s="767"/>
      <c r="SBF16" s="767"/>
      <c r="SBG16" s="767"/>
      <c r="SBH16" s="767"/>
      <c r="SBI16" s="767"/>
      <c r="SBJ16" s="767"/>
      <c r="SBK16" s="767"/>
      <c r="SBL16" s="767"/>
      <c r="SBM16" s="767"/>
      <c r="SBN16" s="767"/>
      <c r="SBO16" s="767"/>
      <c r="SBP16" s="767"/>
      <c r="SBQ16" s="767"/>
      <c r="SBR16" s="767"/>
      <c r="SBS16" s="767"/>
      <c r="SBT16" s="767"/>
      <c r="SBU16" s="767"/>
      <c r="SBV16" s="767"/>
      <c r="SBW16" s="767"/>
      <c r="SBX16" s="767"/>
      <c r="SBY16" s="767"/>
      <c r="SBZ16" s="767"/>
      <c r="SCA16" s="767"/>
      <c r="SCB16" s="767"/>
      <c r="SCC16" s="767"/>
      <c r="SCD16" s="767"/>
      <c r="SCE16" s="767"/>
      <c r="SCF16" s="767"/>
      <c r="SCG16" s="767"/>
      <c r="SCH16" s="767"/>
      <c r="SCI16" s="767"/>
      <c r="SCJ16" s="767"/>
      <c r="SCK16" s="767"/>
      <c r="SCL16" s="767"/>
      <c r="SCM16" s="767"/>
      <c r="SCN16" s="767"/>
      <c r="SCO16" s="767"/>
      <c r="SCP16" s="767"/>
      <c r="SCQ16" s="767"/>
      <c r="SCR16" s="767"/>
      <c r="SCS16" s="767"/>
      <c r="SCT16" s="767"/>
      <c r="SCU16" s="767"/>
      <c r="SCV16" s="767"/>
      <c r="SCW16" s="767"/>
      <c r="SCX16" s="767"/>
      <c r="SCY16" s="767"/>
      <c r="SCZ16" s="767"/>
      <c r="SDA16" s="767"/>
      <c r="SDB16" s="767"/>
      <c r="SDC16" s="767"/>
      <c r="SDD16" s="767"/>
      <c r="SDE16" s="767"/>
      <c r="SDF16" s="767"/>
      <c r="SDG16" s="767"/>
      <c r="SDH16" s="767"/>
      <c r="SDI16" s="767"/>
      <c r="SDJ16" s="767"/>
      <c r="SDK16" s="767"/>
      <c r="SDL16" s="767"/>
      <c r="SDM16" s="767"/>
      <c r="SDN16" s="767"/>
      <c r="SDO16" s="767"/>
      <c r="SDP16" s="767"/>
      <c r="SDQ16" s="767"/>
      <c r="SDR16" s="767"/>
      <c r="SDS16" s="767"/>
      <c r="SDT16" s="767"/>
      <c r="SDU16" s="767"/>
      <c r="SDV16" s="767"/>
      <c r="SDW16" s="767"/>
      <c r="SDX16" s="767"/>
      <c r="SDY16" s="767"/>
      <c r="SDZ16" s="767"/>
      <c r="SEA16" s="767"/>
      <c r="SEB16" s="767"/>
      <c r="SEC16" s="767"/>
      <c r="SED16" s="767"/>
      <c r="SEE16" s="767"/>
      <c r="SEF16" s="767"/>
      <c r="SEG16" s="767"/>
      <c r="SEH16" s="767"/>
      <c r="SEI16" s="767"/>
      <c r="SEJ16" s="767"/>
      <c r="SEK16" s="767"/>
      <c r="SEL16" s="767"/>
      <c r="SEM16" s="767"/>
      <c r="SEN16" s="767"/>
      <c r="SEO16" s="767"/>
      <c r="SEP16" s="767"/>
      <c r="SEQ16" s="767"/>
      <c r="SER16" s="767"/>
      <c r="SES16" s="767"/>
      <c r="SET16" s="767"/>
      <c r="SEU16" s="767"/>
      <c r="SEV16" s="767"/>
      <c r="SEW16" s="767"/>
      <c r="SEX16" s="767"/>
      <c r="SEY16" s="767"/>
      <c r="SEZ16" s="767"/>
      <c r="SFA16" s="767"/>
      <c r="SFB16" s="767"/>
      <c r="SFC16" s="767"/>
      <c r="SFD16" s="767"/>
      <c r="SFE16" s="767"/>
      <c r="SFF16" s="767"/>
      <c r="SFG16" s="767"/>
      <c r="SFH16" s="767"/>
      <c r="SFI16" s="767"/>
      <c r="SFJ16" s="767"/>
      <c r="SFK16" s="767"/>
      <c r="SFL16" s="767"/>
      <c r="SFM16" s="767"/>
      <c r="SFN16" s="767"/>
      <c r="SFO16" s="767"/>
      <c r="SFP16" s="767"/>
      <c r="SFQ16" s="767"/>
      <c r="SFR16" s="767"/>
      <c r="SFS16" s="767"/>
      <c r="SFT16" s="767"/>
      <c r="SFU16" s="767"/>
      <c r="SFV16" s="767"/>
      <c r="SFW16" s="767"/>
      <c r="SFX16" s="767"/>
      <c r="SFY16" s="767"/>
      <c r="SFZ16" s="767"/>
      <c r="SGA16" s="767"/>
      <c r="SGB16" s="767"/>
      <c r="SGC16" s="767"/>
      <c r="SGD16" s="767"/>
      <c r="SGE16" s="767"/>
      <c r="SGF16" s="767"/>
      <c r="SGG16" s="767"/>
      <c r="SGH16" s="767"/>
      <c r="SGI16" s="767"/>
      <c r="SGJ16" s="767"/>
      <c r="SGK16" s="767"/>
      <c r="SGL16" s="767"/>
      <c r="SGM16" s="767"/>
      <c r="SGN16" s="767"/>
      <c r="SGO16" s="767"/>
      <c r="SGP16" s="767"/>
      <c r="SGQ16" s="767"/>
      <c r="SGR16" s="767"/>
      <c r="SGS16" s="767"/>
      <c r="SGT16" s="767"/>
      <c r="SGU16" s="767"/>
      <c r="SGV16" s="767"/>
      <c r="SGW16" s="767"/>
      <c r="SGX16" s="767"/>
      <c r="SGY16" s="767"/>
      <c r="SGZ16" s="767"/>
      <c r="SHA16" s="767"/>
      <c r="SHB16" s="767"/>
      <c r="SHC16" s="767"/>
      <c r="SHD16" s="767"/>
      <c r="SHE16" s="767"/>
      <c r="SHF16" s="767"/>
      <c r="SHG16" s="767"/>
      <c r="SHH16" s="767"/>
      <c r="SHI16" s="767"/>
      <c r="SHJ16" s="767"/>
      <c r="SHK16" s="767"/>
      <c r="SHL16" s="767"/>
      <c r="SHM16" s="767"/>
      <c r="SHN16" s="767"/>
      <c r="SHO16" s="767"/>
      <c r="SHP16" s="767"/>
      <c r="SHQ16" s="767"/>
      <c r="SHR16" s="767"/>
      <c r="SHS16" s="767"/>
      <c r="SHT16" s="767"/>
      <c r="SHU16" s="767"/>
      <c r="SHV16" s="767"/>
      <c r="SHW16" s="767"/>
      <c r="SHX16" s="767"/>
      <c r="SHY16" s="767"/>
      <c r="SHZ16" s="767"/>
      <c r="SIA16" s="767"/>
      <c r="SIB16" s="767"/>
      <c r="SIC16" s="767"/>
      <c r="SID16" s="767"/>
      <c r="SIE16" s="767"/>
      <c r="SIF16" s="767"/>
      <c r="SIG16" s="767"/>
      <c r="SIH16" s="767"/>
      <c r="SII16" s="767"/>
      <c r="SIJ16" s="767"/>
      <c r="SIK16" s="767"/>
      <c r="SIL16" s="767"/>
      <c r="SIM16" s="767"/>
      <c r="SIN16" s="767"/>
      <c r="SIO16" s="767"/>
      <c r="SIP16" s="767"/>
      <c r="SIQ16" s="767"/>
      <c r="SIR16" s="767"/>
      <c r="SIS16" s="767"/>
      <c r="SIT16" s="767"/>
      <c r="SIU16" s="767"/>
      <c r="SIV16" s="767"/>
      <c r="SIW16" s="767"/>
      <c r="SIX16" s="767"/>
      <c r="SIY16" s="767"/>
      <c r="SIZ16" s="767"/>
      <c r="SJA16" s="767"/>
      <c r="SJB16" s="767"/>
      <c r="SJC16" s="767"/>
      <c r="SJD16" s="767"/>
      <c r="SJE16" s="767"/>
      <c r="SJF16" s="767"/>
      <c r="SJG16" s="767"/>
      <c r="SJH16" s="767"/>
      <c r="SJI16" s="767"/>
      <c r="SJJ16" s="767"/>
      <c r="SJK16" s="767"/>
      <c r="SJL16" s="767"/>
      <c r="SJM16" s="767"/>
      <c r="SJN16" s="767"/>
      <c r="SJO16" s="767"/>
      <c r="SJP16" s="767"/>
      <c r="SJQ16" s="767"/>
      <c r="SJR16" s="767"/>
      <c r="SJS16" s="767"/>
      <c r="SJT16" s="767"/>
      <c r="SJU16" s="767"/>
      <c r="SJV16" s="767"/>
      <c r="SJW16" s="767"/>
      <c r="SJX16" s="767"/>
      <c r="SJY16" s="767"/>
      <c r="SJZ16" s="767"/>
      <c r="SKA16" s="767"/>
      <c r="SKB16" s="767"/>
      <c r="SKC16" s="767"/>
      <c r="SKD16" s="767"/>
      <c r="SKE16" s="767"/>
      <c r="SKF16" s="767"/>
      <c r="SKG16" s="767"/>
      <c r="SKH16" s="767"/>
      <c r="SKI16" s="767"/>
      <c r="SKJ16" s="767"/>
      <c r="SKK16" s="767"/>
      <c r="SKL16" s="767"/>
      <c r="SKM16" s="767"/>
      <c r="SKN16" s="767"/>
      <c r="SKO16" s="767"/>
      <c r="SKP16" s="767"/>
      <c r="SKQ16" s="767"/>
      <c r="SKR16" s="767"/>
      <c r="SKS16" s="767"/>
      <c r="SKT16" s="767"/>
      <c r="SKU16" s="767"/>
      <c r="SKV16" s="767"/>
      <c r="SKW16" s="767"/>
      <c r="SKX16" s="767"/>
      <c r="SKY16" s="767"/>
      <c r="SKZ16" s="767"/>
      <c r="SLA16" s="767"/>
      <c r="SLB16" s="767"/>
      <c r="SLC16" s="767"/>
      <c r="SLD16" s="767"/>
      <c r="SLE16" s="767"/>
      <c r="SLF16" s="767"/>
      <c r="SLG16" s="767"/>
      <c r="SLH16" s="767"/>
      <c r="SLI16" s="767"/>
      <c r="SLJ16" s="767"/>
      <c r="SLK16" s="767"/>
      <c r="SLL16" s="767"/>
      <c r="SLM16" s="767"/>
      <c r="SLN16" s="767"/>
      <c r="SLO16" s="767"/>
      <c r="SLP16" s="767"/>
      <c r="SLQ16" s="767"/>
      <c r="SLR16" s="767"/>
      <c r="SLS16" s="767"/>
      <c r="SLT16" s="767"/>
      <c r="SLU16" s="767"/>
      <c r="SLV16" s="767"/>
      <c r="SLW16" s="767"/>
      <c r="SLX16" s="767"/>
      <c r="SLY16" s="767"/>
      <c r="SLZ16" s="767"/>
      <c r="SMA16" s="767"/>
      <c r="SMB16" s="767"/>
      <c r="SMC16" s="767"/>
      <c r="SMD16" s="767"/>
      <c r="SME16" s="767"/>
      <c r="SMF16" s="767"/>
      <c r="SMG16" s="767"/>
      <c r="SMH16" s="767"/>
      <c r="SMI16" s="767"/>
      <c r="SMJ16" s="767"/>
      <c r="SMK16" s="767"/>
      <c r="SML16" s="767"/>
      <c r="SMM16" s="767"/>
      <c r="SMN16" s="767"/>
      <c r="SMO16" s="767"/>
      <c r="SMP16" s="767"/>
      <c r="SMQ16" s="767"/>
      <c r="SMR16" s="767"/>
      <c r="SMS16" s="767"/>
      <c r="SMT16" s="767"/>
      <c r="SMU16" s="767"/>
      <c r="SMV16" s="767"/>
      <c r="SMW16" s="767"/>
      <c r="SMX16" s="767"/>
      <c r="SMY16" s="767"/>
      <c r="SMZ16" s="767"/>
      <c r="SNA16" s="767"/>
      <c r="SNB16" s="767"/>
      <c r="SNC16" s="767"/>
      <c r="SND16" s="767"/>
      <c r="SNE16" s="767"/>
      <c r="SNF16" s="767"/>
      <c r="SNG16" s="767"/>
      <c r="SNH16" s="767"/>
      <c r="SNI16" s="767"/>
      <c r="SNJ16" s="767"/>
      <c r="SNK16" s="767"/>
      <c r="SNL16" s="767"/>
      <c r="SNM16" s="767"/>
      <c r="SNN16" s="767"/>
      <c r="SNO16" s="767"/>
      <c r="SNP16" s="767"/>
      <c r="SNQ16" s="767"/>
      <c r="SNR16" s="767"/>
      <c r="SNS16" s="767"/>
      <c r="SNT16" s="767"/>
      <c r="SNU16" s="767"/>
      <c r="SNV16" s="767"/>
      <c r="SNW16" s="767"/>
      <c r="SNX16" s="767"/>
      <c r="SNY16" s="767"/>
      <c r="SNZ16" s="767"/>
      <c r="SOA16" s="767"/>
      <c r="SOB16" s="767"/>
      <c r="SOC16" s="767"/>
      <c r="SOD16" s="767"/>
      <c r="SOE16" s="767"/>
      <c r="SOF16" s="767"/>
      <c r="SOG16" s="767"/>
      <c r="SOH16" s="767"/>
      <c r="SOI16" s="767"/>
      <c r="SOJ16" s="767"/>
      <c r="SOK16" s="767"/>
      <c r="SOL16" s="767"/>
      <c r="SOM16" s="767"/>
      <c r="SON16" s="767"/>
      <c r="SOO16" s="767"/>
      <c r="SOP16" s="767"/>
      <c r="SOQ16" s="767"/>
      <c r="SOR16" s="767"/>
      <c r="SOS16" s="767"/>
      <c r="SOT16" s="767"/>
      <c r="SOU16" s="767"/>
      <c r="SOV16" s="767"/>
      <c r="SOW16" s="767"/>
      <c r="SOX16" s="767"/>
      <c r="SOY16" s="767"/>
      <c r="SOZ16" s="767"/>
      <c r="SPA16" s="767"/>
      <c r="SPB16" s="767"/>
      <c r="SPC16" s="767"/>
      <c r="SPD16" s="767"/>
      <c r="SPE16" s="767"/>
      <c r="SPF16" s="767"/>
      <c r="SPG16" s="767"/>
      <c r="SPH16" s="767"/>
      <c r="SPI16" s="767"/>
      <c r="SPJ16" s="767"/>
      <c r="SPK16" s="767"/>
      <c r="SPL16" s="767"/>
      <c r="SPM16" s="767"/>
      <c r="SPN16" s="767"/>
      <c r="SPO16" s="767"/>
      <c r="SPP16" s="767"/>
      <c r="SPQ16" s="767"/>
      <c r="SPR16" s="767"/>
      <c r="SPS16" s="767"/>
      <c r="SPT16" s="767"/>
      <c r="SPU16" s="767"/>
      <c r="SPV16" s="767"/>
      <c r="SPW16" s="767"/>
      <c r="SPX16" s="767"/>
      <c r="SPY16" s="767"/>
      <c r="SPZ16" s="767"/>
      <c r="SQA16" s="767"/>
      <c r="SQB16" s="767"/>
      <c r="SQC16" s="767"/>
      <c r="SQD16" s="767"/>
      <c r="SQE16" s="767"/>
      <c r="SQF16" s="767"/>
      <c r="SQG16" s="767"/>
      <c r="SQH16" s="767"/>
      <c r="SQI16" s="767"/>
      <c r="SQJ16" s="767"/>
      <c r="SQK16" s="767"/>
      <c r="SQL16" s="767"/>
      <c r="SQM16" s="767"/>
      <c r="SQN16" s="767"/>
      <c r="SQO16" s="767"/>
      <c r="SQP16" s="767"/>
      <c r="SQQ16" s="767"/>
      <c r="SQR16" s="767"/>
      <c r="SQS16" s="767"/>
      <c r="SQT16" s="767"/>
      <c r="SQU16" s="767"/>
      <c r="SQV16" s="767"/>
      <c r="SQW16" s="767"/>
      <c r="SQX16" s="767"/>
      <c r="SQY16" s="767"/>
      <c r="SQZ16" s="767"/>
      <c r="SRA16" s="767"/>
      <c r="SRB16" s="767"/>
      <c r="SRC16" s="767"/>
      <c r="SRD16" s="767"/>
      <c r="SRE16" s="767"/>
      <c r="SRF16" s="767"/>
      <c r="SRG16" s="767"/>
      <c r="SRH16" s="767"/>
      <c r="SRI16" s="767"/>
      <c r="SRJ16" s="767"/>
      <c r="SRK16" s="767"/>
      <c r="SRL16" s="767"/>
      <c r="SRM16" s="767"/>
      <c r="SRN16" s="767"/>
      <c r="SRO16" s="767"/>
      <c r="SRP16" s="767"/>
      <c r="SRQ16" s="767"/>
      <c r="SRR16" s="767"/>
      <c r="SRS16" s="767"/>
      <c r="SRT16" s="767"/>
      <c r="SRU16" s="767"/>
      <c r="SRV16" s="767"/>
      <c r="SRW16" s="767"/>
      <c r="SRX16" s="767"/>
      <c r="SRY16" s="767"/>
      <c r="SRZ16" s="767"/>
      <c r="SSA16" s="767"/>
      <c r="SSB16" s="767"/>
      <c r="SSC16" s="767"/>
      <c r="SSD16" s="767"/>
      <c r="SSE16" s="767"/>
      <c r="SSF16" s="767"/>
      <c r="SSG16" s="767"/>
      <c r="SSH16" s="767"/>
      <c r="SSI16" s="767"/>
      <c r="SSJ16" s="767"/>
      <c r="SSK16" s="767"/>
      <c r="SSL16" s="767"/>
      <c r="SSM16" s="767"/>
      <c r="SSN16" s="767"/>
      <c r="SSO16" s="767"/>
      <c r="SSP16" s="767"/>
      <c r="SSQ16" s="767"/>
      <c r="SSR16" s="767"/>
      <c r="SSS16" s="767"/>
      <c r="SST16" s="767"/>
      <c r="SSU16" s="767"/>
      <c r="SSV16" s="767"/>
      <c r="SSW16" s="767"/>
      <c r="SSX16" s="767"/>
      <c r="SSY16" s="767"/>
      <c r="SSZ16" s="767"/>
      <c r="STA16" s="767"/>
      <c r="STB16" s="767"/>
      <c r="STC16" s="767"/>
      <c r="STD16" s="767"/>
      <c r="STE16" s="767"/>
      <c r="STF16" s="767"/>
      <c r="STG16" s="767"/>
      <c r="STH16" s="767"/>
      <c r="STI16" s="767"/>
      <c r="STJ16" s="767"/>
      <c r="STK16" s="767"/>
      <c r="STL16" s="767"/>
      <c r="STM16" s="767"/>
      <c r="STN16" s="767"/>
      <c r="STO16" s="767"/>
      <c r="STP16" s="767"/>
      <c r="STQ16" s="767"/>
      <c r="STR16" s="767"/>
      <c r="STS16" s="767"/>
      <c r="STT16" s="767"/>
      <c r="STU16" s="767"/>
      <c r="STV16" s="767"/>
      <c r="STW16" s="767"/>
      <c r="STX16" s="767"/>
      <c r="STY16" s="767"/>
      <c r="STZ16" s="767"/>
      <c r="SUA16" s="767"/>
      <c r="SUB16" s="767"/>
      <c r="SUC16" s="767"/>
      <c r="SUD16" s="767"/>
      <c r="SUE16" s="767"/>
      <c r="SUF16" s="767"/>
      <c r="SUG16" s="767"/>
      <c r="SUH16" s="767"/>
      <c r="SUI16" s="767"/>
      <c r="SUJ16" s="767"/>
      <c r="SUK16" s="767"/>
      <c r="SUL16" s="767"/>
      <c r="SUM16" s="767"/>
      <c r="SUN16" s="767"/>
      <c r="SUO16" s="767"/>
      <c r="SUP16" s="767"/>
      <c r="SUQ16" s="767"/>
      <c r="SUR16" s="767"/>
      <c r="SUS16" s="767"/>
      <c r="SUT16" s="767"/>
      <c r="SUU16" s="767"/>
      <c r="SUV16" s="767"/>
      <c r="SUW16" s="767"/>
      <c r="SUX16" s="767"/>
      <c r="SUY16" s="767"/>
      <c r="SUZ16" s="767"/>
      <c r="SVA16" s="767"/>
      <c r="SVB16" s="767"/>
      <c r="SVC16" s="767"/>
      <c r="SVD16" s="767"/>
      <c r="SVE16" s="767"/>
      <c r="SVF16" s="767"/>
      <c r="SVG16" s="767"/>
      <c r="SVH16" s="767"/>
      <c r="SVI16" s="767"/>
      <c r="SVJ16" s="767"/>
      <c r="SVK16" s="767"/>
      <c r="SVL16" s="767"/>
      <c r="SVM16" s="767"/>
      <c r="SVN16" s="767"/>
      <c r="SVO16" s="767"/>
      <c r="SVP16" s="767"/>
      <c r="SVQ16" s="767"/>
      <c r="SVR16" s="767"/>
      <c r="SVS16" s="767"/>
      <c r="SVT16" s="767"/>
      <c r="SVU16" s="767"/>
      <c r="SVV16" s="767"/>
      <c r="SVW16" s="767"/>
      <c r="SVX16" s="767"/>
      <c r="SVY16" s="767"/>
      <c r="SVZ16" s="767"/>
      <c r="SWA16" s="767"/>
      <c r="SWB16" s="767"/>
      <c r="SWC16" s="767"/>
      <c r="SWD16" s="767"/>
      <c r="SWE16" s="767"/>
      <c r="SWF16" s="767"/>
      <c r="SWG16" s="767"/>
      <c r="SWH16" s="767"/>
      <c r="SWI16" s="767"/>
      <c r="SWJ16" s="767"/>
      <c r="SWK16" s="767"/>
      <c r="SWL16" s="767"/>
      <c r="SWM16" s="767"/>
      <c r="SWN16" s="767"/>
      <c r="SWO16" s="767"/>
      <c r="SWP16" s="767"/>
      <c r="SWQ16" s="767"/>
      <c r="SWR16" s="767"/>
      <c r="SWS16" s="767"/>
      <c r="SWT16" s="767"/>
      <c r="SWU16" s="767"/>
      <c r="SWV16" s="767"/>
      <c r="SWW16" s="767"/>
      <c r="SWX16" s="767"/>
      <c r="SWY16" s="767"/>
      <c r="SWZ16" s="767"/>
      <c r="SXA16" s="767"/>
      <c r="SXB16" s="767"/>
      <c r="SXC16" s="767"/>
      <c r="SXD16" s="767"/>
      <c r="SXE16" s="767"/>
      <c r="SXF16" s="767"/>
      <c r="SXG16" s="767"/>
      <c r="SXH16" s="767"/>
      <c r="SXI16" s="767"/>
      <c r="SXJ16" s="767"/>
      <c r="SXK16" s="767"/>
      <c r="SXL16" s="767"/>
      <c r="SXM16" s="767"/>
      <c r="SXN16" s="767"/>
      <c r="SXO16" s="767"/>
      <c r="SXP16" s="767"/>
      <c r="SXQ16" s="767"/>
      <c r="SXR16" s="767"/>
      <c r="SXS16" s="767"/>
      <c r="SXT16" s="767"/>
      <c r="SXU16" s="767"/>
      <c r="SXV16" s="767"/>
      <c r="SXW16" s="767"/>
      <c r="SXX16" s="767"/>
      <c r="SXY16" s="767"/>
      <c r="SXZ16" s="767"/>
      <c r="SYA16" s="767"/>
      <c r="SYB16" s="767"/>
      <c r="SYC16" s="767"/>
      <c r="SYD16" s="767"/>
      <c r="SYE16" s="767"/>
      <c r="SYF16" s="767"/>
      <c r="SYG16" s="767"/>
      <c r="SYH16" s="767"/>
      <c r="SYI16" s="767"/>
      <c r="SYJ16" s="767"/>
      <c r="SYK16" s="767"/>
      <c r="SYL16" s="767"/>
      <c r="SYM16" s="767"/>
      <c r="SYN16" s="767"/>
      <c r="SYO16" s="767"/>
      <c r="SYP16" s="767"/>
      <c r="SYQ16" s="767"/>
      <c r="SYR16" s="767"/>
      <c r="SYS16" s="767"/>
      <c r="SYT16" s="767"/>
      <c r="SYU16" s="767"/>
      <c r="SYV16" s="767"/>
      <c r="SYW16" s="767"/>
      <c r="SYX16" s="767"/>
      <c r="SYY16" s="767"/>
      <c r="SYZ16" s="767"/>
      <c r="SZA16" s="767"/>
      <c r="SZB16" s="767"/>
      <c r="SZC16" s="767"/>
      <c r="SZD16" s="767"/>
      <c r="SZE16" s="767"/>
      <c r="SZF16" s="767"/>
      <c r="SZG16" s="767"/>
      <c r="SZH16" s="767"/>
      <c r="SZI16" s="767"/>
      <c r="SZJ16" s="767"/>
      <c r="SZK16" s="767"/>
      <c r="SZL16" s="767"/>
      <c r="SZM16" s="767"/>
      <c r="SZN16" s="767"/>
      <c r="SZO16" s="767"/>
      <c r="SZP16" s="767"/>
      <c r="SZQ16" s="767"/>
      <c r="SZR16" s="767"/>
      <c r="SZS16" s="767"/>
      <c r="SZT16" s="767"/>
      <c r="SZU16" s="767"/>
      <c r="SZV16" s="767"/>
      <c r="SZW16" s="767"/>
      <c r="SZX16" s="767"/>
      <c r="SZY16" s="767"/>
      <c r="SZZ16" s="767"/>
      <c r="TAA16" s="767"/>
      <c r="TAB16" s="767"/>
      <c r="TAC16" s="767"/>
      <c r="TAD16" s="767"/>
      <c r="TAE16" s="767"/>
      <c r="TAF16" s="767"/>
      <c r="TAG16" s="767"/>
      <c r="TAH16" s="767"/>
      <c r="TAI16" s="767"/>
      <c r="TAJ16" s="767"/>
      <c r="TAK16" s="767"/>
      <c r="TAL16" s="767"/>
      <c r="TAM16" s="767"/>
      <c r="TAN16" s="767"/>
      <c r="TAO16" s="767"/>
      <c r="TAP16" s="767"/>
      <c r="TAQ16" s="767"/>
      <c r="TAR16" s="767"/>
      <c r="TAS16" s="767"/>
      <c r="TAT16" s="767"/>
      <c r="TAU16" s="767"/>
      <c r="TAV16" s="767"/>
      <c r="TAW16" s="767"/>
      <c r="TAX16" s="767"/>
      <c r="TAY16" s="767"/>
      <c r="TAZ16" s="767"/>
      <c r="TBA16" s="767"/>
      <c r="TBB16" s="767"/>
      <c r="TBC16" s="767"/>
      <c r="TBD16" s="767"/>
      <c r="TBE16" s="767"/>
      <c r="TBF16" s="767"/>
      <c r="TBG16" s="767"/>
      <c r="TBH16" s="767"/>
      <c r="TBI16" s="767"/>
      <c r="TBJ16" s="767"/>
      <c r="TBK16" s="767"/>
      <c r="TBL16" s="767"/>
      <c r="TBM16" s="767"/>
      <c r="TBN16" s="767"/>
      <c r="TBO16" s="767"/>
      <c r="TBP16" s="767"/>
      <c r="TBQ16" s="767"/>
      <c r="TBR16" s="767"/>
      <c r="TBS16" s="767"/>
      <c r="TBT16" s="767"/>
      <c r="TBU16" s="767"/>
      <c r="TBV16" s="767"/>
      <c r="TBW16" s="767"/>
      <c r="TBX16" s="767"/>
      <c r="TBY16" s="767"/>
      <c r="TBZ16" s="767"/>
      <c r="TCA16" s="767"/>
      <c r="TCB16" s="767"/>
      <c r="TCC16" s="767"/>
      <c r="TCD16" s="767"/>
      <c r="TCE16" s="767"/>
      <c r="TCF16" s="767"/>
      <c r="TCG16" s="767"/>
      <c r="TCH16" s="767"/>
      <c r="TCI16" s="767"/>
      <c r="TCJ16" s="767"/>
      <c r="TCK16" s="767"/>
      <c r="TCL16" s="767"/>
      <c r="TCM16" s="767"/>
      <c r="TCN16" s="767"/>
      <c r="TCO16" s="767"/>
      <c r="TCP16" s="767"/>
      <c r="TCQ16" s="767"/>
      <c r="TCR16" s="767"/>
      <c r="TCS16" s="767"/>
      <c r="TCT16" s="767"/>
      <c r="TCU16" s="767"/>
      <c r="TCV16" s="767"/>
      <c r="TCW16" s="767"/>
      <c r="TCX16" s="767"/>
      <c r="TCY16" s="767"/>
      <c r="TCZ16" s="767"/>
      <c r="TDA16" s="767"/>
      <c r="TDB16" s="767"/>
      <c r="TDC16" s="767"/>
      <c r="TDD16" s="767"/>
      <c r="TDE16" s="767"/>
      <c r="TDF16" s="767"/>
      <c r="TDG16" s="767"/>
      <c r="TDH16" s="767"/>
      <c r="TDI16" s="767"/>
      <c r="TDJ16" s="767"/>
      <c r="TDK16" s="767"/>
      <c r="TDL16" s="767"/>
      <c r="TDM16" s="767"/>
      <c r="TDN16" s="767"/>
      <c r="TDO16" s="767"/>
      <c r="TDP16" s="767"/>
      <c r="TDQ16" s="767"/>
      <c r="TDR16" s="767"/>
      <c r="TDS16" s="767"/>
      <c r="TDT16" s="767"/>
      <c r="TDU16" s="767"/>
      <c r="TDV16" s="767"/>
      <c r="TDW16" s="767"/>
      <c r="TDX16" s="767"/>
      <c r="TDY16" s="767"/>
      <c r="TDZ16" s="767"/>
      <c r="TEA16" s="767"/>
      <c r="TEB16" s="767"/>
      <c r="TEC16" s="767"/>
      <c r="TED16" s="767"/>
      <c r="TEE16" s="767"/>
      <c r="TEF16" s="767"/>
      <c r="TEG16" s="767"/>
      <c r="TEH16" s="767"/>
      <c r="TEI16" s="767"/>
      <c r="TEJ16" s="767"/>
      <c r="TEK16" s="767"/>
      <c r="TEL16" s="767"/>
      <c r="TEM16" s="767"/>
      <c r="TEN16" s="767"/>
      <c r="TEO16" s="767"/>
      <c r="TEP16" s="767"/>
      <c r="TEQ16" s="767"/>
      <c r="TER16" s="767"/>
      <c r="TES16" s="767"/>
      <c r="TET16" s="767"/>
      <c r="TEU16" s="767"/>
      <c r="TEV16" s="767"/>
      <c r="TEW16" s="767"/>
      <c r="TEX16" s="767"/>
      <c r="TEY16" s="767"/>
      <c r="TEZ16" s="767"/>
      <c r="TFA16" s="767"/>
      <c r="TFB16" s="767"/>
      <c r="TFC16" s="767"/>
      <c r="TFD16" s="767"/>
      <c r="TFE16" s="767"/>
      <c r="TFF16" s="767"/>
      <c r="TFG16" s="767"/>
      <c r="TFH16" s="767"/>
      <c r="TFI16" s="767"/>
      <c r="TFJ16" s="767"/>
      <c r="TFK16" s="767"/>
      <c r="TFL16" s="767"/>
      <c r="TFM16" s="767"/>
      <c r="TFN16" s="767"/>
      <c r="TFO16" s="767"/>
      <c r="TFP16" s="767"/>
      <c r="TFQ16" s="767"/>
      <c r="TFR16" s="767"/>
      <c r="TFS16" s="767"/>
      <c r="TFT16" s="767"/>
      <c r="TFU16" s="767"/>
      <c r="TFV16" s="767"/>
      <c r="TFW16" s="767"/>
      <c r="TFX16" s="767"/>
      <c r="TFY16" s="767"/>
      <c r="TFZ16" s="767"/>
      <c r="TGA16" s="767"/>
      <c r="TGB16" s="767"/>
      <c r="TGC16" s="767"/>
      <c r="TGD16" s="767"/>
      <c r="TGE16" s="767"/>
      <c r="TGF16" s="767"/>
      <c r="TGG16" s="767"/>
      <c r="TGH16" s="767"/>
      <c r="TGI16" s="767"/>
      <c r="TGJ16" s="767"/>
      <c r="TGK16" s="767"/>
      <c r="TGL16" s="767"/>
      <c r="TGM16" s="767"/>
      <c r="TGN16" s="767"/>
      <c r="TGO16" s="767"/>
      <c r="TGP16" s="767"/>
      <c r="TGQ16" s="767"/>
      <c r="TGR16" s="767"/>
      <c r="TGS16" s="767"/>
      <c r="TGT16" s="767"/>
      <c r="TGU16" s="767"/>
      <c r="TGV16" s="767"/>
      <c r="TGW16" s="767"/>
      <c r="TGX16" s="767"/>
      <c r="TGY16" s="767"/>
      <c r="TGZ16" s="767"/>
      <c r="THA16" s="767"/>
      <c r="THB16" s="767"/>
      <c r="THC16" s="767"/>
      <c r="THD16" s="767"/>
      <c r="THE16" s="767"/>
      <c r="THF16" s="767"/>
      <c r="THG16" s="767"/>
      <c r="THH16" s="767"/>
      <c r="THI16" s="767"/>
      <c r="THJ16" s="767"/>
      <c r="THK16" s="767"/>
      <c r="THL16" s="767"/>
      <c r="THM16" s="767"/>
      <c r="THN16" s="767"/>
      <c r="THO16" s="767"/>
      <c r="THP16" s="767"/>
      <c r="THQ16" s="767"/>
      <c r="THR16" s="767"/>
      <c r="THS16" s="767"/>
      <c r="THT16" s="767"/>
      <c r="THU16" s="767"/>
      <c r="THV16" s="767"/>
      <c r="THW16" s="767"/>
      <c r="THX16" s="767"/>
      <c r="THY16" s="767"/>
      <c r="THZ16" s="767"/>
      <c r="TIA16" s="767"/>
      <c r="TIB16" s="767"/>
      <c r="TIC16" s="767"/>
      <c r="TID16" s="767"/>
      <c r="TIE16" s="767"/>
      <c r="TIF16" s="767"/>
      <c r="TIG16" s="767"/>
      <c r="TIH16" s="767"/>
      <c r="TII16" s="767"/>
      <c r="TIJ16" s="767"/>
      <c r="TIK16" s="767"/>
      <c r="TIL16" s="767"/>
      <c r="TIM16" s="767"/>
      <c r="TIN16" s="767"/>
      <c r="TIO16" s="767"/>
      <c r="TIP16" s="767"/>
      <c r="TIQ16" s="767"/>
      <c r="TIR16" s="767"/>
      <c r="TIS16" s="767"/>
      <c r="TIT16" s="767"/>
      <c r="TIU16" s="767"/>
      <c r="TIV16" s="767"/>
      <c r="TIW16" s="767"/>
      <c r="TIX16" s="767"/>
      <c r="TIY16" s="767"/>
      <c r="TIZ16" s="767"/>
      <c r="TJA16" s="767"/>
      <c r="TJB16" s="767"/>
      <c r="TJC16" s="767"/>
      <c r="TJD16" s="767"/>
      <c r="TJE16" s="767"/>
      <c r="TJF16" s="767"/>
      <c r="TJG16" s="767"/>
      <c r="TJH16" s="767"/>
      <c r="TJI16" s="767"/>
      <c r="TJJ16" s="767"/>
      <c r="TJK16" s="767"/>
      <c r="TJL16" s="767"/>
      <c r="TJM16" s="767"/>
      <c r="TJN16" s="767"/>
      <c r="TJO16" s="767"/>
      <c r="TJP16" s="767"/>
      <c r="TJQ16" s="767"/>
      <c r="TJR16" s="767"/>
      <c r="TJS16" s="767"/>
      <c r="TJT16" s="767"/>
      <c r="TJU16" s="767"/>
      <c r="TJV16" s="767"/>
      <c r="TJW16" s="767"/>
      <c r="TJX16" s="767"/>
      <c r="TJY16" s="767"/>
      <c r="TJZ16" s="767"/>
      <c r="TKA16" s="767"/>
      <c r="TKB16" s="767"/>
      <c r="TKC16" s="767"/>
      <c r="TKD16" s="767"/>
      <c r="TKE16" s="767"/>
      <c r="TKF16" s="767"/>
      <c r="TKG16" s="767"/>
      <c r="TKH16" s="767"/>
      <c r="TKI16" s="767"/>
      <c r="TKJ16" s="767"/>
      <c r="TKK16" s="767"/>
      <c r="TKL16" s="767"/>
      <c r="TKM16" s="767"/>
      <c r="TKN16" s="767"/>
      <c r="TKO16" s="767"/>
      <c r="TKP16" s="767"/>
      <c r="TKQ16" s="767"/>
      <c r="TKR16" s="767"/>
      <c r="TKS16" s="767"/>
      <c r="TKT16" s="767"/>
      <c r="TKU16" s="767"/>
      <c r="TKV16" s="767"/>
      <c r="TKW16" s="767"/>
      <c r="TKX16" s="767"/>
      <c r="TKY16" s="767"/>
      <c r="TKZ16" s="767"/>
      <c r="TLA16" s="767"/>
      <c r="TLB16" s="767"/>
      <c r="TLC16" s="767"/>
      <c r="TLD16" s="767"/>
      <c r="TLE16" s="767"/>
      <c r="TLF16" s="767"/>
      <c r="TLG16" s="767"/>
      <c r="TLH16" s="767"/>
      <c r="TLI16" s="767"/>
      <c r="TLJ16" s="767"/>
      <c r="TLK16" s="767"/>
      <c r="TLL16" s="767"/>
      <c r="TLM16" s="767"/>
      <c r="TLN16" s="767"/>
      <c r="TLO16" s="767"/>
      <c r="TLP16" s="767"/>
      <c r="TLQ16" s="767"/>
      <c r="TLR16" s="767"/>
      <c r="TLS16" s="767"/>
      <c r="TLT16" s="767"/>
      <c r="TLU16" s="767"/>
      <c r="TLV16" s="767"/>
      <c r="TLW16" s="767"/>
      <c r="TLX16" s="767"/>
      <c r="TLY16" s="767"/>
      <c r="TLZ16" s="767"/>
      <c r="TMA16" s="767"/>
      <c r="TMB16" s="767"/>
      <c r="TMC16" s="767"/>
      <c r="TMD16" s="767"/>
      <c r="TME16" s="767"/>
      <c r="TMF16" s="767"/>
      <c r="TMG16" s="767"/>
      <c r="TMH16" s="767"/>
      <c r="TMI16" s="767"/>
      <c r="TMJ16" s="767"/>
      <c r="TMK16" s="767"/>
      <c r="TML16" s="767"/>
      <c r="TMM16" s="767"/>
      <c r="TMN16" s="767"/>
      <c r="TMO16" s="767"/>
      <c r="TMP16" s="767"/>
      <c r="TMQ16" s="767"/>
      <c r="TMR16" s="767"/>
      <c r="TMS16" s="767"/>
      <c r="TMT16" s="767"/>
      <c r="TMU16" s="767"/>
      <c r="TMV16" s="767"/>
      <c r="TMW16" s="767"/>
      <c r="TMX16" s="767"/>
      <c r="TMY16" s="767"/>
      <c r="TMZ16" s="767"/>
      <c r="TNA16" s="767"/>
      <c r="TNB16" s="767"/>
      <c r="TNC16" s="767"/>
      <c r="TND16" s="767"/>
      <c r="TNE16" s="767"/>
      <c r="TNF16" s="767"/>
      <c r="TNG16" s="767"/>
      <c r="TNH16" s="767"/>
      <c r="TNI16" s="767"/>
      <c r="TNJ16" s="767"/>
      <c r="TNK16" s="767"/>
      <c r="TNL16" s="767"/>
      <c r="TNM16" s="767"/>
      <c r="TNN16" s="767"/>
      <c r="TNO16" s="767"/>
      <c r="TNP16" s="767"/>
      <c r="TNQ16" s="767"/>
      <c r="TNR16" s="767"/>
      <c r="TNS16" s="767"/>
      <c r="TNT16" s="767"/>
      <c r="TNU16" s="767"/>
      <c r="TNV16" s="767"/>
      <c r="TNW16" s="767"/>
      <c r="TNX16" s="767"/>
      <c r="TNY16" s="767"/>
      <c r="TNZ16" s="767"/>
      <c r="TOA16" s="767"/>
      <c r="TOB16" s="767"/>
      <c r="TOC16" s="767"/>
      <c r="TOD16" s="767"/>
      <c r="TOE16" s="767"/>
      <c r="TOF16" s="767"/>
      <c r="TOG16" s="767"/>
      <c r="TOH16" s="767"/>
      <c r="TOI16" s="767"/>
      <c r="TOJ16" s="767"/>
      <c r="TOK16" s="767"/>
      <c r="TOL16" s="767"/>
      <c r="TOM16" s="767"/>
      <c r="TON16" s="767"/>
      <c r="TOO16" s="767"/>
      <c r="TOP16" s="767"/>
      <c r="TOQ16" s="767"/>
      <c r="TOR16" s="767"/>
      <c r="TOS16" s="767"/>
      <c r="TOT16" s="767"/>
      <c r="TOU16" s="767"/>
      <c r="TOV16" s="767"/>
      <c r="TOW16" s="767"/>
      <c r="TOX16" s="767"/>
      <c r="TOY16" s="767"/>
      <c r="TOZ16" s="767"/>
      <c r="TPA16" s="767"/>
      <c r="TPB16" s="767"/>
      <c r="TPC16" s="767"/>
      <c r="TPD16" s="767"/>
      <c r="TPE16" s="767"/>
      <c r="TPF16" s="767"/>
      <c r="TPG16" s="767"/>
      <c r="TPH16" s="767"/>
      <c r="TPI16" s="767"/>
      <c r="TPJ16" s="767"/>
      <c r="TPK16" s="767"/>
      <c r="TPL16" s="767"/>
      <c r="TPM16" s="767"/>
      <c r="TPN16" s="767"/>
      <c r="TPO16" s="767"/>
      <c r="TPP16" s="767"/>
      <c r="TPQ16" s="767"/>
      <c r="TPR16" s="767"/>
      <c r="TPS16" s="767"/>
      <c r="TPT16" s="767"/>
      <c r="TPU16" s="767"/>
      <c r="TPV16" s="767"/>
      <c r="TPW16" s="767"/>
      <c r="TPX16" s="767"/>
      <c r="TPY16" s="767"/>
      <c r="TPZ16" s="767"/>
      <c r="TQA16" s="767"/>
      <c r="TQB16" s="767"/>
      <c r="TQC16" s="767"/>
      <c r="TQD16" s="767"/>
      <c r="TQE16" s="767"/>
      <c r="TQF16" s="767"/>
      <c r="TQG16" s="767"/>
      <c r="TQH16" s="767"/>
      <c r="TQI16" s="767"/>
      <c r="TQJ16" s="767"/>
      <c r="TQK16" s="767"/>
      <c r="TQL16" s="767"/>
      <c r="TQM16" s="767"/>
      <c r="TQN16" s="767"/>
      <c r="TQO16" s="767"/>
      <c r="TQP16" s="767"/>
      <c r="TQQ16" s="767"/>
      <c r="TQR16" s="767"/>
      <c r="TQS16" s="767"/>
      <c r="TQT16" s="767"/>
      <c r="TQU16" s="767"/>
      <c r="TQV16" s="767"/>
      <c r="TQW16" s="767"/>
      <c r="TQX16" s="767"/>
      <c r="TQY16" s="767"/>
      <c r="TQZ16" s="767"/>
      <c r="TRA16" s="767"/>
      <c r="TRB16" s="767"/>
      <c r="TRC16" s="767"/>
      <c r="TRD16" s="767"/>
      <c r="TRE16" s="767"/>
      <c r="TRF16" s="767"/>
      <c r="TRG16" s="767"/>
      <c r="TRH16" s="767"/>
      <c r="TRI16" s="767"/>
      <c r="TRJ16" s="767"/>
      <c r="TRK16" s="767"/>
      <c r="TRL16" s="767"/>
      <c r="TRM16" s="767"/>
      <c r="TRN16" s="767"/>
      <c r="TRO16" s="767"/>
      <c r="TRP16" s="767"/>
      <c r="TRQ16" s="767"/>
      <c r="TRR16" s="767"/>
      <c r="TRS16" s="767"/>
      <c r="TRT16" s="767"/>
      <c r="TRU16" s="767"/>
      <c r="TRV16" s="767"/>
      <c r="TRW16" s="767"/>
      <c r="TRX16" s="767"/>
      <c r="TRY16" s="767"/>
      <c r="TRZ16" s="767"/>
      <c r="TSA16" s="767"/>
      <c r="TSB16" s="767"/>
      <c r="TSC16" s="767"/>
      <c r="TSD16" s="767"/>
      <c r="TSE16" s="767"/>
      <c r="TSF16" s="767"/>
      <c r="TSG16" s="767"/>
      <c r="TSH16" s="767"/>
      <c r="TSI16" s="767"/>
      <c r="TSJ16" s="767"/>
      <c r="TSK16" s="767"/>
      <c r="TSL16" s="767"/>
      <c r="TSM16" s="767"/>
      <c r="TSN16" s="767"/>
      <c r="TSO16" s="767"/>
      <c r="TSP16" s="767"/>
      <c r="TSQ16" s="767"/>
      <c r="TSR16" s="767"/>
      <c r="TSS16" s="767"/>
      <c r="TST16" s="767"/>
      <c r="TSU16" s="767"/>
      <c r="TSV16" s="767"/>
      <c r="TSW16" s="767"/>
      <c r="TSX16" s="767"/>
      <c r="TSY16" s="767"/>
      <c r="TSZ16" s="767"/>
      <c r="TTA16" s="767"/>
      <c r="TTB16" s="767"/>
      <c r="TTC16" s="767"/>
      <c r="TTD16" s="767"/>
      <c r="TTE16" s="767"/>
      <c r="TTF16" s="767"/>
      <c r="TTG16" s="767"/>
      <c r="TTH16" s="767"/>
      <c r="TTI16" s="767"/>
      <c r="TTJ16" s="767"/>
      <c r="TTK16" s="767"/>
      <c r="TTL16" s="767"/>
      <c r="TTM16" s="767"/>
      <c r="TTN16" s="767"/>
      <c r="TTO16" s="767"/>
      <c r="TTP16" s="767"/>
      <c r="TTQ16" s="767"/>
      <c r="TTR16" s="767"/>
      <c r="TTS16" s="767"/>
      <c r="TTT16" s="767"/>
      <c r="TTU16" s="767"/>
      <c r="TTV16" s="767"/>
      <c r="TTW16" s="767"/>
      <c r="TTX16" s="767"/>
      <c r="TTY16" s="767"/>
      <c r="TTZ16" s="767"/>
      <c r="TUA16" s="767"/>
      <c r="TUB16" s="767"/>
      <c r="TUC16" s="767"/>
      <c r="TUD16" s="767"/>
      <c r="TUE16" s="767"/>
      <c r="TUF16" s="767"/>
      <c r="TUG16" s="767"/>
      <c r="TUH16" s="767"/>
      <c r="TUI16" s="767"/>
      <c r="TUJ16" s="767"/>
      <c r="TUK16" s="767"/>
      <c r="TUL16" s="767"/>
      <c r="TUM16" s="767"/>
      <c r="TUN16" s="767"/>
      <c r="TUO16" s="767"/>
      <c r="TUP16" s="767"/>
      <c r="TUQ16" s="767"/>
      <c r="TUR16" s="767"/>
      <c r="TUS16" s="767"/>
      <c r="TUT16" s="767"/>
      <c r="TUU16" s="767"/>
      <c r="TUV16" s="767"/>
      <c r="TUW16" s="767"/>
      <c r="TUX16" s="767"/>
      <c r="TUY16" s="767"/>
      <c r="TUZ16" s="767"/>
      <c r="TVA16" s="767"/>
      <c r="TVB16" s="767"/>
      <c r="TVC16" s="767"/>
      <c r="TVD16" s="767"/>
      <c r="TVE16" s="767"/>
      <c r="TVF16" s="767"/>
      <c r="TVG16" s="767"/>
      <c r="TVH16" s="767"/>
      <c r="TVI16" s="767"/>
      <c r="TVJ16" s="767"/>
      <c r="TVK16" s="767"/>
      <c r="TVL16" s="767"/>
      <c r="TVM16" s="767"/>
      <c r="TVN16" s="767"/>
      <c r="TVO16" s="767"/>
      <c r="TVP16" s="767"/>
      <c r="TVQ16" s="767"/>
      <c r="TVR16" s="767"/>
      <c r="TVS16" s="767"/>
      <c r="TVT16" s="767"/>
      <c r="TVU16" s="767"/>
      <c r="TVV16" s="767"/>
      <c r="TVW16" s="767"/>
      <c r="TVX16" s="767"/>
      <c r="TVY16" s="767"/>
      <c r="TVZ16" s="767"/>
      <c r="TWA16" s="767"/>
      <c r="TWB16" s="767"/>
      <c r="TWC16" s="767"/>
      <c r="TWD16" s="767"/>
      <c r="TWE16" s="767"/>
      <c r="TWF16" s="767"/>
      <c r="TWG16" s="767"/>
      <c r="TWH16" s="767"/>
      <c r="TWI16" s="767"/>
      <c r="TWJ16" s="767"/>
      <c r="TWK16" s="767"/>
      <c r="TWL16" s="767"/>
      <c r="TWM16" s="767"/>
      <c r="TWN16" s="767"/>
      <c r="TWO16" s="767"/>
      <c r="TWP16" s="767"/>
      <c r="TWQ16" s="767"/>
      <c r="TWR16" s="767"/>
      <c r="TWS16" s="767"/>
      <c r="TWT16" s="767"/>
      <c r="TWU16" s="767"/>
      <c r="TWV16" s="767"/>
      <c r="TWW16" s="767"/>
      <c r="TWX16" s="767"/>
      <c r="TWY16" s="767"/>
      <c r="TWZ16" s="767"/>
      <c r="TXA16" s="767"/>
      <c r="TXB16" s="767"/>
      <c r="TXC16" s="767"/>
      <c r="TXD16" s="767"/>
      <c r="TXE16" s="767"/>
      <c r="TXF16" s="767"/>
      <c r="TXG16" s="767"/>
      <c r="TXH16" s="767"/>
      <c r="TXI16" s="767"/>
      <c r="TXJ16" s="767"/>
      <c r="TXK16" s="767"/>
      <c r="TXL16" s="767"/>
      <c r="TXM16" s="767"/>
      <c r="TXN16" s="767"/>
      <c r="TXO16" s="767"/>
      <c r="TXP16" s="767"/>
      <c r="TXQ16" s="767"/>
      <c r="TXR16" s="767"/>
      <c r="TXS16" s="767"/>
      <c r="TXT16" s="767"/>
      <c r="TXU16" s="767"/>
      <c r="TXV16" s="767"/>
      <c r="TXW16" s="767"/>
      <c r="TXX16" s="767"/>
      <c r="TXY16" s="767"/>
      <c r="TXZ16" s="767"/>
      <c r="TYA16" s="767"/>
      <c r="TYB16" s="767"/>
      <c r="TYC16" s="767"/>
      <c r="TYD16" s="767"/>
      <c r="TYE16" s="767"/>
      <c r="TYF16" s="767"/>
      <c r="TYG16" s="767"/>
      <c r="TYH16" s="767"/>
      <c r="TYI16" s="767"/>
      <c r="TYJ16" s="767"/>
      <c r="TYK16" s="767"/>
      <c r="TYL16" s="767"/>
      <c r="TYM16" s="767"/>
      <c r="TYN16" s="767"/>
      <c r="TYO16" s="767"/>
      <c r="TYP16" s="767"/>
      <c r="TYQ16" s="767"/>
      <c r="TYR16" s="767"/>
      <c r="TYS16" s="767"/>
      <c r="TYT16" s="767"/>
      <c r="TYU16" s="767"/>
      <c r="TYV16" s="767"/>
      <c r="TYW16" s="767"/>
      <c r="TYX16" s="767"/>
      <c r="TYY16" s="767"/>
      <c r="TYZ16" s="767"/>
      <c r="TZA16" s="767"/>
      <c r="TZB16" s="767"/>
      <c r="TZC16" s="767"/>
      <c r="TZD16" s="767"/>
      <c r="TZE16" s="767"/>
      <c r="TZF16" s="767"/>
      <c r="TZG16" s="767"/>
      <c r="TZH16" s="767"/>
      <c r="TZI16" s="767"/>
      <c r="TZJ16" s="767"/>
      <c r="TZK16" s="767"/>
      <c r="TZL16" s="767"/>
      <c r="TZM16" s="767"/>
      <c r="TZN16" s="767"/>
      <c r="TZO16" s="767"/>
      <c r="TZP16" s="767"/>
      <c r="TZQ16" s="767"/>
      <c r="TZR16" s="767"/>
      <c r="TZS16" s="767"/>
      <c r="TZT16" s="767"/>
      <c r="TZU16" s="767"/>
      <c r="TZV16" s="767"/>
      <c r="TZW16" s="767"/>
      <c r="TZX16" s="767"/>
      <c r="TZY16" s="767"/>
      <c r="TZZ16" s="767"/>
      <c r="UAA16" s="767"/>
      <c r="UAB16" s="767"/>
      <c r="UAC16" s="767"/>
      <c r="UAD16" s="767"/>
      <c r="UAE16" s="767"/>
      <c r="UAF16" s="767"/>
      <c r="UAG16" s="767"/>
      <c r="UAH16" s="767"/>
      <c r="UAI16" s="767"/>
      <c r="UAJ16" s="767"/>
      <c r="UAK16" s="767"/>
      <c r="UAL16" s="767"/>
      <c r="UAM16" s="767"/>
      <c r="UAN16" s="767"/>
      <c r="UAO16" s="767"/>
      <c r="UAP16" s="767"/>
      <c r="UAQ16" s="767"/>
      <c r="UAR16" s="767"/>
      <c r="UAS16" s="767"/>
      <c r="UAT16" s="767"/>
      <c r="UAU16" s="767"/>
      <c r="UAV16" s="767"/>
      <c r="UAW16" s="767"/>
      <c r="UAX16" s="767"/>
      <c r="UAY16" s="767"/>
      <c r="UAZ16" s="767"/>
      <c r="UBA16" s="767"/>
      <c r="UBB16" s="767"/>
      <c r="UBC16" s="767"/>
      <c r="UBD16" s="767"/>
      <c r="UBE16" s="767"/>
      <c r="UBF16" s="767"/>
      <c r="UBG16" s="767"/>
      <c r="UBH16" s="767"/>
      <c r="UBI16" s="767"/>
      <c r="UBJ16" s="767"/>
      <c r="UBK16" s="767"/>
      <c r="UBL16" s="767"/>
      <c r="UBM16" s="767"/>
      <c r="UBN16" s="767"/>
      <c r="UBO16" s="767"/>
      <c r="UBP16" s="767"/>
      <c r="UBQ16" s="767"/>
      <c r="UBR16" s="767"/>
      <c r="UBS16" s="767"/>
      <c r="UBT16" s="767"/>
      <c r="UBU16" s="767"/>
      <c r="UBV16" s="767"/>
      <c r="UBW16" s="767"/>
      <c r="UBX16" s="767"/>
      <c r="UBY16" s="767"/>
      <c r="UBZ16" s="767"/>
      <c r="UCA16" s="767"/>
      <c r="UCB16" s="767"/>
      <c r="UCC16" s="767"/>
      <c r="UCD16" s="767"/>
      <c r="UCE16" s="767"/>
      <c r="UCF16" s="767"/>
      <c r="UCG16" s="767"/>
      <c r="UCH16" s="767"/>
      <c r="UCI16" s="767"/>
      <c r="UCJ16" s="767"/>
      <c r="UCK16" s="767"/>
      <c r="UCL16" s="767"/>
      <c r="UCM16" s="767"/>
      <c r="UCN16" s="767"/>
      <c r="UCO16" s="767"/>
      <c r="UCP16" s="767"/>
      <c r="UCQ16" s="767"/>
      <c r="UCR16" s="767"/>
      <c r="UCS16" s="767"/>
      <c r="UCT16" s="767"/>
      <c r="UCU16" s="767"/>
      <c r="UCV16" s="767"/>
      <c r="UCW16" s="767"/>
      <c r="UCX16" s="767"/>
      <c r="UCY16" s="767"/>
      <c r="UCZ16" s="767"/>
      <c r="UDA16" s="767"/>
      <c r="UDB16" s="767"/>
      <c r="UDC16" s="767"/>
      <c r="UDD16" s="767"/>
      <c r="UDE16" s="767"/>
      <c r="UDF16" s="767"/>
      <c r="UDG16" s="767"/>
      <c r="UDH16" s="767"/>
      <c r="UDI16" s="767"/>
      <c r="UDJ16" s="767"/>
      <c r="UDK16" s="767"/>
      <c r="UDL16" s="767"/>
      <c r="UDM16" s="767"/>
      <c r="UDN16" s="767"/>
      <c r="UDO16" s="767"/>
      <c r="UDP16" s="767"/>
      <c r="UDQ16" s="767"/>
      <c r="UDR16" s="767"/>
      <c r="UDS16" s="767"/>
      <c r="UDT16" s="767"/>
      <c r="UDU16" s="767"/>
      <c r="UDV16" s="767"/>
      <c r="UDW16" s="767"/>
      <c r="UDX16" s="767"/>
      <c r="UDY16" s="767"/>
      <c r="UDZ16" s="767"/>
      <c r="UEA16" s="767"/>
      <c r="UEB16" s="767"/>
      <c r="UEC16" s="767"/>
      <c r="UED16" s="767"/>
      <c r="UEE16" s="767"/>
      <c r="UEF16" s="767"/>
      <c r="UEG16" s="767"/>
      <c r="UEH16" s="767"/>
      <c r="UEI16" s="767"/>
      <c r="UEJ16" s="767"/>
      <c r="UEK16" s="767"/>
      <c r="UEL16" s="767"/>
      <c r="UEM16" s="767"/>
      <c r="UEN16" s="767"/>
      <c r="UEO16" s="767"/>
      <c r="UEP16" s="767"/>
      <c r="UEQ16" s="767"/>
      <c r="UER16" s="767"/>
      <c r="UES16" s="767"/>
      <c r="UET16" s="767"/>
      <c r="UEU16" s="767"/>
      <c r="UEV16" s="767"/>
      <c r="UEW16" s="767"/>
      <c r="UEX16" s="767"/>
      <c r="UEY16" s="767"/>
      <c r="UEZ16" s="767"/>
      <c r="UFA16" s="767"/>
      <c r="UFB16" s="767"/>
      <c r="UFC16" s="767"/>
      <c r="UFD16" s="767"/>
      <c r="UFE16" s="767"/>
      <c r="UFF16" s="767"/>
      <c r="UFG16" s="767"/>
      <c r="UFH16" s="767"/>
      <c r="UFI16" s="767"/>
      <c r="UFJ16" s="767"/>
      <c r="UFK16" s="767"/>
      <c r="UFL16" s="767"/>
      <c r="UFM16" s="767"/>
      <c r="UFN16" s="767"/>
      <c r="UFO16" s="767"/>
      <c r="UFP16" s="767"/>
      <c r="UFQ16" s="767"/>
      <c r="UFR16" s="767"/>
      <c r="UFS16" s="767"/>
      <c r="UFT16" s="767"/>
      <c r="UFU16" s="767"/>
      <c r="UFV16" s="767"/>
      <c r="UFW16" s="767"/>
      <c r="UFX16" s="767"/>
      <c r="UFY16" s="767"/>
      <c r="UFZ16" s="767"/>
      <c r="UGA16" s="767"/>
      <c r="UGB16" s="767"/>
      <c r="UGC16" s="767"/>
      <c r="UGD16" s="767"/>
      <c r="UGE16" s="767"/>
      <c r="UGF16" s="767"/>
      <c r="UGG16" s="767"/>
      <c r="UGH16" s="767"/>
      <c r="UGI16" s="767"/>
      <c r="UGJ16" s="767"/>
      <c r="UGK16" s="767"/>
      <c r="UGL16" s="767"/>
      <c r="UGM16" s="767"/>
      <c r="UGN16" s="767"/>
      <c r="UGO16" s="767"/>
      <c r="UGP16" s="767"/>
      <c r="UGQ16" s="767"/>
      <c r="UGR16" s="767"/>
      <c r="UGS16" s="767"/>
      <c r="UGT16" s="767"/>
      <c r="UGU16" s="767"/>
      <c r="UGV16" s="767"/>
      <c r="UGW16" s="767"/>
      <c r="UGX16" s="767"/>
      <c r="UGY16" s="767"/>
      <c r="UGZ16" s="767"/>
      <c r="UHA16" s="767"/>
      <c r="UHB16" s="767"/>
      <c r="UHC16" s="767"/>
      <c r="UHD16" s="767"/>
      <c r="UHE16" s="767"/>
      <c r="UHF16" s="767"/>
      <c r="UHG16" s="767"/>
      <c r="UHH16" s="767"/>
      <c r="UHI16" s="767"/>
      <c r="UHJ16" s="767"/>
      <c r="UHK16" s="767"/>
      <c r="UHL16" s="767"/>
      <c r="UHM16" s="767"/>
      <c r="UHN16" s="767"/>
      <c r="UHO16" s="767"/>
      <c r="UHP16" s="767"/>
      <c r="UHQ16" s="767"/>
      <c r="UHR16" s="767"/>
      <c r="UHS16" s="767"/>
      <c r="UHT16" s="767"/>
      <c r="UHU16" s="767"/>
      <c r="UHV16" s="767"/>
      <c r="UHW16" s="767"/>
      <c r="UHX16" s="767"/>
      <c r="UHY16" s="767"/>
      <c r="UHZ16" s="767"/>
      <c r="UIA16" s="767"/>
      <c r="UIB16" s="767"/>
      <c r="UIC16" s="767"/>
      <c r="UID16" s="767"/>
      <c r="UIE16" s="767"/>
      <c r="UIF16" s="767"/>
      <c r="UIG16" s="767"/>
      <c r="UIH16" s="767"/>
      <c r="UII16" s="767"/>
      <c r="UIJ16" s="767"/>
      <c r="UIK16" s="767"/>
      <c r="UIL16" s="767"/>
      <c r="UIM16" s="767"/>
      <c r="UIN16" s="767"/>
      <c r="UIO16" s="767"/>
      <c r="UIP16" s="767"/>
      <c r="UIQ16" s="767"/>
      <c r="UIR16" s="767"/>
      <c r="UIS16" s="767"/>
      <c r="UIT16" s="767"/>
      <c r="UIU16" s="767"/>
      <c r="UIV16" s="767"/>
      <c r="UIW16" s="767"/>
      <c r="UIX16" s="767"/>
      <c r="UIY16" s="767"/>
      <c r="UIZ16" s="767"/>
      <c r="UJA16" s="767"/>
      <c r="UJB16" s="767"/>
      <c r="UJC16" s="767"/>
      <c r="UJD16" s="767"/>
      <c r="UJE16" s="767"/>
      <c r="UJF16" s="767"/>
      <c r="UJG16" s="767"/>
      <c r="UJH16" s="767"/>
      <c r="UJI16" s="767"/>
      <c r="UJJ16" s="767"/>
      <c r="UJK16" s="767"/>
      <c r="UJL16" s="767"/>
      <c r="UJM16" s="767"/>
      <c r="UJN16" s="767"/>
      <c r="UJO16" s="767"/>
      <c r="UJP16" s="767"/>
      <c r="UJQ16" s="767"/>
      <c r="UJR16" s="767"/>
      <c r="UJS16" s="767"/>
      <c r="UJT16" s="767"/>
      <c r="UJU16" s="767"/>
      <c r="UJV16" s="767"/>
      <c r="UJW16" s="767"/>
      <c r="UJX16" s="767"/>
      <c r="UJY16" s="767"/>
      <c r="UJZ16" s="767"/>
      <c r="UKA16" s="767"/>
      <c r="UKB16" s="767"/>
      <c r="UKC16" s="767"/>
      <c r="UKD16" s="767"/>
      <c r="UKE16" s="767"/>
      <c r="UKF16" s="767"/>
      <c r="UKG16" s="767"/>
      <c r="UKH16" s="767"/>
      <c r="UKI16" s="767"/>
      <c r="UKJ16" s="767"/>
      <c r="UKK16" s="767"/>
      <c r="UKL16" s="767"/>
      <c r="UKM16" s="767"/>
      <c r="UKN16" s="767"/>
      <c r="UKO16" s="767"/>
      <c r="UKP16" s="767"/>
      <c r="UKQ16" s="767"/>
      <c r="UKR16" s="767"/>
      <c r="UKS16" s="767"/>
      <c r="UKT16" s="767"/>
      <c r="UKU16" s="767"/>
      <c r="UKV16" s="767"/>
      <c r="UKW16" s="767"/>
      <c r="UKX16" s="767"/>
      <c r="UKY16" s="767"/>
      <c r="UKZ16" s="767"/>
      <c r="ULA16" s="767"/>
      <c r="ULB16" s="767"/>
      <c r="ULC16" s="767"/>
      <c r="ULD16" s="767"/>
      <c r="ULE16" s="767"/>
      <c r="ULF16" s="767"/>
      <c r="ULG16" s="767"/>
      <c r="ULH16" s="767"/>
      <c r="ULI16" s="767"/>
      <c r="ULJ16" s="767"/>
      <c r="ULK16" s="767"/>
      <c r="ULL16" s="767"/>
      <c r="ULM16" s="767"/>
      <c r="ULN16" s="767"/>
      <c r="ULO16" s="767"/>
      <c r="ULP16" s="767"/>
      <c r="ULQ16" s="767"/>
      <c r="ULR16" s="767"/>
      <c r="ULS16" s="767"/>
      <c r="ULT16" s="767"/>
      <c r="ULU16" s="767"/>
      <c r="ULV16" s="767"/>
      <c r="ULW16" s="767"/>
      <c r="ULX16" s="767"/>
      <c r="ULY16" s="767"/>
      <c r="ULZ16" s="767"/>
      <c r="UMA16" s="767"/>
      <c r="UMB16" s="767"/>
      <c r="UMC16" s="767"/>
      <c r="UMD16" s="767"/>
      <c r="UME16" s="767"/>
      <c r="UMF16" s="767"/>
      <c r="UMG16" s="767"/>
      <c r="UMH16" s="767"/>
      <c r="UMI16" s="767"/>
      <c r="UMJ16" s="767"/>
      <c r="UMK16" s="767"/>
      <c r="UML16" s="767"/>
      <c r="UMM16" s="767"/>
      <c r="UMN16" s="767"/>
      <c r="UMO16" s="767"/>
      <c r="UMP16" s="767"/>
      <c r="UMQ16" s="767"/>
      <c r="UMR16" s="767"/>
      <c r="UMS16" s="767"/>
      <c r="UMT16" s="767"/>
      <c r="UMU16" s="767"/>
      <c r="UMV16" s="767"/>
      <c r="UMW16" s="767"/>
      <c r="UMX16" s="767"/>
      <c r="UMY16" s="767"/>
      <c r="UMZ16" s="767"/>
      <c r="UNA16" s="767"/>
      <c r="UNB16" s="767"/>
      <c r="UNC16" s="767"/>
      <c r="UND16" s="767"/>
      <c r="UNE16" s="767"/>
      <c r="UNF16" s="767"/>
      <c r="UNG16" s="767"/>
      <c r="UNH16" s="767"/>
      <c r="UNI16" s="767"/>
      <c r="UNJ16" s="767"/>
      <c r="UNK16" s="767"/>
      <c r="UNL16" s="767"/>
      <c r="UNM16" s="767"/>
      <c r="UNN16" s="767"/>
      <c r="UNO16" s="767"/>
      <c r="UNP16" s="767"/>
      <c r="UNQ16" s="767"/>
      <c r="UNR16" s="767"/>
      <c r="UNS16" s="767"/>
      <c r="UNT16" s="767"/>
      <c r="UNU16" s="767"/>
      <c r="UNV16" s="767"/>
      <c r="UNW16" s="767"/>
      <c r="UNX16" s="767"/>
      <c r="UNY16" s="767"/>
      <c r="UNZ16" s="767"/>
      <c r="UOA16" s="767"/>
      <c r="UOB16" s="767"/>
      <c r="UOC16" s="767"/>
      <c r="UOD16" s="767"/>
      <c r="UOE16" s="767"/>
      <c r="UOF16" s="767"/>
      <c r="UOG16" s="767"/>
      <c r="UOH16" s="767"/>
      <c r="UOI16" s="767"/>
      <c r="UOJ16" s="767"/>
      <c r="UOK16" s="767"/>
      <c r="UOL16" s="767"/>
      <c r="UOM16" s="767"/>
      <c r="UON16" s="767"/>
      <c r="UOO16" s="767"/>
      <c r="UOP16" s="767"/>
      <c r="UOQ16" s="767"/>
      <c r="UOR16" s="767"/>
      <c r="UOS16" s="767"/>
      <c r="UOT16" s="767"/>
      <c r="UOU16" s="767"/>
      <c r="UOV16" s="767"/>
      <c r="UOW16" s="767"/>
      <c r="UOX16" s="767"/>
      <c r="UOY16" s="767"/>
      <c r="UOZ16" s="767"/>
      <c r="UPA16" s="767"/>
      <c r="UPB16" s="767"/>
      <c r="UPC16" s="767"/>
      <c r="UPD16" s="767"/>
      <c r="UPE16" s="767"/>
      <c r="UPF16" s="767"/>
      <c r="UPG16" s="767"/>
      <c r="UPH16" s="767"/>
      <c r="UPI16" s="767"/>
      <c r="UPJ16" s="767"/>
      <c r="UPK16" s="767"/>
      <c r="UPL16" s="767"/>
      <c r="UPM16" s="767"/>
      <c r="UPN16" s="767"/>
      <c r="UPO16" s="767"/>
      <c r="UPP16" s="767"/>
      <c r="UPQ16" s="767"/>
      <c r="UPR16" s="767"/>
      <c r="UPS16" s="767"/>
      <c r="UPT16" s="767"/>
      <c r="UPU16" s="767"/>
      <c r="UPV16" s="767"/>
      <c r="UPW16" s="767"/>
      <c r="UPX16" s="767"/>
      <c r="UPY16" s="767"/>
      <c r="UPZ16" s="767"/>
      <c r="UQA16" s="767"/>
      <c r="UQB16" s="767"/>
      <c r="UQC16" s="767"/>
      <c r="UQD16" s="767"/>
      <c r="UQE16" s="767"/>
      <c r="UQF16" s="767"/>
      <c r="UQG16" s="767"/>
      <c r="UQH16" s="767"/>
      <c r="UQI16" s="767"/>
      <c r="UQJ16" s="767"/>
      <c r="UQK16" s="767"/>
      <c r="UQL16" s="767"/>
      <c r="UQM16" s="767"/>
      <c r="UQN16" s="767"/>
      <c r="UQO16" s="767"/>
      <c r="UQP16" s="767"/>
      <c r="UQQ16" s="767"/>
      <c r="UQR16" s="767"/>
      <c r="UQS16" s="767"/>
      <c r="UQT16" s="767"/>
      <c r="UQU16" s="767"/>
      <c r="UQV16" s="767"/>
      <c r="UQW16" s="767"/>
      <c r="UQX16" s="767"/>
      <c r="UQY16" s="767"/>
      <c r="UQZ16" s="767"/>
      <c r="URA16" s="767"/>
      <c r="URB16" s="767"/>
      <c r="URC16" s="767"/>
      <c r="URD16" s="767"/>
      <c r="URE16" s="767"/>
      <c r="URF16" s="767"/>
      <c r="URG16" s="767"/>
      <c r="URH16" s="767"/>
      <c r="URI16" s="767"/>
      <c r="URJ16" s="767"/>
      <c r="URK16" s="767"/>
      <c r="URL16" s="767"/>
      <c r="URM16" s="767"/>
      <c r="URN16" s="767"/>
      <c r="URO16" s="767"/>
      <c r="URP16" s="767"/>
      <c r="URQ16" s="767"/>
      <c r="URR16" s="767"/>
      <c r="URS16" s="767"/>
      <c r="URT16" s="767"/>
      <c r="URU16" s="767"/>
      <c r="URV16" s="767"/>
      <c r="URW16" s="767"/>
      <c r="URX16" s="767"/>
      <c r="URY16" s="767"/>
      <c r="URZ16" s="767"/>
      <c r="USA16" s="767"/>
      <c r="USB16" s="767"/>
      <c r="USC16" s="767"/>
      <c r="USD16" s="767"/>
      <c r="USE16" s="767"/>
      <c r="USF16" s="767"/>
      <c r="USG16" s="767"/>
      <c r="USH16" s="767"/>
      <c r="USI16" s="767"/>
      <c r="USJ16" s="767"/>
      <c r="USK16" s="767"/>
      <c r="USL16" s="767"/>
      <c r="USM16" s="767"/>
      <c r="USN16" s="767"/>
      <c r="USO16" s="767"/>
      <c r="USP16" s="767"/>
      <c r="USQ16" s="767"/>
      <c r="USR16" s="767"/>
      <c r="USS16" s="767"/>
      <c r="UST16" s="767"/>
      <c r="USU16" s="767"/>
      <c r="USV16" s="767"/>
      <c r="USW16" s="767"/>
      <c r="USX16" s="767"/>
      <c r="USY16" s="767"/>
      <c r="USZ16" s="767"/>
      <c r="UTA16" s="767"/>
      <c r="UTB16" s="767"/>
      <c r="UTC16" s="767"/>
      <c r="UTD16" s="767"/>
      <c r="UTE16" s="767"/>
      <c r="UTF16" s="767"/>
      <c r="UTG16" s="767"/>
      <c r="UTH16" s="767"/>
      <c r="UTI16" s="767"/>
      <c r="UTJ16" s="767"/>
      <c r="UTK16" s="767"/>
      <c r="UTL16" s="767"/>
      <c r="UTM16" s="767"/>
      <c r="UTN16" s="767"/>
      <c r="UTO16" s="767"/>
      <c r="UTP16" s="767"/>
      <c r="UTQ16" s="767"/>
      <c r="UTR16" s="767"/>
      <c r="UTS16" s="767"/>
      <c r="UTT16" s="767"/>
      <c r="UTU16" s="767"/>
      <c r="UTV16" s="767"/>
      <c r="UTW16" s="767"/>
      <c r="UTX16" s="767"/>
      <c r="UTY16" s="767"/>
      <c r="UTZ16" s="767"/>
      <c r="UUA16" s="767"/>
      <c r="UUB16" s="767"/>
      <c r="UUC16" s="767"/>
      <c r="UUD16" s="767"/>
      <c r="UUE16" s="767"/>
      <c r="UUF16" s="767"/>
      <c r="UUG16" s="767"/>
      <c r="UUH16" s="767"/>
      <c r="UUI16" s="767"/>
      <c r="UUJ16" s="767"/>
      <c r="UUK16" s="767"/>
      <c r="UUL16" s="767"/>
      <c r="UUM16" s="767"/>
      <c r="UUN16" s="767"/>
      <c r="UUO16" s="767"/>
      <c r="UUP16" s="767"/>
      <c r="UUQ16" s="767"/>
      <c r="UUR16" s="767"/>
      <c r="UUS16" s="767"/>
      <c r="UUT16" s="767"/>
      <c r="UUU16" s="767"/>
      <c r="UUV16" s="767"/>
      <c r="UUW16" s="767"/>
      <c r="UUX16" s="767"/>
      <c r="UUY16" s="767"/>
      <c r="UUZ16" s="767"/>
      <c r="UVA16" s="767"/>
      <c r="UVB16" s="767"/>
      <c r="UVC16" s="767"/>
      <c r="UVD16" s="767"/>
      <c r="UVE16" s="767"/>
      <c r="UVF16" s="767"/>
      <c r="UVG16" s="767"/>
      <c r="UVH16" s="767"/>
      <c r="UVI16" s="767"/>
      <c r="UVJ16" s="767"/>
      <c r="UVK16" s="767"/>
      <c r="UVL16" s="767"/>
      <c r="UVM16" s="767"/>
      <c r="UVN16" s="767"/>
      <c r="UVO16" s="767"/>
      <c r="UVP16" s="767"/>
      <c r="UVQ16" s="767"/>
      <c r="UVR16" s="767"/>
      <c r="UVS16" s="767"/>
      <c r="UVT16" s="767"/>
      <c r="UVU16" s="767"/>
      <c r="UVV16" s="767"/>
      <c r="UVW16" s="767"/>
      <c r="UVX16" s="767"/>
      <c r="UVY16" s="767"/>
      <c r="UVZ16" s="767"/>
      <c r="UWA16" s="767"/>
      <c r="UWB16" s="767"/>
      <c r="UWC16" s="767"/>
      <c r="UWD16" s="767"/>
      <c r="UWE16" s="767"/>
      <c r="UWF16" s="767"/>
      <c r="UWG16" s="767"/>
      <c r="UWH16" s="767"/>
      <c r="UWI16" s="767"/>
      <c r="UWJ16" s="767"/>
      <c r="UWK16" s="767"/>
      <c r="UWL16" s="767"/>
      <c r="UWM16" s="767"/>
      <c r="UWN16" s="767"/>
      <c r="UWO16" s="767"/>
      <c r="UWP16" s="767"/>
      <c r="UWQ16" s="767"/>
      <c r="UWR16" s="767"/>
      <c r="UWS16" s="767"/>
      <c r="UWT16" s="767"/>
      <c r="UWU16" s="767"/>
      <c r="UWV16" s="767"/>
      <c r="UWW16" s="767"/>
      <c r="UWX16" s="767"/>
      <c r="UWY16" s="767"/>
      <c r="UWZ16" s="767"/>
      <c r="UXA16" s="767"/>
      <c r="UXB16" s="767"/>
      <c r="UXC16" s="767"/>
      <c r="UXD16" s="767"/>
      <c r="UXE16" s="767"/>
      <c r="UXF16" s="767"/>
      <c r="UXG16" s="767"/>
      <c r="UXH16" s="767"/>
      <c r="UXI16" s="767"/>
      <c r="UXJ16" s="767"/>
      <c r="UXK16" s="767"/>
      <c r="UXL16" s="767"/>
      <c r="UXM16" s="767"/>
      <c r="UXN16" s="767"/>
      <c r="UXO16" s="767"/>
      <c r="UXP16" s="767"/>
      <c r="UXQ16" s="767"/>
      <c r="UXR16" s="767"/>
      <c r="UXS16" s="767"/>
      <c r="UXT16" s="767"/>
      <c r="UXU16" s="767"/>
      <c r="UXV16" s="767"/>
      <c r="UXW16" s="767"/>
      <c r="UXX16" s="767"/>
      <c r="UXY16" s="767"/>
      <c r="UXZ16" s="767"/>
      <c r="UYA16" s="767"/>
      <c r="UYB16" s="767"/>
      <c r="UYC16" s="767"/>
      <c r="UYD16" s="767"/>
      <c r="UYE16" s="767"/>
      <c r="UYF16" s="767"/>
      <c r="UYG16" s="767"/>
      <c r="UYH16" s="767"/>
      <c r="UYI16" s="767"/>
      <c r="UYJ16" s="767"/>
      <c r="UYK16" s="767"/>
      <c r="UYL16" s="767"/>
      <c r="UYM16" s="767"/>
      <c r="UYN16" s="767"/>
      <c r="UYO16" s="767"/>
      <c r="UYP16" s="767"/>
      <c r="UYQ16" s="767"/>
      <c r="UYR16" s="767"/>
      <c r="UYS16" s="767"/>
      <c r="UYT16" s="767"/>
      <c r="UYU16" s="767"/>
      <c r="UYV16" s="767"/>
      <c r="UYW16" s="767"/>
      <c r="UYX16" s="767"/>
      <c r="UYY16" s="767"/>
      <c r="UYZ16" s="767"/>
      <c r="UZA16" s="767"/>
      <c r="UZB16" s="767"/>
      <c r="UZC16" s="767"/>
      <c r="UZD16" s="767"/>
      <c r="UZE16" s="767"/>
      <c r="UZF16" s="767"/>
      <c r="UZG16" s="767"/>
      <c r="UZH16" s="767"/>
      <c r="UZI16" s="767"/>
      <c r="UZJ16" s="767"/>
      <c r="UZK16" s="767"/>
      <c r="UZL16" s="767"/>
      <c r="UZM16" s="767"/>
      <c r="UZN16" s="767"/>
      <c r="UZO16" s="767"/>
      <c r="UZP16" s="767"/>
      <c r="UZQ16" s="767"/>
      <c r="UZR16" s="767"/>
      <c r="UZS16" s="767"/>
      <c r="UZT16" s="767"/>
      <c r="UZU16" s="767"/>
      <c r="UZV16" s="767"/>
      <c r="UZW16" s="767"/>
      <c r="UZX16" s="767"/>
      <c r="UZY16" s="767"/>
      <c r="UZZ16" s="767"/>
      <c r="VAA16" s="767"/>
      <c r="VAB16" s="767"/>
      <c r="VAC16" s="767"/>
      <c r="VAD16" s="767"/>
      <c r="VAE16" s="767"/>
      <c r="VAF16" s="767"/>
      <c r="VAG16" s="767"/>
      <c r="VAH16" s="767"/>
      <c r="VAI16" s="767"/>
      <c r="VAJ16" s="767"/>
      <c r="VAK16" s="767"/>
      <c r="VAL16" s="767"/>
      <c r="VAM16" s="767"/>
      <c r="VAN16" s="767"/>
      <c r="VAO16" s="767"/>
      <c r="VAP16" s="767"/>
      <c r="VAQ16" s="767"/>
      <c r="VAR16" s="767"/>
      <c r="VAS16" s="767"/>
      <c r="VAT16" s="767"/>
      <c r="VAU16" s="767"/>
      <c r="VAV16" s="767"/>
      <c r="VAW16" s="767"/>
      <c r="VAX16" s="767"/>
      <c r="VAY16" s="767"/>
      <c r="VAZ16" s="767"/>
      <c r="VBA16" s="767"/>
      <c r="VBB16" s="767"/>
      <c r="VBC16" s="767"/>
      <c r="VBD16" s="767"/>
      <c r="VBE16" s="767"/>
      <c r="VBF16" s="767"/>
      <c r="VBG16" s="767"/>
      <c r="VBH16" s="767"/>
      <c r="VBI16" s="767"/>
      <c r="VBJ16" s="767"/>
      <c r="VBK16" s="767"/>
      <c r="VBL16" s="767"/>
      <c r="VBM16" s="767"/>
      <c r="VBN16" s="767"/>
      <c r="VBO16" s="767"/>
      <c r="VBP16" s="767"/>
      <c r="VBQ16" s="767"/>
      <c r="VBR16" s="767"/>
      <c r="VBS16" s="767"/>
      <c r="VBT16" s="767"/>
      <c r="VBU16" s="767"/>
      <c r="VBV16" s="767"/>
      <c r="VBW16" s="767"/>
      <c r="VBX16" s="767"/>
      <c r="VBY16" s="767"/>
      <c r="VBZ16" s="767"/>
      <c r="VCA16" s="767"/>
      <c r="VCB16" s="767"/>
      <c r="VCC16" s="767"/>
      <c r="VCD16" s="767"/>
      <c r="VCE16" s="767"/>
      <c r="VCF16" s="767"/>
      <c r="VCG16" s="767"/>
      <c r="VCH16" s="767"/>
      <c r="VCI16" s="767"/>
      <c r="VCJ16" s="767"/>
      <c r="VCK16" s="767"/>
      <c r="VCL16" s="767"/>
      <c r="VCM16" s="767"/>
      <c r="VCN16" s="767"/>
      <c r="VCO16" s="767"/>
      <c r="VCP16" s="767"/>
      <c r="VCQ16" s="767"/>
      <c r="VCR16" s="767"/>
      <c r="VCS16" s="767"/>
      <c r="VCT16" s="767"/>
      <c r="VCU16" s="767"/>
      <c r="VCV16" s="767"/>
      <c r="VCW16" s="767"/>
      <c r="VCX16" s="767"/>
      <c r="VCY16" s="767"/>
      <c r="VCZ16" s="767"/>
      <c r="VDA16" s="767"/>
      <c r="VDB16" s="767"/>
      <c r="VDC16" s="767"/>
      <c r="VDD16" s="767"/>
      <c r="VDE16" s="767"/>
      <c r="VDF16" s="767"/>
      <c r="VDG16" s="767"/>
      <c r="VDH16" s="767"/>
      <c r="VDI16" s="767"/>
      <c r="VDJ16" s="767"/>
      <c r="VDK16" s="767"/>
      <c r="VDL16" s="767"/>
      <c r="VDM16" s="767"/>
      <c r="VDN16" s="767"/>
      <c r="VDO16" s="767"/>
      <c r="VDP16" s="767"/>
      <c r="VDQ16" s="767"/>
      <c r="VDR16" s="767"/>
      <c r="VDS16" s="767"/>
      <c r="VDT16" s="767"/>
      <c r="VDU16" s="767"/>
      <c r="VDV16" s="767"/>
      <c r="VDW16" s="767"/>
      <c r="VDX16" s="767"/>
      <c r="VDY16" s="767"/>
      <c r="VDZ16" s="767"/>
      <c r="VEA16" s="767"/>
      <c r="VEB16" s="767"/>
      <c r="VEC16" s="767"/>
      <c r="VED16" s="767"/>
      <c r="VEE16" s="767"/>
      <c r="VEF16" s="767"/>
      <c r="VEG16" s="767"/>
      <c r="VEH16" s="767"/>
      <c r="VEI16" s="767"/>
      <c r="VEJ16" s="767"/>
      <c r="VEK16" s="767"/>
      <c r="VEL16" s="767"/>
      <c r="VEM16" s="767"/>
      <c r="VEN16" s="767"/>
      <c r="VEO16" s="767"/>
      <c r="VEP16" s="767"/>
      <c r="VEQ16" s="767"/>
      <c r="VER16" s="767"/>
      <c r="VES16" s="767"/>
      <c r="VET16" s="767"/>
      <c r="VEU16" s="767"/>
      <c r="VEV16" s="767"/>
      <c r="VEW16" s="767"/>
      <c r="VEX16" s="767"/>
      <c r="VEY16" s="767"/>
      <c r="VEZ16" s="767"/>
      <c r="VFA16" s="767"/>
      <c r="VFB16" s="767"/>
      <c r="VFC16" s="767"/>
      <c r="VFD16" s="767"/>
      <c r="VFE16" s="767"/>
      <c r="VFF16" s="767"/>
      <c r="VFG16" s="767"/>
      <c r="VFH16" s="767"/>
      <c r="VFI16" s="767"/>
      <c r="VFJ16" s="767"/>
      <c r="VFK16" s="767"/>
      <c r="VFL16" s="767"/>
      <c r="VFM16" s="767"/>
      <c r="VFN16" s="767"/>
      <c r="VFO16" s="767"/>
      <c r="VFP16" s="767"/>
      <c r="VFQ16" s="767"/>
      <c r="VFR16" s="767"/>
      <c r="VFS16" s="767"/>
      <c r="VFT16" s="767"/>
      <c r="VFU16" s="767"/>
      <c r="VFV16" s="767"/>
      <c r="VFW16" s="767"/>
      <c r="VFX16" s="767"/>
      <c r="VFY16" s="767"/>
      <c r="VFZ16" s="767"/>
      <c r="VGA16" s="767"/>
      <c r="VGB16" s="767"/>
      <c r="VGC16" s="767"/>
      <c r="VGD16" s="767"/>
      <c r="VGE16" s="767"/>
      <c r="VGF16" s="767"/>
      <c r="VGG16" s="767"/>
      <c r="VGH16" s="767"/>
      <c r="VGI16" s="767"/>
      <c r="VGJ16" s="767"/>
      <c r="VGK16" s="767"/>
      <c r="VGL16" s="767"/>
      <c r="VGM16" s="767"/>
      <c r="VGN16" s="767"/>
      <c r="VGO16" s="767"/>
      <c r="VGP16" s="767"/>
      <c r="VGQ16" s="767"/>
      <c r="VGR16" s="767"/>
      <c r="VGS16" s="767"/>
      <c r="VGT16" s="767"/>
      <c r="VGU16" s="767"/>
      <c r="VGV16" s="767"/>
      <c r="VGW16" s="767"/>
      <c r="VGX16" s="767"/>
      <c r="VGY16" s="767"/>
      <c r="VGZ16" s="767"/>
      <c r="VHA16" s="767"/>
      <c r="VHB16" s="767"/>
      <c r="VHC16" s="767"/>
      <c r="VHD16" s="767"/>
      <c r="VHE16" s="767"/>
      <c r="VHF16" s="767"/>
      <c r="VHG16" s="767"/>
      <c r="VHH16" s="767"/>
      <c r="VHI16" s="767"/>
      <c r="VHJ16" s="767"/>
      <c r="VHK16" s="767"/>
      <c r="VHL16" s="767"/>
      <c r="VHM16" s="767"/>
      <c r="VHN16" s="767"/>
      <c r="VHO16" s="767"/>
      <c r="VHP16" s="767"/>
      <c r="VHQ16" s="767"/>
      <c r="VHR16" s="767"/>
      <c r="VHS16" s="767"/>
      <c r="VHT16" s="767"/>
      <c r="VHU16" s="767"/>
      <c r="VHV16" s="767"/>
      <c r="VHW16" s="767"/>
      <c r="VHX16" s="767"/>
      <c r="VHY16" s="767"/>
      <c r="VHZ16" s="767"/>
      <c r="VIA16" s="767"/>
      <c r="VIB16" s="767"/>
      <c r="VIC16" s="767"/>
      <c r="VID16" s="767"/>
      <c r="VIE16" s="767"/>
      <c r="VIF16" s="767"/>
      <c r="VIG16" s="767"/>
      <c r="VIH16" s="767"/>
      <c r="VII16" s="767"/>
      <c r="VIJ16" s="767"/>
      <c r="VIK16" s="767"/>
      <c r="VIL16" s="767"/>
      <c r="VIM16" s="767"/>
      <c r="VIN16" s="767"/>
      <c r="VIO16" s="767"/>
      <c r="VIP16" s="767"/>
      <c r="VIQ16" s="767"/>
      <c r="VIR16" s="767"/>
      <c r="VIS16" s="767"/>
      <c r="VIT16" s="767"/>
      <c r="VIU16" s="767"/>
      <c r="VIV16" s="767"/>
      <c r="VIW16" s="767"/>
      <c r="VIX16" s="767"/>
      <c r="VIY16" s="767"/>
      <c r="VIZ16" s="767"/>
      <c r="VJA16" s="767"/>
      <c r="VJB16" s="767"/>
      <c r="VJC16" s="767"/>
      <c r="VJD16" s="767"/>
      <c r="VJE16" s="767"/>
      <c r="VJF16" s="767"/>
      <c r="VJG16" s="767"/>
      <c r="VJH16" s="767"/>
      <c r="VJI16" s="767"/>
      <c r="VJJ16" s="767"/>
      <c r="VJK16" s="767"/>
      <c r="VJL16" s="767"/>
      <c r="VJM16" s="767"/>
      <c r="VJN16" s="767"/>
      <c r="VJO16" s="767"/>
      <c r="VJP16" s="767"/>
      <c r="VJQ16" s="767"/>
      <c r="VJR16" s="767"/>
      <c r="VJS16" s="767"/>
      <c r="VJT16" s="767"/>
      <c r="VJU16" s="767"/>
      <c r="VJV16" s="767"/>
      <c r="VJW16" s="767"/>
      <c r="VJX16" s="767"/>
      <c r="VJY16" s="767"/>
      <c r="VJZ16" s="767"/>
      <c r="VKA16" s="767"/>
      <c r="VKB16" s="767"/>
      <c r="VKC16" s="767"/>
      <c r="VKD16" s="767"/>
      <c r="VKE16" s="767"/>
      <c r="VKF16" s="767"/>
      <c r="VKG16" s="767"/>
      <c r="VKH16" s="767"/>
      <c r="VKI16" s="767"/>
      <c r="VKJ16" s="767"/>
      <c r="VKK16" s="767"/>
      <c r="VKL16" s="767"/>
      <c r="VKM16" s="767"/>
      <c r="VKN16" s="767"/>
      <c r="VKO16" s="767"/>
      <c r="VKP16" s="767"/>
      <c r="VKQ16" s="767"/>
      <c r="VKR16" s="767"/>
      <c r="VKS16" s="767"/>
      <c r="VKT16" s="767"/>
      <c r="VKU16" s="767"/>
      <c r="VKV16" s="767"/>
      <c r="VKW16" s="767"/>
      <c r="VKX16" s="767"/>
      <c r="VKY16" s="767"/>
      <c r="VKZ16" s="767"/>
      <c r="VLA16" s="767"/>
      <c r="VLB16" s="767"/>
      <c r="VLC16" s="767"/>
      <c r="VLD16" s="767"/>
      <c r="VLE16" s="767"/>
      <c r="VLF16" s="767"/>
      <c r="VLG16" s="767"/>
      <c r="VLH16" s="767"/>
      <c r="VLI16" s="767"/>
      <c r="VLJ16" s="767"/>
      <c r="VLK16" s="767"/>
      <c r="VLL16" s="767"/>
      <c r="VLM16" s="767"/>
      <c r="VLN16" s="767"/>
      <c r="VLO16" s="767"/>
      <c r="VLP16" s="767"/>
      <c r="VLQ16" s="767"/>
      <c r="VLR16" s="767"/>
      <c r="VLS16" s="767"/>
      <c r="VLT16" s="767"/>
      <c r="VLU16" s="767"/>
      <c r="VLV16" s="767"/>
      <c r="VLW16" s="767"/>
      <c r="VLX16" s="767"/>
      <c r="VLY16" s="767"/>
      <c r="VLZ16" s="767"/>
      <c r="VMA16" s="767"/>
      <c r="VMB16" s="767"/>
      <c r="VMC16" s="767"/>
      <c r="VMD16" s="767"/>
      <c r="VME16" s="767"/>
      <c r="VMF16" s="767"/>
      <c r="VMG16" s="767"/>
      <c r="VMH16" s="767"/>
      <c r="VMI16" s="767"/>
      <c r="VMJ16" s="767"/>
      <c r="VMK16" s="767"/>
      <c r="VML16" s="767"/>
      <c r="VMM16" s="767"/>
      <c r="VMN16" s="767"/>
      <c r="VMO16" s="767"/>
      <c r="VMP16" s="767"/>
      <c r="VMQ16" s="767"/>
      <c r="VMR16" s="767"/>
      <c r="VMS16" s="767"/>
      <c r="VMT16" s="767"/>
      <c r="VMU16" s="767"/>
      <c r="VMV16" s="767"/>
      <c r="VMW16" s="767"/>
      <c r="VMX16" s="767"/>
      <c r="VMY16" s="767"/>
      <c r="VMZ16" s="767"/>
      <c r="VNA16" s="767"/>
      <c r="VNB16" s="767"/>
      <c r="VNC16" s="767"/>
      <c r="VND16" s="767"/>
      <c r="VNE16" s="767"/>
      <c r="VNF16" s="767"/>
      <c r="VNG16" s="767"/>
      <c r="VNH16" s="767"/>
      <c r="VNI16" s="767"/>
      <c r="VNJ16" s="767"/>
      <c r="VNK16" s="767"/>
      <c r="VNL16" s="767"/>
      <c r="VNM16" s="767"/>
      <c r="VNN16" s="767"/>
      <c r="VNO16" s="767"/>
      <c r="VNP16" s="767"/>
      <c r="VNQ16" s="767"/>
      <c r="VNR16" s="767"/>
      <c r="VNS16" s="767"/>
      <c r="VNT16" s="767"/>
      <c r="VNU16" s="767"/>
      <c r="VNV16" s="767"/>
      <c r="VNW16" s="767"/>
      <c r="VNX16" s="767"/>
      <c r="VNY16" s="767"/>
      <c r="VNZ16" s="767"/>
      <c r="VOA16" s="767"/>
      <c r="VOB16" s="767"/>
      <c r="VOC16" s="767"/>
      <c r="VOD16" s="767"/>
      <c r="VOE16" s="767"/>
      <c r="VOF16" s="767"/>
      <c r="VOG16" s="767"/>
      <c r="VOH16" s="767"/>
      <c r="VOI16" s="767"/>
      <c r="VOJ16" s="767"/>
      <c r="VOK16" s="767"/>
      <c r="VOL16" s="767"/>
      <c r="VOM16" s="767"/>
      <c r="VON16" s="767"/>
      <c r="VOO16" s="767"/>
      <c r="VOP16" s="767"/>
      <c r="VOQ16" s="767"/>
      <c r="VOR16" s="767"/>
      <c r="VOS16" s="767"/>
      <c r="VOT16" s="767"/>
      <c r="VOU16" s="767"/>
      <c r="VOV16" s="767"/>
      <c r="VOW16" s="767"/>
      <c r="VOX16" s="767"/>
      <c r="VOY16" s="767"/>
      <c r="VOZ16" s="767"/>
      <c r="VPA16" s="767"/>
      <c r="VPB16" s="767"/>
      <c r="VPC16" s="767"/>
      <c r="VPD16" s="767"/>
      <c r="VPE16" s="767"/>
      <c r="VPF16" s="767"/>
      <c r="VPG16" s="767"/>
      <c r="VPH16" s="767"/>
      <c r="VPI16" s="767"/>
      <c r="VPJ16" s="767"/>
      <c r="VPK16" s="767"/>
      <c r="VPL16" s="767"/>
      <c r="VPM16" s="767"/>
      <c r="VPN16" s="767"/>
      <c r="VPO16" s="767"/>
      <c r="VPP16" s="767"/>
      <c r="VPQ16" s="767"/>
      <c r="VPR16" s="767"/>
      <c r="VPS16" s="767"/>
      <c r="VPT16" s="767"/>
      <c r="VPU16" s="767"/>
      <c r="VPV16" s="767"/>
      <c r="VPW16" s="767"/>
      <c r="VPX16" s="767"/>
      <c r="VPY16" s="767"/>
      <c r="VPZ16" s="767"/>
      <c r="VQA16" s="767"/>
      <c r="VQB16" s="767"/>
      <c r="VQC16" s="767"/>
      <c r="VQD16" s="767"/>
      <c r="VQE16" s="767"/>
      <c r="VQF16" s="767"/>
      <c r="VQG16" s="767"/>
      <c r="VQH16" s="767"/>
      <c r="VQI16" s="767"/>
      <c r="VQJ16" s="767"/>
      <c r="VQK16" s="767"/>
      <c r="VQL16" s="767"/>
      <c r="VQM16" s="767"/>
      <c r="VQN16" s="767"/>
      <c r="VQO16" s="767"/>
      <c r="VQP16" s="767"/>
      <c r="VQQ16" s="767"/>
      <c r="VQR16" s="767"/>
      <c r="VQS16" s="767"/>
      <c r="VQT16" s="767"/>
      <c r="VQU16" s="767"/>
      <c r="VQV16" s="767"/>
      <c r="VQW16" s="767"/>
      <c r="VQX16" s="767"/>
      <c r="VQY16" s="767"/>
      <c r="VQZ16" s="767"/>
      <c r="VRA16" s="767"/>
      <c r="VRB16" s="767"/>
      <c r="VRC16" s="767"/>
      <c r="VRD16" s="767"/>
      <c r="VRE16" s="767"/>
      <c r="VRF16" s="767"/>
      <c r="VRG16" s="767"/>
      <c r="VRH16" s="767"/>
      <c r="VRI16" s="767"/>
      <c r="VRJ16" s="767"/>
      <c r="VRK16" s="767"/>
      <c r="VRL16" s="767"/>
      <c r="VRM16" s="767"/>
      <c r="VRN16" s="767"/>
      <c r="VRO16" s="767"/>
      <c r="VRP16" s="767"/>
      <c r="VRQ16" s="767"/>
      <c r="VRR16" s="767"/>
      <c r="VRS16" s="767"/>
      <c r="VRT16" s="767"/>
      <c r="VRU16" s="767"/>
      <c r="VRV16" s="767"/>
      <c r="VRW16" s="767"/>
      <c r="VRX16" s="767"/>
      <c r="VRY16" s="767"/>
      <c r="VRZ16" s="767"/>
      <c r="VSA16" s="767"/>
      <c r="VSB16" s="767"/>
      <c r="VSC16" s="767"/>
      <c r="VSD16" s="767"/>
      <c r="VSE16" s="767"/>
      <c r="VSF16" s="767"/>
      <c r="VSG16" s="767"/>
      <c r="VSH16" s="767"/>
      <c r="VSI16" s="767"/>
      <c r="VSJ16" s="767"/>
      <c r="VSK16" s="767"/>
      <c r="VSL16" s="767"/>
      <c r="VSM16" s="767"/>
      <c r="VSN16" s="767"/>
      <c r="VSO16" s="767"/>
      <c r="VSP16" s="767"/>
      <c r="VSQ16" s="767"/>
      <c r="VSR16" s="767"/>
      <c r="VSS16" s="767"/>
      <c r="VST16" s="767"/>
      <c r="VSU16" s="767"/>
      <c r="VSV16" s="767"/>
      <c r="VSW16" s="767"/>
      <c r="VSX16" s="767"/>
      <c r="VSY16" s="767"/>
      <c r="VSZ16" s="767"/>
      <c r="VTA16" s="767"/>
      <c r="VTB16" s="767"/>
      <c r="VTC16" s="767"/>
      <c r="VTD16" s="767"/>
      <c r="VTE16" s="767"/>
      <c r="VTF16" s="767"/>
      <c r="VTG16" s="767"/>
      <c r="VTH16" s="767"/>
      <c r="VTI16" s="767"/>
      <c r="VTJ16" s="767"/>
      <c r="VTK16" s="767"/>
      <c r="VTL16" s="767"/>
      <c r="VTM16" s="767"/>
      <c r="VTN16" s="767"/>
      <c r="VTO16" s="767"/>
      <c r="VTP16" s="767"/>
      <c r="VTQ16" s="767"/>
      <c r="VTR16" s="767"/>
      <c r="VTS16" s="767"/>
      <c r="VTT16" s="767"/>
      <c r="VTU16" s="767"/>
      <c r="VTV16" s="767"/>
      <c r="VTW16" s="767"/>
      <c r="VTX16" s="767"/>
      <c r="VTY16" s="767"/>
      <c r="VTZ16" s="767"/>
      <c r="VUA16" s="767"/>
      <c r="VUB16" s="767"/>
      <c r="VUC16" s="767"/>
      <c r="VUD16" s="767"/>
      <c r="VUE16" s="767"/>
      <c r="VUF16" s="767"/>
      <c r="VUG16" s="767"/>
      <c r="VUH16" s="767"/>
      <c r="VUI16" s="767"/>
      <c r="VUJ16" s="767"/>
      <c r="VUK16" s="767"/>
      <c r="VUL16" s="767"/>
      <c r="VUM16" s="767"/>
      <c r="VUN16" s="767"/>
      <c r="VUO16" s="767"/>
      <c r="VUP16" s="767"/>
      <c r="VUQ16" s="767"/>
      <c r="VUR16" s="767"/>
      <c r="VUS16" s="767"/>
      <c r="VUT16" s="767"/>
      <c r="VUU16" s="767"/>
      <c r="VUV16" s="767"/>
      <c r="VUW16" s="767"/>
      <c r="VUX16" s="767"/>
      <c r="VUY16" s="767"/>
      <c r="VUZ16" s="767"/>
      <c r="VVA16" s="767"/>
      <c r="VVB16" s="767"/>
      <c r="VVC16" s="767"/>
      <c r="VVD16" s="767"/>
      <c r="VVE16" s="767"/>
      <c r="VVF16" s="767"/>
      <c r="VVG16" s="767"/>
      <c r="VVH16" s="767"/>
      <c r="VVI16" s="767"/>
      <c r="VVJ16" s="767"/>
      <c r="VVK16" s="767"/>
      <c r="VVL16" s="767"/>
      <c r="VVM16" s="767"/>
      <c r="VVN16" s="767"/>
      <c r="VVO16" s="767"/>
      <c r="VVP16" s="767"/>
      <c r="VVQ16" s="767"/>
      <c r="VVR16" s="767"/>
      <c r="VVS16" s="767"/>
      <c r="VVT16" s="767"/>
      <c r="VVU16" s="767"/>
      <c r="VVV16" s="767"/>
      <c r="VVW16" s="767"/>
      <c r="VVX16" s="767"/>
      <c r="VVY16" s="767"/>
      <c r="VVZ16" s="767"/>
      <c r="VWA16" s="767"/>
      <c r="VWB16" s="767"/>
      <c r="VWC16" s="767"/>
      <c r="VWD16" s="767"/>
      <c r="VWE16" s="767"/>
      <c r="VWF16" s="767"/>
      <c r="VWG16" s="767"/>
      <c r="VWH16" s="767"/>
      <c r="VWI16" s="767"/>
      <c r="VWJ16" s="767"/>
      <c r="VWK16" s="767"/>
      <c r="VWL16" s="767"/>
      <c r="VWM16" s="767"/>
      <c r="VWN16" s="767"/>
      <c r="VWO16" s="767"/>
      <c r="VWP16" s="767"/>
      <c r="VWQ16" s="767"/>
      <c r="VWR16" s="767"/>
      <c r="VWS16" s="767"/>
      <c r="VWT16" s="767"/>
      <c r="VWU16" s="767"/>
      <c r="VWV16" s="767"/>
      <c r="VWW16" s="767"/>
      <c r="VWX16" s="767"/>
      <c r="VWY16" s="767"/>
      <c r="VWZ16" s="767"/>
      <c r="VXA16" s="767"/>
      <c r="VXB16" s="767"/>
      <c r="VXC16" s="767"/>
      <c r="VXD16" s="767"/>
      <c r="VXE16" s="767"/>
      <c r="VXF16" s="767"/>
      <c r="VXG16" s="767"/>
      <c r="VXH16" s="767"/>
      <c r="VXI16" s="767"/>
      <c r="VXJ16" s="767"/>
      <c r="VXK16" s="767"/>
      <c r="VXL16" s="767"/>
      <c r="VXM16" s="767"/>
      <c r="VXN16" s="767"/>
      <c r="VXO16" s="767"/>
      <c r="VXP16" s="767"/>
      <c r="VXQ16" s="767"/>
      <c r="VXR16" s="767"/>
      <c r="VXS16" s="767"/>
      <c r="VXT16" s="767"/>
      <c r="VXU16" s="767"/>
      <c r="VXV16" s="767"/>
      <c r="VXW16" s="767"/>
      <c r="VXX16" s="767"/>
      <c r="VXY16" s="767"/>
      <c r="VXZ16" s="767"/>
      <c r="VYA16" s="767"/>
      <c r="VYB16" s="767"/>
      <c r="VYC16" s="767"/>
      <c r="VYD16" s="767"/>
      <c r="VYE16" s="767"/>
      <c r="VYF16" s="767"/>
      <c r="VYG16" s="767"/>
      <c r="VYH16" s="767"/>
      <c r="VYI16" s="767"/>
      <c r="VYJ16" s="767"/>
      <c r="VYK16" s="767"/>
      <c r="VYL16" s="767"/>
      <c r="VYM16" s="767"/>
      <c r="VYN16" s="767"/>
      <c r="VYO16" s="767"/>
      <c r="VYP16" s="767"/>
      <c r="VYQ16" s="767"/>
      <c r="VYR16" s="767"/>
      <c r="VYS16" s="767"/>
      <c r="VYT16" s="767"/>
      <c r="VYU16" s="767"/>
      <c r="VYV16" s="767"/>
      <c r="VYW16" s="767"/>
      <c r="VYX16" s="767"/>
      <c r="VYY16" s="767"/>
      <c r="VYZ16" s="767"/>
      <c r="VZA16" s="767"/>
      <c r="VZB16" s="767"/>
      <c r="VZC16" s="767"/>
      <c r="VZD16" s="767"/>
      <c r="VZE16" s="767"/>
      <c r="VZF16" s="767"/>
      <c r="VZG16" s="767"/>
      <c r="VZH16" s="767"/>
      <c r="VZI16" s="767"/>
      <c r="VZJ16" s="767"/>
      <c r="VZK16" s="767"/>
      <c r="VZL16" s="767"/>
      <c r="VZM16" s="767"/>
      <c r="VZN16" s="767"/>
      <c r="VZO16" s="767"/>
      <c r="VZP16" s="767"/>
      <c r="VZQ16" s="767"/>
      <c r="VZR16" s="767"/>
      <c r="VZS16" s="767"/>
      <c r="VZT16" s="767"/>
      <c r="VZU16" s="767"/>
      <c r="VZV16" s="767"/>
      <c r="VZW16" s="767"/>
      <c r="VZX16" s="767"/>
      <c r="VZY16" s="767"/>
      <c r="VZZ16" s="767"/>
      <c r="WAA16" s="767"/>
      <c r="WAB16" s="767"/>
      <c r="WAC16" s="767"/>
      <c r="WAD16" s="767"/>
      <c r="WAE16" s="767"/>
      <c r="WAF16" s="767"/>
      <c r="WAG16" s="767"/>
      <c r="WAH16" s="767"/>
      <c r="WAI16" s="767"/>
      <c r="WAJ16" s="767"/>
      <c r="WAK16" s="767"/>
      <c r="WAL16" s="767"/>
      <c r="WAM16" s="767"/>
      <c r="WAN16" s="767"/>
      <c r="WAO16" s="767"/>
      <c r="WAP16" s="767"/>
      <c r="WAQ16" s="767"/>
      <c r="WAR16" s="767"/>
      <c r="WAS16" s="767"/>
      <c r="WAT16" s="767"/>
      <c r="WAU16" s="767"/>
      <c r="WAV16" s="767"/>
      <c r="WAW16" s="767"/>
      <c r="WAX16" s="767"/>
      <c r="WAY16" s="767"/>
      <c r="WAZ16" s="767"/>
      <c r="WBA16" s="767"/>
      <c r="WBB16" s="767"/>
      <c r="WBC16" s="767"/>
      <c r="WBD16" s="767"/>
      <c r="WBE16" s="767"/>
      <c r="WBF16" s="767"/>
      <c r="WBG16" s="767"/>
      <c r="WBH16" s="767"/>
      <c r="WBI16" s="767"/>
      <c r="WBJ16" s="767"/>
      <c r="WBK16" s="767"/>
      <c r="WBL16" s="767"/>
      <c r="WBM16" s="767"/>
      <c r="WBN16" s="767"/>
      <c r="WBO16" s="767"/>
      <c r="WBP16" s="767"/>
      <c r="WBQ16" s="767"/>
      <c r="WBR16" s="767"/>
      <c r="WBS16" s="767"/>
      <c r="WBT16" s="767"/>
      <c r="WBU16" s="767"/>
      <c r="WBV16" s="767"/>
      <c r="WBW16" s="767"/>
      <c r="WBX16" s="767"/>
      <c r="WBY16" s="767"/>
      <c r="WBZ16" s="767"/>
      <c r="WCA16" s="767"/>
      <c r="WCB16" s="767"/>
      <c r="WCC16" s="767"/>
      <c r="WCD16" s="767"/>
      <c r="WCE16" s="767"/>
      <c r="WCF16" s="767"/>
      <c r="WCG16" s="767"/>
      <c r="WCH16" s="767"/>
      <c r="WCI16" s="767"/>
      <c r="WCJ16" s="767"/>
      <c r="WCK16" s="767"/>
      <c r="WCL16" s="767"/>
      <c r="WCM16" s="767"/>
      <c r="WCN16" s="767"/>
      <c r="WCO16" s="767"/>
      <c r="WCP16" s="767"/>
      <c r="WCQ16" s="767"/>
      <c r="WCR16" s="767"/>
      <c r="WCS16" s="767"/>
      <c r="WCT16" s="767"/>
      <c r="WCU16" s="767"/>
      <c r="WCV16" s="767"/>
      <c r="WCW16" s="767"/>
      <c r="WCX16" s="767"/>
      <c r="WCY16" s="767"/>
      <c r="WCZ16" s="767"/>
      <c r="WDA16" s="767"/>
      <c r="WDB16" s="767"/>
      <c r="WDC16" s="767"/>
      <c r="WDD16" s="767"/>
      <c r="WDE16" s="767"/>
      <c r="WDF16" s="767"/>
      <c r="WDG16" s="767"/>
      <c r="WDH16" s="767"/>
      <c r="WDI16" s="767"/>
      <c r="WDJ16" s="767"/>
      <c r="WDK16" s="767"/>
      <c r="WDL16" s="767"/>
      <c r="WDM16" s="767"/>
      <c r="WDN16" s="767"/>
      <c r="WDO16" s="767"/>
      <c r="WDP16" s="767"/>
      <c r="WDQ16" s="767"/>
      <c r="WDR16" s="767"/>
      <c r="WDS16" s="767"/>
      <c r="WDT16" s="767"/>
      <c r="WDU16" s="767"/>
      <c r="WDV16" s="767"/>
      <c r="WDW16" s="767"/>
      <c r="WDX16" s="767"/>
      <c r="WDY16" s="767"/>
      <c r="WDZ16" s="767"/>
      <c r="WEA16" s="767"/>
      <c r="WEB16" s="767"/>
      <c r="WEC16" s="767"/>
      <c r="WED16" s="767"/>
      <c r="WEE16" s="767"/>
      <c r="WEF16" s="767"/>
      <c r="WEG16" s="767"/>
      <c r="WEH16" s="767"/>
      <c r="WEI16" s="767"/>
      <c r="WEJ16" s="767"/>
      <c r="WEK16" s="767"/>
      <c r="WEL16" s="767"/>
      <c r="WEM16" s="767"/>
      <c r="WEN16" s="767"/>
      <c r="WEO16" s="767"/>
      <c r="WEP16" s="767"/>
      <c r="WEQ16" s="767"/>
      <c r="WER16" s="767"/>
      <c r="WES16" s="767"/>
      <c r="WET16" s="767"/>
      <c r="WEU16" s="767"/>
      <c r="WEV16" s="767"/>
      <c r="WEW16" s="767"/>
      <c r="WEX16" s="767"/>
      <c r="WEY16" s="767"/>
      <c r="WEZ16" s="767"/>
      <c r="WFA16" s="767"/>
      <c r="WFB16" s="767"/>
      <c r="WFC16" s="767"/>
      <c r="WFD16" s="767"/>
      <c r="WFE16" s="767"/>
      <c r="WFF16" s="767"/>
      <c r="WFG16" s="767"/>
      <c r="WFH16" s="767"/>
      <c r="WFI16" s="767"/>
      <c r="WFJ16" s="767"/>
      <c r="WFK16" s="767"/>
      <c r="WFL16" s="767"/>
      <c r="WFM16" s="767"/>
      <c r="WFN16" s="767"/>
      <c r="WFO16" s="767"/>
      <c r="WFP16" s="767"/>
      <c r="WFQ16" s="767"/>
      <c r="WFR16" s="767"/>
      <c r="WFS16" s="767"/>
      <c r="WFT16" s="767"/>
      <c r="WFU16" s="767"/>
      <c r="WFV16" s="767"/>
      <c r="WFW16" s="767"/>
      <c r="WFX16" s="767"/>
      <c r="WFY16" s="767"/>
      <c r="WFZ16" s="767"/>
      <c r="WGA16" s="767"/>
      <c r="WGB16" s="767"/>
      <c r="WGC16" s="767"/>
      <c r="WGD16" s="767"/>
      <c r="WGE16" s="767"/>
      <c r="WGF16" s="767"/>
      <c r="WGG16" s="767"/>
      <c r="WGH16" s="767"/>
      <c r="WGI16" s="767"/>
      <c r="WGJ16" s="767"/>
      <c r="WGK16" s="767"/>
      <c r="WGL16" s="767"/>
      <c r="WGM16" s="767"/>
      <c r="WGN16" s="767"/>
      <c r="WGO16" s="767"/>
      <c r="WGP16" s="767"/>
      <c r="WGQ16" s="767"/>
      <c r="WGR16" s="767"/>
      <c r="WGS16" s="767"/>
      <c r="WGT16" s="767"/>
      <c r="WGU16" s="767"/>
      <c r="WGV16" s="767"/>
      <c r="WGW16" s="767"/>
      <c r="WGX16" s="767"/>
      <c r="WGY16" s="767"/>
      <c r="WGZ16" s="767"/>
      <c r="WHA16" s="767"/>
      <c r="WHB16" s="767"/>
      <c r="WHC16" s="767"/>
      <c r="WHD16" s="767"/>
      <c r="WHE16" s="767"/>
      <c r="WHF16" s="767"/>
      <c r="WHG16" s="767"/>
      <c r="WHH16" s="767"/>
      <c r="WHI16" s="767"/>
      <c r="WHJ16" s="767"/>
      <c r="WHK16" s="767"/>
      <c r="WHL16" s="767"/>
      <c r="WHM16" s="767"/>
      <c r="WHN16" s="767"/>
      <c r="WHO16" s="767"/>
      <c r="WHP16" s="767"/>
      <c r="WHQ16" s="767"/>
      <c r="WHR16" s="767"/>
      <c r="WHS16" s="767"/>
      <c r="WHT16" s="767"/>
      <c r="WHU16" s="767"/>
      <c r="WHV16" s="767"/>
      <c r="WHW16" s="767"/>
      <c r="WHX16" s="767"/>
      <c r="WHY16" s="767"/>
      <c r="WHZ16" s="767"/>
      <c r="WIA16" s="767"/>
      <c r="WIB16" s="767"/>
      <c r="WIC16" s="767"/>
      <c r="WID16" s="767"/>
      <c r="WIE16" s="767"/>
      <c r="WIF16" s="767"/>
      <c r="WIG16" s="767"/>
      <c r="WIH16" s="767"/>
      <c r="WII16" s="767"/>
      <c r="WIJ16" s="767"/>
      <c r="WIK16" s="767"/>
      <c r="WIL16" s="767"/>
      <c r="WIM16" s="767"/>
      <c r="WIN16" s="767"/>
      <c r="WIO16" s="767"/>
      <c r="WIP16" s="767"/>
      <c r="WIQ16" s="767"/>
      <c r="WIR16" s="767"/>
      <c r="WIS16" s="767"/>
      <c r="WIT16" s="767"/>
      <c r="WIU16" s="767"/>
      <c r="WIV16" s="767"/>
      <c r="WIW16" s="767"/>
      <c r="WIX16" s="767"/>
      <c r="WIY16" s="767"/>
      <c r="WIZ16" s="767"/>
      <c r="WJA16" s="767"/>
      <c r="WJB16" s="767"/>
      <c r="WJC16" s="767"/>
      <c r="WJD16" s="767"/>
      <c r="WJE16" s="767"/>
      <c r="WJF16" s="767"/>
      <c r="WJG16" s="767"/>
      <c r="WJH16" s="767"/>
      <c r="WJI16" s="767"/>
      <c r="WJJ16" s="767"/>
      <c r="WJK16" s="767"/>
      <c r="WJL16" s="767"/>
      <c r="WJM16" s="767"/>
      <c r="WJN16" s="767"/>
      <c r="WJO16" s="767"/>
      <c r="WJP16" s="767"/>
      <c r="WJQ16" s="767"/>
      <c r="WJR16" s="767"/>
      <c r="WJS16" s="767"/>
      <c r="WJT16" s="767"/>
      <c r="WJU16" s="767"/>
      <c r="WJV16" s="767"/>
      <c r="WJW16" s="767"/>
      <c r="WJX16" s="767"/>
      <c r="WJY16" s="767"/>
      <c r="WJZ16" s="767"/>
      <c r="WKA16" s="767"/>
      <c r="WKB16" s="767"/>
      <c r="WKC16" s="767"/>
      <c r="WKD16" s="767"/>
      <c r="WKE16" s="767"/>
      <c r="WKF16" s="767"/>
      <c r="WKG16" s="767"/>
      <c r="WKH16" s="767"/>
      <c r="WKI16" s="767"/>
      <c r="WKJ16" s="767"/>
      <c r="WKK16" s="767"/>
      <c r="WKL16" s="767"/>
      <c r="WKM16" s="767"/>
      <c r="WKN16" s="767"/>
      <c r="WKO16" s="767"/>
      <c r="WKP16" s="767"/>
      <c r="WKQ16" s="767"/>
      <c r="WKR16" s="767"/>
      <c r="WKS16" s="767"/>
      <c r="WKT16" s="767"/>
      <c r="WKU16" s="767"/>
      <c r="WKV16" s="767"/>
      <c r="WKW16" s="767"/>
      <c r="WKX16" s="767"/>
      <c r="WKY16" s="767"/>
      <c r="WKZ16" s="767"/>
      <c r="WLA16" s="767"/>
      <c r="WLB16" s="767"/>
      <c r="WLC16" s="767"/>
      <c r="WLD16" s="767"/>
      <c r="WLE16" s="767"/>
      <c r="WLF16" s="767"/>
      <c r="WLG16" s="767"/>
      <c r="WLH16" s="767"/>
      <c r="WLI16" s="767"/>
      <c r="WLJ16" s="767"/>
      <c r="WLK16" s="767"/>
      <c r="WLL16" s="767"/>
      <c r="WLM16" s="767"/>
      <c r="WLN16" s="767"/>
      <c r="WLO16" s="767"/>
      <c r="WLP16" s="767"/>
      <c r="WLQ16" s="767"/>
      <c r="WLR16" s="767"/>
      <c r="WLS16" s="767"/>
      <c r="WLT16" s="767"/>
      <c r="WLU16" s="767"/>
      <c r="WLV16" s="767"/>
      <c r="WLW16" s="767"/>
      <c r="WLX16" s="767"/>
      <c r="WLY16" s="767"/>
      <c r="WLZ16" s="767"/>
      <c r="WMA16" s="767"/>
      <c r="WMB16" s="767"/>
      <c r="WMC16" s="767"/>
      <c r="WMD16" s="767"/>
      <c r="WME16" s="767"/>
      <c r="WMF16" s="767"/>
      <c r="WMG16" s="767"/>
      <c r="WMH16" s="767"/>
      <c r="WMI16" s="767"/>
      <c r="WMJ16" s="767"/>
      <c r="WMK16" s="767"/>
      <c r="WML16" s="767"/>
      <c r="WMM16" s="767"/>
      <c r="WMN16" s="767"/>
      <c r="WMO16" s="767"/>
      <c r="WMP16" s="767"/>
      <c r="WMQ16" s="767"/>
      <c r="WMR16" s="767"/>
      <c r="WMS16" s="767"/>
      <c r="WMT16" s="767"/>
      <c r="WMU16" s="767"/>
      <c r="WMV16" s="767"/>
      <c r="WMW16" s="767"/>
      <c r="WMX16" s="767"/>
      <c r="WMY16" s="767"/>
      <c r="WMZ16" s="767"/>
      <c r="WNA16" s="767"/>
      <c r="WNB16" s="767"/>
      <c r="WNC16" s="767"/>
      <c r="WND16" s="767"/>
      <c r="WNE16" s="767"/>
      <c r="WNF16" s="767"/>
      <c r="WNG16" s="767"/>
      <c r="WNH16" s="767"/>
      <c r="WNI16" s="767"/>
      <c r="WNJ16" s="767"/>
      <c r="WNK16" s="767"/>
      <c r="WNL16" s="767"/>
      <c r="WNM16" s="767"/>
      <c r="WNN16" s="767"/>
      <c r="WNO16" s="767"/>
      <c r="WNP16" s="767"/>
      <c r="WNQ16" s="767"/>
      <c r="WNR16" s="767"/>
      <c r="WNS16" s="767"/>
      <c r="WNT16" s="767"/>
      <c r="WNU16" s="767"/>
      <c r="WNV16" s="767"/>
      <c r="WNW16" s="767"/>
      <c r="WNX16" s="767"/>
      <c r="WNY16" s="767"/>
      <c r="WNZ16" s="767"/>
      <c r="WOA16" s="767"/>
      <c r="WOB16" s="767"/>
      <c r="WOC16" s="767"/>
      <c r="WOD16" s="767"/>
      <c r="WOE16" s="767"/>
      <c r="WOF16" s="767"/>
      <c r="WOG16" s="767"/>
      <c r="WOH16" s="767"/>
      <c r="WOI16" s="767"/>
      <c r="WOJ16" s="767"/>
      <c r="WOK16" s="767"/>
      <c r="WOL16" s="767"/>
      <c r="WOM16" s="767"/>
      <c r="WON16" s="767"/>
      <c r="WOO16" s="767"/>
      <c r="WOP16" s="767"/>
      <c r="WOQ16" s="767"/>
      <c r="WOR16" s="767"/>
      <c r="WOS16" s="767"/>
      <c r="WOT16" s="767"/>
      <c r="WOU16" s="767"/>
      <c r="WOV16" s="767"/>
      <c r="WOW16" s="767"/>
      <c r="WOX16" s="767"/>
      <c r="WOY16" s="767"/>
      <c r="WOZ16" s="767"/>
      <c r="WPA16" s="767"/>
      <c r="WPB16" s="767"/>
      <c r="WPC16" s="767"/>
      <c r="WPD16" s="767"/>
      <c r="WPE16" s="767"/>
      <c r="WPF16" s="767"/>
      <c r="WPG16" s="767"/>
      <c r="WPH16" s="767"/>
      <c r="WPI16" s="767"/>
      <c r="WPJ16" s="767"/>
      <c r="WPK16" s="767"/>
      <c r="WPL16" s="767"/>
      <c r="WPM16" s="767"/>
      <c r="WPN16" s="767"/>
      <c r="WPO16" s="767"/>
      <c r="WPP16" s="767"/>
      <c r="WPQ16" s="767"/>
      <c r="WPR16" s="767"/>
      <c r="WPS16" s="767"/>
      <c r="WPT16" s="767"/>
      <c r="WPU16" s="767"/>
      <c r="WPV16" s="767"/>
      <c r="WPW16" s="767"/>
      <c r="WPX16" s="767"/>
      <c r="WPY16" s="767"/>
      <c r="WPZ16" s="767"/>
      <c r="WQA16" s="767"/>
      <c r="WQB16" s="767"/>
      <c r="WQC16" s="767"/>
      <c r="WQD16" s="767"/>
      <c r="WQE16" s="767"/>
      <c r="WQF16" s="767"/>
      <c r="WQG16" s="767"/>
      <c r="WQH16" s="767"/>
      <c r="WQI16" s="767"/>
      <c r="WQJ16" s="767"/>
      <c r="WQK16" s="767"/>
      <c r="WQL16" s="767"/>
      <c r="WQM16" s="767"/>
      <c r="WQN16" s="767"/>
      <c r="WQO16" s="767"/>
      <c r="WQP16" s="767"/>
      <c r="WQQ16" s="767"/>
      <c r="WQR16" s="767"/>
      <c r="WQS16" s="767"/>
      <c r="WQT16" s="767"/>
      <c r="WQU16" s="767"/>
      <c r="WQV16" s="767"/>
      <c r="WQW16" s="767"/>
      <c r="WQX16" s="767"/>
      <c r="WQY16" s="767"/>
      <c r="WQZ16" s="767"/>
      <c r="WRA16" s="767"/>
      <c r="WRB16" s="767"/>
      <c r="WRC16" s="767"/>
      <c r="WRD16" s="767"/>
      <c r="WRE16" s="767"/>
      <c r="WRF16" s="767"/>
      <c r="WRG16" s="767"/>
      <c r="WRH16" s="767"/>
      <c r="WRI16" s="767"/>
      <c r="WRJ16" s="767"/>
      <c r="WRK16" s="767"/>
      <c r="WRL16" s="767"/>
      <c r="WRM16" s="767"/>
      <c r="WRN16" s="767"/>
      <c r="WRO16" s="767"/>
      <c r="WRP16" s="767"/>
      <c r="WRQ16" s="767"/>
      <c r="WRR16" s="767"/>
      <c r="WRS16" s="767"/>
      <c r="WRT16" s="767"/>
      <c r="WRU16" s="767"/>
      <c r="WRV16" s="767"/>
      <c r="WRW16" s="767"/>
      <c r="WRX16" s="767"/>
      <c r="WRY16" s="767"/>
      <c r="WRZ16" s="767"/>
      <c r="WSA16" s="767"/>
      <c r="WSB16" s="767"/>
      <c r="WSC16" s="767"/>
      <c r="WSD16" s="767"/>
      <c r="WSE16" s="767"/>
      <c r="WSF16" s="767"/>
      <c r="WSG16" s="767"/>
      <c r="WSH16" s="767"/>
      <c r="WSI16" s="767"/>
      <c r="WSJ16" s="767"/>
      <c r="WSK16" s="767"/>
      <c r="WSL16" s="767"/>
      <c r="WSM16" s="767"/>
      <c r="WSN16" s="767"/>
      <c r="WSO16" s="767"/>
      <c r="WSP16" s="767"/>
      <c r="WSQ16" s="767"/>
      <c r="WSR16" s="767"/>
      <c r="WSS16" s="767"/>
      <c r="WST16" s="767"/>
      <c r="WSU16" s="767"/>
      <c r="WSV16" s="767"/>
      <c r="WSW16" s="767"/>
      <c r="WSX16" s="767"/>
      <c r="WSY16" s="767"/>
      <c r="WSZ16" s="767"/>
      <c r="WTA16" s="767"/>
      <c r="WTB16" s="767"/>
      <c r="WTC16" s="767"/>
      <c r="WTD16" s="767"/>
      <c r="WTE16" s="767"/>
      <c r="WTF16" s="767"/>
      <c r="WTG16" s="767"/>
      <c r="WTH16" s="767"/>
      <c r="WTI16" s="767"/>
      <c r="WTJ16" s="767"/>
      <c r="WTK16" s="767"/>
      <c r="WTL16" s="767"/>
      <c r="WTM16" s="767"/>
      <c r="WTN16" s="767"/>
      <c r="WTO16" s="767"/>
      <c r="WTP16" s="767"/>
      <c r="WTQ16" s="767"/>
      <c r="WTR16" s="767"/>
      <c r="WTS16" s="767"/>
      <c r="WTT16" s="767"/>
      <c r="WTU16" s="767"/>
      <c r="WTV16" s="767"/>
      <c r="WTW16" s="767"/>
      <c r="WTX16" s="767"/>
      <c r="WTY16" s="767"/>
      <c r="WTZ16" s="767"/>
      <c r="WUA16" s="767"/>
      <c r="WUB16" s="767"/>
      <c r="WUC16" s="767"/>
      <c r="WUD16" s="767"/>
      <c r="WUE16" s="767"/>
      <c r="WUF16" s="767"/>
      <c r="WUG16" s="767"/>
      <c r="WUH16" s="767"/>
      <c r="WUI16" s="767"/>
      <c r="WUJ16" s="767"/>
      <c r="WUK16" s="767"/>
      <c r="WUL16" s="767"/>
      <c r="WUM16" s="767"/>
      <c r="WUN16" s="767"/>
      <c r="WUO16" s="767"/>
      <c r="WUP16" s="767"/>
      <c r="WUQ16" s="767"/>
      <c r="WUR16" s="767"/>
      <c r="WUS16" s="767"/>
      <c r="WUT16" s="767"/>
      <c r="WUU16" s="767"/>
      <c r="WUV16" s="767"/>
      <c r="WUW16" s="767"/>
      <c r="WUX16" s="767"/>
      <c r="WUY16" s="767"/>
      <c r="WUZ16" s="767"/>
      <c r="WVA16" s="767"/>
      <c r="WVB16" s="767"/>
      <c r="WVC16" s="767"/>
      <c r="WVD16" s="767"/>
      <c r="WVE16" s="767"/>
      <c r="WVF16" s="767"/>
      <c r="WVG16" s="767"/>
      <c r="WVH16" s="767"/>
      <c r="WVI16" s="767"/>
      <c r="WVJ16" s="767"/>
      <c r="WVK16" s="767"/>
      <c r="WVL16" s="767"/>
      <c r="WVM16" s="767"/>
      <c r="WVN16" s="767"/>
      <c r="WVO16" s="767"/>
      <c r="WVP16" s="767"/>
      <c r="WVQ16" s="767"/>
      <c r="WVR16" s="767"/>
      <c r="WVS16" s="767"/>
      <c r="WVT16" s="767"/>
      <c r="WVU16" s="767"/>
      <c r="WVV16" s="767"/>
      <c r="WVW16" s="767"/>
      <c r="WVX16" s="767"/>
      <c r="WVY16" s="767"/>
      <c r="WVZ16" s="767"/>
      <c r="WWA16" s="767"/>
      <c r="WWB16" s="767"/>
      <c r="WWC16" s="767"/>
      <c r="WWD16" s="767"/>
      <c r="WWE16" s="767"/>
      <c r="WWF16" s="767"/>
      <c r="WWG16" s="767"/>
      <c r="WWH16" s="767"/>
      <c r="WWI16" s="767"/>
      <c r="WWJ16" s="767"/>
      <c r="WWK16" s="767"/>
      <c r="WWL16" s="767"/>
      <c r="WWM16" s="767"/>
      <c r="WWN16" s="767"/>
      <c r="WWO16" s="767"/>
      <c r="WWP16" s="767"/>
      <c r="WWQ16" s="767"/>
      <c r="WWR16" s="767"/>
      <c r="WWS16" s="767"/>
      <c r="WWT16" s="767"/>
      <c r="WWU16" s="767"/>
      <c r="WWV16" s="767"/>
      <c r="WWW16" s="767"/>
      <c r="WWX16" s="767"/>
      <c r="WWY16" s="767"/>
      <c r="WWZ16" s="767"/>
      <c r="WXA16" s="767"/>
      <c r="WXB16" s="767"/>
      <c r="WXC16" s="767"/>
      <c r="WXD16" s="767"/>
      <c r="WXE16" s="767"/>
      <c r="WXF16" s="767"/>
      <c r="WXG16" s="767"/>
      <c r="WXH16" s="767"/>
      <c r="WXI16" s="767"/>
      <c r="WXJ16" s="767"/>
      <c r="WXK16" s="767"/>
      <c r="WXL16" s="767"/>
      <c r="WXM16" s="767"/>
      <c r="WXN16" s="767"/>
      <c r="WXO16" s="767"/>
      <c r="WXP16" s="767"/>
      <c r="WXQ16" s="767"/>
      <c r="WXR16" s="767"/>
      <c r="WXS16" s="767"/>
      <c r="WXT16" s="767"/>
      <c r="WXU16" s="767"/>
      <c r="WXV16" s="767"/>
      <c r="WXW16" s="767"/>
      <c r="WXX16" s="767"/>
      <c r="WXY16" s="767"/>
      <c r="WXZ16" s="767"/>
      <c r="WYA16" s="767"/>
      <c r="WYB16" s="767"/>
      <c r="WYC16" s="767"/>
      <c r="WYD16" s="767"/>
      <c r="WYE16" s="767"/>
      <c r="WYF16" s="767"/>
      <c r="WYG16" s="767"/>
      <c r="WYH16" s="767"/>
      <c r="WYI16" s="767"/>
      <c r="WYJ16" s="767"/>
      <c r="WYK16" s="767"/>
      <c r="WYL16" s="767"/>
      <c r="WYM16" s="767"/>
      <c r="WYN16" s="767"/>
      <c r="WYO16" s="767"/>
      <c r="WYP16" s="767"/>
      <c r="WYQ16" s="767"/>
      <c r="WYR16" s="767"/>
      <c r="WYS16" s="767"/>
      <c r="WYT16" s="767"/>
      <c r="WYU16" s="767"/>
      <c r="WYV16" s="767"/>
      <c r="WYW16" s="767"/>
      <c r="WYX16" s="767"/>
      <c r="WYY16" s="767"/>
      <c r="WYZ16" s="767"/>
      <c r="WZA16" s="767"/>
      <c r="WZB16" s="767"/>
      <c r="WZC16" s="767"/>
      <c r="WZD16" s="767"/>
      <c r="WZE16" s="767"/>
      <c r="WZF16" s="767"/>
      <c r="WZG16" s="767"/>
      <c r="WZH16" s="767"/>
      <c r="WZI16" s="767"/>
      <c r="WZJ16" s="767"/>
      <c r="WZK16" s="767"/>
      <c r="WZL16" s="767"/>
      <c r="WZM16" s="767"/>
      <c r="WZN16" s="767"/>
      <c r="WZO16" s="767"/>
      <c r="WZP16" s="767"/>
      <c r="WZQ16" s="767"/>
      <c r="WZR16" s="767"/>
      <c r="WZS16" s="767"/>
      <c r="WZT16" s="767"/>
      <c r="WZU16" s="767"/>
      <c r="WZV16" s="767"/>
      <c r="WZW16" s="767"/>
      <c r="WZX16" s="767"/>
      <c r="WZY16" s="767"/>
      <c r="WZZ16" s="767"/>
      <c r="XAA16" s="767"/>
      <c r="XAB16" s="767"/>
      <c r="XAC16" s="767"/>
      <c r="XAD16" s="767"/>
      <c r="XAE16" s="767"/>
      <c r="XAF16" s="767"/>
      <c r="XAG16" s="767"/>
      <c r="XAH16" s="767"/>
      <c r="XAI16" s="767"/>
      <c r="XAJ16" s="767"/>
      <c r="XAK16" s="767"/>
      <c r="XAL16" s="767"/>
      <c r="XAM16" s="767"/>
      <c r="XAN16" s="767"/>
      <c r="XAO16" s="767"/>
      <c r="XAP16" s="767"/>
      <c r="XAQ16" s="767"/>
      <c r="XAR16" s="767"/>
      <c r="XAS16" s="767"/>
      <c r="XAT16" s="767"/>
      <c r="XAU16" s="767"/>
      <c r="XAV16" s="767"/>
      <c r="XAW16" s="767"/>
      <c r="XAX16" s="767"/>
      <c r="XAY16" s="767"/>
      <c r="XAZ16" s="767"/>
      <c r="XBA16" s="767"/>
      <c r="XBB16" s="767"/>
      <c r="XBC16" s="767"/>
      <c r="XBD16" s="767"/>
      <c r="XBE16" s="767"/>
      <c r="XBF16" s="767"/>
      <c r="XBG16" s="767"/>
      <c r="XBH16" s="767"/>
      <c r="XBI16" s="767"/>
      <c r="XBJ16" s="767"/>
      <c r="XBK16" s="767"/>
      <c r="XBL16" s="767"/>
      <c r="XBM16" s="767"/>
      <c r="XBN16" s="767"/>
      <c r="XBO16" s="767"/>
      <c r="XBP16" s="767"/>
      <c r="XBQ16" s="767"/>
      <c r="XBR16" s="767"/>
      <c r="XBS16" s="767"/>
      <c r="XBT16" s="767"/>
      <c r="XBU16" s="767"/>
      <c r="XBV16" s="767"/>
      <c r="XBW16" s="767"/>
      <c r="XBX16" s="767"/>
      <c r="XBY16" s="767"/>
      <c r="XBZ16" s="767"/>
      <c r="XCA16" s="767"/>
      <c r="XCB16" s="767"/>
      <c r="XCC16" s="767"/>
      <c r="XCD16" s="767"/>
      <c r="XCE16" s="767"/>
      <c r="XCF16" s="767"/>
      <c r="XCG16" s="767"/>
      <c r="XCH16" s="767"/>
      <c r="XCI16" s="767"/>
      <c r="XCJ16" s="767"/>
      <c r="XCK16" s="767"/>
      <c r="XCL16" s="767"/>
      <c r="XCM16" s="767"/>
      <c r="XCN16" s="767"/>
      <c r="XCO16" s="767"/>
      <c r="XCP16" s="767"/>
      <c r="XCQ16" s="767"/>
      <c r="XCR16" s="767"/>
      <c r="XCS16" s="767"/>
      <c r="XCT16" s="767"/>
      <c r="XCU16" s="767"/>
      <c r="XCV16" s="767"/>
      <c r="XCW16" s="767"/>
      <c r="XCX16" s="767"/>
      <c r="XCY16" s="767"/>
      <c r="XCZ16" s="767"/>
      <c r="XDA16" s="767"/>
      <c r="XDB16" s="767"/>
      <c r="XDC16" s="767"/>
      <c r="XDD16" s="767"/>
      <c r="XDE16" s="767"/>
      <c r="XDF16" s="767"/>
      <c r="XDG16" s="767"/>
      <c r="XDH16" s="767"/>
      <c r="XDI16" s="767"/>
      <c r="XDJ16" s="767"/>
      <c r="XDK16" s="767"/>
      <c r="XDL16" s="767"/>
      <c r="XDM16" s="767"/>
      <c r="XDN16" s="767"/>
      <c r="XDO16" s="767"/>
      <c r="XDP16" s="767"/>
      <c r="XDQ16" s="767"/>
      <c r="XDR16" s="767"/>
      <c r="XDS16" s="767"/>
      <c r="XDT16" s="767"/>
      <c r="XDU16" s="767"/>
      <c r="XDV16" s="767"/>
      <c r="XDW16" s="767"/>
      <c r="XDX16" s="767"/>
      <c r="XDY16" s="767"/>
      <c r="XDZ16" s="767"/>
      <c r="XEA16" s="767"/>
      <c r="XEB16" s="767"/>
      <c r="XEC16" s="767"/>
      <c r="XED16" s="767"/>
      <c r="XEE16" s="767"/>
      <c r="XEF16" s="767"/>
      <c r="XEG16" s="767"/>
      <c r="XEH16" s="767"/>
      <c r="XEI16" s="767"/>
      <c r="XEJ16" s="767"/>
      <c r="XEK16" s="767"/>
      <c r="XEL16" s="767"/>
      <c r="XEM16" s="767"/>
      <c r="XEN16" s="767"/>
      <c r="XEO16" s="767"/>
      <c r="XEP16" s="767"/>
      <c r="XEQ16" s="767"/>
      <c r="XER16" s="767"/>
      <c r="XES16" s="767"/>
      <c r="XET16" s="767"/>
      <c r="XEU16" s="767"/>
      <c r="XEV16" s="767"/>
      <c r="XEW16" s="767"/>
      <c r="XEX16" s="767"/>
      <c r="XEY16" s="767"/>
      <c r="XEZ16" s="767"/>
      <c r="XFA16" s="767"/>
      <c r="XFB16" s="767"/>
      <c r="XFC16" s="767"/>
      <c r="XFD16" s="767"/>
    </row>
    <row r="17" spans="1:16384" ht="38.25" customHeight="1">
      <c r="A17" s="4">
        <v>14</v>
      </c>
      <c r="B17" s="5" t="s">
        <v>175</v>
      </c>
      <c r="C17" s="5" t="s">
        <v>176</v>
      </c>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67"/>
      <c r="AS17" s="767"/>
      <c r="AT17" s="767"/>
      <c r="AU17" s="767"/>
      <c r="AV17" s="767"/>
      <c r="AW17" s="767"/>
      <c r="AX17" s="767"/>
      <c r="AY17" s="767"/>
      <c r="AZ17" s="767"/>
      <c r="BA17" s="767"/>
      <c r="BB17" s="767"/>
      <c r="BC17" s="767"/>
      <c r="BD17" s="767"/>
      <c r="BE17" s="767"/>
      <c r="BF17" s="767"/>
      <c r="BG17" s="767"/>
      <c r="BH17" s="767"/>
      <c r="BI17" s="767"/>
      <c r="BJ17" s="767"/>
      <c r="BK17" s="767"/>
      <c r="BL17" s="767"/>
      <c r="BM17" s="767"/>
      <c r="BN17" s="767"/>
      <c r="BO17" s="767"/>
      <c r="BP17" s="767"/>
      <c r="BQ17" s="767"/>
      <c r="BR17" s="767"/>
      <c r="BS17" s="767"/>
      <c r="BT17" s="767"/>
      <c r="BU17" s="767"/>
      <c r="BV17" s="767"/>
      <c r="BW17" s="767"/>
      <c r="BX17" s="767"/>
      <c r="BY17" s="767"/>
      <c r="BZ17" s="767"/>
      <c r="CA17" s="767"/>
      <c r="CB17" s="767"/>
      <c r="CC17" s="767"/>
      <c r="CD17" s="767"/>
      <c r="CE17" s="767"/>
      <c r="CF17" s="767"/>
      <c r="CG17" s="767"/>
      <c r="CH17" s="767"/>
      <c r="CI17" s="767"/>
      <c r="CJ17" s="767"/>
      <c r="CK17" s="767"/>
      <c r="CL17" s="767"/>
      <c r="CM17" s="767"/>
      <c r="CN17" s="767"/>
      <c r="CO17" s="767"/>
      <c r="CP17" s="767"/>
      <c r="CQ17" s="767"/>
      <c r="CR17" s="767"/>
      <c r="CS17" s="767"/>
      <c r="CT17" s="767"/>
      <c r="CU17" s="767"/>
      <c r="CV17" s="767"/>
      <c r="CW17" s="767"/>
      <c r="CX17" s="767"/>
      <c r="CY17" s="767"/>
      <c r="CZ17" s="767"/>
      <c r="DA17" s="767"/>
      <c r="DB17" s="767"/>
      <c r="DC17" s="767"/>
      <c r="DD17" s="767"/>
      <c r="DE17" s="767"/>
      <c r="DF17" s="767"/>
      <c r="DG17" s="767"/>
      <c r="DH17" s="767"/>
      <c r="DI17" s="767"/>
      <c r="DJ17" s="767"/>
      <c r="DK17" s="767"/>
      <c r="DL17" s="767"/>
      <c r="DM17" s="767"/>
      <c r="DN17" s="767"/>
      <c r="DO17" s="767"/>
      <c r="DP17" s="767"/>
      <c r="DQ17" s="767"/>
      <c r="DR17" s="767"/>
      <c r="DS17" s="767"/>
      <c r="DT17" s="767"/>
      <c r="DU17" s="767"/>
      <c r="DV17" s="767"/>
      <c r="DW17" s="767"/>
      <c r="DX17" s="767"/>
      <c r="DY17" s="767"/>
      <c r="DZ17" s="767"/>
      <c r="EA17" s="767"/>
      <c r="EB17" s="767"/>
      <c r="EC17" s="767"/>
      <c r="ED17" s="767"/>
      <c r="EE17" s="767"/>
      <c r="EF17" s="767"/>
      <c r="EG17" s="767"/>
      <c r="EH17" s="767"/>
      <c r="EI17" s="767"/>
      <c r="EJ17" s="767"/>
      <c r="EK17" s="767"/>
      <c r="EL17" s="767"/>
      <c r="EM17" s="767"/>
      <c r="EN17" s="767"/>
      <c r="EO17" s="767"/>
      <c r="EP17" s="767"/>
      <c r="EQ17" s="767"/>
      <c r="ER17" s="767"/>
      <c r="ES17" s="767"/>
      <c r="ET17" s="767"/>
      <c r="EU17" s="767"/>
      <c r="EV17" s="767"/>
      <c r="EW17" s="767"/>
      <c r="EX17" s="767"/>
      <c r="EY17" s="767"/>
      <c r="EZ17" s="767"/>
      <c r="FA17" s="767"/>
      <c r="FB17" s="767"/>
      <c r="FC17" s="767"/>
      <c r="FD17" s="767"/>
      <c r="FE17" s="767"/>
      <c r="FF17" s="767"/>
      <c r="FG17" s="767"/>
      <c r="FH17" s="767"/>
      <c r="FI17" s="767"/>
      <c r="FJ17" s="767"/>
      <c r="FK17" s="767"/>
      <c r="FL17" s="767"/>
      <c r="FM17" s="767"/>
      <c r="FN17" s="767"/>
      <c r="FO17" s="767"/>
      <c r="FP17" s="767"/>
      <c r="FQ17" s="767"/>
      <c r="FR17" s="767"/>
      <c r="FS17" s="767"/>
      <c r="FT17" s="767"/>
      <c r="FU17" s="767"/>
      <c r="FV17" s="767"/>
      <c r="FW17" s="767"/>
      <c r="FX17" s="767"/>
      <c r="FY17" s="767"/>
      <c r="FZ17" s="767"/>
      <c r="GA17" s="767"/>
      <c r="GB17" s="767"/>
      <c r="GC17" s="767"/>
      <c r="GD17" s="767"/>
      <c r="GE17" s="767"/>
      <c r="GF17" s="767"/>
      <c r="GG17" s="767"/>
      <c r="GH17" s="767"/>
      <c r="GI17" s="767"/>
      <c r="GJ17" s="767"/>
      <c r="GK17" s="767"/>
      <c r="GL17" s="767"/>
      <c r="GM17" s="767"/>
      <c r="GN17" s="767"/>
      <c r="GO17" s="767"/>
      <c r="GP17" s="767"/>
      <c r="GQ17" s="767"/>
      <c r="GR17" s="767"/>
      <c r="GS17" s="767"/>
      <c r="GT17" s="767"/>
      <c r="GU17" s="767"/>
      <c r="GV17" s="767"/>
      <c r="GW17" s="767"/>
      <c r="GX17" s="767"/>
      <c r="GY17" s="767"/>
      <c r="GZ17" s="767"/>
      <c r="HA17" s="767"/>
      <c r="HB17" s="767"/>
      <c r="HC17" s="767"/>
      <c r="HD17" s="767"/>
      <c r="HE17" s="767"/>
      <c r="HF17" s="767"/>
      <c r="HG17" s="767"/>
      <c r="HH17" s="767"/>
      <c r="HI17" s="767"/>
      <c r="HJ17" s="767"/>
      <c r="HK17" s="767"/>
      <c r="HL17" s="767"/>
      <c r="HM17" s="767"/>
      <c r="HN17" s="767"/>
      <c r="HO17" s="767"/>
      <c r="HP17" s="767"/>
      <c r="HQ17" s="767"/>
      <c r="HR17" s="767"/>
      <c r="HS17" s="767"/>
      <c r="HT17" s="767"/>
      <c r="HU17" s="767"/>
      <c r="HV17" s="767"/>
      <c r="HW17" s="767"/>
      <c r="HX17" s="767"/>
      <c r="HY17" s="767"/>
      <c r="HZ17" s="767"/>
      <c r="IA17" s="767"/>
      <c r="IB17" s="767"/>
      <c r="IC17" s="767"/>
      <c r="ID17" s="767"/>
      <c r="IE17" s="767"/>
      <c r="IF17" s="767"/>
      <c r="IG17" s="767"/>
      <c r="IH17" s="767"/>
      <c r="II17" s="767"/>
      <c r="IJ17" s="767"/>
      <c r="IK17" s="767"/>
      <c r="IL17" s="767"/>
      <c r="IM17" s="767"/>
      <c r="IN17" s="767"/>
      <c r="IO17" s="767"/>
      <c r="IP17" s="767"/>
      <c r="IQ17" s="767"/>
      <c r="IR17" s="767"/>
      <c r="IS17" s="767"/>
      <c r="IT17" s="767"/>
      <c r="IU17" s="767"/>
      <c r="IV17" s="767"/>
      <c r="IW17" s="767"/>
      <c r="IX17" s="767"/>
      <c r="IY17" s="767"/>
      <c r="IZ17" s="767"/>
      <c r="JA17" s="767"/>
      <c r="JB17" s="767"/>
      <c r="JC17" s="767"/>
      <c r="JD17" s="767"/>
      <c r="JE17" s="767"/>
      <c r="JF17" s="767"/>
      <c r="JG17" s="767"/>
      <c r="JH17" s="767"/>
      <c r="JI17" s="767"/>
      <c r="JJ17" s="767"/>
      <c r="JK17" s="767"/>
      <c r="JL17" s="767"/>
      <c r="JM17" s="767"/>
      <c r="JN17" s="767"/>
      <c r="JO17" s="767"/>
      <c r="JP17" s="767"/>
      <c r="JQ17" s="767"/>
      <c r="JR17" s="767"/>
      <c r="JS17" s="767"/>
      <c r="JT17" s="767"/>
      <c r="JU17" s="767"/>
      <c r="JV17" s="767"/>
      <c r="JW17" s="767"/>
      <c r="JX17" s="767"/>
      <c r="JY17" s="767"/>
      <c r="JZ17" s="767"/>
      <c r="KA17" s="767"/>
      <c r="KB17" s="767"/>
      <c r="KC17" s="767"/>
      <c r="KD17" s="767"/>
      <c r="KE17" s="767"/>
      <c r="KF17" s="767"/>
      <c r="KG17" s="767"/>
      <c r="KH17" s="767"/>
      <c r="KI17" s="767"/>
      <c r="KJ17" s="767"/>
      <c r="KK17" s="767"/>
      <c r="KL17" s="767"/>
      <c r="KM17" s="767"/>
      <c r="KN17" s="767"/>
      <c r="KO17" s="767"/>
      <c r="KP17" s="767"/>
      <c r="KQ17" s="767"/>
      <c r="KR17" s="767"/>
      <c r="KS17" s="767"/>
      <c r="KT17" s="767"/>
      <c r="KU17" s="767"/>
      <c r="KV17" s="767"/>
      <c r="KW17" s="767"/>
      <c r="KX17" s="767"/>
      <c r="KY17" s="767"/>
      <c r="KZ17" s="767"/>
      <c r="LA17" s="767"/>
      <c r="LB17" s="767"/>
      <c r="LC17" s="767"/>
      <c r="LD17" s="767"/>
      <c r="LE17" s="767"/>
      <c r="LF17" s="767"/>
      <c r="LG17" s="767"/>
      <c r="LH17" s="767"/>
      <c r="LI17" s="767"/>
      <c r="LJ17" s="767"/>
      <c r="LK17" s="767"/>
      <c r="LL17" s="767"/>
      <c r="LM17" s="767"/>
      <c r="LN17" s="767"/>
      <c r="LO17" s="767"/>
      <c r="LP17" s="767"/>
      <c r="LQ17" s="767"/>
      <c r="LR17" s="767"/>
      <c r="LS17" s="767"/>
      <c r="LT17" s="767"/>
      <c r="LU17" s="767"/>
      <c r="LV17" s="767"/>
      <c r="LW17" s="767"/>
      <c r="LX17" s="767"/>
      <c r="LY17" s="767"/>
      <c r="LZ17" s="767"/>
      <c r="MA17" s="767"/>
      <c r="MB17" s="767"/>
      <c r="MC17" s="767"/>
      <c r="MD17" s="767"/>
      <c r="ME17" s="767"/>
      <c r="MF17" s="767"/>
      <c r="MG17" s="767"/>
      <c r="MH17" s="767"/>
      <c r="MI17" s="767"/>
      <c r="MJ17" s="767"/>
      <c r="MK17" s="767"/>
      <c r="ML17" s="767"/>
      <c r="MM17" s="767"/>
      <c r="MN17" s="767"/>
      <c r="MO17" s="767"/>
      <c r="MP17" s="767"/>
      <c r="MQ17" s="767"/>
      <c r="MR17" s="767"/>
      <c r="MS17" s="767"/>
      <c r="MT17" s="767"/>
      <c r="MU17" s="767"/>
      <c r="MV17" s="767"/>
      <c r="MW17" s="767"/>
      <c r="MX17" s="767"/>
      <c r="MY17" s="767"/>
      <c r="MZ17" s="767"/>
      <c r="NA17" s="767"/>
      <c r="NB17" s="767"/>
      <c r="NC17" s="767"/>
      <c r="ND17" s="767"/>
      <c r="NE17" s="767"/>
      <c r="NF17" s="767"/>
      <c r="NG17" s="767"/>
      <c r="NH17" s="767"/>
      <c r="NI17" s="767"/>
      <c r="NJ17" s="767"/>
      <c r="NK17" s="767"/>
      <c r="NL17" s="767"/>
      <c r="NM17" s="767"/>
      <c r="NN17" s="767"/>
      <c r="NO17" s="767"/>
      <c r="NP17" s="767"/>
      <c r="NQ17" s="767"/>
      <c r="NR17" s="767"/>
      <c r="NS17" s="767"/>
      <c r="NT17" s="767"/>
      <c r="NU17" s="767"/>
      <c r="NV17" s="767"/>
      <c r="NW17" s="767"/>
      <c r="NX17" s="767"/>
      <c r="NY17" s="767"/>
      <c r="NZ17" s="767"/>
      <c r="OA17" s="767"/>
      <c r="OB17" s="767"/>
      <c r="OC17" s="767"/>
      <c r="OD17" s="767"/>
      <c r="OE17" s="767"/>
      <c r="OF17" s="767"/>
      <c r="OG17" s="767"/>
      <c r="OH17" s="767"/>
      <c r="OI17" s="767"/>
      <c r="OJ17" s="767"/>
      <c r="OK17" s="767"/>
      <c r="OL17" s="767"/>
      <c r="OM17" s="767"/>
      <c r="ON17" s="767"/>
      <c r="OO17" s="767"/>
      <c r="OP17" s="767"/>
      <c r="OQ17" s="767"/>
      <c r="OR17" s="767"/>
      <c r="OS17" s="767"/>
      <c r="OT17" s="767"/>
      <c r="OU17" s="767"/>
      <c r="OV17" s="767"/>
      <c r="OW17" s="767"/>
      <c r="OX17" s="767"/>
      <c r="OY17" s="767"/>
      <c r="OZ17" s="767"/>
      <c r="PA17" s="767"/>
      <c r="PB17" s="767"/>
      <c r="PC17" s="767"/>
      <c r="PD17" s="767"/>
      <c r="PE17" s="767"/>
      <c r="PF17" s="767"/>
      <c r="PG17" s="767"/>
      <c r="PH17" s="767"/>
      <c r="PI17" s="767"/>
      <c r="PJ17" s="767"/>
      <c r="PK17" s="767"/>
      <c r="PL17" s="767"/>
      <c r="PM17" s="767"/>
      <c r="PN17" s="767"/>
      <c r="PO17" s="767"/>
      <c r="PP17" s="767"/>
      <c r="PQ17" s="767"/>
      <c r="PR17" s="767"/>
      <c r="PS17" s="767"/>
      <c r="PT17" s="767"/>
      <c r="PU17" s="767"/>
      <c r="PV17" s="767"/>
      <c r="PW17" s="767"/>
      <c r="PX17" s="767"/>
      <c r="PY17" s="767"/>
      <c r="PZ17" s="767"/>
      <c r="QA17" s="767"/>
      <c r="QB17" s="767"/>
      <c r="QC17" s="767"/>
      <c r="QD17" s="767"/>
      <c r="QE17" s="767"/>
      <c r="QF17" s="767"/>
      <c r="QG17" s="767"/>
      <c r="QH17" s="767"/>
      <c r="QI17" s="767"/>
      <c r="QJ17" s="767"/>
      <c r="QK17" s="767"/>
      <c r="QL17" s="767"/>
      <c r="QM17" s="767"/>
      <c r="QN17" s="767"/>
      <c r="QO17" s="767"/>
      <c r="QP17" s="767"/>
      <c r="QQ17" s="767"/>
      <c r="QR17" s="767"/>
      <c r="QS17" s="767"/>
      <c r="QT17" s="767"/>
      <c r="QU17" s="767"/>
      <c r="QV17" s="767"/>
      <c r="QW17" s="767"/>
      <c r="QX17" s="767"/>
      <c r="QY17" s="767"/>
      <c r="QZ17" s="767"/>
      <c r="RA17" s="767"/>
      <c r="RB17" s="767"/>
      <c r="RC17" s="767"/>
      <c r="RD17" s="767"/>
      <c r="RE17" s="767"/>
      <c r="RF17" s="767"/>
      <c r="RG17" s="767"/>
      <c r="RH17" s="767"/>
      <c r="RI17" s="767"/>
      <c r="RJ17" s="767"/>
      <c r="RK17" s="767"/>
      <c r="RL17" s="767"/>
      <c r="RM17" s="767"/>
      <c r="RN17" s="767"/>
      <c r="RO17" s="767"/>
      <c r="RP17" s="767"/>
      <c r="RQ17" s="767"/>
      <c r="RR17" s="767"/>
      <c r="RS17" s="767"/>
      <c r="RT17" s="767"/>
      <c r="RU17" s="767"/>
      <c r="RV17" s="767"/>
      <c r="RW17" s="767"/>
      <c r="RX17" s="767"/>
      <c r="RY17" s="767"/>
      <c r="RZ17" s="767"/>
      <c r="SA17" s="767"/>
      <c r="SB17" s="767"/>
      <c r="SC17" s="767"/>
      <c r="SD17" s="767"/>
      <c r="SE17" s="767"/>
      <c r="SF17" s="767"/>
      <c r="SG17" s="767"/>
      <c r="SH17" s="767"/>
      <c r="SI17" s="767"/>
      <c r="SJ17" s="767"/>
      <c r="SK17" s="767"/>
      <c r="SL17" s="767"/>
      <c r="SM17" s="767"/>
      <c r="SN17" s="767"/>
      <c r="SO17" s="767"/>
      <c r="SP17" s="767"/>
      <c r="SQ17" s="767"/>
      <c r="SR17" s="767"/>
      <c r="SS17" s="767"/>
      <c r="ST17" s="767"/>
      <c r="SU17" s="767"/>
      <c r="SV17" s="767"/>
      <c r="SW17" s="767"/>
      <c r="SX17" s="767"/>
      <c r="SY17" s="767"/>
      <c r="SZ17" s="767"/>
      <c r="TA17" s="767"/>
      <c r="TB17" s="767"/>
      <c r="TC17" s="767"/>
      <c r="TD17" s="767"/>
      <c r="TE17" s="767"/>
      <c r="TF17" s="767"/>
      <c r="TG17" s="767"/>
      <c r="TH17" s="767"/>
      <c r="TI17" s="767"/>
      <c r="TJ17" s="767"/>
      <c r="TK17" s="767"/>
      <c r="TL17" s="767"/>
      <c r="TM17" s="767"/>
      <c r="TN17" s="767"/>
      <c r="TO17" s="767"/>
      <c r="TP17" s="767"/>
      <c r="TQ17" s="767"/>
      <c r="TR17" s="767"/>
      <c r="TS17" s="767"/>
      <c r="TT17" s="767"/>
      <c r="TU17" s="767"/>
      <c r="TV17" s="767"/>
      <c r="TW17" s="767"/>
      <c r="TX17" s="767"/>
      <c r="TY17" s="767"/>
      <c r="TZ17" s="767"/>
      <c r="UA17" s="767"/>
      <c r="UB17" s="767"/>
      <c r="UC17" s="767"/>
      <c r="UD17" s="767"/>
      <c r="UE17" s="767"/>
      <c r="UF17" s="767"/>
      <c r="UG17" s="767"/>
      <c r="UH17" s="767"/>
      <c r="UI17" s="767"/>
      <c r="UJ17" s="767"/>
      <c r="UK17" s="767"/>
      <c r="UL17" s="767"/>
      <c r="UM17" s="767"/>
      <c r="UN17" s="767"/>
      <c r="UO17" s="767"/>
      <c r="UP17" s="767"/>
      <c r="UQ17" s="767"/>
      <c r="UR17" s="767"/>
      <c r="US17" s="767"/>
      <c r="UT17" s="767"/>
      <c r="UU17" s="767"/>
      <c r="UV17" s="767"/>
      <c r="UW17" s="767"/>
      <c r="UX17" s="767"/>
      <c r="UY17" s="767"/>
      <c r="UZ17" s="767"/>
      <c r="VA17" s="767"/>
      <c r="VB17" s="767"/>
      <c r="VC17" s="767"/>
      <c r="VD17" s="767"/>
      <c r="VE17" s="767"/>
      <c r="VF17" s="767"/>
      <c r="VG17" s="767"/>
      <c r="VH17" s="767"/>
      <c r="VI17" s="767"/>
      <c r="VJ17" s="767"/>
      <c r="VK17" s="767"/>
      <c r="VL17" s="767"/>
      <c r="VM17" s="767"/>
      <c r="VN17" s="767"/>
      <c r="VO17" s="767"/>
      <c r="VP17" s="767"/>
      <c r="VQ17" s="767"/>
      <c r="VR17" s="767"/>
      <c r="VS17" s="767"/>
      <c r="VT17" s="767"/>
      <c r="VU17" s="767"/>
      <c r="VV17" s="767"/>
      <c r="VW17" s="767"/>
      <c r="VX17" s="767"/>
      <c r="VY17" s="767"/>
      <c r="VZ17" s="767"/>
      <c r="WA17" s="767"/>
      <c r="WB17" s="767"/>
      <c r="WC17" s="767"/>
      <c r="WD17" s="767"/>
      <c r="WE17" s="767"/>
      <c r="WF17" s="767"/>
      <c r="WG17" s="767"/>
      <c r="WH17" s="767"/>
      <c r="WI17" s="767"/>
      <c r="WJ17" s="767"/>
      <c r="WK17" s="767"/>
      <c r="WL17" s="767"/>
      <c r="WM17" s="767"/>
      <c r="WN17" s="767"/>
      <c r="WO17" s="767"/>
      <c r="WP17" s="767"/>
      <c r="WQ17" s="767"/>
      <c r="WR17" s="767"/>
      <c r="WS17" s="767"/>
      <c r="WT17" s="767"/>
      <c r="WU17" s="767"/>
      <c r="WV17" s="767"/>
      <c r="WW17" s="767"/>
      <c r="WX17" s="767"/>
      <c r="WY17" s="767"/>
      <c r="WZ17" s="767"/>
      <c r="XA17" s="767"/>
      <c r="XB17" s="767"/>
      <c r="XC17" s="767"/>
      <c r="XD17" s="767"/>
      <c r="XE17" s="767"/>
      <c r="XF17" s="767"/>
      <c r="XG17" s="767"/>
      <c r="XH17" s="767"/>
      <c r="XI17" s="767"/>
      <c r="XJ17" s="767"/>
      <c r="XK17" s="767"/>
      <c r="XL17" s="767"/>
      <c r="XM17" s="767"/>
      <c r="XN17" s="767"/>
      <c r="XO17" s="767"/>
      <c r="XP17" s="767"/>
      <c r="XQ17" s="767"/>
      <c r="XR17" s="767"/>
      <c r="XS17" s="767"/>
      <c r="XT17" s="767"/>
      <c r="XU17" s="767"/>
      <c r="XV17" s="767"/>
      <c r="XW17" s="767"/>
      <c r="XX17" s="767"/>
      <c r="XY17" s="767"/>
      <c r="XZ17" s="767"/>
      <c r="YA17" s="767"/>
      <c r="YB17" s="767"/>
      <c r="YC17" s="767"/>
      <c r="YD17" s="767"/>
      <c r="YE17" s="767"/>
      <c r="YF17" s="767"/>
      <c r="YG17" s="767"/>
      <c r="YH17" s="767"/>
      <c r="YI17" s="767"/>
      <c r="YJ17" s="767"/>
      <c r="YK17" s="767"/>
      <c r="YL17" s="767"/>
      <c r="YM17" s="767"/>
      <c r="YN17" s="767"/>
      <c r="YO17" s="767"/>
      <c r="YP17" s="767"/>
      <c r="YQ17" s="767"/>
      <c r="YR17" s="767"/>
      <c r="YS17" s="767"/>
      <c r="YT17" s="767"/>
      <c r="YU17" s="767"/>
      <c r="YV17" s="767"/>
      <c r="YW17" s="767"/>
      <c r="YX17" s="767"/>
      <c r="YY17" s="767"/>
      <c r="YZ17" s="767"/>
      <c r="ZA17" s="767"/>
      <c r="ZB17" s="767"/>
      <c r="ZC17" s="767"/>
      <c r="ZD17" s="767"/>
      <c r="ZE17" s="767"/>
      <c r="ZF17" s="767"/>
      <c r="ZG17" s="767"/>
      <c r="ZH17" s="767"/>
      <c r="ZI17" s="767"/>
      <c r="ZJ17" s="767"/>
      <c r="ZK17" s="767"/>
      <c r="ZL17" s="767"/>
      <c r="ZM17" s="767"/>
      <c r="ZN17" s="767"/>
      <c r="ZO17" s="767"/>
      <c r="ZP17" s="767"/>
      <c r="ZQ17" s="767"/>
      <c r="ZR17" s="767"/>
      <c r="ZS17" s="767"/>
      <c r="ZT17" s="767"/>
      <c r="ZU17" s="767"/>
      <c r="ZV17" s="767"/>
      <c r="ZW17" s="767"/>
      <c r="ZX17" s="767"/>
      <c r="ZY17" s="767"/>
      <c r="ZZ17" s="767"/>
      <c r="AAA17" s="767"/>
      <c r="AAB17" s="767"/>
      <c r="AAC17" s="767"/>
      <c r="AAD17" s="767"/>
      <c r="AAE17" s="767"/>
      <c r="AAF17" s="767"/>
      <c r="AAG17" s="767"/>
      <c r="AAH17" s="767"/>
      <c r="AAI17" s="767"/>
      <c r="AAJ17" s="767"/>
      <c r="AAK17" s="767"/>
      <c r="AAL17" s="767"/>
      <c r="AAM17" s="767"/>
      <c r="AAN17" s="767"/>
      <c r="AAO17" s="767"/>
      <c r="AAP17" s="767"/>
      <c r="AAQ17" s="767"/>
      <c r="AAR17" s="767"/>
      <c r="AAS17" s="767"/>
      <c r="AAT17" s="767"/>
      <c r="AAU17" s="767"/>
      <c r="AAV17" s="767"/>
      <c r="AAW17" s="767"/>
      <c r="AAX17" s="767"/>
      <c r="AAY17" s="767"/>
      <c r="AAZ17" s="767"/>
      <c r="ABA17" s="767"/>
      <c r="ABB17" s="767"/>
      <c r="ABC17" s="767"/>
      <c r="ABD17" s="767"/>
      <c r="ABE17" s="767"/>
      <c r="ABF17" s="767"/>
      <c r="ABG17" s="767"/>
      <c r="ABH17" s="767"/>
      <c r="ABI17" s="767"/>
      <c r="ABJ17" s="767"/>
      <c r="ABK17" s="767"/>
      <c r="ABL17" s="767"/>
      <c r="ABM17" s="767"/>
      <c r="ABN17" s="767"/>
      <c r="ABO17" s="767"/>
      <c r="ABP17" s="767"/>
      <c r="ABQ17" s="767"/>
      <c r="ABR17" s="767"/>
      <c r="ABS17" s="767"/>
      <c r="ABT17" s="767"/>
      <c r="ABU17" s="767"/>
      <c r="ABV17" s="767"/>
      <c r="ABW17" s="767"/>
      <c r="ABX17" s="767"/>
      <c r="ABY17" s="767"/>
      <c r="ABZ17" s="767"/>
      <c r="ACA17" s="767"/>
      <c r="ACB17" s="767"/>
      <c r="ACC17" s="767"/>
      <c r="ACD17" s="767"/>
      <c r="ACE17" s="767"/>
      <c r="ACF17" s="767"/>
      <c r="ACG17" s="767"/>
      <c r="ACH17" s="767"/>
      <c r="ACI17" s="767"/>
      <c r="ACJ17" s="767"/>
      <c r="ACK17" s="767"/>
      <c r="ACL17" s="767"/>
      <c r="ACM17" s="767"/>
      <c r="ACN17" s="767"/>
      <c r="ACO17" s="767"/>
      <c r="ACP17" s="767"/>
      <c r="ACQ17" s="767"/>
      <c r="ACR17" s="767"/>
      <c r="ACS17" s="767"/>
      <c r="ACT17" s="767"/>
      <c r="ACU17" s="767"/>
      <c r="ACV17" s="767"/>
      <c r="ACW17" s="767"/>
      <c r="ACX17" s="767"/>
      <c r="ACY17" s="767"/>
      <c r="ACZ17" s="767"/>
      <c r="ADA17" s="767"/>
      <c r="ADB17" s="767"/>
      <c r="ADC17" s="767"/>
      <c r="ADD17" s="767"/>
      <c r="ADE17" s="767"/>
      <c r="ADF17" s="767"/>
      <c r="ADG17" s="767"/>
      <c r="ADH17" s="767"/>
      <c r="ADI17" s="767"/>
      <c r="ADJ17" s="767"/>
      <c r="ADK17" s="767"/>
      <c r="ADL17" s="767"/>
      <c r="ADM17" s="767"/>
      <c r="ADN17" s="767"/>
      <c r="ADO17" s="767"/>
      <c r="ADP17" s="767"/>
      <c r="ADQ17" s="767"/>
      <c r="ADR17" s="767"/>
      <c r="ADS17" s="767"/>
      <c r="ADT17" s="767"/>
      <c r="ADU17" s="767"/>
      <c r="ADV17" s="767"/>
      <c r="ADW17" s="767"/>
      <c r="ADX17" s="767"/>
      <c r="ADY17" s="767"/>
      <c r="ADZ17" s="767"/>
      <c r="AEA17" s="767"/>
      <c r="AEB17" s="767"/>
      <c r="AEC17" s="767"/>
      <c r="AED17" s="767"/>
      <c r="AEE17" s="767"/>
      <c r="AEF17" s="767"/>
      <c r="AEG17" s="767"/>
      <c r="AEH17" s="767"/>
      <c r="AEI17" s="767"/>
      <c r="AEJ17" s="767"/>
      <c r="AEK17" s="767"/>
      <c r="AEL17" s="767"/>
      <c r="AEM17" s="767"/>
      <c r="AEN17" s="767"/>
      <c r="AEO17" s="767"/>
      <c r="AEP17" s="767"/>
      <c r="AEQ17" s="767"/>
      <c r="AER17" s="767"/>
      <c r="AES17" s="767"/>
      <c r="AET17" s="767"/>
      <c r="AEU17" s="767"/>
      <c r="AEV17" s="767"/>
      <c r="AEW17" s="767"/>
      <c r="AEX17" s="767"/>
      <c r="AEY17" s="767"/>
      <c r="AEZ17" s="767"/>
      <c r="AFA17" s="767"/>
      <c r="AFB17" s="767"/>
      <c r="AFC17" s="767"/>
      <c r="AFD17" s="767"/>
      <c r="AFE17" s="767"/>
      <c r="AFF17" s="767"/>
      <c r="AFG17" s="767"/>
      <c r="AFH17" s="767"/>
      <c r="AFI17" s="767"/>
      <c r="AFJ17" s="767"/>
      <c r="AFK17" s="767"/>
      <c r="AFL17" s="767"/>
      <c r="AFM17" s="767"/>
      <c r="AFN17" s="767"/>
      <c r="AFO17" s="767"/>
      <c r="AFP17" s="767"/>
      <c r="AFQ17" s="767"/>
      <c r="AFR17" s="767"/>
      <c r="AFS17" s="767"/>
      <c r="AFT17" s="767"/>
      <c r="AFU17" s="767"/>
      <c r="AFV17" s="767"/>
      <c r="AFW17" s="767"/>
      <c r="AFX17" s="767"/>
      <c r="AFY17" s="767"/>
      <c r="AFZ17" s="767"/>
      <c r="AGA17" s="767"/>
      <c r="AGB17" s="767"/>
      <c r="AGC17" s="767"/>
      <c r="AGD17" s="767"/>
      <c r="AGE17" s="767"/>
      <c r="AGF17" s="767"/>
      <c r="AGG17" s="767"/>
      <c r="AGH17" s="767"/>
      <c r="AGI17" s="767"/>
      <c r="AGJ17" s="767"/>
      <c r="AGK17" s="767"/>
      <c r="AGL17" s="767"/>
      <c r="AGM17" s="767"/>
      <c r="AGN17" s="767"/>
      <c r="AGO17" s="767"/>
      <c r="AGP17" s="767"/>
      <c r="AGQ17" s="767"/>
      <c r="AGR17" s="767"/>
      <c r="AGS17" s="767"/>
      <c r="AGT17" s="767"/>
      <c r="AGU17" s="767"/>
      <c r="AGV17" s="767"/>
      <c r="AGW17" s="767"/>
      <c r="AGX17" s="767"/>
      <c r="AGY17" s="767"/>
      <c r="AGZ17" s="767"/>
      <c r="AHA17" s="767"/>
      <c r="AHB17" s="767"/>
      <c r="AHC17" s="767"/>
      <c r="AHD17" s="767"/>
      <c r="AHE17" s="767"/>
      <c r="AHF17" s="767"/>
      <c r="AHG17" s="767"/>
      <c r="AHH17" s="767"/>
      <c r="AHI17" s="767"/>
      <c r="AHJ17" s="767"/>
      <c r="AHK17" s="767"/>
      <c r="AHL17" s="767"/>
      <c r="AHM17" s="767"/>
      <c r="AHN17" s="767"/>
      <c r="AHO17" s="767"/>
      <c r="AHP17" s="767"/>
      <c r="AHQ17" s="767"/>
      <c r="AHR17" s="767"/>
      <c r="AHS17" s="767"/>
      <c r="AHT17" s="767"/>
      <c r="AHU17" s="767"/>
      <c r="AHV17" s="767"/>
      <c r="AHW17" s="767"/>
      <c r="AHX17" s="767"/>
      <c r="AHY17" s="767"/>
      <c r="AHZ17" s="767"/>
      <c r="AIA17" s="767"/>
      <c r="AIB17" s="767"/>
      <c r="AIC17" s="767"/>
      <c r="AID17" s="767"/>
      <c r="AIE17" s="767"/>
      <c r="AIF17" s="767"/>
      <c r="AIG17" s="767"/>
      <c r="AIH17" s="767"/>
      <c r="AII17" s="767"/>
      <c r="AIJ17" s="767"/>
      <c r="AIK17" s="767"/>
      <c r="AIL17" s="767"/>
      <c r="AIM17" s="767"/>
      <c r="AIN17" s="767"/>
      <c r="AIO17" s="767"/>
      <c r="AIP17" s="767"/>
      <c r="AIQ17" s="767"/>
      <c r="AIR17" s="767"/>
      <c r="AIS17" s="767"/>
      <c r="AIT17" s="767"/>
      <c r="AIU17" s="767"/>
      <c r="AIV17" s="767"/>
      <c r="AIW17" s="767"/>
      <c r="AIX17" s="767"/>
      <c r="AIY17" s="767"/>
      <c r="AIZ17" s="767"/>
      <c r="AJA17" s="767"/>
      <c r="AJB17" s="767"/>
      <c r="AJC17" s="767"/>
      <c r="AJD17" s="767"/>
      <c r="AJE17" s="767"/>
      <c r="AJF17" s="767"/>
      <c r="AJG17" s="767"/>
      <c r="AJH17" s="767"/>
      <c r="AJI17" s="767"/>
      <c r="AJJ17" s="767"/>
      <c r="AJK17" s="767"/>
      <c r="AJL17" s="767"/>
      <c r="AJM17" s="767"/>
      <c r="AJN17" s="767"/>
      <c r="AJO17" s="767"/>
      <c r="AJP17" s="767"/>
      <c r="AJQ17" s="767"/>
      <c r="AJR17" s="767"/>
      <c r="AJS17" s="767"/>
      <c r="AJT17" s="767"/>
      <c r="AJU17" s="767"/>
      <c r="AJV17" s="767"/>
      <c r="AJW17" s="767"/>
      <c r="AJX17" s="767"/>
      <c r="AJY17" s="767"/>
      <c r="AJZ17" s="767"/>
      <c r="AKA17" s="767"/>
      <c r="AKB17" s="767"/>
      <c r="AKC17" s="767"/>
      <c r="AKD17" s="767"/>
      <c r="AKE17" s="767"/>
      <c r="AKF17" s="767"/>
      <c r="AKG17" s="767"/>
      <c r="AKH17" s="767"/>
      <c r="AKI17" s="767"/>
      <c r="AKJ17" s="767"/>
      <c r="AKK17" s="767"/>
      <c r="AKL17" s="767"/>
      <c r="AKM17" s="767"/>
      <c r="AKN17" s="767"/>
      <c r="AKO17" s="767"/>
      <c r="AKP17" s="767"/>
      <c r="AKQ17" s="767"/>
      <c r="AKR17" s="767"/>
      <c r="AKS17" s="767"/>
      <c r="AKT17" s="767"/>
      <c r="AKU17" s="767"/>
      <c r="AKV17" s="767"/>
      <c r="AKW17" s="767"/>
      <c r="AKX17" s="767"/>
      <c r="AKY17" s="767"/>
      <c r="AKZ17" s="767"/>
      <c r="ALA17" s="767"/>
      <c r="ALB17" s="767"/>
      <c r="ALC17" s="767"/>
      <c r="ALD17" s="767"/>
      <c r="ALE17" s="767"/>
      <c r="ALF17" s="767"/>
      <c r="ALG17" s="767"/>
      <c r="ALH17" s="767"/>
      <c r="ALI17" s="767"/>
      <c r="ALJ17" s="767"/>
      <c r="ALK17" s="767"/>
      <c r="ALL17" s="767"/>
      <c r="ALM17" s="767"/>
      <c r="ALN17" s="767"/>
      <c r="ALO17" s="767"/>
      <c r="ALP17" s="767"/>
      <c r="ALQ17" s="767"/>
      <c r="ALR17" s="767"/>
      <c r="ALS17" s="767"/>
      <c r="ALT17" s="767"/>
      <c r="ALU17" s="767"/>
      <c r="ALV17" s="767"/>
      <c r="ALW17" s="767"/>
      <c r="ALX17" s="767"/>
      <c r="ALY17" s="767"/>
      <c r="ALZ17" s="767"/>
      <c r="AMA17" s="767"/>
      <c r="AMB17" s="767"/>
      <c r="AMC17" s="767"/>
      <c r="AMD17" s="767"/>
      <c r="AME17" s="767"/>
      <c r="AMF17" s="767"/>
      <c r="AMG17" s="767"/>
      <c r="AMH17" s="767"/>
      <c r="AMI17" s="767"/>
      <c r="AMJ17" s="767"/>
      <c r="AMK17" s="767"/>
      <c r="AML17" s="767"/>
      <c r="AMM17" s="767"/>
      <c r="AMN17" s="767"/>
      <c r="AMO17" s="767"/>
      <c r="AMP17" s="767"/>
      <c r="AMQ17" s="767"/>
      <c r="AMR17" s="767"/>
      <c r="AMS17" s="767"/>
      <c r="AMT17" s="767"/>
      <c r="AMU17" s="767"/>
      <c r="AMV17" s="767"/>
      <c r="AMW17" s="767"/>
      <c r="AMX17" s="767"/>
      <c r="AMY17" s="767"/>
      <c r="AMZ17" s="767"/>
      <c r="ANA17" s="767"/>
      <c r="ANB17" s="767"/>
      <c r="ANC17" s="767"/>
      <c r="AND17" s="767"/>
      <c r="ANE17" s="767"/>
      <c r="ANF17" s="767"/>
      <c r="ANG17" s="767"/>
      <c r="ANH17" s="767"/>
      <c r="ANI17" s="767"/>
      <c r="ANJ17" s="767"/>
      <c r="ANK17" s="767"/>
      <c r="ANL17" s="767"/>
      <c r="ANM17" s="767"/>
      <c r="ANN17" s="767"/>
      <c r="ANO17" s="767"/>
      <c r="ANP17" s="767"/>
      <c r="ANQ17" s="767"/>
      <c r="ANR17" s="767"/>
      <c r="ANS17" s="767"/>
      <c r="ANT17" s="767"/>
      <c r="ANU17" s="767"/>
      <c r="ANV17" s="767"/>
      <c r="ANW17" s="767"/>
      <c r="ANX17" s="767"/>
      <c r="ANY17" s="767"/>
      <c r="ANZ17" s="767"/>
      <c r="AOA17" s="767"/>
      <c r="AOB17" s="767"/>
      <c r="AOC17" s="767"/>
      <c r="AOD17" s="767"/>
      <c r="AOE17" s="767"/>
      <c r="AOF17" s="767"/>
      <c r="AOG17" s="767"/>
      <c r="AOH17" s="767"/>
      <c r="AOI17" s="767"/>
      <c r="AOJ17" s="767"/>
      <c r="AOK17" s="767"/>
      <c r="AOL17" s="767"/>
      <c r="AOM17" s="767"/>
      <c r="AON17" s="767"/>
      <c r="AOO17" s="767"/>
      <c r="AOP17" s="767"/>
      <c r="AOQ17" s="767"/>
      <c r="AOR17" s="767"/>
      <c r="AOS17" s="767"/>
      <c r="AOT17" s="767"/>
      <c r="AOU17" s="767"/>
      <c r="AOV17" s="767"/>
      <c r="AOW17" s="767"/>
      <c r="AOX17" s="767"/>
      <c r="AOY17" s="767"/>
      <c r="AOZ17" s="767"/>
      <c r="APA17" s="767"/>
      <c r="APB17" s="767"/>
      <c r="APC17" s="767"/>
      <c r="APD17" s="767"/>
      <c r="APE17" s="767"/>
      <c r="APF17" s="767"/>
      <c r="APG17" s="767"/>
      <c r="APH17" s="767"/>
      <c r="API17" s="767"/>
      <c r="APJ17" s="767"/>
      <c r="APK17" s="767"/>
      <c r="APL17" s="767"/>
      <c r="APM17" s="767"/>
      <c r="APN17" s="767"/>
      <c r="APO17" s="767"/>
      <c r="APP17" s="767"/>
      <c r="APQ17" s="767"/>
      <c r="APR17" s="767"/>
      <c r="APS17" s="767"/>
      <c r="APT17" s="767"/>
      <c r="APU17" s="767"/>
      <c r="APV17" s="767"/>
      <c r="APW17" s="767"/>
      <c r="APX17" s="767"/>
      <c r="APY17" s="767"/>
      <c r="APZ17" s="767"/>
      <c r="AQA17" s="767"/>
      <c r="AQB17" s="767"/>
      <c r="AQC17" s="767"/>
      <c r="AQD17" s="767"/>
      <c r="AQE17" s="767"/>
      <c r="AQF17" s="767"/>
      <c r="AQG17" s="767"/>
      <c r="AQH17" s="767"/>
      <c r="AQI17" s="767"/>
      <c r="AQJ17" s="767"/>
      <c r="AQK17" s="767"/>
      <c r="AQL17" s="767"/>
      <c r="AQM17" s="767"/>
      <c r="AQN17" s="767"/>
      <c r="AQO17" s="767"/>
      <c r="AQP17" s="767"/>
      <c r="AQQ17" s="767"/>
      <c r="AQR17" s="767"/>
      <c r="AQS17" s="767"/>
      <c r="AQT17" s="767"/>
      <c r="AQU17" s="767"/>
      <c r="AQV17" s="767"/>
      <c r="AQW17" s="767"/>
      <c r="AQX17" s="767"/>
      <c r="AQY17" s="767"/>
      <c r="AQZ17" s="767"/>
      <c r="ARA17" s="767"/>
      <c r="ARB17" s="767"/>
      <c r="ARC17" s="767"/>
      <c r="ARD17" s="767"/>
      <c r="ARE17" s="767"/>
      <c r="ARF17" s="767"/>
      <c r="ARG17" s="767"/>
      <c r="ARH17" s="767"/>
      <c r="ARI17" s="767"/>
      <c r="ARJ17" s="767"/>
      <c r="ARK17" s="767"/>
      <c r="ARL17" s="767"/>
      <c r="ARM17" s="767"/>
      <c r="ARN17" s="767"/>
      <c r="ARO17" s="767"/>
      <c r="ARP17" s="767"/>
      <c r="ARQ17" s="767"/>
      <c r="ARR17" s="767"/>
      <c r="ARS17" s="767"/>
      <c r="ART17" s="767"/>
      <c r="ARU17" s="767"/>
      <c r="ARV17" s="767"/>
      <c r="ARW17" s="767"/>
      <c r="ARX17" s="767"/>
      <c r="ARY17" s="767"/>
      <c r="ARZ17" s="767"/>
      <c r="ASA17" s="767"/>
      <c r="ASB17" s="767"/>
      <c r="ASC17" s="767"/>
      <c r="ASD17" s="767"/>
      <c r="ASE17" s="767"/>
      <c r="ASF17" s="767"/>
      <c r="ASG17" s="767"/>
      <c r="ASH17" s="767"/>
      <c r="ASI17" s="767"/>
      <c r="ASJ17" s="767"/>
      <c r="ASK17" s="767"/>
      <c r="ASL17" s="767"/>
      <c r="ASM17" s="767"/>
      <c r="ASN17" s="767"/>
      <c r="ASO17" s="767"/>
      <c r="ASP17" s="767"/>
      <c r="ASQ17" s="767"/>
      <c r="ASR17" s="767"/>
      <c r="ASS17" s="767"/>
      <c r="AST17" s="767"/>
      <c r="ASU17" s="767"/>
      <c r="ASV17" s="767"/>
      <c r="ASW17" s="767"/>
      <c r="ASX17" s="767"/>
      <c r="ASY17" s="767"/>
      <c r="ASZ17" s="767"/>
      <c r="ATA17" s="767"/>
      <c r="ATB17" s="767"/>
      <c r="ATC17" s="767"/>
      <c r="ATD17" s="767"/>
      <c r="ATE17" s="767"/>
      <c r="ATF17" s="767"/>
      <c r="ATG17" s="767"/>
      <c r="ATH17" s="767"/>
      <c r="ATI17" s="767"/>
      <c r="ATJ17" s="767"/>
      <c r="ATK17" s="767"/>
      <c r="ATL17" s="767"/>
      <c r="ATM17" s="767"/>
      <c r="ATN17" s="767"/>
      <c r="ATO17" s="767"/>
      <c r="ATP17" s="767"/>
      <c r="ATQ17" s="767"/>
      <c r="ATR17" s="767"/>
      <c r="ATS17" s="767"/>
      <c r="ATT17" s="767"/>
      <c r="ATU17" s="767"/>
      <c r="ATV17" s="767"/>
      <c r="ATW17" s="767"/>
      <c r="ATX17" s="767"/>
      <c r="ATY17" s="767"/>
      <c r="ATZ17" s="767"/>
      <c r="AUA17" s="767"/>
      <c r="AUB17" s="767"/>
      <c r="AUC17" s="767"/>
      <c r="AUD17" s="767"/>
      <c r="AUE17" s="767"/>
      <c r="AUF17" s="767"/>
      <c r="AUG17" s="767"/>
      <c r="AUH17" s="767"/>
      <c r="AUI17" s="767"/>
      <c r="AUJ17" s="767"/>
      <c r="AUK17" s="767"/>
      <c r="AUL17" s="767"/>
      <c r="AUM17" s="767"/>
      <c r="AUN17" s="767"/>
      <c r="AUO17" s="767"/>
      <c r="AUP17" s="767"/>
      <c r="AUQ17" s="767"/>
      <c r="AUR17" s="767"/>
      <c r="AUS17" s="767"/>
      <c r="AUT17" s="767"/>
      <c r="AUU17" s="767"/>
      <c r="AUV17" s="767"/>
      <c r="AUW17" s="767"/>
      <c r="AUX17" s="767"/>
      <c r="AUY17" s="767"/>
      <c r="AUZ17" s="767"/>
      <c r="AVA17" s="767"/>
      <c r="AVB17" s="767"/>
      <c r="AVC17" s="767"/>
      <c r="AVD17" s="767"/>
      <c r="AVE17" s="767"/>
      <c r="AVF17" s="767"/>
      <c r="AVG17" s="767"/>
      <c r="AVH17" s="767"/>
      <c r="AVI17" s="767"/>
      <c r="AVJ17" s="767"/>
      <c r="AVK17" s="767"/>
      <c r="AVL17" s="767"/>
      <c r="AVM17" s="767"/>
      <c r="AVN17" s="767"/>
      <c r="AVO17" s="767"/>
      <c r="AVP17" s="767"/>
      <c r="AVQ17" s="767"/>
      <c r="AVR17" s="767"/>
      <c r="AVS17" s="767"/>
      <c r="AVT17" s="767"/>
      <c r="AVU17" s="767"/>
      <c r="AVV17" s="767"/>
      <c r="AVW17" s="767"/>
      <c r="AVX17" s="767"/>
      <c r="AVY17" s="767"/>
      <c r="AVZ17" s="767"/>
      <c r="AWA17" s="767"/>
      <c r="AWB17" s="767"/>
      <c r="AWC17" s="767"/>
      <c r="AWD17" s="767"/>
      <c r="AWE17" s="767"/>
      <c r="AWF17" s="767"/>
      <c r="AWG17" s="767"/>
      <c r="AWH17" s="767"/>
      <c r="AWI17" s="767"/>
      <c r="AWJ17" s="767"/>
      <c r="AWK17" s="767"/>
      <c r="AWL17" s="767"/>
      <c r="AWM17" s="767"/>
      <c r="AWN17" s="767"/>
      <c r="AWO17" s="767"/>
      <c r="AWP17" s="767"/>
      <c r="AWQ17" s="767"/>
      <c r="AWR17" s="767"/>
      <c r="AWS17" s="767"/>
      <c r="AWT17" s="767"/>
      <c r="AWU17" s="767"/>
      <c r="AWV17" s="767"/>
      <c r="AWW17" s="767"/>
      <c r="AWX17" s="767"/>
      <c r="AWY17" s="767"/>
      <c r="AWZ17" s="767"/>
      <c r="AXA17" s="767"/>
      <c r="AXB17" s="767"/>
      <c r="AXC17" s="767"/>
      <c r="AXD17" s="767"/>
      <c r="AXE17" s="767"/>
      <c r="AXF17" s="767"/>
      <c r="AXG17" s="767"/>
      <c r="AXH17" s="767"/>
      <c r="AXI17" s="767"/>
      <c r="AXJ17" s="767"/>
      <c r="AXK17" s="767"/>
      <c r="AXL17" s="767"/>
      <c r="AXM17" s="767"/>
      <c r="AXN17" s="767"/>
      <c r="AXO17" s="767"/>
      <c r="AXP17" s="767"/>
      <c r="AXQ17" s="767"/>
      <c r="AXR17" s="767"/>
      <c r="AXS17" s="767"/>
      <c r="AXT17" s="767"/>
      <c r="AXU17" s="767"/>
      <c r="AXV17" s="767"/>
      <c r="AXW17" s="767"/>
      <c r="AXX17" s="767"/>
      <c r="AXY17" s="767"/>
      <c r="AXZ17" s="767"/>
      <c r="AYA17" s="767"/>
      <c r="AYB17" s="767"/>
      <c r="AYC17" s="767"/>
      <c r="AYD17" s="767"/>
      <c r="AYE17" s="767"/>
      <c r="AYF17" s="767"/>
      <c r="AYG17" s="767"/>
      <c r="AYH17" s="767"/>
      <c r="AYI17" s="767"/>
      <c r="AYJ17" s="767"/>
      <c r="AYK17" s="767"/>
      <c r="AYL17" s="767"/>
      <c r="AYM17" s="767"/>
      <c r="AYN17" s="767"/>
      <c r="AYO17" s="767"/>
      <c r="AYP17" s="767"/>
      <c r="AYQ17" s="767"/>
      <c r="AYR17" s="767"/>
      <c r="AYS17" s="767"/>
      <c r="AYT17" s="767"/>
      <c r="AYU17" s="767"/>
      <c r="AYV17" s="767"/>
      <c r="AYW17" s="767"/>
      <c r="AYX17" s="767"/>
      <c r="AYY17" s="767"/>
      <c r="AYZ17" s="767"/>
      <c r="AZA17" s="767"/>
      <c r="AZB17" s="767"/>
      <c r="AZC17" s="767"/>
      <c r="AZD17" s="767"/>
      <c r="AZE17" s="767"/>
      <c r="AZF17" s="767"/>
      <c r="AZG17" s="767"/>
      <c r="AZH17" s="767"/>
      <c r="AZI17" s="767"/>
      <c r="AZJ17" s="767"/>
      <c r="AZK17" s="767"/>
      <c r="AZL17" s="767"/>
      <c r="AZM17" s="767"/>
      <c r="AZN17" s="767"/>
      <c r="AZO17" s="767"/>
      <c r="AZP17" s="767"/>
      <c r="AZQ17" s="767"/>
      <c r="AZR17" s="767"/>
      <c r="AZS17" s="767"/>
      <c r="AZT17" s="767"/>
      <c r="AZU17" s="767"/>
      <c r="AZV17" s="767"/>
      <c r="AZW17" s="767"/>
      <c r="AZX17" s="767"/>
      <c r="AZY17" s="767"/>
      <c r="AZZ17" s="767"/>
      <c r="BAA17" s="767"/>
      <c r="BAB17" s="767"/>
      <c r="BAC17" s="767"/>
      <c r="BAD17" s="767"/>
      <c r="BAE17" s="767"/>
      <c r="BAF17" s="767"/>
      <c r="BAG17" s="767"/>
      <c r="BAH17" s="767"/>
      <c r="BAI17" s="767"/>
      <c r="BAJ17" s="767"/>
      <c r="BAK17" s="767"/>
      <c r="BAL17" s="767"/>
      <c r="BAM17" s="767"/>
      <c r="BAN17" s="767"/>
      <c r="BAO17" s="767"/>
      <c r="BAP17" s="767"/>
      <c r="BAQ17" s="767"/>
      <c r="BAR17" s="767"/>
      <c r="BAS17" s="767"/>
      <c r="BAT17" s="767"/>
      <c r="BAU17" s="767"/>
      <c r="BAV17" s="767"/>
      <c r="BAW17" s="767"/>
      <c r="BAX17" s="767"/>
      <c r="BAY17" s="767"/>
      <c r="BAZ17" s="767"/>
      <c r="BBA17" s="767"/>
      <c r="BBB17" s="767"/>
      <c r="BBC17" s="767"/>
      <c r="BBD17" s="767"/>
      <c r="BBE17" s="767"/>
      <c r="BBF17" s="767"/>
      <c r="BBG17" s="767"/>
      <c r="BBH17" s="767"/>
      <c r="BBI17" s="767"/>
      <c r="BBJ17" s="767"/>
      <c r="BBK17" s="767"/>
      <c r="BBL17" s="767"/>
      <c r="BBM17" s="767"/>
      <c r="BBN17" s="767"/>
      <c r="BBO17" s="767"/>
      <c r="BBP17" s="767"/>
      <c r="BBQ17" s="767"/>
      <c r="BBR17" s="767"/>
      <c r="BBS17" s="767"/>
      <c r="BBT17" s="767"/>
      <c r="BBU17" s="767"/>
      <c r="BBV17" s="767"/>
      <c r="BBW17" s="767"/>
      <c r="BBX17" s="767"/>
      <c r="BBY17" s="767"/>
      <c r="BBZ17" s="767"/>
      <c r="BCA17" s="767"/>
      <c r="BCB17" s="767"/>
      <c r="BCC17" s="767"/>
      <c r="BCD17" s="767"/>
      <c r="BCE17" s="767"/>
      <c r="BCF17" s="767"/>
      <c r="BCG17" s="767"/>
      <c r="BCH17" s="767"/>
      <c r="BCI17" s="767"/>
      <c r="BCJ17" s="767"/>
      <c r="BCK17" s="767"/>
      <c r="BCL17" s="767"/>
      <c r="BCM17" s="767"/>
      <c r="BCN17" s="767"/>
      <c r="BCO17" s="767"/>
      <c r="BCP17" s="767"/>
      <c r="BCQ17" s="767"/>
      <c r="BCR17" s="767"/>
      <c r="BCS17" s="767"/>
      <c r="BCT17" s="767"/>
      <c r="BCU17" s="767"/>
      <c r="BCV17" s="767"/>
      <c r="BCW17" s="767"/>
      <c r="BCX17" s="767"/>
      <c r="BCY17" s="767"/>
      <c r="BCZ17" s="767"/>
      <c r="BDA17" s="767"/>
      <c r="BDB17" s="767"/>
      <c r="BDC17" s="767"/>
      <c r="BDD17" s="767"/>
      <c r="BDE17" s="767"/>
      <c r="BDF17" s="767"/>
      <c r="BDG17" s="767"/>
      <c r="BDH17" s="767"/>
      <c r="BDI17" s="767"/>
      <c r="BDJ17" s="767"/>
      <c r="BDK17" s="767"/>
      <c r="BDL17" s="767"/>
      <c r="BDM17" s="767"/>
      <c r="BDN17" s="767"/>
      <c r="BDO17" s="767"/>
      <c r="BDP17" s="767"/>
      <c r="BDQ17" s="767"/>
      <c r="BDR17" s="767"/>
      <c r="BDS17" s="767"/>
      <c r="BDT17" s="767"/>
      <c r="BDU17" s="767"/>
      <c r="BDV17" s="767"/>
      <c r="BDW17" s="767"/>
      <c r="BDX17" s="767"/>
      <c r="BDY17" s="767"/>
      <c r="BDZ17" s="767"/>
      <c r="BEA17" s="767"/>
      <c r="BEB17" s="767"/>
      <c r="BEC17" s="767"/>
      <c r="BED17" s="767"/>
      <c r="BEE17" s="767"/>
      <c r="BEF17" s="767"/>
      <c r="BEG17" s="767"/>
      <c r="BEH17" s="767"/>
      <c r="BEI17" s="767"/>
      <c r="BEJ17" s="767"/>
      <c r="BEK17" s="767"/>
      <c r="BEL17" s="767"/>
      <c r="BEM17" s="767"/>
      <c r="BEN17" s="767"/>
      <c r="BEO17" s="767"/>
      <c r="BEP17" s="767"/>
      <c r="BEQ17" s="767"/>
      <c r="BER17" s="767"/>
      <c r="BES17" s="767"/>
      <c r="BET17" s="767"/>
      <c r="BEU17" s="767"/>
      <c r="BEV17" s="767"/>
      <c r="BEW17" s="767"/>
      <c r="BEX17" s="767"/>
      <c r="BEY17" s="767"/>
      <c r="BEZ17" s="767"/>
      <c r="BFA17" s="767"/>
      <c r="BFB17" s="767"/>
      <c r="BFC17" s="767"/>
      <c r="BFD17" s="767"/>
      <c r="BFE17" s="767"/>
      <c r="BFF17" s="767"/>
      <c r="BFG17" s="767"/>
      <c r="BFH17" s="767"/>
      <c r="BFI17" s="767"/>
      <c r="BFJ17" s="767"/>
      <c r="BFK17" s="767"/>
      <c r="BFL17" s="767"/>
      <c r="BFM17" s="767"/>
      <c r="BFN17" s="767"/>
      <c r="BFO17" s="767"/>
      <c r="BFP17" s="767"/>
      <c r="BFQ17" s="767"/>
      <c r="BFR17" s="767"/>
      <c r="BFS17" s="767"/>
      <c r="BFT17" s="767"/>
      <c r="BFU17" s="767"/>
      <c r="BFV17" s="767"/>
      <c r="BFW17" s="767"/>
      <c r="BFX17" s="767"/>
      <c r="BFY17" s="767"/>
      <c r="BFZ17" s="767"/>
      <c r="BGA17" s="767"/>
      <c r="BGB17" s="767"/>
      <c r="BGC17" s="767"/>
      <c r="BGD17" s="767"/>
      <c r="BGE17" s="767"/>
      <c r="BGF17" s="767"/>
      <c r="BGG17" s="767"/>
      <c r="BGH17" s="767"/>
      <c r="BGI17" s="767"/>
      <c r="BGJ17" s="767"/>
      <c r="BGK17" s="767"/>
      <c r="BGL17" s="767"/>
      <c r="BGM17" s="767"/>
      <c r="BGN17" s="767"/>
      <c r="BGO17" s="767"/>
      <c r="BGP17" s="767"/>
      <c r="BGQ17" s="767"/>
      <c r="BGR17" s="767"/>
      <c r="BGS17" s="767"/>
      <c r="BGT17" s="767"/>
      <c r="BGU17" s="767"/>
      <c r="BGV17" s="767"/>
      <c r="BGW17" s="767"/>
      <c r="BGX17" s="767"/>
      <c r="BGY17" s="767"/>
      <c r="BGZ17" s="767"/>
      <c r="BHA17" s="767"/>
      <c r="BHB17" s="767"/>
      <c r="BHC17" s="767"/>
      <c r="BHD17" s="767"/>
      <c r="BHE17" s="767"/>
      <c r="BHF17" s="767"/>
      <c r="BHG17" s="767"/>
      <c r="BHH17" s="767"/>
      <c r="BHI17" s="767"/>
      <c r="BHJ17" s="767"/>
      <c r="BHK17" s="767"/>
      <c r="BHL17" s="767"/>
      <c r="BHM17" s="767"/>
      <c r="BHN17" s="767"/>
      <c r="BHO17" s="767"/>
      <c r="BHP17" s="767"/>
      <c r="BHQ17" s="767"/>
      <c r="BHR17" s="767"/>
      <c r="BHS17" s="767"/>
      <c r="BHT17" s="767"/>
      <c r="BHU17" s="767"/>
      <c r="BHV17" s="767"/>
      <c r="BHW17" s="767"/>
      <c r="BHX17" s="767"/>
      <c r="BHY17" s="767"/>
      <c r="BHZ17" s="767"/>
      <c r="BIA17" s="767"/>
      <c r="BIB17" s="767"/>
      <c r="BIC17" s="767"/>
      <c r="BID17" s="767"/>
      <c r="BIE17" s="767"/>
      <c r="BIF17" s="767"/>
      <c r="BIG17" s="767"/>
      <c r="BIH17" s="767"/>
      <c r="BII17" s="767"/>
      <c r="BIJ17" s="767"/>
      <c r="BIK17" s="767"/>
      <c r="BIL17" s="767"/>
      <c r="BIM17" s="767"/>
      <c r="BIN17" s="767"/>
      <c r="BIO17" s="767"/>
      <c r="BIP17" s="767"/>
      <c r="BIQ17" s="767"/>
      <c r="BIR17" s="767"/>
      <c r="BIS17" s="767"/>
      <c r="BIT17" s="767"/>
      <c r="BIU17" s="767"/>
      <c r="BIV17" s="767"/>
      <c r="BIW17" s="767"/>
      <c r="BIX17" s="767"/>
      <c r="BIY17" s="767"/>
      <c r="BIZ17" s="767"/>
      <c r="BJA17" s="767"/>
      <c r="BJB17" s="767"/>
      <c r="BJC17" s="767"/>
      <c r="BJD17" s="767"/>
      <c r="BJE17" s="767"/>
      <c r="BJF17" s="767"/>
      <c r="BJG17" s="767"/>
      <c r="BJH17" s="767"/>
      <c r="BJI17" s="767"/>
      <c r="BJJ17" s="767"/>
      <c r="BJK17" s="767"/>
      <c r="BJL17" s="767"/>
      <c r="BJM17" s="767"/>
      <c r="BJN17" s="767"/>
      <c r="BJO17" s="767"/>
      <c r="BJP17" s="767"/>
      <c r="BJQ17" s="767"/>
      <c r="BJR17" s="767"/>
      <c r="BJS17" s="767"/>
      <c r="BJT17" s="767"/>
      <c r="BJU17" s="767"/>
      <c r="BJV17" s="767"/>
      <c r="BJW17" s="767"/>
      <c r="BJX17" s="767"/>
      <c r="BJY17" s="767"/>
      <c r="BJZ17" s="767"/>
      <c r="BKA17" s="767"/>
      <c r="BKB17" s="767"/>
      <c r="BKC17" s="767"/>
      <c r="BKD17" s="767"/>
      <c r="BKE17" s="767"/>
      <c r="BKF17" s="767"/>
      <c r="BKG17" s="767"/>
      <c r="BKH17" s="767"/>
      <c r="BKI17" s="767"/>
      <c r="BKJ17" s="767"/>
      <c r="BKK17" s="767"/>
      <c r="BKL17" s="767"/>
      <c r="BKM17" s="767"/>
      <c r="BKN17" s="767"/>
      <c r="BKO17" s="767"/>
      <c r="BKP17" s="767"/>
      <c r="BKQ17" s="767"/>
      <c r="BKR17" s="767"/>
      <c r="BKS17" s="767"/>
      <c r="BKT17" s="767"/>
      <c r="BKU17" s="767"/>
      <c r="BKV17" s="767"/>
      <c r="BKW17" s="767"/>
      <c r="BKX17" s="767"/>
      <c r="BKY17" s="767"/>
      <c r="BKZ17" s="767"/>
      <c r="BLA17" s="767"/>
      <c r="BLB17" s="767"/>
      <c r="BLC17" s="767"/>
      <c r="BLD17" s="767"/>
      <c r="BLE17" s="767"/>
      <c r="BLF17" s="767"/>
      <c r="BLG17" s="767"/>
      <c r="BLH17" s="767"/>
      <c r="BLI17" s="767"/>
      <c r="BLJ17" s="767"/>
      <c r="BLK17" s="767"/>
      <c r="BLL17" s="767"/>
      <c r="BLM17" s="767"/>
      <c r="BLN17" s="767"/>
      <c r="BLO17" s="767"/>
      <c r="BLP17" s="767"/>
      <c r="BLQ17" s="767"/>
      <c r="BLR17" s="767"/>
      <c r="BLS17" s="767"/>
      <c r="BLT17" s="767"/>
      <c r="BLU17" s="767"/>
      <c r="BLV17" s="767"/>
      <c r="BLW17" s="767"/>
      <c r="BLX17" s="767"/>
      <c r="BLY17" s="767"/>
      <c r="BLZ17" s="767"/>
      <c r="BMA17" s="767"/>
      <c r="BMB17" s="767"/>
      <c r="BMC17" s="767"/>
      <c r="BMD17" s="767"/>
      <c r="BME17" s="767"/>
      <c r="BMF17" s="767"/>
      <c r="BMG17" s="767"/>
      <c r="BMH17" s="767"/>
      <c r="BMI17" s="767"/>
      <c r="BMJ17" s="767"/>
      <c r="BMK17" s="767"/>
      <c r="BML17" s="767"/>
      <c r="BMM17" s="767"/>
      <c r="BMN17" s="767"/>
      <c r="BMO17" s="767"/>
      <c r="BMP17" s="767"/>
      <c r="BMQ17" s="767"/>
      <c r="BMR17" s="767"/>
      <c r="BMS17" s="767"/>
      <c r="BMT17" s="767"/>
      <c r="BMU17" s="767"/>
      <c r="BMV17" s="767"/>
      <c r="BMW17" s="767"/>
      <c r="BMX17" s="767"/>
      <c r="BMY17" s="767"/>
      <c r="BMZ17" s="767"/>
      <c r="BNA17" s="767"/>
      <c r="BNB17" s="767"/>
      <c r="BNC17" s="767"/>
      <c r="BND17" s="767"/>
      <c r="BNE17" s="767"/>
      <c r="BNF17" s="767"/>
      <c r="BNG17" s="767"/>
      <c r="BNH17" s="767"/>
      <c r="BNI17" s="767"/>
      <c r="BNJ17" s="767"/>
      <c r="BNK17" s="767"/>
      <c r="BNL17" s="767"/>
      <c r="BNM17" s="767"/>
      <c r="BNN17" s="767"/>
      <c r="BNO17" s="767"/>
      <c r="BNP17" s="767"/>
      <c r="BNQ17" s="767"/>
      <c r="BNR17" s="767"/>
      <c r="BNS17" s="767"/>
      <c r="BNT17" s="767"/>
      <c r="BNU17" s="767"/>
      <c r="BNV17" s="767"/>
      <c r="BNW17" s="767"/>
      <c r="BNX17" s="767"/>
      <c r="BNY17" s="767"/>
      <c r="BNZ17" s="767"/>
      <c r="BOA17" s="767"/>
      <c r="BOB17" s="767"/>
      <c r="BOC17" s="767"/>
      <c r="BOD17" s="767"/>
      <c r="BOE17" s="767"/>
      <c r="BOF17" s="767"/>
      <c r="BOG17" s="767"/>
      <c r="BOH17" s="767"/>
      <c r="BOI17" s="767"/>
      <c r="BOJ17" s="767"/>
      <c r="BOK17" s="767"/>
      <c r="BOL17" s="767"/>
      <c r="BOM17" s="767"/>
      <c r="BON17" s="767"/>
      <c r="BOO17" s="767"/>
      <c r="BOP17" s="767"/>
      <c r="BOQ17" s="767"/>
      <c r="BOR17" s="767"/>
      <c r="BOS17" s="767"/>
      <c r="BOT17" s="767"/>
      <c r="BOU17" s="767"/>
      <c r="BOV17" s="767"/>
      <c r="BOW17" s="767"/>
      <c r="BOX17" s="767"/>
      <c r="BOY17" s="767"/>
      <c r="BOZ17" s="767"/>
      <c r="BPA17" s="767"/>
      <c r="BPB17" s="767"/>
      <c r="BPC17" s="767"/>
      <c r="BPD17" s="767"/>
      <c r="BPE17" s="767"/>
      <c r="BPF17" s="767"/>
      <c r="BPG17" s="767"/>
      <c r="BPH17" s="767"/>
      <c r="BPI17" s="767"/>
      <c r="BPJ17" s="767"/>
      <c r="BPK17" s="767"/>
      <c r="BPL17" s="767"/>
      <c r="BPM17" s="767"/>
      <c r="BPN17" s="767"/>
      <c r="BPO17" s="767"/>
      <c r="BPP17" s="767"/>
      <c r="BPQ17" s="767"/>
      <c r="BPR17" s="767"/>
      <c r="BPS17" s="767"/>
      <c r="BPT17" s="767"/>
      <c r="BPU17" s="767"/>
      <c r="BPV17" s="767"/>
      <c r="BPW17" s="767"/>
      <c r="BPX17" s="767"/>
      <c r="BPY17" s="767"/>
      <c r="BPZ17" s="767"/>
      <c r="BQA17" s="767"/>
      <c r="BQB17" s="767"/>
      <c r="BQC17" s="767"/>
      <c r="BQD17" s="767"/>
      <c r="BQE17" s="767"/>
      <c r="BQF17" s="767"/>
      <c r="BQG17" s="767"/>
      <c r="BQH17" s="767"/>
      <c r="BQI17" s="767"/>
      <c r="BQJ17" s="767"/>
      <c r="BQK17" s="767"/>
      <c r="BQL17" s="767"/>
      <c r="BQM17" s="767"/>
      <c r="BQN17" s="767"/>
      <c r="BQO17" s="767"/>
      <c r="BQP17" s="767"/>
      <c r="BQQ17" s="767"/>
      <c r="BQR17" s="767"/>
      <c r="BQS17" s="767"/>
      <c r="BQT17" s="767"/>
      <c r="BQU17" s="767"/>
      <c r="BQV17" s="767"/>
      <c r="BQW17" s="767"/>
      <c r="BQX17" s="767"/>
      <c r="BQY17" s="767"/>
      <c r="BQZ17" s="767"/>
      <c r="BRA17" s="767"/>
      <c r="BRB17" s="767"/>
      <c r="BRC17" s="767"/>
      <c r="BRD17" s="767"/>
      <c r="BRE17" s="767"/>
      <c r="BRF17" s="767"/>
      <c r="BRG17" s="767"/>
      <c r="BRH17" s="767"/>
      <c r="BRI17" s="767"/>
      <c r="BRJ17" s="767"/>
      <c r="BRK17" s="767"/>
      <c r="BRL17" s="767"/>
      <c r="BRM17" s="767"/>
      <c r="BRN17" s="767"/>
      <c r="BRO17" s="767"/>
      <c r="BRP17" s="767"/>
      <c r="BRQ17" s="767"/>
      <c r="BRR17" s="767"/>
      <c r="BRS17" s="767"/>
      <c r="BRT17" s="767"/>
      <c r="BRU17" s="767"/>
      <c r="BRV17" s="767"/>
      <c r="BRW17" s="767"/>
      <c r="BRX17" s="767"/>
      <c r="BRY17" s="767"/>
      <c r="BRZ17" s="767"/>
      <c r="BSA17" s="767"/>
      <c r="BSB17" s="767"/>
      <c r="BSC17" s="767"/>
      <c r="BSD17" s="767"/>
      <c r="BSE17" s="767"/>
      <c r="BSF17" s="767"/>
      <c r="BSG17" s="767"/>
      <c r="BSH17" s="767"/>
      <c r="BSI17" s="767"/>
      <c r="BSJ17" s="767"/>
      <c r="BSK17" s="767"/>
      <c r="BSL17" s="767"/>
      <c r="BSM17" s="767"/>
      <c r="BSN17" s="767"/>
      <c r="BSO17" s="767"/>
      <c r="BSP17" s="767"/>
      <c r="BSQ17" s="767"/>
      <c r="BSR17" s="767"/>
      <c r="BSS17" s="767"/>
      <c r="BST17" s="767"/>
      <c r="BSU17" s="767"/>
      <c r="BSV17" s="767"/>
      <c r="BSW17" s="767"/>
      <c r="BSX17" s="767"/>
      <c r="BSY17" s="767"/>
      <c r="BSZ17" s="767"/>
      <c r="BTA17" s="767"/>
      <c r="BTB17" s="767"/>
      <c r="BTC17" s="767"/>
      <c r="BTD17" s="767"/>
      <c r="BTE17" s="767"/>
      <c r="BTF17" s="767"/>
      <c r="BTG17" s="767"/>
      <c r="BTH17" s="767"/>
      <c r="BTI17" s="767"/>
      <c r="BTJ17" s="767"/>
      <c r="BTK17" s="767"/>
      <c r="BTL17" s="767"/>
      <c r="BTM17" s="767"/>
      <c r="BTN17" s="767"/>
      <c r="BTO17" s="767"/>
      <c r="BTP17" s="767"/>
      <c r="BTQ17" s="767"/>
      <c r="BTR17" s="767"/>
      <c r="BTS17" s="767"/>
      <c r="BTT17" s="767"/>
      <c r="BTU17" s="767"/>
      <c r="BTV17" s="767"/>
      <c r="BTW17" s="767"/>
      <c r="BTX17" s="767"/>
      <c r="BTY17" s="767"/>
      <c r="BTZ17" s="767"/>
      <c r="BUA17" s="767"/>
      <c r="BUB17" s="767"/>
      <c r="BUC17" s="767"/>
      <c r="BUD17" s="767"/>
      <c r="BUE17" s="767"/>
      <c r="BUF17" s="767"/>
      <c r="BUG17" s="767"/>
      <c r="BUH17" s="767"/>
      <c r="BUI17" s="767"/>
      <c r="BUJ17" s="767"/>
      <c r="BUK17" s="767"/>
      <c r="BUL17" s="767"/>
      <c r="BUM17" s="767"/>
      <c r="BUN17" s="767"/>
      <c r="BUO17" s="767"/>
      <c r="BUP17" s="767"/>
      <c r="BUQ17" s="767"/>
      <c r="BUR17" s="767"/>
      <c r="BUS17" s="767"/>
      <c r="BUT17" s="767"/>
      <c r="BUU17" s="767"/>
      <c r="BUV17" s="767"/>
      <c r="BUW17" s="767"/>
      <c r="BUX17" s="767"/>
      <c r="BUY17" s="767"/>
      <c r="BUZ17" s="767"/>
      <c r="BVA17" s="767"/>
      <c r="BVB17" s="767"/>
      <c r="BVC17" s="767"/>
      <c r="BVD17" s="767"/>
      <c r="BVE17" s="767"/>
      <c r="BVF17" s="767"/>
      <c r="BVG17" s="767"/>
      <c r="BVH17" s="767"/>
      <c r="BVI17" s="767"/>
      <c r="BVJ17" s="767"/>
      <c r="BVK17" s="767"/>
      <c r="BVL17" s="767"/>
      <c r="BVM17" s="767"/>
      <c r="BVN17" s="767"/>
      <c r="BVO17" s="767"/>
      <c r="BVP17" s="767"/>
      <c r="BVQ17" s="767"/>
      <c r="BVR17" s="767"/>
      <c r="BVS17" s="767"/>
      <c r="BVT17" s="767"/>
      <c r="BVU17" s="767"/>
      <c r="BVV17" s="767"/>
      <c r="BVW17" s="767"/>
      <c r="BVX17" s="767"/>
      <c r="BVY17" s="767"/>
      <c r="BVZ17" s="767"/>
      <c r="BWA17" s="767"/>
      <c r="BWB17" s="767"/>
      <c r="BWC17" s="767"/>
      <c r="BWD17" s="767"/>
      <c r="BWE17" s="767"/>
      <c r="BWF17" s="767"/>
      <c r="BWG17" s="767"/>
      <c r="BWH17" s="767"/>
      <c r="BWI17" s="767"/>
      <c r="BWJ17" s="767"/>
      <c r="BWK17" s="767"/>
      <c r="BWL17" s="767"/>
      <c r="BWM17" s="767"/>
      <c r="BWN17" s="767"/>
      <c r="BWO17" s="767"/>
      <c r="BWP17" s="767"/>
      <c r="BWQ17" s="767"/>
      <c r="BWR17" s="767"/>
      <c r="BWS17" s="767"/>
      <c r="BWT17" s="767"/>
      <c r="BWU17" s="767"/>
      <c r="BWV17" s="767"/>
      <c r="BWW17" s="767"/>
      <c r="BWX17" s="767"/>
      <c r="BWY17" s="767"/>
      <c r="BWZ17" s="767"/>
      <c r="BXA17" s="767"/>
      <c r="BXB17" s="767"/>
      <c r="BXC17" s="767"/>
      <c r="BXD17" s="767"/>
      <c r="BXE17" s="767"/>
      <c r="BXF17" s="767"/>
      <c r="BXG17" s="767"/>
      <c r="BXH17" s="767"/>
      <c r="BXI17" s="767"/>
      <c r="BXJ17" s="767"/>
      <c r="BXK17" s="767"/>
      <c r="BXL17" s="767"/>
      <c r="BXM17" s="767"/>
      <c r="BXN17" s="767"/>
      <c r="BXO17" s="767"/>
      <c r="BXP17" s="767"/>
      <c r="BXQ17" s="767"/>
      <c r="BXR17" s="767"/>
      <c r="BXS17" s="767"/>
      <c r="BXT17" s="767"/>
      <c r="BXU17" s="767"/>
      <c r="BXV17" s="767"/>
      <c r="BXW17" s="767"/>
      <c r="BXX17" s="767"/>
      <c r="BXY17" s="767"/>
      <c r="BXZ17" s="767"/>
      <c r="BYA17" s="767"/>
      <c r="BYB17" s="767"/>
      <c r="BYC17" s="767"/>
      <c r="BYD17" s="767"/>
      <c r="BYE17" s="767"/>
      <c r="BYF17" s="767"/>
      <c r="BYG17" s="767"/>
      <c r="BYH17" s="767"/>
      <c r="BYI17" s="767"/>
      <c r="BYJ17" s="767"/>
      <c r="BYK17" s="767"/>
      <c r="BYL17" s="767"/>
      <c r="BYM17" s="767"/>
      <c r="BYN17" s="767"/>
      <c r="BYO17" s="767"/>
      <c r="BYP17" s="767"/>
      <c r="BYQ17" s="767"/>
      <c r="BYR17" s="767"/>
      <c r="BYS17" s="767"/>
      <c r="BYT17" s="767"/>
      <c r="BYU17" s="767"/>
      <c r="BYV17" s="767"/>
      <c r="BYW17" s="767"/>
      <c r="BYX17" s="767"/>
      <c r="BYY17" s="767"/>
      <c r="BYZ17" s="767"/>
      <c r="BZA17" s="767"/>
      <c r="BZB17" s="767"/>
      <c r="BZC17" s="767"/>
      <c r="BZD17" s="767"/>
      <c r="BZE17" s="767"/>
      <c r="BZF17" s="767"/>
      <c r="BZG17" s="767"/>
      <c r="BZH17" s="767"/>
      <c r="BZI17" s="767"/>
      <c r="BZJ17" s="767"/>
      <c r="BZK17" s="767"/>
      <c r="BZL17" s="767"/>
      <c r="BZM17" s="767"/>
      <c r="BZN17" s="767"/>
      <c r="BZO17" s="767"/>
      <c r="BZP17" s="767"/>
      <c r="BZQ17" s="767"/>
      <c r="BZR17" s="767"/>
      <c r="BZS17" s="767"/>
      <c r="BZT17" s="767"/>
      <c r="BZU17" s="767"/>
      <c r="BZV17" s="767"/>
      <c r="BZW17" s="767"/>
      <c r="BZX17" s="767"/>
      <c r="BZY17" s="767"/>
      <c r="BZZ17" s="767"/>
      <c r="CAA17" s="767"/>
      <c r="CAB17" s="767"/>
      <c r="CAC17" s="767"/>
      <c r="CAD17" s="767"/>
      <c r="CAE17" s="767"/>
      <c r="CAF17" s="767"/>
      <c r="CAG17" s="767"/>
      <c r="CAH17" s="767"/>
      <c r="CAI17" s="767"/>
      <c r="CAJ17" s="767"/>
      <c r="CAK17" s="767"/>
      <c r="CAL17" s="767"/>
      <c r="CAM17" s="767"/>
      <c r="CAN17" s="767"/>
      <c r="CAO17" s="767"/>
      <c r="CAP17" s="767"/>
      <c r="CAQ17" s="767"/>
      <c r="CAR17" s="767"/>
      <c r="CAS17" s="767"/>
      <c r="CAT17" s="767"/>
      <c r="CAU17" s="767"/>
      <c r="CAV17" s="767"/>
      <c r="CAW17" s="767"/>
      <c r="CAX17" s="767"/>
      <c r="CAY17" s="767"/>
      <c r="CAZ17" s="767"/>
      <c r="CBA17" s="767"/>
      <c r="CBB17" s="767"/>
      <c r="CBC17" s="767"/>
      <c r="CBD17" s="767"/>
      <c r="CBE17" s="767"/>
      <c r="CBF17" s="767"/>
      <c r="CBG17" s="767"/>
      <c r="CBH17" s="767"/>
      <c r="CBI17" s="767"/>
      <c r="CBJ17" s="767"/>
      <c r="CBK17" s="767"/>
      <c r="CBL17" s="767"/>
      <c r="CBM17" s="767"/>
      <c r="CBN17" s="767"/>
      <c r="CBO17" s="767"/>
      <c r="CBP17" s="767"/>
      <c r="CBQ17" s="767"/>
      <c r="CBR17" s="767"/>
      <c r="CBS17" s="767"/>
      <c r="CBT17" s="767"/>
      <c r="CBU17" s="767"/>
      <c r="CBV17" s="767"/>
      <c r="CBW17" s="767"/>
      <c r="CBX17" s="767"/>
      <c r="CBY17" s="767"/>
      <c r="CBZ17" s="767"/>
      <c r="CCA17" s="767"/>
      <c r="CCB17" s="767"/>
      <c r="CCC17" s="767"/>
      <c r="CCD17" s="767"/>
      <c r="CCE17" s="767"/>
      <c r="CCF17" s="767"/>
      <c r="CCG17" s="767"/>
      <c r="CCH17" s="767"/>
      <c r="CCI17" s="767"/>
      <c r="CCJ17" s="767"/>
      <c r="CCK17" s="767"/>
      <c r="CCL17" s="767"/>
      <c r="CCM17" s="767"/>
      <c r="CCN17" s="767"/>
      <c r="CCO17" s="767"/>
      <c r="CCP17" s="767"/>
      <c r="CCQ17" s="767"/>
      <c r="CCR17" s="767"/>
      <c r="CCS17" s="767"/>
      <c r="CCT17" s="767"/>
      <c r="CCU17" s="767"/>
      <c r="CCV17" s="767"/>
      <c r="CCW17" s="767"/>
      <c r="CCX17" s="767"/>
      <c r="CCY17" s="767"/>
      <c r="CCZ17" s="767"/>
      <c r="CDA17" s="767"/>
      <c r="CDB17" s="767"/>
      <c r="CDC17" s="767"/>
      <c r="CDD17" s="767"/>
      <c r="CDE17" s="767"/>
      <c r="CDF17" s="767"/>
      <c r="CDG17" s="767"/>
      <c r="CDH17" s="767"/>
      <c r="CDI17" s="767"/>
      <c r="CDJ17" s="767"/>
      <c r="CDK17" s="767"/>
      <c r="CDL17" s="767"/>
      <c r="CDM17" s="767"/>
      <c r="CDN17" s="767"/>
      <c r="CDO17" s="767"/>
      <c r="CDP17" s="767"/>
      <c r="CDQ17" s="767"/>
      <c r="CDR17" s="767"/>
      <c r="CDS17" s="767"/>
      <c r="CDT17" s="767"/>
      <c r="CDU17" s="767"/>
      <c r="CDV17" s="767"/>
      <c r="CDW17" s="767"/>
      <c r="CDX17" s="767"/>
      <c r="CDY17" s="767"/>
      <c r="CDZ17" s="767"/>
      <c r="CEA17" s="767"/>
      <c r="CEB17" s="767"/>
      <c r="CEC17" s="767"/>
      <c r="CED17" s="767"/>
      <c r="CEE17" s="767"/>
      <c r="CEF17" s="767"/>
      <c r="CEG17" s="767"/>
      <c r="CEH17" s="767"/>
      <c r="CEI17" s="767"/>
      <c r="CEJ17" s="767"/>
      <c r="CEK17" s="767"/>
      <c r="CEL17" s="767"/>
      <c r="CEM17" s="767"/>
      <c r="CEN17" s="767"/>
      <c r="CEO17" s="767"/>
      <c r="CEP17" s="767"/>
      <c r="CEQ17" s="767"/>
      <c r="CER17" s="767"/>
      <c r="CES17" s="767"/>
      <c r="CET17" s="767"/>
      <c r="CEU17" s="767"/>
      <c r="CEV17" s="767"/>
      <c r="CEW17" s="767"/>
      <c r="CEX17" s="767"/>
      <c r="CEY17" s="767"/>
      <c r="CEZ17" s="767"/>
      <c r="CFA17" s="767"/>
      <c r="CFB17" s="767"/>
      <c r="CFC17" s="767"/>
      <c r="CFD17" s="767"/>
      <c r="CFE17" s="767"/>
      <c r="CFF17" s="767"/>
      <c r="CFG17" s="767"/>
      <c r="CFH17" s="767"/>
      <c r="CFI17" s="767"/>
      <c r="CFJ17" s="767"/>
      <c r="CFK17" s="767"/>
      <c r="CFL17" s="767"/>
      <c r="CFM17" s="767"/>
      <c r="CFN17" s="767"/>
      <c r="CFO17" s="767"/>
      <c r="CFP17" s="767"/>
      <c r="CFQ17" s="767"/>
      <c r="CFR17" s="767"/>
      <c r="CFS17" s="767"/>
      <c r="CFT17" s="767"/>
      <c r="CFU17" s="767"/>
      <c r="CFV17" s="767"/>
      <c r="CFW17" s="767"/>
      <c r="CFX17" s="767"/>
      <c r="CFY17" s="767"/>
      <c r="CFZ17" s="767"/>
      <c r="CGA17" s="767"/>
      <c r="CGB17" s="767"/>
      <c r="CGC17" s="767"/>
      <c r="CGD17" s="767"/>
      <c r="CGE17" s="767"/>
      <c r="CGF17" s="767"/>
      <c r="CGG17" s="767"/>
      <c r="CGH17" s="767"/>
      <c r="CGI17" s="767"/>
      <c r="CGJ17" s="767"/>
      <c r="CGK17" s="767"/>
      <c r="CGL17" s="767"/>
      <c r="CGM17" s="767"/>
      <c r="CGN17" s="767"/>
      <c r="CGO17" s="767"/>
      <c r="CGP17" s="767"/>
      <c r="CGQ17" s="767"/>
      <c r="CGR17" s="767"/>
      <c r="CGS17" s="767"/>
      <c r="CGT17" s="767"/>
      <c r="CGU17" s="767"/>
      <c r="CGV17" s="767"/>
      <c r="CGW17" s="767"/>
      <c r="CGX17" s="767"/>
      <c r="CGY17" s="767"/>
      <c r="CGZ17" s="767"/>
      <c r="CHA17" s="767"/>
      <c r="CHB17" s="767"/>
      <c r="CHC17" s="767"/>
      <c r="CHD17" s="767"/>
      <c r="CHE17" s="767"/>
      <c r="CHF17" s="767"/>
      <c r="CHG17" s="767"/>
      <c r="CHH17" s="767"/>
      <c r="CHI17" s="767"/>
      <c r="CHJ17" s="767"/>
      <c r="CHK17" s="767"/>
      <c r="CHL17" s="767"/>
      <c r="CHM17" s="767"/>
      <c r="CHN17" s="767"/>
      <c r="CHO17" s="767"/>
      <c r="CHP17" s="767"/>
      <c r="CHQ17" s="767"/>
      <c r="CHR17" s="767"/>
      <c r="CHS17" s="767"/>
      <c r="CHT17" s="767"/>
      <c r="CHU17" s="767"/>
      <c r="CHV17" s="767"/>
      <c r="CHW17" s="767"/>
      <c r="CHX17" s="767"/>
      <c r="CHY17" s="767"/>
      <c r="CHZ17" s="767"/>
      <c r="CIA17" s="767"/>
      <c r="CIB17" s="767"/>
      <c r="CIC17" s="767"/>
      <c r="CID17" s="767"/>
      <c r="CIE17" s="767"/>
      <c r="CIF17" s="767"/>
      <c r="CIG17" s="767"/>
      <c r="CIH17" s="767"/>
      <c r="CII17" s="767"/>
      <c r="CIJ17" s="767"/>
      <c r="CIK17" s="767"/>
      <c r="CIL17" s="767"/>
      <c r="CIM17" s="767"/>
      <c r="CIN17" s="767"/>
      <c r="CIO17" s="767"/>
      <c r="CIP17" s="767"/>
      <c r="CIQ17" s="767"/>
      <c r="CIR17" s="767"/>
      <c r="CIS17" s="767"/>
      <c r="CIT17" s="767"/>
      <c r="CIU17" s="767"/>
      <c r="CIV17" s="767"/>
      <c r="CIW17" s="767"/>
      <c r="CIX17" s="767"/>
      <c r="CIY17" s="767"/>
      <c r="CIZ17" s="767"/>
      <c r="CJA17" s="767"/>
      <c r="CJB17" s="767"/>
      <c r="CJC17" s="767"/>
      <c r="CJD17" s="767"/>
      <c r="CJE17" s="767"/>
      <c r="CJF17" s="767"/>
      <c r="CJG17" s="767"/>
      <c r="CJH17" s="767"/>
      <c r="CJI17" s="767"/>
      <c r="CJJ17" s="767"/>
      <c r="CJK17" s="767"/>
      <c r="CJL17" s="767"/>
      <c r="CJM17" s="767"/>
      <c r="CJN17" s="767"/>
      <c r="CJO17" s="767"/>
      <c r="CJP17" s="767"/>
      <c r="CJQ17" s="767"/>
      <c r="CJR17" s="767"/>
      <c r="CJS17" s="767"/>
      <c r="CJT17" s="767"/>
      <c r="CJU17" s="767"/>
      <c r="CJV17" s="767"/>
      <c r="CJW17" s="767"/>
      <c r="CJX17" s="767"/>
      <c r="CJY17" s="767"/>
      <c r="CJZ17" s="767"/>
      <c r="CKA17" s="767"/>
      <c r="CKB17" s="767"/>
      <c r="CKC17" s="767"/>
      <c r="CKD17" s="767"/>
      <c r="CKE17" s="767"/>
      <c r="CKF17" s="767"/>
      <c r="CKG17" s="767"/>
      <c r="CKH17" s="767"/>
      <c r="CKI17" s="767"/>
      <c r="CKJ17" s="767"/>
      <c r="CKK17" s="767"/>
      <c r="CKL17" s="767"/>
      <c r="CKM17" s="767"/>
      <c r="CKN17" s="767"/>
      <c r="CKO17" s="767"/>
      <c r="CKP17" s="767"/>
      <c r="CKQ17" s="767"/>
      <c r="CKR17" s="767"/>
      <c r="CKS17" s="767"/>
      <c r="CKT17" s="767"/>
      <c r="CKU17" s="767"/>
      <c r="CKV17" s="767"/>
      <c r="CKW17" s="767"/>
      <c r="CKX17" s="767"/>
      <c r="CKY17" s="767"/>
      <c r="CKZ17" s="767"/>
      <c r="CLA17" s="767"/>
      <c r="CLB17" s="767"/>
      <c r="CLC17" s="767"/>
      <c r="CLD17" s="767"/>
      <c r="CLE17" s="767"/>
      <c r="CLF17" s="767"/>
      <c r="CLG17" s="767"/>
      <c r="CLH17" s="767"/>
      <c r="CLI17" s="767"/>
      <c r="CLJ17" s="767"/>
      <c r="CLK17" s="767"/>
      <c r="CLL17" s="767"/>
      <c r="CLM17" s="767"/>
      <c r="CLN17" s="767"/>
      <c r="CLO17" s="767"/>
      <c r="CLP17" s="767"/>
      <c r="CLQ17" s="767"/>
      <c r="CLR17" s="767"/>
      <c r="CLS17" s="767"/>
      <c r="CLT17" s="767"/>
      <c r="CLU17" s="767"/>
      <c r="CLV17" s="767"/>
      <c r="CLW17" s="767"/>
      <c r="CLX17" s="767"/>
      <c r="CLY17" s="767"/>
      <c r="CLZ17" s="767"/>
      <c r="CMA17" s="767"/>
      <c r="CMB17" s="767"/>
      <c r="CMC17" s="767"/>
      <c r="CMD17" s="767"/>
      <c r="CME17" s="767"/>
      <c r="CMF17" s="767"/>
      <c r="CMG17" s="767"/>
      <c r="CMH17" s="767"/>
      <c r="CMI17" s="767"/>
      <c r="CMJ17" s="767"/>
      <c r="CMK17" s="767"/>
      <c r="CML17" s="767"/>
      <c r="CMM17" s="767"/>
      <c r="CMN17" s="767"/>
      <c r="CMO17" s="767"/>
      <c r="CMP17" s="767"/>
      <c r="CMQ17" s="767"/>
      <c r="CMR17" s="767"/>
      <c r="CMS17" s="767"/>
      <c r="CMT17" s="767"/>
      <c r="CMU17" s="767"/>
      <c r="CMV17" s="767"/>
      <c r="CMW17" s="767"/>
      <c r="CMX17" s="767"/>
      <c r="CMY17" s="767"/>
      <c r="CMZ17" s="767"/>
      <c r="CNA17" s="767"/>
      <c r="CNB17" s="767"/>
      <c r="CNC17" s="767"/>
      <c r="CND17" s="767"/>
      <c r="CNE17" s="767"/>
      <c r="CNF17" s="767"/>
      <c r="CNG17" s="767"/>
      <c r="CNH17" s="767"/>
      <c r="CNI17" s="767"/>
      <c r="CNJ17" s="767"/>
      <c r="CNK17" s="767"/>
      <c r="CNL17" s="767"/>
      <c r="CNM17" s="767"/>
      <c r="CNN17" s="767"/>
      <c r="CNO17" s="767"/>
      <c r="CNP17" s="767"/>
      <c r="CNQ17" s="767"/>
      <c r="CNR17" s="767"/>
      <c r="CNS17" s="767"/>
      <c r="CNT17" s="767"/>
      <c r="CNU17" s="767"/>
      <c r="CNV17" s="767"/>
      <c r="CNW17" s="767"/>
      <c r="CNX17" s="767"/>
      <c r="CNY17" s="767"/>
      <c r="CNZ17" s="767"/>
      <c r="COA17" s="767"/>
      <c r="COB17" s="767"/>
      <c r="COC17" s="767"/>
      <c r="COD17" s="767"/>
      <c r="COE17" s="767"/>
      <c r="COF17" s="767"/>
      <c r="COG17" s="767"/>
      <c r="COH17" s="767"/>
      <c r="COI17" s="767"/>
      <c r="COJ17" s="767"/>
      <c r="COK17" s="767"/>
      <c r="COL17" s="767"/>
      <c r="COM17" s="767"/>
      <c r="CON17" s="767"/>
      <c r="COO17" s="767"/>
      <c r="COP17" s="767"/>
      <c r="COQ17" s="767"/>
      <c r="COR17" s="767"/>
      <c r="COS17" s="767"/>
      <c r="COT17" s="767"/>
      <c r="COU17" s="767"/>
      <c r="COV17" s="767"/>
      <c r="COW17" s="767"/>
      <c r="COX17" s="767"/>
      <c r="COY17" s="767"/>
      <c r="COZ17" s="767"/>
      <c r="CPA17" s="767"/>
      <c r="CPB17" s="767"/>
      <c r="CPC17" s="767"/>
      <c r="CPD17" s="767"/>
      <c r="CPE17" s="767"/>
      <c r="CPF17" s="767"/>
      <c r="CPG17" s="767"/>
      <c r="CPH17" s="767"/>
      <c r="CPI17" s="767"/>
      <c r="CPJ17" s="767"/>
      <c r="CPK17" s="767"/>
      <c r="CPL17" s="767"/>
      <c r="CPM17" s="767"/>
      <c r="CPN17" s="767"/>
      <c r="CPO17" s="767"/>
      <c r="CPP17" s="767"/>
      <c r="CPQ17" s="767"/>
      <c r="CPR17" s="767"/>
      <c r="CPS17" s="767"/>
      <c r="CPT17" s="767"/>
      <c r="CPU17" s="767"/>
      <c r="CPV17" s="767"/>
      <c r="CPW17" s="767"/>
      <c r="CPX17" s="767"/>
      <c r="CPY17" s="767"/>
      <c r="CPZ17" s="767"/>
      <c r="CQA17" s="767"/>
      <c r="CQB17" s="767"/>
      <c r="CQC17" s="767"/>
      <c r="CQD17" s="767"/>
      <c r="CQE17" s="767"/>
      <c r="CQF17" s="767"/>
      <c r="CQG17" s="767"/>
      <c r="CQH17" s="767"/>
      <c r="CQI17" s="767"/>
      <c r="CQJ17" s="767"/>
      <c r="CQK17" s="767"/>
      <c r="CQL17" s="767"/>
      <c r="CQM17" s="767"/>
      <c r="CQN17" s="767"/>
      <c r="CQO17" s="767"/>
      <c r="CQP17" s="767"/>
      <c r="CQQ17" s="767"/>
      <c r="CQR17" s="767"/>
      <c r="CQS17" s="767"/>
      <c r="CQT17" s="767"/>
      <c r="CQU17" s="767"/>
      <c r="CQV17" s="767"/>
      <c r="CQW17" s="767"/>
      <c r="CQX17" s="767"/>
      <c r="CQY17" s="767"/>
      <c r="CQZ17" s="767"/>
      <c r="CRA17" s="767"/>
      <c r="CRB17" s="767"/>
      <c r="CRC17" s="767"/>
      <c r="CRD17" s="767"/>
      <c r="CRE17" s="767"/>
      <c r="CRF17" s="767"/>
      <c r="CRG17" s="767"/>
      <c r="CRH17" s="767"/>
      <c r="CRI17" s="767"/>
      <c r="CRJ17" s="767"/>
      <c r="CRK17" s="767"/>
      <c r="CRL17" s="767"/>
      <c r="CRM17" s="767"/>
      <c r="CRN17" s="767"/>
      <c r="CRO17" s="767"/>
      <c r="CRP17" s="767"/>
      <c r="CRQ17" s="767"/>
      <c r="CRR17" s="767"/>
      <c r="CRS17" s="767"/>
      <c r="CRT17" s="767"/>
      <c r="CRU17" s="767"/>
      <c r="CRV17" s="767"/>
      <c r="CRW17" s="767"/>
      <c r="CRX17" s="767"/>
      <c r="CRY17" s="767"/>
      <c r="CRZ17" s="767"/>
      <c r="CSA17" s="767"/>
      <c r="CSB17" s="767"/>
      <c r="CSC17" s="767"/>
      <c r="CSD17" s="767"/>
      <c r="CSE17" s="767"/>
      <c r="CSF17" s="767"/>
      <c r="CSG17" s="767"/>
      <c r="CSH17" s="767"/>
      <c r="CSI17" s="767"/>
      <c r="CSJ17" s="767"/>
      <c r="CSK17" s="767"/>
      <c r="CSL17" s="767"/>
      <c r="CSM17" s="767"/>
      <c r="CSN17" s="767"/>
      <c r="CSO17" s="767"/>
      <c r="CSP17" s="767"/>
      <c r="CSQ17" s="767"/>
      <c r="CSR17" s="767"/>
      <c r="CSS17" s="767"/>
      <c r="CST17" s="767"/>
      <c r="CSU17" s="767"/>
      <c r="CSV17" s="767"/>
      <c r="CSW17" s="767"/>
      <c r="CSX17" s="767"/>
      <c r="CSY17" s="767"/>
      <c r="CSZ17" s="767"/>
      <c r="CTA17" s="767"/>
      <c r="CTB17" s="767"/>
      <c r="CTC17" s="767"/>
      <c r="CTD17" s="767"/>
      <c r="CTE17" s="767"/>
      <c r="CTF17" s="767"/>
      <c r="CTG17" s="767"/>
      <c r="CTH17" s="767"/>
      <c r="CTI17" s="767"/>
      <c r="CTJ17" s="767"/>
      <c r="CTK17" s="767"/>
      <c r="CTL17" s="767"/>
      <c r="CTM17" s="767"/>
      <c r="CTN17" s="767"/>
      <c r="CTO17" s="767"/>
      <c r="CTP17" s="767"/>
      <c r="CTQ17" s="767"/>
      <c r="CTR17" s="767"/>
      <c r="CTS17" s="767"/>
      <c r="CTT17" s="767"/>
      <c r="CTU17" s="767"/>
      <c r="CTV17" s="767"/>
      <c r="CTW17" s="767"/>
      <c r="CTX17" s="767"/>
      <c r="CTY17" s="767"/>
      <c r="CTZ17" s="767"/>
      <c r="CUA17" s="767"/>
      <c r="CUB17" s="767"/>
      <c r="CUC17" s="767"/>
      <c r="CUD17" s="767"/>
      <c r="CUE17" s="767"/>
      <c r="CUF17" s="767"/>
      <c r="CUG17" s="767"/>
      <c r="CUH17" s="767"/>
      <c r="CUI17" s="767"/>
      <c r="CUJ17" s="767"/>
      <c r="CUK17" s="767"/>
      <c r="CUL17" s="767"/>
      <c r="CUM17" s="767"/>
      <c r="CUN17" s="767"/>
      <c r="CUO17" s="767"/>
      <c r="CUP17" s="767"/>
      <c r="CUQ17" s="767"/>
      <c r="CUR17" s="767"/>
      <c r="CUS17" s="767"/>
      <c r="CUT17" s="767"/>
      <c r="CUU17" s="767"/>
      <c r="CUV17" s="767"/>
      <c r="CUW17" s="767"/>
      <c r="CUX17" s="767"/>
      <c r="CUY17" s="767"/>
      <c r="CUZ17" s="767"/>
      <c r="CVA17" s="767"/>
      <c r="CVB17" s="767"/>
      <c r="CVC17" s="767"/>
      <c r="CVD17" s="767"/>
      <c r="CVE17" s="767"/>
      <c r="CVF17" s="767"/>
      <c r="CVG17" s="767"/>
      <c r="CVH17" s="767"/>
      <c r="CVI17" s="767"/>
      <c r="CVJ17" s="767"/>
      <c r="CVK17" s="767"/>
      <c r="CVL17" s="767"/>
      <c r="CVM17" s="767"/>
      <c r="CVN17" s="767"/>
      <c r="CVO17" s="767"/>
      <c r="CVP17" s="767"/>
      <c r="CVQ17" s="767"/>
      <c r="CVR17" s="767"/>
      <c r="CVS17" s="767"/>
      <c r="CVT17" s="767"/>
      <c r="CVU17" s="767"/>
      <c r="CVV17" s="767"/>
      <c r="CVW17" s="767"/>
      <c r="CVX17" s="767"/>
      <c r="CVY17" s="767"/>
      <c r="CVZ17" s="767"/>
      <c r="CWA17" s="767"/>
      <c r="CWB17" s="767"/>
      <c r="CWC17" s="767"/>
      <c r="CWD17" s="767"/>
      <c r="CWE17" s="767"/>
      <c r="CWF17" s="767"/>
      <c r="CWG17" s="767"/>
      <c r="CWH17" s="767"/>
      <c r="CWI17" s="767"/>
      <c r="CWJ17" s="767"/>
      <c r="CWK17" s="767"/>
      <c r="CWL17" s="767"/>
      <c r="CWM17" s="767"/>
      <c r="CWN17" s="767"/>
      <c r="CWO17" s="767"/>
      <c r="CWP17" s="767"/>
      <c r="CWQ17" s="767"/>
      <c r="CWR17" s="767"/>
      <c r="CWS17" s="767"/>
      <c r="CWT17" s="767"/>
      <c r="CWU17" s="767"/>
      <c r="CWV17" s="767"/>
      <c r="CWW17" s="767"/>
      <c r="CWX17" s="767"/>
      <c r="CWY17" s="767"/>
      <c r="CWZ17" s="767"/>
      <c r="CXA17" s="767"/>
      <c r="CXB17" s="767"/>
      <c r="CXC17" s="767"/>
      <c r="CXD17" s="767"/>
      <c r="CXE17" s="767"/>
      <c r="CXF17" s="767"/>
      <c r="CXG17" s="767"/>
      <c r="CXH17" s="767"/>
      <c r="CXI17" s="767"/>
      <c r="CXJ17" s="767"/>
      <c r="CXK17" s="767"/>
      <c r="CXL17" s="767"/>
      <c r="CXM17" s="767"/>
      <c r="CXN17" s="767"/>
      <c r="CXO17" s="767"/>
      <c r="CXP17" s="767"/>
      <c r="CXQ17" s="767"/>
      <c r="CXR17" s="767"/>
      <c r="CXS17" s="767"/>
      <c r="CXT17" s="767"/>
      <c r="CXU17" s="767"/>
      <c r="CXV17" s="767"/>
      <c r="CXW17" s="767"/>
      <c r="CXX17" s="767"/>
      <c r="CXY17" s="767"/>
      <c r="CXZ17" s="767"/>
      <c r="CYA17" s="767"/>
      <c r="CYB17" s="767"/>
      <c r="CYC17" s="767"/>
      <c r="CYD17" s="767"/>
      <c r="CYE17" s="767"/>
      <c r="CYF17" s="767"/>
      <c r="CYG17" s="767"/>
      <c r="CYH17" s="767"/>
      <c r="CYI17" s="767"/>
      <c r="CYJ17" s="767"/>
      <c r="CYK17" s="767"/>
      <c r="CYL17" s="767"/>
      <c r="CYM17" s="767"/>
      <c r="CYN17" s="767"/>
      <c r="CYO17" s="767"/>
      <c r="CYP17" s="767"/>
      <c r="CYQ17" s="767"/>
      <c r="CYR17" s="767"/>
      <c r="CYS17" s="767"/>
      <c r="CYT17" s="767"/>
      <c r="CYU17" s="767"/>
      <c r="CYV17" s="767"/>
      <c r="CYW17" s="767"/>
      <c r="CYX17" s="767"/>
      <c r="CYY17" s="767"/>
      <c r="CYZ17" s="767"/>
      <c r="CZA17" s="767"/>
      <c r="CZB17" s="767"/>
      <c r="CZC17" s="767"/>
      <c r="CZD17" s="767"/>
      <c r="CZE17" s="767"/>
      <c r="CZF17" s="767"/>
      <c r="CZG17" s="767"/>
      <c r="CZH17" s="767"/>
      <c r="CZI17" s="767"/>
      <c r="CZJ17" s="767"/>
      <c r="CZK17" s="767"/>
      <c r="CZL17" s="767"/>
      <c r="CZM17" s="767"/>
      <c r="CZN17" s="767"/>
      <c r="CZO17" s="767"/>
      <c r="CZP17" s="767"/>
      <c r="CZQ17" s="767"/>
      <c r="CZR17" s="767"/>
      <c r="CZS17" s="767"/>
      <c r="CZT17" s="767"/>
      <c r="CZU17" s="767"/>
      <c r="CZV17" s="767"/>
      <c r="CZW17" s="767"/>
      <c r="CZX17" s="767"/>
      <c r="CZY17" s="767"/>
      <c r="CZZ17" s="767"/>
      <c r="DAA17" s="767"/>
      <c r="DAB17" s="767"/>
      <c r="DAC17" s="767"/>
      <c r="DAD17" s="767"/>
      <c r="DAE17" s="767"/>
      <c r="DAF17" s="767"/>
      <c r="DAG17" s="767"/>
      <c r="DAH17" s="767"/>
      <c r="DAI17" s="767"/>
      <c r="DAJ17" s="767"/>
      <c r="DAK17" s="767"/>
      <c r="DAL17" s="767"/>
      <c r="DAM17" s="767"/>
      <c r="DAN17" s="767"/>
      <c r="DAO17" s="767"/>
      <c r="DAP17" s="767"/>
      <c r="DAQ17" s="767"/>
      <c r="DAR17" s="767"/>
      <c r="DAS17" s="767"/>
      <c r="DAT17" s="767"/>
      <c r="DAU17" s="767"/>
      <c r="DAV17" s="767"/>
      <c r="DAW17" s="767"/>
      <c r="DAX17" s="767"/>
      <c r="DAY17" s="767"/>
      <c r="DAZ17" s="767"/>
      <c r="DBA17" s="767"/>
      <c r="DBB17" s="767"/>
      <c r="DBC17" s="767"/>
      <c r="DBD17" s="767"/>
      <c r="DBE17" s="767"/>
      <c r="DBF17" s="767"/>
      <c r="DBG17" s="767"/>
      <c r="DBH17" s="767"/>
      <c r="DBI17" s="767"/>
      <c r="DBJ17" s="767"/>
      <c r="DBK17" s="767"/>
      <c r="DBL17" s="767"/>
      <c r="DBM17" s="767"/>
      <c r="DBN17" s="767"/>
      <c r="DBO17" s="767"/>
      <c r="DBP17" s="767"/>
      <c r="DBQ17" s="767"/>
      <c r="DBR17" s="767"/>
      <c r="DBS17" s="767"/>
      <c r="DBT17" s="767"/>
      <c r="DBU17" s="767"/>
      <c r="DBV17" s="767"/>
      <c r="DBW17" s="767"/>
      <c r="DBX17" s="767"/>
      <c r="DBY17" s="767"/>
      <c r="DBZ17" s="767"/>
      <c r="DCA17" s="767"/>
      <c r="DCB17" s="767"/>
      <c r="DCC17" s="767"/>
      <c r="DCD17" s="767"/>
      <c r="DCE17" s="767"/>
      <c r="DCF17" s="767"/>
      <c r="DCG17" s="767"/>
      <c r="DCH17" s="767"/>
      <c r="DCI17" s="767"/>
      <c r="DCJ17" s="767"/>
      <c r="DCK17" s="767"/>
      <c r="DCL17" s="767"/>
      <c r="DCM17" s="767"/>
      <c r="DCN17" s="767"/>
      <c r="DCO17" s="767"/>
      <c r="DCP17" s="767"/>
      <c r="DCQ17" s="767"/>
      <c r="DCR17" s="767"/>
      <c r="DCS17" s="767"/>
      <c r="DCT17" s="767"/>
      <c r="DCU17" s="767"/>
      <c r="DCV17" s="767"/>
      <c r="DCW17" s="767"/>
      <c r="DCX17" s="767"/>
      <c r="DCY17" s="767"/>
      <c r="DCZ17" s="767"/>
      <c r="DDA17" s="767"/>
      <c r="DDB17" s="767"/>
      <c r="DDC17" s="767"/>
      <c r="DDD17" s="767"/>
      <c r="DDE17" s="767"/>
      <c r="DDF17" s="767"/>
      <c r="DDG17" s="767"/>
      <c r="DDH17" s="767"/>
      <c r="DDI17" s="767"/>
      <c r="DDJ17" s="767"/>
      <c r="DDK17" s="767"/>
      <c r="DDL17" s="767"/>
      <c r="DDM17" s="767"/>
      <c r="DDN17" s="767"/>
      <c r="DDO17" s="767"/>
      <c r="DDP17" s="767"/>
      <c r="DDQ17" s="767"/>
      <c r="DDR17" s="767"/>
      <c r="DDS17" s="767"/>
      <c r="DDT17" s="767"/>
      <c r="DDU17" s="767"/>
      <c r="DDV17" s="767"/>
      <c r="DDW17" s="767"/>
      <c r="DDX17" s="767"/>
      <c r="DDY17" s="767"/>
      <c r="DDZ17" s="767"/>
      <c r="DEA17" s="767"/>
      <c r="DEB17" s="767"/>
      <c r="DEC17" s="767"/>
      <c r="DED17" s="767"/>
      <c r="DEE17" s="767"/>
      <c r="DEF17" s="767"/>
      <c r="DEG17" s="767"/>
      <c r="DEH17" s="767"/>
      <c r="DEI17" s="767"/>
      <c r="DEJ17" s="767"/>
      <c r="DEK17" s="767"/>
      <c r="DEL17" s="767"/>
      <c r="DEM17" s="767"/>
      <c r="DEN17" s="767"/>
      <c r="DEO17" s="767"/>
      <c r="DEP17" s="767"/>
      <c r="DEQ17" s="767"/>
      <c r="DER17" s="767"/>
      <c r="DES17" s="767"/>
      <c r="DET17" s="767"/>
      <c r="DEU17" s="767"/>
      <c r="DEV17" s="767"/>
      <c r="DEW17" s="767"/>
      <c r="DEX17" s="767"/>
      <c r="DEY17" s="767"/>
      <c r="DEZ17" s="767"/>
      <c r="DFA17" s="767"/>
      <c r="DFB17" s="767"/>
      <c r="DFC17" s="767"/>
      <c r="DFD17" s="767"/>
      <c r="DFE17" s="767"/>
      <c r="DFF17" s="767"/>
      <c r="DFG17" s="767"/>
      <c r="DFH17" s="767"/>
      <c r="DFI17" s="767"/>
      <c r="DFJ17" s="767"/>
      <c r="DFK17" s="767"/>
      <c r="DFL17" s="767"/>
      <c r="DFM17" s="767"/>
      <c r="DFN17" s="767"/>
      <c r="DFO17" s="767"/>
      <c r="DFP17" s="767"/>
      <c r="DFQ17" s="767"/>
      <c r="DFR17" s="767"/>
      <c r="DFS17" s="767"/>
      <c r="DFT17" s="767"/>
      <c r="DFU17" s="767"/>
      <c r="DFV17" s="767"/>
      <c r="DFW17" s="767"/>
      <c r="DFX17" s="767"/>
      <c r="DFY17" s="767"/>
      <c r="DFZ17" s="767"/>
      <c r="DGA17" s="767"/>
      <c r="DGB17" s="767"/>
      <c r="DGC17" s="767"/>
      <c r="DGD17" s="767"/>
      <c r="DGE17" s="767"/>
      <c r="DGF17" s="767"/>
      <c r="DGG17" s="767"/>
      <c r="DGH17" s="767"/>
      <c r="DGI17" s="767"/>
      <c r="DGJ17" s="767"/>
      <c r="DGK17" s="767"/>
      <c r="DGL17" s="767"/>
      <c r="DGM17" s="767"/>
      <c r="DGN17" s="767"/>
      <c r="DGO17" s="767"/>
      <c r="DGP17" s="767"/>
      <c r="DGQ17" s="767"/>
      <c r="DGR17" s="767"/>
      <c r="DGS17" s="767"/>
      <c r="DGT17" s="767"/>
      <c r="DGU17" s="767"/>
      <c r="DGV17" s="767"/>
      <c r="DGW17" s="767"/>
      <c r="DGX17" s="767"/>
      <c r="DGY17" s="767"/>
      <c r="DGZ17" s="767"/>
      <c r="DHA17" s="767"/>
      <c r="DHB17" s="767"/>
      <c r="DHC17" s="767"/>
      <c r="DHD17" s="767"/>
      <c r="DHE17" s="767"/>
      <c r="DHF17" s="767"/>
      <c r="DHG17" s="767"/>
      <c r="DHH17" s="767"/>
      <c r="DHI17" s="767"/>
      <c r="DHJ17" s="767"/>
      <c r="DHK17" s="767"/>
      <c r="DHL17" s="767"/>
      <c r="DHM17" s="767"/>
      <c r="DHN17" s="767"/>
      <c r="DHO17" s="767"/>
      <c r="DHP17" s="767"/>
      <c r="DHQ17" s="767"/>
      <c r="DHR17" s="767"/>
      <c r="DHS17" s="767"/>
      <c r="DHT17" s="767"/>
      <c r="DHU17" s="767"/>
      <c r="DHV17" s="767"/>
      <c r="DHW17" s="767"/>
      <c r="DHX17" s="767"/>
      <c r="DHY17" s="767"/>
      <c r="DHZ17" s="767"/>
      <c r="DIA17" s="767"/>
      <c r="DIB17" s="767"/>
      <c r="DIC17" s="767"/>
      <c r="DID17" s="767"/>
      <c r="DIE17" s="767"/>
      <c r="DIF17" s="767"/>
      <c r="DIG17" s="767"/>
      <c r="DIH17" s="767"/>
      <c r="DII17" s="767"/>
      <c r="DIJ17" s="767"/>
      <c r="DIK17" s="767"/>
      <c r="DIL17" s="767"/>
      <c r="DIM17" s="767"/>
      <c r="DIN17" s="767"/>
      <c r="DIO17" s="767"/>
      <c r="DIP17" s="767"/>
      <c r="DIQ17" s="767"/>
      <c r="DIR17" s="767"/>
      <c r="DIS17" s="767"/>
      <c r="DIT17" s="767"/>
      <c r="DIU17" s="767"/>
      <c r="DIV17" s="767"/>
      <c r="DIW17" s="767"/>
      <c r="DIX17" s="767"/>
      <c r="DIY17" s="767"/>
      <c r="DIZ17" s="767"/>
      <c r="DJA17" s="767"/>
      <c r="DJB17" s="767"/>
      <c r="DJC17" s="767"/>
      <c r="DJD17" s="767"/>
      <c r="DJE17" s="767"/>
      <c r="DJF17" s="767"/>
      <c r="DJG17" s="767"/>
      <c r="DJH17" s="767"/>
      <c r="DJI17" s="767"/>
      <c r="DJJ17" s="767"/>
      <c r="DJK17" s="767"/>
      <c r="DJL17" s="767"/>
      <c r="DJM17" s="767"/>
      <c r="DJN17" s="767"/>
      <c r="DJO17" s="767"/>
      <c r="DJP17" s="767"/>
      <c r="DJQ17" s="767"/>
      <c r="DJR17" s="767"/>
      <c r="DJS17" s="767"/>
      <c r="DJT17" s="767"/>
      <c r="DJU17" s="767"/>
      <c r="DJV17" s="767"/>
      <c r="DJW17" s="767"/>
      <c r="DJX17" s="767"/>
      <c r="DJY17" s="767"/>
      <c r="DJZ17" s="767"/>
      <c r="DKA17" s="767"/>
      <c r="DKB17" s="767"/>
      <c r="DKC17" s="767"/>
      <c r="DKD17" s="767"/>
      <c r="DKE17" s="767"/>
      <c r="DKF17" s="767"/>
      <c r="DKG17" s="767"/>
      <c r="DKH17" s="767"/>
      <c r="DKI17" s="767"/>
      <c r="DKJ17" s="767"/>
      <c r="DKK17" s="767"/>
      <c r="DKL17" s="767"/>
      <c r="DKM17" s="767"/>
      <c r="DKN17" s="767"/>
      <c r="DKO17" s="767"/>
      <c r="DKP17" s="767"/>
      <c r="DKQ17" s="767"/>
      <c r="DKR17" s="767"/>
      <c r="DKS17" s="767"/>
      <c r="DKT17" s="767"/>
      <c r="DKU17" s="767"/>
      <c r="DKV17" s="767"/>
      <c r="DKW17" s="767"/>
      <c r="DKX17" s="767"/>
      <c r="DKY17" s="767"/>
      <c r="DKZ17" s="767"/>
      <c r="DLA17" s="767"/>
      <c r="DLB17" s="767"/>
      <c r="DLC17" s="767"/>
      <c r="DLD17" s="767"/>
      <c r="DLE17" s="767"/>
      <c r="DLF17" s="767"/>
      <c r="DLG17" s="767"/>
      <c r="DLH17" s="767"/>
      <c r="DLI17" s="767"/>
      <c r="DLJ17" s="767"/>
      <c r="DLK17" s="767"/>
      <c r="DLL17" s="767"/>
      <c r="DLM17" s="767"/>
      <c r="DLN17" s="767"/>
      <c r="DLO17" s="767"/>
      <c r="DLP17" s="767"/>
      <c r="DLQ17" s="767"/>
      <c r="DLR17" s="767"/>
      <c r="DLS17" s="767"/>
      <c r="DLT17" s="767"/>
      <c r="DLU17" s="767"/>
      <c r="DLV17" s="767"/>
      <c r="DLW17" s="767"/>
      <c r="DLX17" s="767"/>
      <c r="DLY17" s="767"/>
      <c r="DLZ17" s="767"/>
      <c r="DMA17" s="767"/>
      <c r="DMB17" s="767"/>
      <c r="DMC17" s="767"/>
      <c r="DMD17" s="767"/>
      <c r="DME17" s="767"/>
      <c r="DMF17" s="767"/>
      <c r="DMG17" s="767"/>
      <c r="DMH17" s="767"/>
      <c r="DMI17" s="767"/>
      <c r="DMJ17" s="767"/>
      <c r="DMK17" s="767"/>
      <c r="DML17" s="767"/>
      <c r="DMM17" s="767"/>
      <c r="DMN17" s="767"/>
      <c r="DMO17" s="767"/>
      <c r="DMP17" s="767"/>
      <c r="DMQ17" s="767"/>
      <c r="DMR17" s="767"/>
      <c r="DMS17" s="767"/>
      <c r="DMT17" s="767"/>
      <c r="DMU17" s="767"/>
      <c r="DMV17" s="767"/>
      <c r="DMW17" s="767"/>
      <c r="DMX17" s="767"/>
      <c r="DMY17" s="767"/>
      <c r="DMZ17" s="767"/>
      <c r="DNA17" s="767"/>
      <c r="DNB17" s="767"/>
      <c r="DNC17" s="767"/>
      <c r="DND17" s="767"/>
      <c r="DNE17" s="767"/>
      <c r="DNF17" s="767"/>
      <c r="DNG17" s="767"/>
      <c r="DNH17" s="767"/>
      <c r="DNI17" s="767"/>
      <c r="DNJ17" s="767"/>
      <c r="DNK17" s="767"/>
      <c r="DNL17" s="767"/>
      <c r="DNM17" s="767"/>
      <c r="DNN17" s="767"/>
      <c r="DNO17" s="767"/>
      <c r="DNP17" s="767"/>
      <c r="DNQ17" s="767"/>
      <c r="DNR17" s="767"/>
      <c r="DNS17" s="767"/>
      <c r="DNT17" s="767"/>
      <c r="DNU17" s="767"/>
      <c r="DNV17" s="767"/>
      <c r="DNW17" s="767"/>
      <c r="DNX17" s="767"/>
      <c r="DNY17" s="767"/>
      <c r="DNZ17" s="767"/>
      <c r="DOA17" s="767"/>
      <c r="DOB17" s="767"/>
      <c r="DOC17" s="767"/>
      <c r="DOD17" s="767"/>
      <c r="DOE17" s="767"/>
      <c r="DOF17" s="767"/>
      <c r="DOG17" s="767"/>
      <c r="DOH17" s="767"/>
      <c r="DOI17" s="767"/>
      <c r="DOJ17" s="767"/>
      <c r="DOK17" s="767"/>
      <c r="DOL17" s="767"/>
      <c r="DOM17" s="767"/>
      <c r="DON17" s="767"/>
      <c r="DOO17" s="767"/>
      <c r="DOP17" s="767"/>
      <c r="DOQ17" s="767"/>
      <c r="DOR17" s="767"/>
      <c r="DOS17" s="767"/>
      <c r="DOT17" s="767"/>
      <c r="DOU17" s="767"/>
      <c r="DOV17" s="767"/>
      <c r="DOW17" s="767"/>
      <c r="DOX17" s="767"/>
      <c r="DOY17" s="767"/>
      <c r="DOZ17" s="767"/>
      <c r="DPA17" s="767"/>
      <c r="DPB17" s="767"/>
      <c r="DPC17" s="767"/>
      <c r="DPD17" s="767"/>
      <c r="DPE17" s="767"/>
      <c r="DPF17" s="767"/>
      <c r="DPG17" s="767"/>
      <c r="DPH17" s="767"/>
      <c r="DPI17" s="767"/>
      <c r="DPJ17" s="767"/>
      <c r="DPK17" s="767"/>
      <c r="DPL17" s="767"/>
      <c r="DPM17" s="767"/>
      <c r="DPN17" s="767"/>
      <c r="DPO17" s="767"/>
      <c r="DPP17" s="767"/>
      <c r="DPQ17" s="767"/>
      <c r="DPR17" s="767"/>
      <c r="DPS17" s="767"/>
      <c r="DPT17" s="767"/>
      <c r="DPU17" s="767"/>
      <c r="DPV17" s="767"/>
      <c r="DPW17" s="767"/>
      <c r="DPX17" s="767"/>
      <c r="DPY17" s="767"/>
      <c r="DPZ17" s="767"/>
      <c r="DQA17" s="767"/>
      <c r="DQB17" s="767"/>
      <c r="DQC17" s="767"/>
      <c r="DQD17" s="767"/>
      <c r="DQE17" s="767"/>
      <c r="DQF17" s="767"/>
      <c r="DQG17" s="767"/>
      <c r="DQH17" s="767"/>
      <c r="DQI17" s="767"/>
      <c r="DQJ17" s="767"/>
      <c r="DQK17" s="767"/>
      <c r="DQL17" s="767"/>
      <c r="DQM17" s="767"/>
      <c r="DQN17" s="767"/>
      <c r="DQO17" s="767"/>
      <c r="DQP17" s="767"/>
      <c r="DQQ17" s="767"/>
      <c r="DQR17" s="767"/>
      <c r="DQS17" s="767"/>
      <c r="DQT17" s="767"/>
      <c r="DQU17" s="767"/>
      <c r="DQV17" s="767"/>
      <c r="DQW17" s="767"/>
      <c r="DQX17" s="767"/>
      <c r="DQY17" s="767"/>
      <c r="DQZ17" s="767"/>
      <c r="DRA17" s="767"/>
      <c r="DRB17" s="767"/>
      <c r="DRC17" s="767"/>
      <c r="DRD17" s="767"/>
      <c r="DRE17" s="767"/>
      <c r="DRF17" s="767"/>
      <c r="DRG17" s="767"/>
      <c r="DRH17" s="767"/>
      <c r="DRI17" s="767"/>
      <c r="DRJ17" s="767"/>
      <c r="DRK17" s="767"/>
      <c r="DRL17" s="767"/>
      <c r="DRM17" s="767"/>
      <c r="DRN17" s="767"/>
      <c r="DRO17" s="767"/>
      <c r="DRP17" s="767"/>
      <c r="DRQ17" s="767"/>
      <c r="DRR17" s="767"/>
      <c r="DRS17" s="767"/>
      <c r="DRT17" s="767"/>
      <c r="DRU17" s="767"/>
      <c r="DRV17" s="767"/>
      <c r="DRW17" s="767"/>
      <c r="DRX17" s="767"/>
      <c r="DRY17" s="767"/>
      <c r="DRZ17" s="767"/>
      <c r="DSA17" s="767"/>
      <c r="DSB17" s="767"/>
      <c r="DSC17" s="767"/>
      <c r="DSD17" s="767"/>
      <c r="DSE17" s="767"/>
      <c r="DSF17" s="767"/>
      <c r="DSG17" s="767"/>
      <c r="DSH17" s="767"/>
      <c r="DSI17" s="767"/>
      <c r="DSJ17" s="767"/>
      <c r="DSK17" s="767"/>
      <c r="DSL17" s="767"/>
      <c r="DSM17" s="767"/>
      <c r="DSN17" s="767"/>
      <c r="DSO17" s="767"/>
      <c r="DSP17" s="767"/>
      <c r="DSQ17" s="767"/>
      <c r="DSR17" s="767"/>
      <c r="DSS17" s="767"/>
      <c r="DST17" s="767"/>
      <c r="DSU17" s="767"/>
      <c r="DSV17" s="767"/>
      <c r="DSW17" s="767"/>
      <c r="DSX17" s="767"/>
      <c r="DSY17" s="767"/>
      <c r="DSZ17" s="767"/>
      <c r="DTA17" s="767"/>
      <c r="DTB17" s="767"/>
      <c r="DTC17" s="767"/>
      <c r="DTD17" s="767"/>
      <c r="DTE17" s="767"/>
      <c r="DTF17" s="767"/>
      <c r="DTG17" s="767"/>
      <c r="DTH17" s="767"/>
      <c r="DTI17" s="767"/>
      <c r="DTJ17" s="767"/>
      <c r="DTK17" s="767"/>
      <c r="DTL17" s="767"/>
      <c r="DTM17" s="767"/>
      <c r="DTN17" s="767"/>
      <c r="DTO17" s="767"/>
      <c r="DTP17" s="767"/>
      <c r="DTQ17" s="767"/>
      <c r="DTR17" s="767"/>
      <c r="DTS17" s="767"/>
      <c r="DTT17" s="767"/>
      <c r="DTU17" s="767"/>
      <c r="DTV17" s="767"/>
      <c r="DTW17" s="767"/>
      <c r="DTX17" s="767"/>
      <c r="DTY17" s="767"/>
      <c r="DTZ17" s="767"/>
      <c r="DUA17" s="767"/>
      <c r="DUB17" s="767"/>
      <c r="DUC17" s="767"/>
      <c r="DUD17" s="767"/>
      <c r="DUE17" s="767"/>
      <c r="DUF17" s="767"/>
      <c r="DUG17" s="767"/>
      <c r="DUH17" s="767"/>
      <c r="DUI17" s="767"/>
      <c r="DUJ17" s="767"/>
      <c r="DUK17" s="767"/>
      <c r="DUL17" s="767"/>
      <c r="DUM17" s="767"/>
      <c r="DUN17" s="767"/>
      <c r="DUO17" s="767"/>
      <c r="DUP17" s="767"/>
      <c r="DUQ17" s="767"/>
      <c r="DUR17" s="767"/>
      <c r="DUS17" s="767"/>
      <c r="DUT17" s="767"/>
      <c r="DUU17" s="767"/>
      <c r="DUV17" s="767"/>
      <c r="DUW17" s="767"/>
      <c r="DUX17" s="767"/>
      <c r="DUY17" s="767"/>
      <c r="DUZ17" s="767"/>
      <c r="DVA17" s="767"/>
      <c r="DVB17" s="767"/>
      <c r="DVC17" s="767"/>
      <c r="DVD17" s="767"/>
      <c r="DVE17" s="767"/>
      <c r="DVF17" s="767"/>
      <c r="DVG17" s="767"/>
      <c r="DVH17" s="767"/>
      <c r="DVI17" s="767"/>
      <c r="DVJ17" s="767"/>
      <c r="DVK17" s="767"/>
      <c r="DVL17" s="767"/>
      <c r="DVM17" s="767"/>
      <c r="DVN17" s="767"/>
      <c r="DVO17" s="767"/>
      <c r="DVP17" s="767"/>
      <c r="DVQ17" s="767"/>
      <c r="DVR17" s="767"/>
      <c r="DVS17" s="767"/>
      <c r="DVT17" s="767"/>
      <c r="DVU17" s="767"/>
      <c r="DVV17" s="767"/>
      <c r="DVW17" s="767"/>
      <c r="DVX17" s="767"/>
      <c r="DVY17" s="767"/>
      <c r="DVZ17" s="767"/>
      <c r="DWA17" s="767"/>
      <c r="DWB17" s="767"/>
      <c r="DWC17" s="767"/>
      <c r="DWD17" s="767"/>
      <c r="DWE17" s="767"/>
      <c r="DWF17" s="767"/>
      <c r="DWG17" s="767"/>
      <c r="DWH17" s="767"/>
      <c r="DWI17" s="767"/>
      <c r="DWJ17" s="767"/>
      <c r="DWK17" s="767"/>
      <c r="DWL17" s="767"/>
      <c r="DWM17" s="767"/>
      <c r="DWN17" s="767"/>
      <c r="DWO17" s="767"/>
      <c r="DWP17" s="767"/>
      <c r="DWQ17" s="767"/>
      <c r="DWR17" s="767"/>
      <c r="DWS17" s="767"/>
      <c r="DWT17" s="767"/>
      <c r="DWU17" s="767"/>
      <c r="DWV17" s="767"/>
      <c r="DWW17" s="767"/>
      <c r="DWX17" s="767"/>
      <c r="DWY17" s="767"/>
      <c r="DWZ17" s="767"/>
      <c r="DXA17" s="767"/>
      <c r="DXB17" s="767"/>
      <c r="DXC17" s="767"/>
      <c r="DXD17" s="767"/>
      <c r="DXE17" s="767"/>
      <c r="DXF17" s="767"/>
      <c r="DXG17" s="767"/>
      <c r="DXH17" s="767"/>
      <c r="DXI17" s="767"/>
      <c r="DXJ17" s="767"/>
      <c r="DXK17" s="767"/>
      <c r="DXL17" s="767"/>
      <c r="DXM17" s="767"/>
      <c r="DXN17" s="767"/>
      <c r="DXO17" s="767"/>
      <c r="DXP17" s="767"/>
      <c r="DXQ17" s="767"/>
      <c r="DXR17" s="767"/>
      <c r="DXS17" s="767"/>
      <c r="DXT17" s="767"/>
      <c r="DXU17" s="767"/>
      <c r="DXV17" s="767"/>
      <c r="DXW17" s="767"/>
      <c r="DXX17" s="767"/>
      <c r="DXY17" s="767"/>
      <c r="DXZ17" s="767"/>
      <c r="DYA17" s="767"/>
      <c r="DYB17" s="767"/>
      <c r="DYC17" s="767"/>
      <c r="DYD17" s="767"/>
      <c r="DYE17" s="767"/>
      <c r="DYF17" s="767"/>
      <c r="DYG17" s="767"/>
      <c r="DYH17" s="767"/>
      <c r="DYI17" s="767"/>
      <c r="DYJ17" s="767"/>
      <c r="DYK17" s="767"/>
      <c r="DYL17" s="767"/>
      <c r="DYM17" s="767"/>
      <c r="DYN17" s="767"/>
      <c r="DYO17" s="767"/>
      <c r="DYP17" s="767"/>
      <c r="DYQ17" s="767"/>
      <c r="DYR17" s="767"/>
      <c r="DYS17" s="767"/>
      <c r="DYT17" s="767"/>
      <c r="DYU17" s="767"/>
      <c r="DYV17" s="767"/>
      <c r="DYW17" s="767"/>
      <c r="DYX17" s="767"/>
      <c r="DYY17" s="767"/>
      <c r="DYZ17" s="767"/>
      <c r="DZA17" s="767"/>
      <c r="DZB17" s="767"/>
      <c r="DZC17" s="767"/>
      <c r="DZD17" s="767"/>
      <c r="DZE17" s="767"/>
      <c r="DZF17" s="767"/>
      <c r="DZG17" s="767"/>
      <c r="DZH17" s="767"/>
      <c r="DZI17" s="767"/>
      <c r="DZJ17" s="767"/>
      <c r="DZK17" s="767"/>
      <c r="DZL17" s="767"/>
      <c r="DZM17" s="767"/>
      <c r="DZN17" s="767"/>
      <c r="DZO17" s="767"/>
      <c r="DZP17" s="767"/>
      <c r="DZQ17" s="767"/>
      <c r="DZR17" s="767"/>
      <c r="DZS17" s="767"/>
      <c r="DZT17" s="767"/>
      <c r="DZU17" s="767"/>
      <c r="DZV17" s="767"/>
      <c r="DZW17" s="767"/>
      <c r="DZX17" s="767"/>
      <c r="DZY17" s="767"/>
      <c r="DZZ17" s="767"/>
      <c r="EAA17" s="767"/>
      <c r="EAB17" s="767"/>
      <c r="EAC17" s="767"/>
      <c r="EAD17" s="767"/>
      <c r="EAE17" s="767"/>
      <c r="EAF17" s="767"/>
      <c r="EAG17" s="767"/>
      <c r="EAH17" s="767"/>
      <c r="EAI17" s="767"/>
      <c r="EAJ17" s="767"/>
      <c r="EAK17" s="767"/>
      <c r="EAL17" s="767"/>
      <c r="EAM17" s="767"/>
      <c r="EAN17" s="767"/>
      <c r="EAO17" s="767"/>
      <c r="EAP17" s="767"/>
      <c r="EAQ17" s="767"/>
      <c r="EAR17" s="767"/>
      <c r="EAS17" s="767"/>
      <c r="EAT17" s="767"/>
      <c r="EAU17" s="767"/>
      <c r="EAV17" s="767"/>
      <c r="EAW17" s="767"/>
      <c r="EAX17" s="767"/>
      <c r="EAY17" s="767"/>
      <c r="EAZ17" s="767"/>
      <c r="EBA17" s="767"/>
      <c r="EBB17" s="767"/>
      <c r="EBC17" s="767"/>
      <c r="EBD17" s="767"/>
      <c r="EBE17" s="767"/>
      <c r="EBF17" s="767"/>
      <c r="EBG17" s="767"/>
      <c r="EBH17" s="767"/>
      <c r="EBI17" s="767"/>
      <c r="EBJ17" s="767"/>
      <c r="EBK17" s="767"/>
      <c r="EBL17" s="767"/>
      <c r="EBM17" s="767"/>
      <c r="EBN17" s="767"/>
      <c r="EBO17" s="767"/>
      <c r="EBP17" s="767"/>
      <c r="EBQ17" s="767"/>
      <c r="EBR17" s="767"/>
      <c r="EBS17" s="767"/>
      <c r="EBT17" s="767"/>
      <c r="EBU17" s="767"/>
      <c r="EBV17" s="767"/>
      <c r="EBW17" s="767"/>
      <c r="EBX17" s="767"/>
      <c r="EBY17" s="767"/>
      <c r="EBZ17" s="767"/>
      <c r="ECA17" s="767"/>
      <c r="ECB17" s="767"/>
      <c r="ECC17" s="767"/>
      <c r="ECD17" s="767"/>
      <c r="ECE17" s="767"/>
      <c r="ECF17" s="767"/>
      <c r="ECG17" s="767"/>
      <c r="ECH17" s="767"/>
      <c r="ECI17" s="767"/>
      <c r="ECJ17" s="767"/>
      <c r="ECK17" s="767"/>
      <c r="ECL17" s="767"/>
      <c r="ECM17" s="767"/>
      <c r="ECN17" s="767"/>
      <c r="ECO17" s="767"/>
      <c r="ECP17" s="767"/>
      <c r="ECQ17" s="767"/>
      <c r="ECR17" s="767"/>
      <c r="ECS17" s="767"/>
      <c r="ECT17" s="767"/>
      <c r="ECU17" s="767"/>
      <c r="ECV17" s="767"/>
      <c r="ECW17" s="767"/>
      <c r="ECX17" s="767"/>
      <c r="ECY17" s="767"/>
      <c r="ECZ17" s="767"/>
      <c r="EDA17" s="767"/>
      <c r="EDB17" s="767"/>
      <c r="EDC17" s="767"/>
      <c r="EDD17" s="767"/>
      <c r="EDE17" s="767"/>
      <c r="EDF17" s="767"/>
      <c r="EDG17" s="767"/>
      <c r="EDH17" s="767"/>
      <c r="EDI17" s="767"/>
      <c r="EDJ17" s="767"/>
      <c r="EDK17" s="767"/>
      <c r="EDL17" s="767"/>
      <c r="EDM17" s="767"/>
      <c r="EDN17" s="767"/>
      <c r="EDO17" s="767"/>
      <c r="EDP17" s="767"/>
      <c r="EDQ17" s="767"/>
      <c r="EDR17" s="767"/>
      <c r="EDS17" s="767"/>
      <c r="EDT17" s="767"/>
      <c r="EDU17" s="767"/>
      <c r="EDV17" s="767"/>
      <c r="EDW17" s="767"/>
      <c r="EDX17" s="767"/>
      <c r="EDY17" s="767"/>
      <c r="EDZ17" s="767"/>
      <c r="EEA17" s="767"/>
      <c r="EEB17" s="767"/>
      <c r="EEC17" s="767"/>
      <c r="EED17" s="767"/>
      <c r="EEE17" s="767"/>
      <c r="EEF17" s="767"/>
      <c r="EEG17" s="767"/>
      <c r="EEH17" s="767"/>
      <c r="EEI17" s="767"/>
      <c r="EEJ17" s="767"/>
      <c r="EEK17" s="767"/>
      <c r="EEL17" s="767"/>
      <c r="EEM17" s="767"/>
      <c r="EEN17" s="767"/>
      <c r="EEO17" s="767"/>
      <c r="EEP17" s="767"/>
      <c r="EEQ17" s="767"/>
      <c r="EER17" s="767"/>
      <c r="EES17" s="767"/>
      <c r="EET17" s="767"/>
      <c r="EEU17" s="767"/>
      <c r="EEV17" s="767"/>
      <c r="EEW17" s="767"/>
      <c r="EEX17" s="767"/>
      <c r="EEY17" s="767"/>
      <c r="EEZ17" s="767"/>
      <c r="EFA17" s="767"/>
      <c r="EFB17" s="767"/>
      <c r="EFC17" s="767"/>
      <c r="EFD17" s="767"/>
      <c r="EFE17" s="767"/>
      <c r="EFF17" s="767"/>
      <c r="EFG17" s="767"/>
      <c r="EFH17" s="767"/>
      <c r="EFI17" s="767"/>
      <c r="EFJ17" s="767"/>
      <c r="EFK17" s="767"/>
      <c r="EFL17" s="767"/>
      <c r="EFM17" s="767"/>
      <c r="EFN17" s="767"/>
      <c r="EFO17" s="767"/>
      <c r="EFP17" s="767"/>
      <c r="EFQ17" s="767"/>
      <c r="EFR17" s="767"/>
      <c r="EFS17" s="767"/>
      <c r="EFT17" s="767"/>
      <c r="EFU17" s="767"/>
      <c r="EFV17" s="767"/>
      <c r="EFW17" s="767"/>
      <c r="EFX17" s="767"/>
      <c r="EFY17" s="767"/>
      <c r="EFZ17" s="767"/>
      <c r="EGA17" s="767"/>
      <c r="EGB17" s="767"/>
      <c r="EGC17" s="767"/>
      <c r="EGD17" s="767"/>
      <c r="EGE17" s="767"/>
      <c r="EGF17" s="767"/>
      <c r="EGG17" s="767"/>
      <c r="EGH17" s="767"/>
      <c r="EGI17" s="767"/>
      <c r="EGJ17" s="767"/>
      <c r="EGK17" s="767"/>
      <c r="EGL17" s="767"/>
      <c r="EGM17" s="767"/>
      <c r="EGN17" s="767"/>
      <c r="EGO17" s="767"/>
      <c r="EGP17" s="767"/>
      <c r="EGQ17" s="767"/>
      <c r="EGR17" s="767"/>
      <c r="EGS17" s="767"/>
      <c r="EGT17" s="767"/>
      <c r="EGU17" s="767"/>
      <c r="EGV17" s="767"/>
      <c r="EGW17" s="767"/>
      <c r="EGX17" s="767"/>
      <c r="EGY17" s="767"/>
      <c r="EGZ17" s="767"/>
      <c r="EHA17" s="767"/>
      <c r="EHB17" s="767"/>
      <c r="EHC17" s="767"/>
      <c r="EHD17" s="767"/>
      <c r="EHE17" s="767"/>
      <c r="EHF17" s="767"/>
      <c r="EHG17" s="767"/>
      <c r="EHH17" s="767"/>
      <c r="EHI17" s="767"/>
      <c r="EHJ17" s="767"/>
      <c r="EHK17" s="767"/>
      <c r="EHL17" s="767"/>
      <c r="EHM17" s="767"/>
      <c r="EHN17" s="767"/>
      <c r="EHO17" s="767"/>
      <c r="EHP17" s="767"/>
      <c r="EHQ17" s="767"/>
      <c r="EHR17" s="767"/>
      <c r="EHS17" s="767"/>
      <c r="EHT17" s="767"/>
      <c r="EHU17" s="767"/>
      <c r="EHV17" s="767"/>
      <c r="EHW17" s="767"/>
      <c r="EHX17" s="767"/>
      <c r="EHY17" s="767"/>
      <c r="EHZ17" s="767"/>
      <c r="EIA17" s="767"/>
      <c r="EIB17" s="767"/>
      <c r="EIC17" s="767"/>
      <c r="EID17" s="767"/>
      <c r="EIE17" s="767"/>
      <c r="EIF17" s="767"/>
      <c r="EIG17" s="767"/>
      <c r="EIH17" s="767"/>
      <c r="EII17" s="767"/>
      <c r="EIJ17" s="767"/>
      <c r="EIK17" s="767"/>
      <c r="EIL17" s="767"/>
      <c r="EIM17" s="767"/>
      <c r="EIN17" s="767"/>
      <c r="EIO17" s="767"/>
      <c r="EIP17" s="767"/>
      <c r="EIQ17" s="767"/>
      <c r="EIR17" s="767"/>
      <c r="EIS17" s="767"/>
      <c r="EIT17" s="767"/>
      <c r="EIU17" s="767"/>
      <c r="EIV17" s="767"/>
      <c r="EIW17" s="767"/>
      <c r="EIX17" s="767"/>
      <c r="EIY17" s="767"/>
      <c r="EIZ17" s="767"/>
      <c r="EJA17" s="767"/>
      <c r="EJB17" s="767"/>
      <c r="EJC17" s="767"/>
      <c r="EJD17" s="767"/>
      <c r="EJE17" s="767"/>
      <c r="EJF17" s="767"/>
      <c r="EJG17" s="767"/>
      <c r="EJH17" s="767"/>
      <c r="EJI17" s="767"/>
      <c r="EJJ17" s="767"/>
      <c r="EJK17" s="767"/>
      <c r="EJL17" s="767"/>
      <c r="EJM17" s="767"/>
      <c r="EJN17" s="767"/>
      <c r="EJO17" s="767"/>
      <c r="EJP17" s="767"/>
      <c r="EJQ17" s="767"/>
      <c r="EJR17" s="767"/>
      <c r="EJS17" s="767"/>
      <c r="EJT17" s="767"/>
      <c r="EJU17" s="767"/>
      <c r="EJV17" s="767"/>
      <c r="EJW17" s="767"/>
      <c r="EJX17" s="767"/>
      <c r="EJY17" s="767"/>
      <c r="EJZ17" s="767"/>
      <c r="EKA17" s="767"/>
      <c r="EKB17" s="767"/>
      <c r="EKC17" s="767"/>
      <c r="EKD17" s="767"/>
      <c r="EKE17" s="767"/>
      <c r="EKF17" s="767"/>
      <c r="EKG17" s="767"/>
      <c r="EKH17" s="767"/>
      <c r="EKI17" s="767"/>
      <c r="EKJ17" s="767"/>
      <c r="EKK17" s="767"/>
      <c r="EKL17" s="767"/>
      <c r="EKM17" s="767"/>
      <c r="EKN17" s="767"/>
      <c r="EKO17" s="767"/>
      <c r="EKP17" s="767"/>
      <c r="EKQ17" s="767"/>
      <c r="EKR17" s="767"/>
      <c r="EKS17" s="767"/>
      <c r="EKT17" s="767"/>
      <c r="EKU17" s="767"/>
      <c r="EKV17" s="767"/>
      <c r="EKW17" s="767"/>
      <c r="EKX17" s="767"/>
      <c r="EKY17" s="767"/>
      <c r="EKZ17" s="767"/>
      <c r="ELA17" s="767"/>
      <c r="ELB17" s="767"/>
      <c r="ELC17" s="767"/>
      <c r="ELD17" s="767"/>
      <c r="ELE17" s="767"/>
      <c r="ELF17" s="767"/>
      <c r="ELG17" s="767"/>
      <c r="ELH17" s="767"/>
      <c r="ELI17" s="767"/>
      <c r="ELJ17" s="767"/>
      <c r="ELK17" s="767"/>
      <c r="ELL17" s="767"/>
      <c r="ELM17" s="767"/>
      <c r="ELN17" s="767"/>
      <c r="ELO17" s="767"/>
      <c r="ELP17" s="767"/>
      <c r="ELQ17" s="767"/>
      <c r="ELR17" s="767"/>
      <c r="ELS17" s="767"/>
      <c r="ELT17" s="767"/>
      <c r="ELU17" s="767"/>
      <c r="ELV17" s="767"/>
      <c r="ELW17" s="767"/>
      <c r="ELX17" s="767"/>
      <c r="ELY17" s="767"/>
      <c r="ELZ17" s="767"/>
      <c r="EMA17" s="767"/>
      <c r="EMB17" s="767"/>
      <c r="EMC17" s="767"/>
      <c r="EMD17" s="767"/>
      <c r="EME17" s="767"/>
      <c r="EMF17" s="767"/>
      <c r="EMG17" s="767"/>
      <c r="EMH17" s="767"/>
      <c r="EMI17" s="767"/>
      <c r="EMJ17" s="767"/>
      <c r="EMK17" s="767"/>
      <c r="EML17" s="767"/>
      <c r="EMM17" s="767"/>
      <c r="EMN17" s="767"/>
      <c r="EMO17" s="767"/>
      <c r="EMP17" s="767"/>
      <c r="EMQ17" s="767"/>
      <c r="EMR17" s="767"/>
      <c r="EMS17" s="767"/>
      <c r="EMT17" s="767"/>
      <c r="EMU17" s="767"/>
      <c r="EMV17" s="767"/>
      <c r="EMW17" s="767"/>
      <c r="EMX17" s="767"/>
      <c r="EMY17" s="767"/>
      <c r="EMZ17" s="767"/>
      <c r="ENA17" s="767"/>
      <c r="ENB17" s="767"/>
      <c r="ENC17" s="767"/>
      <c r="END17" s="767"/>
      <c r="ENE17" s="767"/>
      <c r="ENF17" s="767"/>
      <c r="ENG17" s="767"/>
      <c r="ENH17" s="767"/>
      <c r="ENI17" s="767"/>
      <c r="ENJ17" s="767"/>
      <c r="ENK17" s="767"/>
      <c r="ENL17" s="767"/>
      <c r="ENM17" s="767"/>
      <c r="ENN17" s="767"/>
      <c r="ENO17" s="767"/>
      <c r="ENP17" s="767"/>
      <c r="ENQ17" s="767"/>
      <c r="ENR17" s="767"/>
      <c r="ENS17" s="767"/>
      <c r="ENT17" s="767"/>
      <c r="ENU17" s="767"/>
      <c r="ENV17" s="767"/>
      <c r="ENW17" s="767"/>
      <c r="ENX17" s="767"/>
      <c r="ENY17" s="767"/>
      <c r="ENZ17" s="767"/>
      <c r="EOA17" s="767"/>
      <c r="EOB17" s="767"/>
      <c r="EOC17" s="767"/>
      <c r="EOD17" s="767"/>
      <c r="EOE17" s="767"/>
      <c r="EOF17" s="767"/>
      <c r="EOG17" s="767"/>
      <c r="EOH17" s="767"/>
      <c r="EOI17" s="767"/>
      <c r="EOJ17" s="767"/>
      <c r="EOK17" s="767"/>
      <c r="EOL17" s="767"/>
      <c r="EOM17" s="767"/>
      <c r="EON17" s="767"/>
      <c r="EOO17" s="767"/>
      <c r="EOP17" s="767"/>
      <c r="EOQ17" s="767"/>
      <c r="EOR17" s="767"/>
      <c r="EOS17" s="767"/>
      <c r="EOT17" s="767"/>
      <c r="EOU17" s="767"/>
      <c r="EOV17" s="767"/>
      <c r="EOW17" s="767"/>
      <c r="EOX17" s="767"/>
      <c r="EOY17" s="767"/>
      <c r="EOZ17" s="767"/>
      <c r="EPA17" s="767"/>
      <c r="EPB17" s="767"/>
      <c r="EPC17" s="767"/>
      <c r="EPD17" s="767"/>
      <c r="EPE17" s="767"/>
      <c r="EPF17" s="767"/>
      <c r="EPG17" s="767"/>
      <c r="EPH17" s="767"/>
      <c r="EPI17" s="767"/>
      <c r="EPJ17" s="767"/>
      <c r="EPK17" s="767"/>
      <c r="EPL17" s="767"/>
      <c r="EPM17" s="767"/>
      <c r="EPN17" s="767"/>
      <c r="EPO17" s="767"/>
      <c r="EPP17" s="767"/>
      <c r="EPQ17" s="767"/>
      <c r="EPR17" s="767"/>
      <c r="EPS17" s="767"/>
      <c r="EPT17" s="767"/>
      <c r="EPU17" s="767"/>
      <c r="EPV17" s="767"/>
      <c r="EPW17" s="767"/>
      <c r="EPX17" s="767"/>
      <c r="EPY17" s="767"/>
      <c r="EPZ17" s="767"/>
      <c r="EQA17" s="767"/>
      <c r="EQB17" s="767"/>
      <c r="EQC17" s="767"/>
      <c r="EQD17" s="767"/>
      <c r="EQE17" s="767"/>
      <c r="EQF17" s="767"/>
      <c r="EQG17" s="767"/>
      <c r="EQH17" s="767"/>
      <c r="EQI17" s="767"/>
      <c r="EQJ17" s="767"/>
      <c r="EQK17" s="767"/>
      <c r="EQL17" s="767"/>
      <c r="EQM17" s="767"/>
      <c r="EQN17" s="767"/>
      <c r="EQO17" s="767"/>
      <c r="EQP17" s="767"/>
      <c r="EQQ17" s="767"/>
      <c r="EQR17" s="767"/>
      <c r="EQS17" s="767"/>
      <c r="EQT17" s="767"/>
      <c r="EQU17" s="767"/>
      <c r="EQV17" s="767"/>
      <c r="EQW17" s="767"/>
      <c r="EQX17" s="767"/>
      <c r="EQY17" s="767"/>
      <c r="EQZ17" s="767"/>
      <c r="ERA17" s="767"/>
      <c r="ERB17" s="767"/>
      <c r="ERC17" s="767"/>
      <c r="ERD17" s="767"/>
      <c r="ERE17" s="767"/>
      <c r="ERF17" s="767"/>
      <c r="ERG17" s="767"/>
      <c r="ERH17" s="767"/>
      <c r="ERI17" s="767"/>
      <c r="ERJ17" s="767"/>
      <c r="ERK17" s="767"/>
      <c r="ERL17" s="767"/>
      <c r="ERM17" s="767"/>
      <c r="ERN17" s="767"/>
      <c r="ERO17" s="767"/>
      <c r="ERP17" s="767"/>
      <c r="ERQ17" s="767"/>
      <c r="ERR17" s="767"/>
      <c r="ERS17" s="767"/>
      <c r="ERT17" s="767"/>
      <c r="ERU17" s="767"/>
      <c r="ERV17" s="767"/>
      <c r="ERW17" s="767"/>
      <c r="ERX17" s="767"/>
      <c r="ERY17" s="767"/>
      <c r="ERZ17" s="767"/>
      <c r="ESA17" s="767"/>
      <c r="ESB17" s="767"/>
      <c r="ESC17" s="767"/>
      <c r="ESD17" s="767"/>
      <c r="ESE17" s="767"/>
      <c r="ESF17" s="767"/>
      <c r="ESG17" s="767"/>
      <c r="ESH17" s="767"/>
      <c r="ESI17" s="767"/>
      <c r="ESJ17" s="767"/>
      <c r="ESK17" s="767"/>
      <c r="ESL17" s="767"/>
      <c r="ESM17" s="767"/>
      <c r="ESN17" s="767"/>
      <c r="ESO17" s="767"/>
      <c r="ESP17" s="767"/>
      <c r="ESQ17" s="767"/>
      <c r="ESR17" s="767"/>
      <c r="ESS17" s="767"/>
      <c r="EST17" s="767"/>
      <c r="ESU17" s="767"/>
      <c r="ESV17" s="767"/>
      <c r="ESW17" s="767"/>
      <c r="ESX17" s="767"/>
      <c r="ESY17" s="767"/>
      <c r="ESZ17" s="767"/>
      <c r="ETA17" s="767"/>
      <c r="ETB17" s="767"/>
      <c r="ETC17" s="767"/>
      <c r="ETD17" s="767"/>
      <c r="ETE17" s="767"/>
      <c r="ETF17" s="767"/>
      <c r="ETG17" s="767"/>
      <c r="ETH17" s="767"/>
      <c r="ETI17" s="767"/>
      <c r="ETJ17" s="767"/>
      <c r="ETK17" s="767"/>
      <c r="ETL17" s="767"/>
      <c r="ETM17" s="767"/>
      <c r="ETN17" s="767"/>
      <c r="ETO17" s="767"/>
      <c r="ETP17" s="767"/>
      <c r="ETQ17" s="767"/>
      <c r="ETR17" s="767"/>
      <c r="ETS17" s="767"/>
      <c r="ETT17" s="767"/>
      <c r="ETU17" s="767"/>
      <c r="ETV17" s="767"/>
      <c r="ETW17" s="767"/>
      <c r="ETX17" s="767"/>
      <c r="ETY17" s="767"/>
      <c r="ETZ17" s="767"/>
      <c r="EUA17" s="767"/>
      <c r="EUB17" s="767"/>
      <c r="EUC17" s="767"/>
      <c r="EUD17" s="767"/>
      <c r="EUE17" s="767"/>
      <c r="EUF17" s="767"/>
      <c r="EUG17" s="767"/>
      <c r="EUH17" s="767"/>
      <c r="EUI17" s="767"/>
      <c r="EUJ17" s="767"/>
      <c r="EUK17" s="767"/>
      <c r="EUL17" s="767"/>
      <c r="EUM17" s="767"/>
      <c r="EUN17" s="767"/>
      <c r="EUO17" s="767"/>
      <c r="EUP17" s="767"/>
      <c r="EUQ17" s="767"/>
      <c r="EUR17" s="767"/>
      <c r="EUS17" s="767"/>
      <c r="EUT17" s="767"/>
      <c r="EUU17" s="767"/>
      <c r="EUV17" s="767"/>
      <c r="EUW17" s="767"/>
      <c r="EUX17" s="767"/>
      <c r="EUY17" s="767"/>
      <c r="EUZ17" s="767"/>
      <c r="EVA17" s="767"/>
      <c r="EVB17" s="767"/>
      <c r="EVC17" s="767"/>
      <c r="EVD17" s="767"/>
      <c r="EVE17" s="767"/>
      <c r="EVF17" s="767"/>
      <c r="EVG17" s="767"/>
      <c r="EVH17" s="767"/>
      <c r="EVI17" s="767"/>
      <c r="EVJ17" s="767"/>
      <c r="EVK17" s="767"/>
      <c r="EVL17" s="767"/>
      <c r="EVM17" s="767"/>
      <c r="EVN17" s="767"/>
      <c r="EVO17" s="767"/>
      <c r="EVP17" s="767"/>
      <c r="EVQ17" s="767"/>
      <c r="EVR17" s="767"/>
      <c r="EVS17" s="767"/>
      <c r="EVT17" s="767"/>
      <c r="EVU17" s="767"/>
      <c r="EVV17" s="767"/>
      <c r="EVW17" s="767"/>
      <c r="EVX17" s="767"/>
      <c r="EVY17" s="767"/>
      <c r="EVZ17" s="767"/>
      <c r="EWA17" s="767"/>
      <c r="EWB17" s="767"/>
      <c r="EWC17" s="767"/>
      <c r="EWD17" s="767"/>
      <c r="EWE17" s="767"/>
      <c r="EWF17" s="767"/>
      <c r="EWG17" s="767"/>
      <c r="EWH17" s="767"/>
      <c r="EWI17" s="767"/>
      <c r="EWJ17" s="767"/>
      <c r="EWK17" s="767"/>
      <c r="EWL17" s="767"/>
      <c r="EWM17" s="767"/>
      <c r="EWN17" s="767"/>
      <c r="EWO17" s="767"/>
      <c r="EWP17" s="767"/>
      <c r="EWQ17" s="767"/>
      <c r="EWR17" s="767"/>
      <c r="EWS17" s="767"/>
      <c r="EWT17" s="767"/>
      <c r="EWU17" s="767"/>
      <c r="EWV17" s="767"/>
      <c r="EWW17" s="767"/>
      <c r="EWX17" s="767"/>
      <c r="EWY17" s="767"/>
      <c r="EWZ17" s="767"/>
      <c r="EXA17" s="767"/>
      <c r="EXB17" s="767"/>
      <c r="EXC17" s="767"/>
      <c r="EXD17" s="767"/>
      <c r="EXE17" s="767"/>
      <c r="EXF17" s="767"/>
      <c r="EXG17" s="767"/>
      <c r="EXH17" s="767"/>
      <c r="EXI17" s="767"/>
      <c r="EXJ17" s="767"/>
      <c r="EXK17" s="767"/>
      <c r="EXL17" s="767"/>
      <c r="EXM17" s="767"/>
      <c r="EXN17" s="767"/>
      <c r="EXO17" s="767"/>
      <c r="EXP17" s="767"/>
      <c r="EXQ17" s="767"/>
      <c r="EXR17" s="767"/>
      <c r="EXS17" s="767"/>
      <c r="EXT17" s="767"/>
      <c r="EXU17" s="767"/>
      <c r="EXV17" s="767"/>
      <c r="EXW17" s="767"/>
      <c r="EXX17" s="767"/>
      <c r="EXY17" s="767"/>
      <c r="EXZ17" s="767"/>
      <c r="EYA17" s="767"/>
      <c r="EYB17" s="767"/>
      <c r="EYC17" s="767"/>
      <c r="EYD17" s="767"/>
      <c r="EYE17" s="767"/>
      <c r="EYF17" s="767"/>
      <c r="EYG17" s="767"/>
      <c r="EYH17" s="767"/>
      <c r="EYI17" s="767"/>
      <c r="EYJ17" s="767"/>
      <c r="EYK17" s="767"/>
      <c r="EYL17" s="767"/>
      <c r="EYM17" s="767"/>
      <c r="EYN17" s="767"/>
      <c r="EYO17" s="767"/>
      <c r="EYP17" s="767"/>
      <c r="EYQ17" s="767"/>
      <c r="EYR17" s="767"/>
      <c r="EYS17" s="767"/>
      <c r="EYT17" s="767"/>
      <c r="EYU17" s="767"/>
      <c r="EYV17" s="767"/>
      <c r="EYW17" s="767"/>
      <c r="EYX17" s="767"/>
      <c r="EYY17" s="767"/>
      <c r="EYZ17" s="767"/>
      <c r="EZA17" s="767"/>
      <c r="EZB17" s="767"/>
      <c r="EZC17" s="767"/>
      <c r="EZD17" s="767"/>
      <c r="EZE17" s="767"/>
      <c r="EZF17" s="767"/>
      <c r="EZG17" s="767"/>
      <c r="EZH17" s="767"/>
      <c r="EZI17" s="767"/>
      <c r="EZJ17" s="767"/>
      <c r="EZK17" s="767"/>
      <c r="EZL17" s="767"/>
      <c r="EZM17" s="767"/>
      <c r="EZN17" s="767"/>
      <c r="EZO17" s="767"/>
      <c r="EZP17" s="767"/>
      <c r="EZQ17" s="767"/>
      <c r="EZR17" s="767"/>
      <c r="EZS17" s="767"/>
      <c r="EZT17" s="767"/>
      <c r="EZU17" s="767"/>
      <c r="EZV17" s="767"/>
      <c r="EZW17" s="767"/>
      <c r="EZX17" s="767"/>
      <c r="EZY17" s="767"/>
      <c r="EZZ17" s="767"/>
      <c r="FAA17" s="767"/>
      <c r="FAB17" s="767"/>
      <c r="FAC17" s="767"/>
      <c r="FAD17" s="767"/>
      <c r="FAE17" s="767"/>
      <c r="FAF17" s="767"/>
      <c r="FAG17" s="767"/>
      <c r="FAH17" s="767"/>
      <c r="FAI17" s="767"/>
      <c r="FAJ17" s="767"/>
      <c r="FAK17" s="767"/>
      <c r="FAL17" s="767"/>
      <c r="FAM17" s="767"/>
      <c r="FAN17" s="767"/>
      <c r="FAO17" s="767"/>
      <c r="FAP17" s="767"/>
      <c r="FAQ17" s="767"/>
      <c r="FAR17" s="767"/>
      <c r="FAS17" s="767"/>
      <c r="FAT17" s="767"/>
      <c r="FAU17" s="767"/>
      <c r="FAV17" s="767"/>
      <c r="FAW17" s="767"/>
      <c r="FAX17" s="767"/>
      <c r="FAY17" s="767"/>
      <c r="FAZ17" s="767"/>
      <c r="FBA17" s="767"/>
      <c r="FBB17" s="767"/>
      <c r="FBC17" s="767"/>
      <c r="FBD17" s="767"/>
      <c r="FBE17" s="767"/>
      <c r="FBF17" s="767"/>
      <c r="FBG17" s="767"/>
      <c r="FBH17" s="767"/>
      <c r="FBI17" s="767"/>
      <c r="FBJ17" s="767"/>
      <c r="FBK17" s="767"/>
      <c r="FBL17" s="767"/>
      <c r="FBM17" s="767"/>
      <c r="FBN17" s="767"/>
      <c r="FBO17" s="767"/>
      <c r="FBP17" s="767"/>
      <c r="FBQ17" s="767"/>
      <c r="FBR17" s="767"/>
      <c r="FBS17" s="767"/>
      <c r="FBT17" s="767"/>
      <c r="FBU17" s="767"/>
      <c r="FBV17" s="767"/>
      <c r="FBW17" s="767"/>
      <c r="FBX17" s="767"/>
      <c r="FBY17" s="767"/>
      <c r="FBZ17" s="767"/>
      <c r="FCA17" s="767"/>
      <c r="FCB17" s="767"/>
      <c r="FCC17" s="767"/>
      <c r="FCD17" s="767"/>
      <c r="FCE17" s="767"/>
      <c r="FCF17" s="767"/>
      <c r="FCG17" s="767"/>
      <c r="FCH17" s="767"/>
      <c r="FCI17" s="767"/>
      <c r="FCJ17" s="767"/>
      <c r="FCK17" s="767"/>
      <c r="FCL17" s="767"/>
      <c r="FCM17" s="767"/>
      <c r="FCN17" s="767"/>
      <c r="FCO17" s="767"/>
      <c r="FCP17" s="767"/>
      <c r="FCQ17" s="767"/>
      <c r="FCR17" s="767"/>
      <c r="FCS17" s="767"/>
      <c r="FCT17" s="767"/>
      <c r="FCU17" s="767"/>
      <c r="FCV17" s="767"/>
      <c r="FCW17" s="767"/>
      <c r="FCX17" s="767"/>
      <c r="FCY17" s="767"/>
      <c r="FCZ17" s="767"/>
      <c r="FDA17" s="767"/>
      <c r="FDB17" s="767"/>
      <c r="FDC17" s="767"/>
      <c r="FDD17" s="767"/>
      <c r="FDE17" s="767"/>
      <c r="FDF17" s="767"/>
      <c r="FDG17" s="767"/>
      <c r="FDH17" s="767"/>
      <c r="FDI17" s="767"/>
      <c r="FDJ17" s="767"/>
      <c r="FDK17" s="767"/>
      <c r="FDL17" s="767"/>
      <c r="FDM17" s="767"/>
      <c r="FDN17" s="767"/>
      <c r="FDO17" s="767"/>
      <c r="FDP17" s="767"/>
      <c r="FDQ17" s="767"/>
      <c r="FDR17" s="767"/>
      <c r="FDS17" s="767"/>
      <c r="FDT17" s="767"/>
      <c r="FDU17" s="767"/>
      <c r="FDV17" s="767"/>
      <c r="FDW17" s="767"/>
      <c r="FDX17" s="767"/>
      <c r="FDY17" s="767"/>
      <c r="FDZ17" s="767"/>
      <c r="FEA17" s="767"/>
      <c r="FEB17" s="767"/>
      <c r="FEC17" s="767"/>
      <c r="FED17" s="767"/>
      <c r="FEE17" s="767"/>
      <c r="FEF17" s="767"/>
      <c r="FEG17" s="767"/>
      <c r="FEH17" s="767"/>
      <c r="FEI17" s="767"/>
      <c r="FEJ17" s="767"/>
      <c r="FEK17" s="767"/>
      <c r="FEL17" s="767"/>
      <c r="FEM17" s="767"/>
      <c r="FEN17" s="767"/>
      <c r="FEO17" s="767"/>
      <c r="FEP17" s="767"/>
      <c r="FEQ17" s="767"/>
      <c r="FER17" s="767"/>
      <c r="FES17" s="767"/>
      <c r="FET17" s="767"/>
      <c r="FEU17" s="767"/>
      <c r="FEV17" s="767"/>
      <c r="FEW17" s="767"/>
      <c r="FEX17" s="767"/>
      <c r="FEY17" s="767"/>
      <c r="FEZ17" s="767"/>
      <c r="FFA17" s="767"/>
      <c r="FFB17" s="767"/>
      <c r="FFC17" s="767"/>
      <c r="FFD17" s="767"/>
      <c r="FFE17" s="767"/>
      <c r="FFF17" s="767"/>
      <c r="FFG17" s="767"/>
      <c r="FFH17" s="767"/>
      <c r="FFI17" s="767"/>
      <c r="FFJ17" s="767"/>
      <c r="FFK17" s="767"/>
      <c r="FFL17" s="767"/>
      <c r="FFM17" s="767"/>
      <c r="FFN17" s="767"/>
      <c r="FFO17" s="767"/>
      <c r="FFP17" s="767"/>
      <c r="FFQ17" s="767"/>
      <c r="FFR17" s="767"/>
      <c r="FFS17" s="767"/>
      <c r="FFT17" s="767"/>
      <c r="FFU17" s="767"/>
      <c r="FFV17" s="767"/>
      <c r="FFW17" s="767"/>
      <c r="FFX17" s="767"/>
      <c r="FFY17" s="767"/>
      <c r="FFZ17" s="767"/>
      <c r="FGA17" s="767"/>
      <c r="FGB17" s="767"/>
      <c r="FGC17" s="767"/>
      <c r="FGD17" s="767"/>
      <c r="FGE17" s="767"/>
      <c r="FGF17" s="767"/>
      <c r="FGG17" s="767"/>
      <c r="FGH17" s="767"/>
      <c r="FGI17" s="767"/>
      <c r="FGJ17" s="767"/>
      <c r="FGK17" s="767"/>
      <c r="FGL17" s="767"/>
      <c r="FGM17" s="767"/>
      <c r="FGN17" s="767"/>
      <c r="FGO17" s="767"/>
      <c r="FGP17" s="767"/>
      <c r="FGQ17" s="767"/>
      <c r="FGR17" s="767"/>
      <c r="FGS17" s="767"/>
      <c r="FGT17" s="767"/>
      <c r="FGU17" s="767"/>
      <c r="FGV17" s="767"/>
      <c r="FGW17" s="767"/>
      <c r="FGX17" s="767"/>
      <c r="FGY17" s="767"/>
      <c r="FGZ17" s="767"/>
      <c r="FHA17" s="767"/>
      <c r="FHB17" s="767"/>
      <c r="FHC17" s="767"/>
      <c r="FHD17" s="767"/>
      <c r="FHE17" s="767"/>
      <c r="FHF17" s="767"/>
      <c r="FHG17" s="767"/>
      <c r="FHH17" s="767"/>
      <c r="FHI17" s="767"/>
      <c r="FHJ17" s="767"/>
      <c r="FHK17" s="767"/>
      <c r="FHL17" s="767"/>
      <c r="FHM17" s="767"/>
      <c r="FHN17" s="767"/>
      <c r="FHO17" s="767"/>
      <c r="FHP17" s="767"/>
      <c r="FHQ17" s="767"/>
      <c r="FHR17" s="767"/>
      <c r="FHS17" s="767"/>
      <c r="FHT17" s="767"/>
      <c r="FHU17" s="767"/>
      <c r="FHV17" s="767"/>
      <c r="FHW17" s="767"/>
      <c r="FHX17" s="767"/>
      <c r="FHY17" s="767"/>
      <c r="FHZ17" s="767"/>
      <c r="FIA17" s="767"/>
      <c r="FIB17" s="767"/>
      <c r="FIC17" s="767"/>
      <c r="FID17" s="767"/>
      <c r="FIE17" s="767"/>
      <c r="FIF17" s="767"/>
      <c r="FIG17" s="767"/>
      <c r="FIH17" s="767"/>
      <c r="FII17" s="767"/>
      <c r="FIJ17" s="767"/>
      <c r="FIK17" s="767"/>
      <c r="FIL17" s="767"/>
      <c r="FIM17" s="767"/>
      <c r="FIN17" s="767"/>
      <c r="FIO17" s="767"/>
      <c r="FIP17" s="767"/>
      <c r="FIQ17" s="767"/>
      <c r="FIR17" s="767"/>
      <c r="FIS17" s="767"/>
      <c r="FIT17" s="767"/>
      <c r="FIU17" s="767"/>
      <c r="FIV17" s="767"/>
      <c r="FIW17" s="767"/>
      <c r="FIX17" s="767"/>
      <c r="FIY17" s="767"/>
      <c r="FIZ17" s="767"/>
      <c r="FJA17" s="767"/>
      <c r="FJB17" s="767"/>
      <c r="FJC17" s="767"/>
      <c r="FJD17" s="767"/>
      <c r="FJE17" s="767"/>
      <c r="FJF17" s="767"/>
      <c r="FJG17" s="767"/>
      <c r="FJH17" s="767"/>
      <c r="FJI17" s="767"/>
      <c r="FJJ17" s="767"/>
      <c r="FJK17" s="767"/>
      <c r="FJL17" s="767"/>
      <c r="FJM17" s="767"/>
      <c r="FJN17" s="767"/>
      <c r="FJO17" s="767"/>
      <c r="FJP17" s="767"/>
      <c r="FJQ17" s="767"/>
      <c r="FJR17" s="767"/>
      <c r="FJS17" s="767"/>
      <c r="FJT17" s="767"/>
      <c r="FJU17" s="767"/>
      <c r="FJV17" s="767"/>
      <c r="FJW17" s="767"/>
      <c r="FJX17" s="767"/>
      <c r="FJY17" s="767"/>
      <c r="FJZ17" s="767"/>
      <c r="FKA17" s="767"/>
      <c r="FKB17" s="767"/>
      <c r="FKC17" s="767"/>
      <c r="FKD17" s="767"/>
      <c r="FKE17" s="767"/>
      <c r="FKF17" s="767"/>
      <c r="FKG17" s="767"/>
      <c r="FKH17" s="767"/>
      <c r="FKI17" s="767"/>
      <c r="FKJ17" s="767"/>
      <c r="FKK17" s="767"/>
      <c r="FKL17" s="767"/>
      <c r="FKM17" s="767"/>
      <c r="FKN17" s="767"/>
      <c r="FKO17" s="767"/>
      <c r="FKP17" s="767"/>
      <c r="FKQ17" s="767"/>
      <c r="FKR17" s="767"/>
      <c r="FKS17" s="767"/>
      <c r="FKT17" s="767"/>
      <c r="FKU17" s="767"/>
      <c r="FKV17" s="767"/>
      <c r="FKW17" s="767"/>
      <c r="FKX17" s="767"/>
      <c r="FKY17" s="767"/>
      <c r="FKZ17" s="767"/>
      <c r="FLA17" s="767"/>
      <c r="FLB17" s="767"/>
      <c r="FLC17" s="767"/>
      <c r="FLD17" s="767"/>
      <c r="FLE17" s="767"/>
      <c r="FLF17" s="767"/>
      <c r="FLG17" s="767"/>
      <c r="FLH17" s="767"/>
      <c r="FLI17" s="767"/>
      <c r="FLJ17" s="767"/>
      <c r="FLK17" s="767"/>
      <c r="FLL17" s="767"/>
      <c r="FLM17" s="767"/>
      <c r="FLN17" s="767"/>
      <c r="FLO17" s="767"/>
      <c r="FLP17" s="767"/>
      <c r="FLQ17" s="767"/>
      <c r="FLR17" s="767"/>
      <c r="FLS17" s="767"/>
      <c r="FLT17" s="767"/>
      <c r="FLU17" s="767"/>
      <c r="FLV17" s="767"/>
      <c r="FLW17" s="767"/>
      <c r="FLX17" s="767"/>
      <c r="FLY17" s="767"/>
      <c r="FLZ17" s="767"/>
      <c r="FMA17" s="767"/>
      <c r="FMB17" s="767"/>
      <c r="FMC17" s="767"/>
      <c r="FMD17" s="767"/>
      <c r="FME17" s="767"/>
      <c r="FMF17" s="767"/>
      <c r="FMG17" s="767"/>
      <c r="FMH17" s="767"/>
      <c r="FMI17" s="767"/>
      <c r="FMJ17" s="767"/>
      <c r="FMK17" s="767"/>
      <c r="FML17" s="767"/>
      <c r="FMM17" s="767"/>
      <c r="FMN17" s="767"/>
      <c r="FMO17" s="767"/>
      <c r="FMP17" s="767"/>
      <c r="FMQ17" s="767"/>
      <c r="FMR17" s="767"/>
      <c r="FMS17" s="767"/>
      <c r="FMT17" s="767"/>
      <c r="FMU17" s="767"/>
      <c r="FMV17" s="767"/>
      <c r="FMW17" s="767"/>
      <c r="FMX17" s="767"/>
      <c r="FMY17" s="767"/>
      <c r="FMZ17" s="767"/>
      <c r="FNA17" s="767"/>
      <c r="FNB17" s="767"/>
      <c r="FNC17" s="767"/>
      <c r="FND17" s="767"/>
      <c r="FNE17" s="767"/>
      <c r="FNF17" s="767"/>
      <c r="FNG17" s="767"/>
      <c r="FNH17" s="767"/>
      <c r="FNI17" s="767"/>
      <c r="FNJ17" s="767"/>
      <c r="FNK17" s="767"/>
      <c r="FNL17" s="767"/>
      <c r="FNM17" s="767"/>
      <c r="FNN17" s="767"/>
      <c r="FNO17" s="767"/>
      <c r="FNP17" s="767"/>
      <c r="FNQ17" s="767"/>
      <c r="FNR17" s="767"/>
      <c r="FNS17" s="767"/>
      <c r="FNT17" s="767"/>
      <c r="FNU17" s="767"/>
      <c r="FNV17" s="767"/>
      <c r="FNW17" s="767"/>
      <c r="FNX17" s="767"/>
      <c r="FNY17" s="767"/>
      <c r="FNZ17" s="767"/>
      <c r="FOA17" s="767"/>
      <c r="FOB17" s="767"/>
      <c r="FOC17" s="767"/>
      <c r="FOD17" s="767"/>
      <c r="FOE17" s="767"/>
      <c r="FOF17" s="767"/>
      <c r="FOG17" s="767"/>
      <c r="FOH17" s="767"/>
      <c r="FOI17" s="767"/>
      <c r="FOJ17" s="767"/>
      <c r="FOK17" s="767"/>
      <c r="FOL17" s="767"/>
      <c r="FOM17" s="767"/>
      <c r="FON17" s="767"/>
      <c r="FOO17" s="767"/>
      <c r="FOP17" s="767"/>
      <c r="FOQ17" s="767"/>
      <c r="FOR17" s="767"/>
      <c r="FOS17" s="767"/>
      <c r="FOT17" s="767"/>
      <c r="FOU17" s="767"/>
      <c r="FOV17" s="767"/>
      <c r="FOW17" s="767"/>
      <c r="FOX17" s="767"/>
      <c r="FOY17" s="767"/>
      <c r="FOZ17" s="767"/>
      <c r="FPA17" s="767"/>
      <c r="FPB17" s="767"/>
      <c r="FPC17" s="767"/>
      <c r="FPD17" s="767"/>
      <c r="FPE17" s="767"/>
      <c r="FPF17" s="767"/>
      <c r="FPG17" s="767"/>
      <c r="FPH17" s="767"/>
      <c r="FPI17" s="767"/>
      <c r="FPJ17" s="767"/>
      <c r="FPK17" s="767"/>
      <c r="FPL17" s="767"/>
      <c r="FPM17" s="767"/>
      <c r="FPN17" s="767"/>
      <c r="FPO17" s="767"/>
      <c r="FPP17" s="767"/>
      <c r="FPQ17" s="767"/>
      <c r="FPR17" s="767"/>
      <c r="FPS17" s="767"/>
      <c r="FPT17" s="767"/>
      <c r="FPU17" s="767"/>
      <c r="FPV17" s="767"/>
      <c r="FPW17" s="767"/>
      <c r="FPX17" s="767"/>
      <c r="FPY17" s="767"/>
      <c r="FPZ17" s="767"/>
      <c r="FQA17" s="767"/>
      <c r="FQB17" s="767"/>
      <c r="FQC17" s="767"/>
      <c r="FQD17" s="767"/>
      <c r="FQE17" s="767"/>
      <c r="FQF17" s="767"/>
      <c r="FQG17" s="767"/>
      <c r="FQH17" s="767"/>
      <c r="FQI17" s="767"/>
      <c r="FQJ17" s="767"/>
      <c r="FQK17" s="767"/>
      <c r="FQL17" s="767"/>
      <c r="FQM17" s="767"/>
      <c r="FQN17" s="767"/>
      <c r="FQO17" s="767"/>
      <c r="FQP17" s="767"/>
      <c r="FQQ17" s="767"/>
      <c r="FQR17" s="767"/>
      <c r="FQS17" s="767"/>
      <c r="FQT17" s="767"/>
      <c r="FQU17" s="767"/>
      <c r="FQV17" s="767"/>
      <c r="FQW17" s="767"/>
      <c r="FQX17" s="767"/>
      <c r="FQY17" s="767"/>
      <c r="FQZ17" s="767"/>
      <c r="FRA17" s="767"/>
      <c r="FRB17" s="767"/>
      <c r="FRC17" s="767"/>
      <c r="FRD17" s="767"/>
      <c r="FRE17" s="767"/>
      <c r="FRF17" s="767"/>
      <c r="FRG17" s="767"/>
      <c r="FRH17" s="767"/>
      <c r="FRI17" s="767"/>
      <c r="FRJ17" s="767"/>
      <c r="FRK17" s="767"/>
      <c r="FRL17" s="767"/>
      <c r="FRM17" s="767"/>
      <c r="FRN17" s="767"/>
      <c r="FRO17" s="767"/>
      <c r="FRP17" s="767"/>
      <c r="FRQ17" s="767"/>
      <c r="FRR17" s="767"/>
      <c r="FRS17" s="767"/>
      <c r="FRT17" s="767"/>
      <c r="FRU17" s="767"/>
      <c r="FRV17" s="767"/>
      <c r="FRW17" s="767"/>
      <c r="FRX17" s="767"/>
      <c r="FRY17" s="767"/>
      <c r="FRZ17" s="767"/>
      <c r="FSA17" s="767"/>
      <c r="FSB17" s="767"/>
      <c r="FSC17" s="767"/>
      <c r="FSD17" s="767"/>
      <c r="FSE17" s="767"/>
      <c r="FSF17" s="767"/>
      <c r="FSG17" s="767"/>
      <c r="FSH17" s="767"/>
      <c r="FSI17" s="767"/>
      <c r="FSJ17" s="767"/>
      <c r="FSK17" s="767"/>
      <c r="FSL17" s="767"/>
      <c r="FSM17" s="767"/>
      <c r="FSN17" s="767"/>
      <c r="FSO17" s="767"/>
      <c r="FSP17" s="767"/>
      <c r="FSQ17" s="767"/>
      <c r="FSR17" s="767"/>
      <c r="FSS17" s="767"/>
      <c r="FST17" s="767"/>
      <c r="FSU17" s="767"/>
      <c r="FSV17" s="767"/>
      <c r="FSW17" s="767"/>
      <c r="FSX17" s="767"/>
      <c r="FSY17" s="767"/>
      <c r="FSZ17" s="767"/>
      <c r="FTA17" s="767"/>
      <c r="FTB17" s="767"/>
      <c r="FTC17" s="767"/>
      <c r="FTD17" s="767"/>
      <c r="FTE17" s="767"/>
      <c r="FTF17" s="767"/>
      <c r="FTG17" s="767"/>
      <c r="FTH17" s="767"/>
      <c r="FTI17" s="767"/>
      <c r="FTJ17" s="767"/>
      <c r="FTK17" s="767"/>
      <c r="FTL17" s="767"/>
      <c r="FTM17" s="767"/>
      <c r="FTN17" s="767"/>
      <c r="FTO17" s="767"/>
      <c r="FTP17" s="767"/>
      <c r="FTQ17" s="767"/>
      <c r="FTR17" s="767"/>
      <c r="FTS17" s="767"/>
      <c r="FTT17" s="767"/>
      <c r="FTU17" s="767"/>
      <c r="FTV17" s="767"/>
      <c r="FTW17" s="767"/>
      <c r="FTX17" s="767"/>
      <c r="FTY17" s="767"/>
      <c r="FTZ17" s="767"/>
      <c r="FUA17" s="767"/>
      <c r="FUB17" s="767"/>
      <c r="FUC17" s="767"/>
      <c r="FUD17" s="767"/>
      <c r="FUE17" s="767"/>
      <c r="FUF17" s="767"/>
      <c r="FUG17" s="767"/>
      <c r="FUH17" s="767"/>
      <c r="FUI17" s="767"/>
      <c r="FUJ17" s="767"/>
      <c r="FUK17" s="767"/>
      <c r="FUL17" s="767"/>
      <c r="FUM17" s="767"/>
      <c r="FUN17" s="767"/>
      <c r="FUO17" s="767"/>
      <c r="FUP17" s="767"/>
      <c r="FUQ17" s="767"/>
      <c r="FUR17" s="767"/>
      <c r="FUS17" s="767"/>
      <c r="FUT17" s="767"/>
      <c r="FUU17" s="767"/>
      <c r="FUV17" s="767"/>
      <c r="FUW17" s="767"/>
      <c r="FUX17" s="767"/>
      <c r="FUY17" s="767"/>
      <c r="FUZ17" s="767"/>
      <c r="FVA17" s="767"/>
      <c r="FVB17" s="767"/>
      <c r="FVC17" s="767"/>
      <c r="FVD17" s="767"/>
      <c r="FVE17" s="767"/>
      <c r="FVF17" s="767"/>
      <c r="FVG17" s="767"/>
      <c r="FVH17" s="767"/>
      <c r="FVI17" s="767"/>
      <c r="FVJ17" s="767"/>
      <c r="FVK17" s="767"/>
      <c r="FVL17" s="767"/>
      <c r="FVM17" s="767"/>
      <c r="FVN17" s="767"/>
      <c r="FVO17" s="767"/>
      <c r="FVP17" s="767"/>
      <c r="FVQ17" s="767"/>
      <c r="FVR17" s="767"/>
      <c r="FVS17" s="767"/>
      <c r="FVT17" s="767"/>
      <c r="FVU17" s="767"/>
      <c r="FVV17" s="767"/>
      <c r="FVW17" s="767"/>
      <c r="FVX17" s="767"/>
      <c r="FVY17" s="767"/>
      <c r="FVZ17" s="767"/>
      <c r="FWA17" s="767"/>
      <c r="FWB17" s="767"/>
      <c r="FWC17" s="767"/>
      <c r="FWD17" s="767"/>
      <c r="FWE17" s="767"/>
      <c r="FWF17" s="767"/>
      <c r="FWG17" s="767"/>
      <c r="FWH17" s="767"/>
      <c r="FWI17" s="767"/>
      <c r="FWJ17" s="767"/>
      <c r="FWK17" s="767"/>
      <c r="FWL17" s="767"/>
      <c r="FWM17" s="767"/>
      <c r="FWN17" s="767"/>
      <c r="FWO17" s="767"/>
      <c r="FWP17" s="767"/>
      <c r="FWQ17" s="767"/>
      <c r="FWR17" s="767"/>
      <c r="FWS17" s="767"/>
      <c r="FWT17" s="767"/>
      <c r="FWU17" s="767"/>
      <c r="FWV17" s="767"/>
      <c r="FWW17" s="767"/>
      <c r="FWX17" s="767"/>
      <c r="FWY17" s="767"/>
      <c r="FWZ17" s="767"/>
      <c r="FXA17" s="767"/>
      <c r="FXB17" s="767"/>
      <c r="FXC17" s="767"/>
      <c r="FXD17" s="767"/>
      <c r="FXE17" s="767"/>
      <c r="FXF17" s="767"/>
      <c r="FXG17" s="767"/>
      <c r="FXH17" s="767"/>
      <c r="FXI17" s="767"/>
      <c r="FXJ17" s="767"/>
      <c r="FXK17" s="767"/>
      <c r="FXL17" s="767"/>
      <c r="FXM17" s="767"/>
      <c r="FXN17" s="767"/>
      <c r="FXO17" s="767"/>
      <c r="FXP17" s="767"/>
      <c r="FXQ17" s="767"/>
      <c r="FXR17" s="767"/>
      <c r="FXS17" s="767"/>
      <c r="FXT17" s="767"/>
      <c r="FXU17" s="767"/>
      <c r="FXV17" s="767"/>
      <c r="FXW17" s="767"/>
      <c r="FXX17" s="767"/>
      <c r="FXY17" s="767"/>
      <c r="FXZ17" s="767"/>
      <c r="FYA17" s="767"/>
      <c r="FYB17" s="767"/>
      <c r="FYC17" s="767"/>
      <c r="FYD17" s="767"/>
      <c r="FYE17" s="767"/>
      <c r="FYF17" s="767"/>
      <c r="FYG17" s="767"/>
      <c r="FYH17" s="767"/>
      <c r="FYI17" s="767"/>
      <c r="FYJ17" s="767"/>
      <c r="FYK17" s="767"/>
      <c r="FYL17" s="767"/>
      <c r="FYM17" s="767"/>
      <c r="FYN17" s="767"/>
      <c r="FYO17" s="767"/>
      <c r="FYP17" s="767"/>
      <c r="FYQ17" s="767"/>
      <c r="FYR17" s="767"/>
      <c r="FYS17" s="767"/>
      <c r="FYT17" s="767"/>
      <c r="FYU17" s="767"/>
      <c r="FYV17" s="767"/>
      <c r="FYW17" s="767"/>
      <c r="FYX17" s="767"/>
      <c r="FYY17" s="767"/>
      <c r="FYZ17" s="767"/>
      <c r="FZA17" s="767"/>
      <c r="FZB17" s="767"/>
      <c r="FZC17" s="767"/>
      <c r="FZD17" s="767"/>
      <c r="FZE17" s="767"/>
      <c r="FZF17" s="767"/>
      <c r="FZG17" s="767"/>
      <c r="FZH17" s="767"/>
      <c r="FZI17" s="767"/>
      <c r="FZJ17" s="767"/>
      <c r="FZK17" s="767"/>
      <c r="FZL17" s="767"/>
      <c r="FZM17" s="767"/>
      <c r="FZN17" s="767"/>
      <c r="FZO17" s="767"/>
      <c r="FZP17" s="767"/>
      <c r="FZQ17" s="767"/>
      <c r="FZR17" s="767"/>
      <c r="FZS17" s="767"/>
      <c r="FZT17" s="767"/>
      <c r="FZU17" s="767"/>
      <c r="FZV17" s="767"/>
      <c r="FZW17" s="767"/>
      <c r="FZX17" s="767"/>
      <c r="FZY17" s="767"/>
      <c r="FZZ17" s="767"/>
      <c r="GAA17" s="767"/>
      <c r="GAB17" s="767"/>
      <c r="GAC17" s="767"/>
      <c r="GAD17" s="767"/>
      <c r="GAE17" s="767"/>
      <c r="GAF17" s="767"/>
      <c r="GAG17" s="767"/>
      <c r="GAH17" s="767"/>
      <c r="GAI17" s="767"/>
      <c r="GAJ17" s="767"/>
      <c r="GAK17" s="767"/>
      <c r="GAL17" s="767"/>
      <c r="GAM17" s="767"/>
      <c r="GAN17" s="767"/>
      <c r="GAO17" s="767"/>
      <c r="GAP17" s="767"/>
      <c r="GAQ17" s="767"/>
      <c r="GAR17" s="767"/>
      <c r="GAS17" s="767"/>
      <c r="GAT17" s="767"/>
      <c r="GAU17" s="767"/>
      <c r="GAV17" s="767"/>
      <c r="GAW17" s="767"/>
      <c r="GAX17" s="767"/>
      <c r="GAY17" s="767"/>
      <c r="GAZ17" s="767"/>
      <c r="GBA17" s="767"/>
      <c r="GBB17" s="767"/>
      <c r="GBC17" s="767"/>
      <c r="GBD17" s="767"/>
      <c r="GBE17" s="767"/>
      <c r="GBF17" s="767"/>
      <c r="GBG17" s="767"/>
      <c r="GBH17" s="767"/>
      <c r="GBI17" s="767"/>
      <c r="GBJ17" s="767"/>
      <c r="GBK17" s="767"/>
      <c r="GBL17" s="767"/>
      <c r="GBM17" s="767"/>
      <c r="GBN17" s="767"/>
      <c r="GBO17" s="767"/>
      <c r="GBP17" s="767"/>
      <c r="GBQ17" s="767"/>
      <c r="GBR17" s="767"/>
      <c r="GBS17" s="767"/>
      <c r="GBT17" s="767"/>
      <c r="GBU17" s="767"/>
      <c r="GBV17" s="767"/>
      <c r="GBW17" s="767"/>
      <c r="GBX17" s="767"/>
      <c r="GBY17" s="767"/>
      <c r="GBZ17" s="767"/>
      <c r="GCA17" s="767"/>
      <c r="GCB17" s="767"/>
      <c r="GCC17" s="767"/>
      <c r="GCD17" s="767"/>
      <c r="GCE17" s="767"/>
      <c r="GCF17" s="767"/>
      <c r="GCG17" s="767"/>
      <c r="GCH17" s="767"/>
      <c r="GCI17" s="767"/>
      <c r="GCJ17" s="767"/>
      <c r="GCK17" s="767"/>
      <c r="GCL17" s="767"/>
      <c r="GCM17" s="767"/>
      <c r="GCN17" s="767"/>
      <c r="GCO17" s="767"/>
      <c r="GCP17" s="767"/>
      <c r="GCQ17" s="767"/>
      <c r="GCR17" s="767"/>
      <c r="GCS17" s="767"/>
      <c r="GCT17" s="767"/>
      <c r="GCU17" s="767"/>
      <c r="GCV17" s="767"/>
      <c r="GCW17" s="767"/>
      <c r="GCX17" s="767"/>
      <c r="GCY17" s="767"/>
      <c r="GCZ17" s="767"/>
      <c r="GDA17" s="767"/>
      <c r="GDB17" s="767"/>
      <c r="GDC17" s="767"/>
      <c r="GDD17" s="767"/>
      <c r="GDE17" s="767"/>
      <c r="GDF17" s="767"/>
      <c r="GDG17" s="767"/>
      <c r="GDH17" s="767"/>
      <c r="GDI17" s="767"/>
      <c r="GDJ17" s="767"/>
      <c r="GDK17" s="767"/>
      <c r="GDL17" s="767"/>
      <c r="GDM17" s="767"/>
      <c r="GDN17" s="767"/>
      <c r="GDO17" s="767"/>
      <c r="GDP17" s="767"/>
      <c r="GDQ17" s="767"/>
      <c r="GDR17" s="767"/>
      <c r="GDS17" s="767"/>
      <c r="GDT17" s="767"/>
      <c r="GDU17" s="767"/>
      <c r="GDV17" s="767"/>
      <c r="GDW17" s="767"/>
      <c r="GDX17" s="767"/>
      <c r="GDY17" s="767"/>
      <c r="GDZ17" s="767"/>
      <c r="GEA17" s="767"/>
      <c r="GEB17" s="767"/>
      <c r="GEC17" s="767"/>
      <c r="GED17" s="767"/>
      <c r="GEE17" s="767"/>
      <c r="GEF17" s="767"/>
      <c r="GEG17" s="767"/>
      <c r="GEH17" s="767"/>
      <c r="GEI17" s="767"/>
      <c r="GEJ17" s="767"/>
      <c r="GEK17" s="767"/>
      <c r="GEL17" s="767"/>
      <c r="GEM17" s="767"/>
      <c r="GEN17" s="767"/>
      <c r="GEO17" s="767"/>
      <c r="GEP17" s="767"/>
      <c r="GEQ17" s="767"/>
      <c r="GER17" s="767"/>
      <c r="GES17" s="767"/>
      <c r="GET17" s="767"/>
      <c r="GEU17" s="767"/>
      <c r="GEV17" s="767"/>
      <c r="GEW17" s="767"/>
      <c r="GEX17" s="767"/>
      <c r="GEY17" s="767"/>
      <c r="GEZ17" s="767"/>
      <c r="GFA17" s="767"/>
      <c r="GFB17" s="767"/>
      <c r="GFC17" s="767"/>
      <c r="GFD17" s="767"/>
      <c r="GFE17" s="767"/>
      <c r="GFF17" s="767"/>
      <c r="GFG17" s="767"/>
      <c r="GFH17" s="767"/>
      <c r="GFI17" s="767"/>
      <c r="GFJ17" s="767"/>
      <c r="GFK17" s="767"/>
      <c r="GFL17" s="767"/>
      <c r="GFM17" s="767"/>
      <c r="GFN17" s="767"/>
      <c r="GFO17" s="767"/>
      <c r="GFP17" s="767"/>
      <c r="GFQ17" s="767"/>
      <c r="GFR17" s="767"/>
      <c r="GFS17" s="767"/>
      <c r="GFT17" s="767"/>
      <c r="GFU17" s="767"/>
      <c r="GFV17" s="767"/>
      <c r="GFW17" s="767"/>
      <c r="GFX17" s="767"/>
      <c r="GFY17" s="767"/>
      <c r="GFZ17" s="767"/>
      <c r="GGA17" s="767"/>
      <c r="GGB17" s="767"/>
      <c r="GGC17" s="767"/>
      <c r="GGD17" s="767"/>
      <c r="GGE17" s="767"/>
      <c r="GGF17" s="767"/>
      <c r="GGG17" s="767"/>
      <c r="GGH17" s="767"/>
      <c r="GGI17" s="767"/>
      <c r="GGJ17" s="767"/>
      <c r="GGK17" s="767"/>
      <c r="GGL17" s="767"/>
      <c r="GGM17" s="767"/>
      <c r="GGN17" s="767"/>
      <c r="GGO17" s="767"/>
      <c r="GGP17" s="767"/>
      <c r="GGQ17" s="767"/>
      <c r="GGR17" s="767"/>
      <c r="GGS17" s="767"/>
      <c r="GGT17" s="767"/>
      <c r="GGU17" s="767"/>
      <c r="GGV17" s="767"/>
      <c r="GGW17" s="767"/>
      <c r="GGX17" s="767"/>
      <c r="GGY17" s="767"/>
      <c r="GGZ17" s="767"/>
      <c r="GHA17" s="767"/>
      <c r="GHB17" s="767"/>
      <c r="GHC17" s="767"/>
      <c r="GHD17" s="767"/>
      <c r="GHE17" s="767"/>
      <c r="GHF17" s="767"/>
      <c r="GHG17" s="767"/>
      <c r="GHH17" s="767"/>
      <c r="GHI17" s="767"/>
      <c r="GHJ17" s="767"/>
      <c r="GHK17" s="767"/>
      <c r="GHL17" s="767"/>
      <c r="GHM17" s="767"/>
      <c r="GHN17" s="767"/>
      <c r="GHO17" s="767"/>
      <c r="GHP17" s="767"/>
      <c r="GHQ17" s="767"/>
      <c r="GHR17" s="767"/>
      <c r="GHS17" s="767"/>
      <c r="GHT17" s="767"/>
      <c r="GHU17" s="767"/>
      <c r="GHV17" s="767"/>
      <c r="GHW17" s="767"/>
      <c r="GHX17" s="767"/>
      <c r="GHY17" s="767"/>
      <c r="GHZ17" s="767"/>
      <c r="GIA17" s="767"/>
      <c r="GIB17" s="767"/>
      <c r="GIC17" s="767"/>
      <c r="GID17" s="767"/>
      <c r="GIE17" s="767"/>
      <c r="GIF17" s="767"/>
      <c r="GIG17" s="767"/>
      <c r="GIH17" s="767"/>
      <c r="GII17" s="767"/>
      <c r="GIJ17" s="767"/>
      <c r="GIK17" s="767"/>
      <c r="GIL17" s="767"/>
      <c r="GIM17" s="767"/>
      <c r="GIN17" s="767"/>
      <c r="GIO17" s="767"/>
      <c r="GIP17" s="767"/>
      <c r="GIQ17" s="767"/>
      <c r="GIR17" s="767"/>
      <c r="GIS17" s="767"/>
      <c r="GIT17" s="767"/>
      <c r="GIU17" s="767"/>
      <c r="GIV17" s="767"/>
      <c r="GIW17" s="767"/>
      <c r="GIX17" s="767"/>
      <c r="GIY17" s="767"/>
      <c r="GIZ17" s="767"/>
      <c r="GJA17" s="767"/>
      <c r="GJB17" s="767"/>
      <c r="GJC17" s="767"/>
      <c r="GJD17" s="767"/>
      <c r="GJE17" s="767"/>
      <c r="GJF17" s="767"/>
      <c r="GJG17" s="767"/>
      <c r="GJH17" s="767"/>
      <c r="GJI17" s="767"/>
      <c r="GJJ17" s="767"/>
      <c r="GJK17" s="767"/>
      <c r="GJL17" s="767"/>
      <c r="GJM17" s="767"/>
      <c r="GJN17" s="767"/>
      <c r="GJO17" s="767"/>
      <c r="GJP17" s="767"/>
      <c r="GJQ17" s="767"/>
      <c r="GJR17" s="767"/>
      <c r="GJS17" s="767"/>
      <c r="GJT17" s="767"/>
      <c r="GJU17" s="767"/>
      <c r="GJV17" s="767"/>
      <c r="GJW17" s="767"/>
      <c r="GJX17" s="767"/>
      <c r="GJY17" s="767"/>
      <c r="GJZ17" s="767"/>
      <c r="GKA17" s="767"/>
      <c r="GKB17" s="767"/>
      <c r="GKC17" s="767"/>
      <c r="GKD17" s="767"/>
      <c r="GKE17" s="767"/>
      <c r="GKF17" s="767"/>
      <c r="GKG17" s="767"/>
      <c r="GKH17" s="767"/>
      <c r="GKI17" s="767"/>
      <c r="GKJ17" s="767"/>
      <c r="GKK17" s="767"/>
      <c r="GKL17" s="767"/>
      <c r="GKM17" s="767"/>
      <c r="GKN17" s="767"/>
      <c r="GKO17" s="767"/>
      <c r="GKP17" s="767"/>
      <c r="GKQ17" s="767"/>
      <c r="GKR17" s="767"/>
      <c r="GKS17" s="767"/>
      <c r="GKT17" s="767"/>
      <c r="GKU17" s="767"/>
      <c r="GKV17" s="767"/>
      <c r="GKW17" s="767"/>
      <c r="GKX17" s="767"/>
      <c r="GKY17" s="767"/>
      <c r="GKZ17" s="767"/>
      <c r="GLA17" s="767"/>
      <c r="GLB17" s="767"/>
      <c r="GLC17" s="767"/>
      <c r="GLD17" s="767"/>
      <c r="GLE17" s="767"/>
      <c r="GLF17" s="767"/>
      <c r="GLG17" s="767"/>
      <c r="GLH17" s="767"/>
      <c r="GLI17" s="767"/>
      <c r="GLJ17" s="767"/>
      <c r="GLK17" s="767"/>
      <c r="GLL17" s="767"/>
      <c r="GLM17" s="767"/>
      <c r="GLN17" s="767"/>
      <c r="GLO17" s="767"/>
      <c r="GLP17" s="767"/>
      <c r="GLQ17" s="767"/>
      <c r="GLR17" s="767"/>
      <c r="GLS17" s="767"/>
      <c r="GLT17" s="767"/>
      <c r="GLU17" s="767"/>
      <c r="GLV17" s="767"/>
      <c r="GLW17" s="767"/>
      <c r="GLX17" s="767"/>
      <c r="GLY17" s="767"/>
      <c r="GLZ17" s="767"/>
      <c r="GMA17" s="767"/>
      <c r="GMB17" s="767"/>
      <c r="GMC17" s="767"/>
      <c r="GMD17" s="767"/>
      <c r="GME17" s="767"/>
      <c r="GMF17" s="767"/>
      <c r="GMG17" s="767"/>
      <c r="GMH17" s="767"/>
      <c r="GMI17" s="767"/>
      <c r="GMJ17" s="767"/>
      <c r="GMK17" s="767"/>
      <c r="GML17" s="767"/>
      <c r="GMM17" s="767"/>
      <c r="GMN17" s="767"/>
      <c r="GMO17" s="767"/>
      <c r="GMP17" s="767"/>
      <c r="GMQ17" s="767"/>
      <c r="GMR17" s="767"/>
      <c r="GMS17" s="767"/>
      <c r="GMT17" s="767"/>
      <c r="GMU17" s="767"/>
      <c r="GMV17" s="767"/>
      <c r="GMW17" s="767"/>
      <c r="GMX17" s="767"/>
      <c r="GMY17" s="767"/>
      <c r="GMZ17" s="767"/>
      <c r="GNA17" s="767"/>
      <c r="GNB17" s="767"/>
      <c r="GNC17" s="767"/>
      <c r="GND17" s="767"/>
      <c r="GNE17" s="767"/>
      <c r="GNF17" s="767"/>
      <c r="GNG17" s="767"/>
      <c r="GNH17" s="767"/>
      <c r="GNI17" s="767"/>
      <c r="GNJ17" s="767"/>
      <c r="GNK17" s="767"/>
      <c r="GNL17" s="767"/>
      <c r="GNM17" s="767"/>
      <c r="GNN17" s="767"/>
      <c r="GNO17" s="767"/>
      <c r="GNP17" s="767"/>
      <c r="GNQ17" s="767"/>
      <c r="GNR17" s="767"/>
      <c r="GNS17" s="767"/>
      <c r="GNT17" s="767"/>
      <c r="GNU17" s="767"/>
      <c r="GNV17" s="767"/>
      <c r="GNW17" s="767"/>
      <c r="GNX17" s="767"/>
      <c r="GNY17" s="767"/>
      <c r="GNZ17" s="767"/>
      <c r="GOA17" s="767"/>
      <c r="GOB17" s="767"/>
      <c r="GOC17" s="767"/>
      <c r="GOD17" s="767"/>
      <c r="GOE17" s="767"/>
      <c r="GOF17" s="767"/>
      <c r="GOG17" s="767"/>
      <c r="GOH17" s="767"/>
      <c r="GOI17" s="767"/>
      <c r="GOJ17" s="767"/>
      <c r="GOK17" s="767"/>
      <c r="GOL17" s="767"/>
      <c r="GOM17" s="767"/>
      <c r="GON17" s="767"/>
      <c r="GOO17" s="767"/>
      <c r="GOP17" s="767"/>
      <c r="GOQ17" s="767"/>
      <c r="GOR17" s="767"/>
      <c r="GOS17" s="767"/>
      <c r="GOT17" s="767"/>
      <c r="GOU17" s="767"/>
      <c r="GOV17" s="767"/>
      <c r="GOW17" s="767"/>
      <c r="GOX17" s="767"/>
      <c r="GOY17" s="767"/>
      <c r="GOZ17" s="767"/>
      <c r="GPA17" s="767"/>
      <c r="GPB17" s="767"/>
      <c r="GPC17" s="767"/>
      <c r="GPD17" s="767"/>
      <c r="GPE17" s="767"/>
      <c r="GPF17" s="767"/>
      <c r="GPG17" s="767"/>
      <c r="GPH17" s="767"/>
      <c r="GPI17" s="767"/>
      <c r="GPJ17" s="767"/>
      <c r="GPK17" s="767"/>
      <c r="GPL17" s="767"/>
      <c r="GPM17" s="767"/>
      <c r="GPN17" s="767"/>
      <c r="GPO17" s="767"/>
      <c r="GPP17" s="767"/>
      <c r="GPQ17" s="767"/>
      <c r="GPR17" s="767"/>
      <c r="GPS17" s="767"/>
      <c r="GPT17" s="767"/>
      <c r="GPU17" s="767"/>
      <c r="GPV17" s="767"/>
      <c r="GPW17" s="767"/>
      <c r="GPX17" s="767"/>
      <c r="GPY17" s="767"/>
      <c r="GPZ17" s="767"/>
      <c r="GQA17" s="767"/>
      <c r="GQB17" s="767"/>
      <c r="GQC17" s="767"/>
      <c r="GQD17" s="767"/>
      <c r="GQE17" s="767"/>
      <c r="GQF17" s="767"/>
      <c r="GQG17" s="767"/>
      <c r="GQH17" s="767"/>
      <c r="GQI17" s="767"/>
      <c r="GQJ17" s="767"/>
      <c r="GQK17" s="767"/>
      <c r="GQL17" s="767"/>
      <c r="GQM17" s="767"/>
      <c r="GQN17" s="767"/>
      <c r="GQO17" s="767"/>
      <c r="GQP17" s="767"/>
      <c r="GQQ17" s="767"/>
      <c r="GQR17" s="767"/>
      <c r="GQS17" s="767"/>
      <c r="GQT17" s="767"/>
      <c r="GQU17" s="767"/>
      <c r="GQV17" s="767"/>
      <c r="GQW17" s="767"/>
      <c r="GQX17" s="767"/>
      <c r="GQY17" s="767"/>
      <c r="GQZ17" s="767"/>
      <c r="GRA17" s="767"/>
      <c r="GRB17" s="767"/>
      <c r="GRC17" s="767"/>
      <c r="GRD17" s="767"/>
      <c r="GRE17" s="767"/>
      <c r="GRF17" s="767"/>
      <c r="GRG17" s="767"/>
      <c r="GRH17" s="767"/>
      <c r="GRI17" s="767"/>
      <c r="GRJ17" s="767"/>
      <c r="GRK17" s="767"/>
      <c r="GRL17" s="767"/>
      <c r="GRM17" s="767"/>
      <c r="GRN17" s="767"/>
      <c r="GRO17" s="767"/>
      <c r="GRP17" s="767"/>
      <c r="GRQ17" s="767"/>
      <c r="GRR17" s="767"/>
      <c r="GRS17" s="767"/>
      <c r="GRT17" s="767"/>
      <c r="GRU17" s="767"/>
      <c r="GRV17" s="767"/>
      <c r="GRW17" s="767"/>
      <c r="GRX17" s="767"/>
      <c r="GRY17" s="767"/>
      <c r="GRZ17" s="767"/>
      <c r="GSA17" s="767"/>
      <c r="GSB17" s="767"/>
      <c r="GSC17" s="767"/>
      <c r="GSD17" s="767"/>
      <c r="GSE17" s="767"/>
      <c r="GSF17" s="767"/>
      <c r="GSG17" s="767"/>
      <c r="GSH17" s="767"/>
      <c r="GSI17" s="767"/>
      <c r="GSJ17" s="767"/>
      <c r="GSK17" s="767"/>
      <c r="GSL17" s="767"/>
      <c r="GSM17" s="767"/>
      <c r="GSN17" s="767"/>
      <c r="GSO17" s="767"/>
      <c r="GSP17" s="767"/>
      <c r="GSQ17" s="767"/>
      <c r="GSR17" s="767"/>
      <c r="GSS17" s="767"/>
      <c r="GST17" s="767"/>
      <c r="GSU17" s="767"/>
      <c r="GSV17" s="767"/>
      <c r="GSW17" s="767"/>
      <c r="GSX17" s="767"/>
      <c r="GSY17" s="767"/>
      <c r="GSZ17" s="767"/>
      <c r="GTA17" s="767"/>
      <c r="GTB17" s="767"/>
      <c r="GTC17" s="767"/>
      <c r="GTD17" s="767"/>
      <c r="GTE17" s="767"/>
      <c r="GTF17" s="767"/>
      <c r="GTG17" s="767"/>
      <c r="GTH17" s="767"/>
      <c r="GTI17" s="767"/>
      <c r="GTJ17" s="767"/>
      <c r="GTK17" s="767"/>
      <c r="GTL17" s="767"/>
      <c r="GTM17" s="767"/>
      <c r="GTN17" s="767"/>
      <c r="GTO17" s="767"/>
      <c r="GTP17" s="767"/>
      <c r="GTQ17" s="767"/>
      <c r="GTR17" s="767"/>
      <c r="GTS17" s="767"/>
      <c r="GTT17" s="767"/>
      <c r="GTU17" s="767"/>
      <c r="GTV17" s="767"/>
      <c r="GTW17" s="767"/>
      <c r="GTX17" s="767"/>
      <c r="GTY17" s="767"/>
      <c r="GTZ17" s="767"/>
      <c r="GUA17" s="767"/>
      <c r="GUB17" s="767"/>
      <c r="GUC17" s="767"/>
      <c r="GUD17" s="767"/>
      <c r="GUE17" s="767"/>
      <c r="GUF17" s="767"/>
      <c r="GUG17" s="767"/>
      <c r="GUH17" s="767"/>
      <c r="GUI17" s="767"/>
      <c r="GUJ17" s="767"/>
      <c r="GUK17" s="767"/>
      <c r="GUL17" s="767"/>
      <c r="GUM17" s="767"/>
      <c r="GUN17" s="767"/>
      <c r="GUO17" s="767"/>
      <c r="GUP17" s="767"/>
      <c r="GUQ17" s="767"/>
      <c r="GUR17" s="767"/>
      <c r="GUS17" s="767"/>
      <c r="GUT17" s="767"/>
      <c r="GUU17" s="767"/>
      <c r="GUV17" s="767"/>
      <c r="GUW17" s="767"/>
      <c r="GUX17" s="767"/>
      <c r="GUY17" s="767"/>
      <c r="GUZ17" s="767"/>
      <c r="GVA17" s="767"/>
      <c r="GVB17" s="767"/>
      <c r="GVC17" s="767"/>
      <c r="GVD17" s="767"/>
      <c r="GVE17" s="767"/>
      <c r="GVF17" s="767"/>
      <c r="GVG17" s="767"/>
      <c r="GVH17" s="767"/>
      <c r="GVI17" s="767"/>
      <c r="GVJ17" s="767"/>
      <c r="GVK17" s="767"/>
      <c r="GVL17" s="767"/>
      <c r="GVM17" s="767"/>
      <c r="GVN17" s="767"/>
      <c r="GVO17" s="767"/>
      <c r="GVP17" s="767"/>
      <c r="GVQ17" s="767"/>
      <c r="GVR17" s="767"/>
      <c r="GVS17" s="767"/>
      <c r="GVT17" s="767"/>
      <c r="GVU17" s="767"/>
      <c r="GVV17" s="767"/>
      <c r="GVW17" s="767"/>
      <c r="GVX17" s="767"/>
      <c r="GVY17" s="767"/>
      <c r="GVZ17" s="767"/>
      <c r="GWA17" s="767"/>
      <c r="GWB17" s="767"/>
      <c r="GWC17" s="767"/>
      <c r="GWD17" s="767"/>
      <c r="GWE17" s="767"/>
      <c r="GWF17" s="767"/>
      <c r="GWG17" s="767"/>
      <c r="GWH17" s="767"/>
      <c r="GWI17" s="767"/>
      <c r="GWJ17" s="767"/>
      <c r="GWK17" s="767"/>
      <c r="GWL17" s="767"/>
      <c r="GWM17" s="767"/>
      <c r="GWN17" s="767"/>
      <c r="GWO17" s="767"/>
      <c r="GWP17" s="767"/>
      <c r="GWQ17" s="767"/>
      <c r="GWR17" s="767"/>
      <c r="GWS17" s="767"/>
      <c r="GWT17" s="767"/>
      <c r="GWU17" s="767"/>
      <c r="GWV17" s="767"/>
      <c r="GWW17" s="767"/>
      <c r="GWX17" s="767"/>
      <c r="GWY17" s="767"/>
      <c r="GWZ17" s="767"/>
      <c r="GXA17" s="767"/>
      <c r="GXB17" s="767"/>
      <c r="GXC17" s="767"/>
      <c r="GXD17" s="767"/>
      <c r="GXE17" s="767"/>
      <c r="GXF17" s="767"/>
      <c r="GXG17" s="767"/>
      <c r="GXH17" s="767"/>
      <c r="GXI17" s="767"/>
      <c r="GXJ17" s="767"/>
      <c r="GXK17" s="767"/>
      <c r="GXL17" s="767"/>
      <c r="GXM17" s="767"/>
      <c r="GXN17" s="767"/>
      <c r="GXO17" s="767"/>
      <c r="GXP17" s="767"/>
      <c r="GXQ17" s="767"/>
      <c r="GXR17" s="767"/>
      <c r="GXS17" s="767"/>
      <c r="GXT17" s="767"/>
      <c r="GXU17" s="767"/>
      <c r="GXV17" s="767"/>
      <c r="GXW17" s="767"/>
      <c r="GXX17" s="767"/>
      <c r="GXY17" s="767"/>
      <c r="GXZ17" s="767"/>
      <c r="GYA17" s="767"/>
      <c r="GYB17" s="767"/>
      <c r="GYC17" s="767"/>
      <c r="GYD17" s="767"/>
      <c r="GYE17" s="767"/>
      <c r="GYF17" s="767"/>
      <c r="GYG17" s="767"/>
      <c r="GYH17" s="767"/>
      <c r="GYI17" s="767"/>
      <c r="GYJ17" s="767"/>
      <c r="GYK17" s="767"/>
      <c r="GYL17" s="767"/>
      <c r="GYM17" s="767"/>
      <c r="GYN17" s="767"/>
      <c r="GYO17" s="767"/>
      <c r="GYP17" s="767"/>
      <c r="GYQ17" s="767"/>
      <c r="GYR17" s="767"/>
      <c r="GYS17" s="767"/>
      <c r="GYT17" s="767"/>
      <c r="GYU17" s="767"/>
      <c r="GYV17" s="767"/>
      <c r="GYW17" s="767"/>
      <c r="GYX17" s="767"/>
      <c r="GYY17" s="767"/>
      <c r="GYZ17" s="767"/>
      <c r="GZA17" s="767"/>
      <c r="GZB17" s="767"/>
      <c r="GZC17" s="767"/>
      <c r="GZD17" s="767"/>
      <c r="GZE17" s="767"/>
      <c r="GZF17" s="767"/>
      <c r="GZG17" s="767"/>
      <c r="GZH17" s="767"/>
      <c r="GZI17" s="767"/>
      <c r="GZJ17" s="767"/>
      <c r="GZK17" s="767"/>
      <c r="GZL17" s="767"/>
      <c r="GZM17" s="767"/>
      <c r="GZN17" s="767"/>
      <c r="GZO17" s="767"/>
      <c r="GZP17" s="767"/>
      <c r="GZQ17" s="767"/>
      <c r="GZR17" s="767"/>
      <c r="GZS17" s="767"/>
      <c r="GZT17" s="767"/>
      <c r="GZU17" s="767"/>
      <c r="GZV17" s="767"/>
      <c r="GZW17" s="767"/>
      <c r="GZX17" s="767"/>
      <c r="GZY17" s="767"/>
      <c r="GZZ17" s="767"/>
      <c r="HAA17" s="767"/>
      <c r="HAB17" s="767"/>
      <c r="HAC17" s="767"/>
      <c r="HAD17" s="767"/>
      <c r="HAE17" s="767"/>
      <c r="HAF17" s="767"/>
      <c r="HAG17" s="767"/>
      <c r="HAH17" s="767"/>
      <c r="HAI17" s="767"/>
      <c r="HAJ17" s="767"/>
      <c r="HAK17" s="767"/>
      <c r="HAL17" s="767"/>
      <c r="HAM17" s="767"/>
      <c r="HAN17" s="767"/>
      <c r="HAO17" s="767"/>
      <c r="HAP17" s="767"/>
      <c r="HAQ17" s="767"/>
      <c r="HAR17" s="767"/>
      <c r="HAS17" s="767"/>
      <c r="HAT17" s="767"/>
      <c r="HAU17" s="767"/>
      <c r="HAV17" s="767"/>
      <c r="HAW17" s="767"/>
      <c r="HAX17" s="767"/>
      <c r="HAY17" s="767"/>
      <c r="HAZ17" s="767"/>
      <c r="HBA17" s="767"/>
      <c r="HBB17" s="767"/>
      <c r="HBC17" s="767"/>
      <c r="HBD17" s="767"/>
      <c r="HBE17" s="767"/>
      <c r="HBF17" s="767"/>
      <c r="HBG17" s="767"/>
      <c r="HBH17" s="767"/>
      <c r="HBI17" s="767"/>
      <c r="HBJ17" s="767"/>
      <c r="HBK17" s="767"/>
      <c r="HBL17" s="767"/>
      <c r="HBM17" s="767"/>
      <c r="HBN17" s="767"/>
      <c r="HBO17" s="767"/>
      <c r="HBP17" s="767"/>
      <c r="HBQ17" s="767"/>
      <c r="HBR17" s="767"/>
      <c r="HBS17" s="767"/>
      <c r="HBT17" s="767"/>
      <c r="HBU17" s="767"/>
      <c r="HBV17" s="767"/>
      <c r="HBW17" s="767"/>
      <c r="HBX17" s="767"/>
      <c r="HBY17" s="767"/>
      <c r="HBZ17" s="767"/>
      <c r="HCA17" s="767"/>
      <c r="HCB17" s="767"/>
      <c r="HCC17" s="767"/>
      <c r="HCD17" s="767"/>
      <c r="HCE17" s="767"/>
      <c r="HCF17" s="767"/>
      <c r="HCG17" s="767"/>
      <c r="HCH17" s="767"/>
      <c r="HCI17" s="767"/>
      <c r="HCJ17" s="767"/>
      <c r="HCK17" s="767"/>
      <c r="HCL17" s="767"/>
      <c r="HCM17" s="767"/>
      <c r="HCN17" s="767"/>
      <c r="HCO17" s="767"/>
      <c r="HCP17" s="767"/>
      <c r="HCQ17" s="767"/>
      <c r="HCR17" s="767"/>
      <c r="HCS17" s="767"/>
      <c r="HCT17" s="767"/>
      <c r="HCU17" s="767"/>
      <c r="HCV17" s="767"/>
      <c r="HCW17" s="767"/>
      <c r="HCX17" s="767"/>
      <c r="HCY17" s="767"/>
      <c r="HCZ17" s="767"/>
      <c r="HDA17" s="767"/>
      <c r="HDB17" s="767"/>
      <c r="HDC17" s="767"/>
      <c r="HDD17" s="767"/>
      <c r="HDE17" s="767"/>
      <c r="HDF17" s="767"/>
      <c r="HDG17" s="767"/>
      <c r="HDH17" s="767"/>
      <c r="HDI17" s="767"/>
      <c r="HDJ17" s="767"/>
      <c r="HDK17" s="767"/>
      <c r="HDL17" s="767"/>
      <c r="HDM17" s="767"/>
      <c r="HDN17" s="767"/>
      <c r="HDO17" s="767"/>
      <c r="HDP17" s="767"/>
      <c r="HDQ17" s="767"/>
      <c r="HDR17" s="767"/>
      <c r="HDS17" s="767"/>
      <c r="HDT17" s="767"/>
      <c r="HDU17" s="767"/>
      <c r="HDV17" s="767"/>
      <c r="HDW17" s="767"/>
      <c r="HDX17" s="767"/>
      <c r="HDY17" s="767"/>
      <c r="HDZ17" s="767"/>
      <c r="HEA17" s="767"/>
      <c r="HEB17" s="767"/>
      <c r="HEC17" s="767"/>
      <c r="HED17" s="767"/>
      <c r="HEE17" s="767"/>
      <c r="HEF17" s="767"/>
      <c r="HEG17" s="767"/>
      <c r="HEH17" s="767"/>
      <c r="HEI17" s="767"/>
      <c r="HEJ17" s="767"/>
      <c r="HEK17" s="767"/>
      <c r="HEL17" s="767"/>
      <c r="HEM17" s="767"/>
      <c r="HEN17" s="767"/>
      <c r="HEO17" s="767"/>
      <c r="HEP17" s="767"/>
      <c r="HEQ17" s="767"/>
      <c r="HER17" s="767"/>
      <c r="HES17" s="767"/>
      <c r="HET17" s="767"/>
      <c r="HEU17" s="767"/>
      <c r="HEV17" s="767"/>
      <c r="HEW17" s="767"/>
      <c r="HEX17" s="767"/>
      <c r="HEY17" s="767"/>
      <c r="HEZ17" s="767"/>
      <c r="HFA17" s="767"/>
      <c r="HFB17" s="767"/>
      <c r="HFC17" s="767"/>
      <c r="HFD17" s="767"/>
      <c r="HFE17" s="767"/>
      <c r="HFF17" s="767"/>
      <c r="HFG17" s="767"/>
      <c r="HFH17" s="767"/>
      <c r="HFI17" s="767"/>
      <c r="HFJ17" s="767"/>
      <c r="HFK17" s="767"/>
      <c r="HFL17" s="767"/>
      <c r="HFM17" s="767"/>
      <c r="HFN17" s="767"/>
      <c r="HFO17" s="767"/>
      <c r="HFP17" s="767"/>
      <c r="HFQ17" s="767"/>
      <c r="HFR17" s="767"/>
      <c r="HFS17" s="767"/>
      <c r="HFT17" s="767"/>
      <c r="HFU17" s="767"/>
      <c r="HFV17" s="767"/>
      <c r="HFW17" s="767"/>
      <c r="HFX17" s="767"/>
      <c r="HFY17" s="767"/>
      <c r="HFZ17" s="767"/>
      <c r="HGA17" s="767"/>
      <c r="HGB17" s="767"/>
      <c r="HGC17" s="767"/>
      <c r="HGD17" s="767"/>
      <c r="HGE17" s="767"/>
      <c r="HGF17" s="767"/>
      <c r="HGG17" s="767"/>
      <c r="HGH17" s="767"/>
      <c r="HGI17" s="767"/>
      <c r="HGJ17" s="767"/>
      <c r="HGK17" s="767"/>
      <c r="HGL17" s="767"/>
      <c r="HGM17" s="767"/>
      <c r="HGN17" s="767"/>
      <c r="HGO17" s="767"/>
      <c r="HGP17" s="767"/>
      <c r="HGQ17" s="767"/>
      <c r="HGR17" s="767"/>
      <c r="HGS17" s="767"/>
      <c r="HGT17" s="767"/>
      <c r="HGU17" s="767"/>
      <c r="HGV17" s="767"/>
      <c r="HGW17" s="767"/>
      <c r="HGX17" s="767"/>
      <c r="HGY17" s="767"/>
      <c r="HGZ17" s="767"/>
      <c r="HHA17" s="767"/>
      <c r="HHB17" s="767"/>
      <c r="HHC17" s="767"/>
      <c r="HHD17" s="767"/>
      <c r="HHE17" s="767"/>
      <c r="HHF17" s="767"/>
      <c r="HHG17" s="767"/>
      <c r="HHH17" s="767"/>
      <c r="HHI17" s="767"/>
      <c r="HHJ17" s="767"/>
      <c r="HHK17" s="767"/>
      <c r="HHL17" s="767"/>
      <c r="HHM17" s="767"/>
      <c r="HHN17" s="767"/>
      <c r="HHO17" s="767"/>
      <c r="HHP17" s="767"/>
      <c r="HHQ17" s="767"/>
      <c r="HHR17" s="767"/>
      <c r="HHS17" s="767"/>
      <c r="HHT17" s="767"/>
      <c r="HHU17" s="767"/>
      <c r="HHV17" s="767"/>
      <c r="HHW17" s="767"/>
      <c r="HHX17" s="767"/>
      <c r="HHY17" s="767"/>
      <c r="HHZ17" s="767"/>
      <c r="HIA17" s="767"/>
      <c r="HIB17" s="767"/>
      <c r="HIC17" s="767"/>
      <c r="HID17" s="767"/>
      <c r="HIE17" s="767"/>
      <c r="HIF17" s="767"/>
      <c r="HIG17" s="767"/>
      <c r="HIH17" s="767"/>
      <c r="HII17" s="767"/>
      <c r="HIJ17" s="767"/>
      <c r="HIK17" s="767"/>
      <c r="HIL17" s="767"/>
      <c r="HIM17" s="767"/>
      <c r="HIN17" s="767"/>
      <c r="HIO17" s="767"/>
      <c r="HIP17" s="767"/>
      <c r="HIQ17" s="767"/>
      <c r="HIR17" s="767"/>
      <c r="HIS17" s="767"/>
      <c r="HIT17" s="767"/>
      <c r="HIU17" s="767"/>
      <c r="HIV17" s="767"/>
      <c r="HIW17" s="767"/>
      <c r="HIX17" s="767"/>
      <c r="HIY17" s="767"/>
      <c r="HIZ17" s="767"/>
      <c r="HJA17" s="767"/>
      <c r="HJB17" s="767"/>
      <c r="HJC17" s="767"/>
      <c r="HJD17" s="767"/>
      <c r="HJE17" s="767"/>
      <c r="HJF17" s="767"/>
      <c r="HJG17" s="767"/>
      <c r="HJH17" s="767"/>
      <c r="HJI17" s="767"/>
      <c r="HJJ17" s="767"/>
      <c r="HJK17" s="767"/>
      <c r="HJL17" s="767"/>
      <c r="HJM17" s="767"/>
      <c r="HJN17" s="767"/>
      <c r="HJO17" s="767"/>
      <c r="HJP17" s="767"/>
      <c r="HJQ17" s="767"/>
      <c r="HJR17" s="767"/>
      <c r="HJS17" s="767"/>
      <c r="HJT17" s="767"/>
      <c r="HJU17" s="767"/>
      <c r="HJV17" s="767"/>
      <c r="HJW17" s="767"/>
      <c r="HJX17" s="767"/>
      <c r="HJY17" s="767"/>
      <c r="HJZ17" s="767"/>
      <c r="HKA17" s="767"/>
      <c r="HKB17" s="767"/>
      <c r="HKC17" s="767"/>
      <c r="HKD17" s="767"/>
      <c r="HKE17" s="767"/>
      <c r="HKF17" s="767"/>
      <c r="HKG17" s="767"/>
      <c r="HKH17" s="767"/>
      <c r="HKI17" s="767"/>
      <c r="HKJ17" s="767"/>
      <c r="HKK17" s="767"/>
      <c r="HKL17" s="767"/>
      <c r="HKM17" s="767"/>
      <c r="HKN17" s="767"/>
      <c r="HKO17" s="767"/>
      <c r="HKP17" s="767"/>
      <c r="HKQ17" s="767"/>
      <c r="HKR17" s="767"/>
      <c r="HKS17" s="767"/>
      <c r="HKT17" s="767"/>
      <c r="HKU17" s="767"/>
      <c r="HKV17" s="767"/>
      <c r="HKW17" s="767"/>
      <c r="HKX17" s="767"/>
      <c r="HKY17" s="767"/>
      <c r="HKZ17" s="767"/>
      <c r="HLA17" s="767"/>
      <c r="HLB17" s="767"/>
      <c r="HLC17" s="767"/>
      <c r="HLD17" s="767"/>
      <c r="HLE17" s="767"/>
      <c r="HLF17" s="767"/>
      <c r="HLG17" s="767"/>
      <c r="HLH17" s="767"/>
      <c r="HLI17" s="767"/>
      <c r="HLJ17" s="767"/>
      <c r="HLK17" s="767"/>
      <c r="HLL17" s="767"/>
      <c r="HLM17" s="767"/>
      <c r="HLN17" s="767"/>
      <c r="HLO17" s="767"/>
      <c r="HLP17" s="767"/>
      <c r="HLQ17" s="767"/>
      <c r="HLR17" s="767"/>
      <c r="HLS17" s="767"/>
      <c r="HLT17" s="767"/>
      <c r="HLU17" s="767"/>
      <c r="HLV17" s="767"/>
      <c r="HLW17" s="767"/>
      <c r="HLX17" s="767"/>
      <c r="HLY17" s="767"/>
      <c r="HLZ17" s="767"/>
      <c r="HMA17" s="767"/>
      <c r="HMB17" s="767"/>
      <c r="HMC17" s="767"/>
      <c r="HMD17" s="767"/>
      <c r="HME17" s="767"/>
      <c r="HMF17" s="767"/>
      <c r="HMG17" s="767"/>
      <c r="HMH17" s="767"/>
      <c r="HMI17" s="767"/>
      <c r="HMJ17" s="767"/>
      <c r="HMK17" s="767"/>
      <c r="HML17" s="767"/>
      <c r="HMM17" s="767"/>
      <c r="HMN17" s="767"/>
      <c r="HMO17" s="767"/>
      <c r="HMP17" s="767"/>
      <c r="HMQ17" s="767"/>
      <c r="HMR17" s="767"/>
      <c r="HMS17" s="767"/>
      <c r="HMT17" s="767"/>
      <c r="HMU17" s="767"/>
      <c r="HMV17" s="767"/>
      <c r="HMW17" s="767"/>
      <c r="HMX17" s="767"/>
      <c r="HMY17" s="767"/>
      <c r="HMZ17" s="767"/>
      <c r="HNA17" s="767"/>
      <c r="HNB17" s="767"/>
      <c r="HNC17" s="767"/>
      <c r="HND17" s="767"/>
      <c r="HNE17" s="767"/>
      <c r="HNF17" s="767"/>
      <c r="HNG17" s="767"/>
      <c r="HNH17" s="767"/>
      <c r="HNI17" s="767"/>
      <c r="HNJ17" s="767"/>
      <c r="HNK17" s="767"/>
      <c r="HNL17" s="767"/>
      <c r="HNM17" s="767"/>
      <c r="HNN17" s="767"/>
      <c r="HNO17" s="767"/>
      <c r="HNP17" s="767"/>
      <c r="HNQ17" s="767"/>
      <c r="HNR17" s="767"/>
      <c r="HNS17" s="767"/>
      <c r="HNT17" s="767"/>
      <c r="HNU17" s="767"/>
      <c r="HNV17" s="767"/>
      <c r="HNW17" s="767"/>
      <c r="HNX17" s="767"/>
      <c r="HNY17" s="767"/>
      <c r="HNZ17" s="767"/>
      <c r="HOA17" s="767"/>
      <c r="HOB17" s="767"/>
      <c r="HOC17" s="767"/>
      <c r="HOD17" s="767"/>
      <c r="HOE17" s="767"/>
      <c r="HOF17" s="767"/>
      <c r="HOG17" s="767"/>
      <c r="HOH17" s="767"/>
      <c r="HOI17" s="767"/>
      <c r="HOJ17" s="767"/>
      <c r="HOK17" s="767"/>
      <c r="HOL17" s="767"/>
      <c r="HOM17" s="767"/>
      <c r="HON17" s="767"/>
      <c r="HOO17" s="767"/>
      <c r="HOP17" s="767"/>
      <c r="HOQ17" s="767"/>
      <c r="HOR17" s="767"/>
      <c r="HOS17" s="767"/>
      <c r="HOT17" s="767"/>
      <c r="HOU17" s="767"/>
      <c r="HOV17" s="767"/>
      <c r="HOW17" s="767"/>
      <c r="HOX17" s="767"/>
      <c r="HOY17" s="767"/>
      <c r="HOZ17" s="767"/>
      <c r="HPA17" s="767"/>
      <c r="HPB17" s="767"/>
      <c r="HPC17" s="767"/>
      <c r="HPD17" s="767"/>
      <c r="HPE17" s="767"/>
      <c r="HPF17" s="767"/>
      <c r="HPG17" s="767"/>
      <c r="HPH17" s="767"/>
      <c r="HPI17" s="767"/>
      <c r="HPJ17" s="767"/>
      <c r="HPK17" s="767"/>
      <c r="HPL17" s="767"/>
      <c r="HPM17" s="767"/>
      <c r="HPN17" s="767"/>
      <c r="HPO17" s="767"/>
      <c r="HPP17" s="767"/>
      <c r="HPQ17" s="767"/>
      <c r="HPR17" s="767"/>
      <c r="HPS17" s="767"/>
      <c r="HPT17" s="767"/>
      <c r="HPU17" s="767"/>
      <c r="HPV17" s="767"/>
      <c r="HPW17" s="767"/>
      <c r="HPX17" s="767"/>
      <c r="HPY17" s="767"/>
      <c r="HPZ17" s="767"/>
      <c r="HQA17" s="767"/>
      <c r="HQB17" s="767"/>
      <c r="HQC17" s="767"/>
      <c r="HQD17" s="767"/>
      <c r="HQE17" s="767"/>
      <c r="HQF17" s="767"/>
      <c r="HQG17" s="767"/>
      <c r="HQH17" s="767"/>
      <c r="HQI17" s="767"/>
      <c r="HQJ17" s="767"/>
      <c r="HQK17" s="767"/>
      <c r="HQL17" s="767"/>
      <c r="HQM17" s="767"/>
      <c r="HQN17" s="767"/>
      <c r="HQO17" s="767"/>
      <c r="HQP17" s="767"/>
      <c r="HQQ17" s="767"/>
      <c r="HQR17" s="767"/>
      <c r="HQS17" s="767"/>
      <c r="HQT17" s="767"/>
      <c r="HQU17" s="767"/>
      <c r="HQV17" s="767"/>
      <c r="HQW17" s="767"/>
      <c r="HQX17" s="767"/>
      <c r="HQY17" s="767"/>
      <c r="HQZ17" s="767"/>
      <c r="HRA17" s="767"/>
      <c r="HRB17" s="767"/>
      <c r="HRC17" s="767"/>
      <c r="HRD17" s="767"/>
      <c r="HRE17" s="767"/>
      <c r="HRF17" s="767"/>
      <c r="HRG17" s="767"/>
      <c r="HRH17" s="767"/>
      <c r="HRI17" s="767"/>
      <c r="HRJ17" s="767"/>
      <c r="HRK17" s="767"/>
      <c r="HRL17" s="767"/>
      <c r="HRM17" s="767"/>
      <c r="HRN17" s="767"/>
      <c r="HRO17" s="767"/>
      <c r="HRP17" s="767"/>
      <c r="HRQ17" s="767"/>
      <c r="HRR17" s="767"/>
      <c r="HRS17" s="767"/>
      <c r="HRT17" s="767"/>
      <c r="HRU17" s="767"/>
      <c r="HRV17" s="767"/>
      <c r="HRW17" s="767"/>
      <c r="HRX17" s="767"/>
      <c r="HRY17" s="767"/>
      <c r="HRZ17" s="767"/>
      <c r="HSA17" s="767"/>
      <c r="HSB17" s="767"/>
      <c r="HSC17" s="767"/>
      <c r="HSD17" s="767"/>
      <c r="HSE17" s="767"/>
      <c r="HSF17" s="767"/>
      <c r="HSG17" s="767"/>
      <c r="HSH17" s="767"/>
      <c r="HSI17" s="767"/>
      <c r="HSJ17" s="767"/>
      <c r="HSK17" s="767"/>
      <c r="HSL17" s="767"/>
      <c r="HSM17" s="767"/>
      <c r="HSN17" s="767"/>
      <c r="HSO17" s="767"/>
      <c r="HSP17" s="767"/>
      <c r="HSQ17" s="767"/>
      <c r="HSR17" s="767"/>
      <c r="HSS17" s="767"/>
      <c r="HST17" s="767"/>
      <c r="HSU17" s="767"/>
      <c r="HSV17" s="767"/>
      <c r="HSW17" s="767"/>
      <c r="HSX17" s="767"/>
      <c r="HSY17" s="767"/>
      <c r="HSZ17" s="767"/>
      <c r="HTA17" s="767"/>
      <c r="HTB17" s="767"/>
      <c r="HTC17" s="767"/>
      <c r="HTD17" s="767"/>
      <c r="HTE17" s="767"/>
      <c r="HTF17" s="767"/>
      <c r="HTG17" s="767"/>
      <c r="HTH17" s="767"/>
      <c r="HTI17" s="767"/>
      <c r="HTJ17" s="767"/>
      <c r="HTK17" s="767"/>
      <c r="HTL17" s="767"/>
      <c r="HTM17" s="767"/>
      <c r="HTN17" s="767"/>
      <c r="HTO17" s="767"/>
      <c r="HTP17" s="767"/>
      <c r="HTQ17" s="767"/>
      <c r="HTR17" s="767"/>
      <c r="HTS17" s="767"/>
      <c r="HTT17" s="767"/>
      <c r="HTU17" s="767"/>
      <c r="HTV17" s="767"/>
      <c r="HTW17" s="767"/>
      <c r="HTX17" s="767"/>
      <c r="HTY17" s="767"/>
      <c r="HTZ17" s="767"/>
      <c r="HUA17" s="767"/>
      <c r="HUB17" s="767"/>
      <c r="HUC17" s="767"/>
      <c r="HUD17" s="767"/>
      <c r="HUE17" s="767"/>
      <c r="HUF17" s="767"/>
      <c r="HUG17" s="767"/>
      <c r="HUH17" s="767"/>
      <c r="HUI17" s="767"/>
      <c r="HUJ17" s="767"/>
      <c r="HUK17" s="767"/>
      <c r="HUL17" s="767"/>
      <c r="HUM17" s="767"/>
      <c r="HUN17" s="767"/>
      <c r="HUO17" s="767"/>
      <c r="HUP17" s="767"/>
      <c r="HUQ17" s="767"/>
      <c r="HUR17" s="767"/>
      <c r="HUS17" s="767"/>
      <c r="HUT17" s="767"/>
      <c r="HUU17" s="767"/>
      <c r="HUV17" s="767"/>
      <c r="HUW17" s="767"/>
      <c r="HUX17" s="767"/>
      <c r="HUY17" s="767"/>
      <c r="HUZ17" s="767"/>
      <c r="HVA17" s="767"/>
      <c r="HVB17" s="767"/>
      <c r="HVC17" s="767"/>
      <c r="HVD17" s="767"/>
      <c r="HVE17" s="767"/>
      <c r="HVF17" s="767"/>
      <c r="HVG17" s="767"/>
      <c r="HVH17" s="767"/>
      <c r="HVI17" s="767"/>
      <c r="HVJ17" s="767"/>
      <c r="HVK17" s="767"/>
      <c r="HVL17" s="767"/>
      <c r="HVM17" s="767"/>
      <c r="HVN17" s="767"/>
      <c r="HVO17" s="767"/>
      <c r="HVP17" s="767"/>
      <c r="HVQ17" s="767"/>
      <c r="HVR17" s="767"/>
      <c r="HVS17" s="767"/>
      <c r="HVT17" s="767"/>
      <c r="HVU17" s="767"/>
      <c r="HVV17" s="767"/>
      <c r="HVW17" s="767"/>
      <c r="HVX17" s="767"/>
      <c r="HVY17" s="767"/>
      <c r="HVZ17" s="767"/>
      <c r="HWA17" s="767"/>
      <c r="HWB17" s="767"/>
      <c r="HWC17" s="767"/>
      <c r="HWD17" s="767"/>
      <c r="HWE17" s="767"/>
      <c r="HWF17" s="767"/>
      <c r="HWG17" s="767"/>
      <c r="HWH17" s="767"/>
      <c r="HWI17" s="767"/>
      <c r="HWJ17" s="767"/>
      <c r="HWK17" s="767"/>
      <c r="HWL17" s="767"/>
      <c r="HWM17" s="767"/>
      <c r="HWN17" s="767"/>
      <c r="HWO17" s="767"/>
      <c r="HWP17" s="767"/>
      <c r="HWQ17" s="767"/>
      <c r="HWR17" s="767"/>
      <c r="HWS17" s="767"/>
      <c r="HWT17" s="767"/>
      <c r="HWU17" s="767"/>
      <c r="HWV17" s="767"/>
      <c r="HWW17" s="767"/>
      <c r="HWX17" s="767"/>
      <c r="HWY17" s="767"/>
      <c r="HWZ17" s="767"/>
      <c r="HXA17" s="767"/>
      <c r="HXB17" s="767"/>
      <c r="HXC17" s="767"/>
      <c r="HXD17" s="767"/>
      <c r="HXE17" s="767"/>
      <c r="HXF17" s="767"/>
      <c r="HXG17" s="767"/>
      <c r="HXH17" s="767"/>
      <c r="HXI17" s="767"/>
      <c r="HXJ17" s="767"/>
      <c r="HXK17" s="767"/>
      <c r="HXL17" s="767"/>
      <c r="HXM17" s="767"/>
      <c r="HXN17" s="767"/>
      <c r="HXO17" s="767"/>
      <c r="HXP17" s="767"/>
      <c r="HXQ17" s="767"/>
      <c r="HXR17" s="767"/>
      <c r="HXS17" s="767"/>
      <c r="HXT17" s="767"/>
      <c r="HXU17" s="767"/>
      <c r="HXV17" s="767"/>
      <c r="HXW17" s="767"/>
      <c r="HXX17" s="767"/>
      <c r="HXY17" s="767"/>
      <c r="HXZ17" s="767"/>
      <c r="HYA17" s="767"/>
      <c r="HYB17" s="767"/>
      <c r="HYC17" s="767"/>
      <c r="HYD17" s="767"/>
      <c r="HYE17" s="767"/>
      <c r="HYF17" s="767"/>
      <c r="HYG17" s="767"/>
      <c r="HYH17" s="767"/>
      <c r="HYI17" s="767"/>
      <c r="HYJ17" s="767"/>
      <c r="HYK17" s="767"/>
      <c r="HYL17" s="767"/>
      <c r="HYM17" s="767"/>
      <c r="HYN17" s="767"/>
      <c r="HYO17" s="767"/>
      <c r="HYP17" s="767"/>
      <c r="HYQ17" s="767"/>
      <c r="HYR17" s="767"/>
      <c r="HYS17" s="767"/>
      <c r="HYT17" s="767"/>
      <c r="HYU17" s="767"/>
      <c r="HYV17" s="767"/>
      <c r="HYW17" s="767"/>
      <c r="HYX17" s="767"/>
      <c r="HYY17" s="767"/>
      <c r="HYZ17" s="767"/>
      <c r="HZA17" s="767"/>
      <c r="HZB17" s="767"/>
      <c r="HZC17" s="767"/>
      <c r="HZD17" s="767"/>
      <c r="HZE17" s="767"/>
      <c r="HZF17" s="767"/>
      <c r="HZG17" s="767"/>
      <c r="HZH17" s="767"/>
      <c r="HZI17" s="767"/>
      <c r="HZJ17" s="767"/>
      <c r="HZK17" s="767"/>
      <c r="HZL17" s="767"/>
      <c r="HZM17" s="767"/>
      <c r="HZN17" s="767"/>
      <c r="HZO17" s="767"/>
      <c r="HZP17" s="767"/>
      <c r="HZQ17" s="767"/>
      <c r="HZR17" s="767"/>
      <c r="HZS17" s="767"/>
      <c r="HZT17" s="767"/>
      <c r="HZU17" s="767"/>
      <c r="HZV17" s="767"/>
      <c r="HZW17" s="767"/>
      <c r="HZX17" s="767"/>
      <c r="HZY17" s="767"/>
      <c r="HZZ17" s="767"/>
      <c r="IAA17" s="767"/>
      <c r="IAB17" s="767"/>
      <c r="IAC17" s="767"/>
      <c r="IAD17" s="767"/>
      <c r="IAE17" s="767"/>
      <c r="IAF17" s="767"/>
      <c r="IAG17" s="767"/>
      <c r="IAH17" s="767"/>
      <c r="IAI17" s="767"/>
      <c r="IAJ17" s="767"/>
      <c r="IAK17" s="767"/>
      <c r="IAL17" s="767"/>
      <c r="IAM17" s="767"/>
      <c r="IAN17" s="767"/>
      <c r="IAO17" s="767"/>
      <c r="IAP17" s="767"/>
      <c r="IAQ17" s="767"/>
      <c r="IAR17" s="767"/>
      <c r="IAS17" s="767"/>
      <c r="IAT17" s="767"/>
      <c r="IAU17" s="767"/>
      <c r="IAV17" s="767"/>
      <c r="IAW17" s="767"/>
      <c r="IAX17" s="767"/>
      <c r="IAY17" s="767"/>
      <c r="IAZ17" s="767"/>
      <c r="IBA17" s="767"/>
      <c r="IBB17" s="767"/>
      <c r="IBC17" s="767"/>
      <c r="IBD17" s="767"/>
      <c r="IBE17" s="767"/>
      <c r="IBF17" s="767"/>
      <c r="IBG17" s="767"/>
      <c r="IBH17" s="767"/>
      <c r="IBI17" s="767"/>
      <c r="IBJ17" s="767"/>
      <c r="IBK17" s="767"/>
      <c r="IBL17" s="767"/>
      <c r="IBM17" s="767"/>
      <c r="IBN17" s="767"/>
      <c r="IBO17" s="767"/>
      <c r="IBP17" s="767"/>
      <c r="IBQ17" s="767"/>
      <c r="IBR17" s="767"/>
      <c r="IBS17" s="767"/>
      <c r="IBT17" s="767"/>
      <c r="IBU17" s="767"/>
      <c r="IBV17" s="767"/>
      <c r="IBW17" s="767"/>
      <c r="IBX17" s="767"/>
      <c r="IBY17" s="767"/>
      <c r="IBZ17" s="767"/>
      <c r="ICA17" s="767"/>
      <c r="ICB17" s="767"/>
      <c r="ICC17" s="767"/>
      <c r="ICD17" s="767"/>
      <c r="ICE17" s="767"/>
      <c r="ICF17" s="767"/>
      <c r="ICG17" s="767"/>
      <c r="ICH17" s="767"/>
      <c r="ICI17" s="767"/>
      <c r="ICJ17" s="767"/>
      <c r="ICK17" s="767"/>
      <c r="ICL17" s="767"/>
      <c r="ICM17" s="767"/>
      <c r="ICN17" s="767"/>
      <c r="ICO17" s="767"/>
      <c r="ICP17" s="767"/>
      <c r="ICQ17" s="767"/>
      <c r="ICR17" s="767"/>
      <c r="ICS17" s="767"/>
      <c r="ICT17" s="767"/>
      <c r="ICU17" s="767"/>
      <c r="ICV17" s="767"/>
      <c r="ICW17" s="767"/>
      <c r="ICX17" s="767"/>
      <c r="ICY17" s="767"/>
      <c r="ICZ17" s="767"/>
      <c r="IDA17" s="767"/>
      <c r="IDB17" s="767"/>
      <c r="IDC17" s="767"/>
      <c r="IDD17" s="767"/>
      <c r="IDE17" s="767"/>
      <c r="IDF17" s="767"/>
      <c r="IDG17" s="767"/>
      <c r="IDH17" s="767"/>
      <c r="IDI17" s="767"/>
      <c r="IDJ17" s="767"/>
      <c r="IDK17" s="767"/>
      <c r="IDL17" s="767"/>
      <c r="IDM17" s="767"/>
      <c r="IDN17" s="767"/>
      <c r="IDO17" s="767"/>
      <c r="IDP17" s="767"/>
      <c r="IDQ17" s="767"/>
      <c r="IDR17" s="767"/>
      <c r="IDS17" s="767"/>
      <c r="IDT17" s="767"/>
      <c r="IDU17" s="767"/>
      <c r="IDV17" s="767"/>
      <c r="IDW17" s="767"/>
      <c r="IDX17" s="767"/>
      <c r="IDY17" s="767"/>
      <c r="IDZ17" s="767"/>
      <c r="IEA17" s="767"/>
      <c r="IEB17" s="767"/>
      <c r="IEC17" s="767"/>
      <c r="IED17" s="767"/>
      <c r="IEE17" s="767"/>
      <c r="IEF17" s="767"/>
      <c r="IEG17" s="767"/>
      <c r="IEH17" s="767"/>
      <c r="IEI17" s="767"/>
      <c r="IEJ17" s="767"/>
      <c r="IEK17" s="767"/>
      <c r="IEL17" s="767"/>
      <c r="IEM17" s="767"/>
      <c r="IEN17" s="767"/>
      <c r="IEO17" s="767"/>
      <c r="IEP17" s="767"/>
      <c r="IEQ17" s="767"/>
      <c r="IER17" s="767"/>
      <c r="IES17" s="767"/>
      <c r="IET17" s="767"/>
      <c r="IEU17" s="767"/>
      <c r="IEV17" s="767"/>
      <c r="IEW17" s="767"/>
      <c r="IEX17" s="767"/>
      <c r="IEY17" s="767"/>
      <c r="IEZ17" s="767"/>
      <c r="IFA17" s="767"/>
      <c r="IFB17" s="767"/>
      <c r="IFC17" s="767"/>
      <c r="IFD17" s="767"/>
      <c r="IFE17" s="767"/>
      <c r="IFF17" s="767"/>
      <c r="IFG17" s="767"/>
      <c r="IFH17" s="767"/>
      <c r="IFI17" s="767"/>
      <c r="IFJ17" s="767"/>
      <c r="IFK17" s="767"/>
      <c r="IFL17" s="767"/>
      <c r="IFM17" s="767"/>
      <c r="IFN17" s="767"/>
      <c r="IFO17" s="767"/>
      <c r="IFP17" s="767"/>
      <c r="IFQ17" s="767"/>
      <c r="IFR17" s="767"/>
      <c r="IFS17" s="767"/>
      <c r="IFT17" s="767"/>
      <c r="IFU17" s="767"/>
      <c r="IFV17" s="767"/>
      <c r="IFW17" s="767"/>
      <c r="IFX17" s="767"/>
      <c r="IFY17" s="767"/>
      <c r="IFZ17" s="767"/>
      <c r="IGA17" s="767"/>
      <c r="IGB17" s="767"/>
      <c r="IGC17" s="767"/>
      <c r="IGD17" s="767"/>
      <c r="IGE17" s="767"/>
      <c r="IGF17" s="767"/>
      <c r="IGG17" s="767"/>
      <c r="IGH17" s="767"/>
      <c r="IGI17" s="767"/>
      <c r="IGJ17" s="767"/>
      <c r="IGK17" s="767"/>
      <c r="IGL17" s="767"/>
      <c r="IGM17" s="767"/>
      <c r="IGN17" s="767"/>
      <c r="IGO17" s="767"/>
      <c r="IGP17" s="767"/>
      <c r="IGQ17" s="767"/>
      <c r="IGR17" s="767"/>
      <c r="IGS17" s="767"/>
      <c r="IGT17" s="767"/>
      <c r="IGU17" s="767"/>
      <c r="IGV17" s="767"/>
      <c r="IGW17" s="767"/>
      <c r="IGX17" s="767"/>
      <c r="IGY17" s="767"/>
      <c r="IGZ17" s="767"/>
      <c r="IHA17" s="767"/>
      <c r="IHB17" s="767"/>
      <c r="IHC17" s="767"/>
      <c r="IHD17" s="767"/>
      <c r="IHE17" s="767"/>
      <c r="IHF17" s="767"/>
      <c r="IHG17" s="767"/>
      <c r="IHH17" s="767"/>
      <c r="IHI17" s="767"/>
      <c r="IHJ17" s="767"/>
      <c r="IHK17" s="767"/>
      <c r="IHL17" s="767"/>
      <c r="IHM17" s="767"/>
      <c r="IHN17" s="767"/>
      <c r="IHO17" s="767"/>
      <c r="IHP17" s="767"/>
      <c r="IHQ17" s="767"/>
      <c r="IHR17" s="767"/>
      <c r="IHS17" s="767"/>
      <c r="IHT17" s="767"/>
      <c r="IHU17" s="767"/>
      <c r="IHV17" s="767"/>
      <c r="IHW17" s="767"/>
      <c r="IHX17" s="767"/>
      <c r="IHY17" s="767"/>
      <c r="IHZ17" s="767"/>
      <c r="IIA17" s="767"/>
      <c r="IIB17" s="767"/>
      <c r="IIC17" s="767"/>
      <c r="IID17" s="767"/>
      <c r="IIE17" s="767"/>
      <c r="IIF17" s="767"/>
      <c r="IIG17" s="767"/>
      <c r="IIH17" s="767"/>
      <c r="III17" s="767"/>
      <c r="IIJ17" s="767"/>
      <c r="IIK17" s="767"/>
      <c r="IIL17" s="767"/>
      <c r="IIM17" s="767"/>
      <c r="IIN17" s="767"/>
      <c r="IIO17" s="767"/>
      <c r="IIP17" s="767"/>
      <c r="IIQ17" s="767"/>
      <c r="IIR17" s="767"/>
      <c r="IIS17" s="767"/>
      <c r="IIT17" s="767"/>
      <c r="IIU17" s="767"/>
      <c r="IIV17" s="767"/>
      <c r="IIW17" s="767"/>
      <c r="IIX17" s="767"/>
      <c r="IIY17" s="767"/>
      <c r="IIZ17" s="767"/>
      <c r="IJA17" s="767"/>
      <c r="IJB17" s="767"/>
      <c r="IJC17" s="767"/>
      <c r="IJD17" s="767"/>
      <c r="IJE17" s="767"/>
      <c r="IJF17" s="767"/>
      <c r="IJG17" s="767"/>
      <c r="IJH17" s="767"/>
      <c r="IJI17" s="767"/>
      <c r="IJJ17" s="767"/>
      <c r="IJK17" s="767"/>
      <c r="IJL17" s="767"/>
      <c r="IJM17" s="767"/>
      <c r="IJN17" s="767"/>
      <c r="IJO17" s="767"/>
      <c r="IJP17" s="767"/>
      <c r="IJQ17" s="767"/>
      <c r="IJR17" s="767"/>
      <c r="IJS17" s="767"/>
      <c r="IJT17" s="767"/>
      <c r="IJU17" s="767"/>
      <c r="IJV17" s="767"/>
      <c r="IJW17" s="767"/>
      <c r="IJX17" s="767"/>
      <c r="IJY17" s="767"/>
      <c r="IJZ17" s="767"/>
      <c r="IKA17" s="767"/>
      <c r="IKB17" s="767"/>
      <c r="IKC17" s="767"/>
      <c r="IKD17" s="767"/>
      <c r="IKE17" s="767"/>
      <c r="IKF17" s="767"/>
      <c r="IKG17" s="767"/>
      <c r="IKH17" s="767"/>
      <c r="IKI17" s="767"/>
      <c r="IKJ17" s="767"/>
      <c r="IKK17" s="767"/>
      <c r="IKL17" s="767"/>
      <c r="IKM17" s="767"/>
      <c r="IKN17" s="767"/>
      <c r="IKO17" s="767"/>
      <c r="IKP17" s="767"/>
      <c r="IKQ17" s="767"/>
      <c r="IKR17" s="767"/>
      <c r="IKS17" s="767"/>
      <c r="IKT17" s="767"/>
      <c r="IKU17" s="767"/>
      <c r="IKV17" s="767"/>
      <c r="IKW17" s="767"/>
      <c r="IKX17" s="767"/>
      <c r="IKY17" s="767"/>
      <c r="IKZ17" s="767"/>
      <c r="ILA17" s="767"/>
      <c r="ILB17" s="767"/>
      <c r="ILC17" s="767"/>
      <c r="ILD17" s="767"/>
      <c r="ILE17" s="767"/>
      <c r="ILF17" s="767"/>
      <c r="ILG17" s="767"/>
      <c r="ILH17" s="767"/>
      <c r="ILI17" s="767"/>
      <c r="ILJ17" s="767"/>
      <c r="ILK17" s="767"/>
      <c r="ILL17" s="767"/>
      <c r="ILM17" s="767"/>
      <c r="ILN17" s="767"/>
      <c r="ILO17" s="767"/>
      <c r="ILP17" s="767"/>
      <c r="ILQ17" s="767"/>
      <c r="ILR17" s="767"/>
      <c r="ILS17" s="767"/>
      <c r="ILT17" s="767"/>
      <c r="ILU17" s="767"/>
      <c r="ILV17" s="767"/>
      <c r="ILW17" s="767"/>
      <c r="ILX17" s="767"/>
      <c r="ILY17" s="767"/>
      <c r="ILZ17" s="767"/>
      <c r="IMA17" s="767"/>
      <c r="IMB17" s="767"/>
      <c r="IMC17" s="767"/>
      <c r="IMD17" s="767"/>
      <c r="IME17" s="767"/>
      <c r="IMF17" s="767"/>
      <c r="IMG17" s="767"/>
      <c r="IMH17" s="767"/>
      <c r="IMI17" s="767"/>
      <c r="IMJ17" s="767"/>
      <c r="IMK17" s="767"/>
      <c r="IML17" s="767"/>
      <c r="IMM17" s="767"/>
      <c r="IMN17" s="767"/>
      <c r="IMO17" s="767"/>
      <c r="IMP17" s="767"/>
      <c r="IMQ17" s="767"/>
      <c r="IMR17" s="767"/>
      <c r="IMS17" s="767"/>
      <c r="IMT17" s="767"/>
      <c r="IMU17" s="767"/>
      <c r="IMV17" s="767"/>
      <c r="IMW17" s="767"/>
      <c r="IMX17" s="767"/>
      <c r="IMY17" s="767"/>
      <c r="IMZ17" s="767"/>
      <c r="INA17" s="767"/>
      <c r="INB17" s="767"/>
      <c r="INC17" s="767"/>
      <c r="IND17" s="767"/>
      <c r="INE17" s="767"/>
      <c r="INF17" s="767"/>
      <c r="ING17" s="767"/>
      <c r="INH17" s="767"/>
      <c r="INI17" s="767"/>
      <c r="INJ17" s="767"/>
      <c r="INK17" s="767"/>
      <c r="INL17" s="767"/>
      <c r="INM17" s="767"/>
      <c r="INN17" s="767"/>
      <c r="INO17" s="767"/>
      <c r="INP17" s="767"/>
      <c r="INQ17" s="767"/>
      <c r="INR17" s="767"/>
      <c r="INS17" s="767"/>
      <c r="INT17" s="767"/>
      <c r="INU17" s="767"/>
      <c r="INV17" s="767"/>
      <c r="INW17" s="767"/>
      <c r="INX17" s="767"/>
      <c r="INY17" s="767"/>
      <c r="INZ17" s="767"/>
      <c r="IOA17" s="767"/>
      <c r="IOB17" s="767"/>
      <c r="IOC17" s="767"/>
      <c r="IOD17" s="767"/>
      <c r="IOE17" s="767"/>
      <c r="IOF17" s="767"/>
      <c r="IOG17" s="767"/>
      <c r="IOH17" s="767"/>
      <c r="IOI17" s="767"/>
      <c r="IOJ17" s="767"/>
      <c r="IOK17" s="767"/>
      <c r="IOL17" s="767"/>
      <c r="IOM17" s="767"/>
      <c r="ION17" s="767"/>
      <c r="IOO17" s="767"/>
      <c r="IOP17" s="767"/>
      <c r="IOQ17" s="767"/>
      <c r="IOR17" s="767"/>
      <c r="IOS17" s="767"/>
      <c r="IOT17" s="767"/>
      <c r="IOU17" s="767"/>
      <c r="IOV17" s="767"/>
      <c r="IOW17" s="767"/>
      <c r="IOX17" s="767"/>
      <c r="IOY17" s="767"/>
      <c r="IOZ17" s="767"/>
      <c r="IPA17" s="767"/>
      <c r="IPB17" s="767"/>
      <c r="IPC17" s="767"/>
      <c r="IPD17" s="767"/>
      <c r="IPE17" s="767"/>
      <c r="IPF17" s="767"/>
      <c r="IPG17" s="767"/>
      <c r="IPH17" s="767"/>
      <c r="IPI17" s="767"/>
      <c r="IPJ17" s="767"/>
      <c r="IPK17" s="767"/>
      <c r="IPL17" s="767"/>
      <c r="IPM17" s="767"/>
      <c r="IPN17" s="767"/>
      <c r="IPO17" s="767"/>
      <c r="IPP17" s="767"/>
      <c r="IPQ17" s="767"/>
      <c r="IPR17" s="767"/>
      <c r="IPS17" s="767"/>
      <c r="IPT17" s="767"/>
      <c r="IPU17" s="767"/>
      <c r="IPV17" s="767"/>
      <c r="IPW17" s="767"/>
      <c r="IPX17" s="767"/>
      <c r="IPY17" s="767"/>
      <c r="IPZ17" s="767"/>
      <c r="IQA17" s="767"/>
      <c r="IQB17" s="767"/>
      <c r="IQC17" s="767"/>
      <c r="IQD17" s="767"/>
      <c r="IQE17" s="767"/>
      <c r="IQF17" s="767"/>
      <c r="IQG17" s="767"/>
      <c r="IQH17" s="767"/>
      <c r="IQI17" s="767"/>
      <c r="IQJ17" s="767"/>
      <c r="IQK17" s="767"/>
      <c r="IQL17" s="767"/>
      <c r="IQM17" s="767"/>
      <c r="IQN17" s="767"/>
      <c r="IQO17" s="767"/>
      <c r="IQP17" s="767"/>
      <c r="IQQ17" s="767"/>
      <c r="IQR17" s="767"/>
      <c r="IQS17" s="767"/>
      <c r="IQT17" s="767"/>
      <c r="IQU17" s="767"/>
      <c r="IQV17" s="767"/>
      <c r="IQW17" s="767"/>
      <c r="IQX17" s="767"/>
      <c r="IQY17" s="767"/>
      <c r="IQZ17" s="767"/>
      <c r="IRA17" s="767"/>
      <c r="IRB17" s="767"/>
      <c r="IRC17" s="767"/>
      <c r="IRD17" s="767"/>
      <c r="IRE17" s="767"/>
      <c r="IRF17" s="767"/>
      <c r="IRG17" s="767"/>
      <c r="IRH17" s="767"/>
      <c r="IRI17" s="767"/>
      <c r="IRJ17" s="767"/>
      <c r="IRK17" s="767"/>
      <c r="IRL17" s="767"/>
      <c r="IRM17" s="767"/>
      <c r="IRN17" s="767"/>
      <c r="IRO17" s="767"/>
      <c r="IRP17" s="767"/>
      <c r="IRQ17" s="767"/>
      <c r="IRR17" s="767"/>
      <c r="IRS17" s="767"/>
      <c r="IRT17" s="767"/>
      <c r="IRU17" s="767"/>
      <c r="IRV17" s="767"/>
      <c r="IRW17" s="767"/>
      <c r="IRX17" s="767"/>
      <c r="IRY17" s="767"/>
      <c r="IRZ17" s="767"/>
      <c r="ISA17" s="767"/>
      <c r="ISB17" s="767"/>
      <c r="ISC17" s="767"/>
      <c r="ISD17" s="767"/>
      <c r="ISE17" s="767"/>
      <c r="ISF17" s="767"/>
      <c r="ISG17" s="767"/>
      <c r="ISH17" s="767"/>
      <c r="ISI17" s="767"/>
      <c r="ISJ17" s="767"/>
      <c r="ISK17" s="767"/>
      <c r="ISL17" s="767"/>
      <c r="ISM17" s="767"/>
      <c r="ISN17" s="767"/>
      <c r="ISO17" s="767"/>
      <c r="ISP17" s="767"/>
      <c r="ISQ17" s="767"/>
      <c r="ISR17" s="767"/>
      <c r="ISS17" s="767"/>
      <c r="IST17" s="767"/>
      <c r="ISU17" s="767"/>
      <c r="ISV17" s="767"/>
      <c r="ISW17" s="767"/>
      <c r="ISX17" s="767"/>
      <c r="ISY17" s="767"/>
      <c r="ISZ17" s="767"/>
      <c r="ITA17" s="767"/>
      <c r="ITB17" s="767"/>
      <c r="ITC17" s="767"/>
      <c r="ITD17" s="767"/>
      <c r="ITE17" s="767"/>
      <c r="ITF17" s="767"/>
      <c r="ITG17" s="767"/>
      <c r="ITH17" s="767"/>
      <c r="ITI17" s="767"/>
      <c r="ITJ17" s="767"/>
      <c r="ITK17" s="767"/>
      <c r="ITL17" s="767"/>
      <c r="ITM17" s="767"/>
      <c r="ITN17" s="767"/>
      <c r="ITO17" s="767"/>
      <c r="ITP17" s="767"/>
      <c r="ITQ17" s="767"/>
      <c r="ITR17" s="767"/>
      <c r="ITS17" s="767"/>
      <c r="ITT17" s="767"/>
      <c r="ITU17" s="767"/>
      <c r="ITV17" s="767"/>
      <c r="ITW17" s="767"/>
      <c r="ITX17" s="767"/>
      <c r="ITY17" s="767"/>
      <c r="ITZ17" s="767"/>
      <c r="IUA17" s="767"/>
      <c r="IUB17" s="767"/>
      <c r="IUC17" s="767"/>
      <c r="IUD17" s="767"/>
      <c r="IUE17" s="767"/>
      <c r="IUF17" s="767"/>
      <c r="IUG17" s="767"/>
      <c r="IUH17" s="767"/>
      <c r="IUI17" s="767"/>
      <c r="IUJ17" s="767"/>
      <c r="IUK17" s="767"/>
      <c r="IUL17" s="767"/>
      <c r="IUM17" s="767"/>
      <c r="IUN17" s="767"/>
      <c r="IUO17" s="767"/>
      <c r="IUP17" s="767"/>
      <c r="IUQ17" s="767"/>
      <c r="IUR17" s="767"/>
      <c r="IUS17" s="767"/>
      <c r="IUT17" s="767"/>
      <c r="IUU17" s="767"/>
      <c r="IUV17" s="767"/>
      <c r="IUW17" s="767"/>
      <c r="IUX17" s="767"/>
      <c r="IUY17" s="767"/>
      <c r="IUZ17" s="767"/>
      <c r="IVA17" s="767"/>
      <c r="IVB17" s="767"/>
      <c r="IVC17" s="767"/>
      <c r="IVD17" s="767"/>
      <c r="IVE17" s="767"/>
      <c r="IVF17" s="767"/>
      <c r="IVG17" s="767"/>
      <c r="IVH17" s="767"/>
      <c r="IVI17" s="767"/>
      <c r="IVJ17" s="767"/>
      <c r="IVK17" s="767"/>
      <c r="IVL17" s="767"/>
      <c r="IVM17" s="767"/>
      <c r="IVN17" s="767"/>
      <c r="IVO17" s="767"/>
      <c r="IVP17" s="767"/>
      <c r="IVQ17" s="767"/>
      <c r="IVR17" s="767"/>
      <c r="IVS17" s="767"/>
      <c r="IVT17" s="767"/>
      <c r="IVU17" s="767"/>
      <c r="IVV17" s="767"/>
      <c r="IVW17" s="767"/>
      <c r="IVX17" s="767"/>
      <c r="IVY17" s="767"/>
      <c r="IVZ17" s="767"/>
      <c r="IWA17" s="767"/>
      <c r="IWB17" s="767"/>
      <c r="IWC17" s="767"/>
      <c r="IWD17" s="767"/>
      <c r="IWE17" s="767"/>
      <c r="IWF17" s="767"/>
      <c r="IWG17" s="767"/>
      <c r="IWH17" s="767"/>
      <c r="IWI17" s="767"/>
      <c r="IWJ17" s="767"/>
      <c r="IWK17" s="767"/>
      <c r="IWL17" s="767"/>
      <c r="IWM17" s="767"/>
      <c r="IWN17" s="767"/>
      <c r="IWO17" s="767"/>
      <c r="IWP17" s="767"/>
      <c r="IWQ17" s="767"/>
      <c r="IWR17" s="767"/>
      <c r="IWS17" s="767"/>
      <c r="IWT17" s="767"/>
      <c r="IWU17" s="767"/>
      <c r="IWV17" s="767"/>
      <c r="IWW17" s="767"/>
      <c r="IWX17" s="767"/>
      <c r="IWY17" s="767"/>
      <c r="IWZ17" s="767"/>
      <c r="IXA17" s="767"/>
      <c r="IXB17" s="767"/>
      <c r="IXC17" s="767"/>
      <c r="IXD17" s="767"/>
      <c r="IXE17" s="767"/>
      <c r="IXF17" s="767"/>
      <c r="IXG17" s="767"/>
      <c r="IXH17" s="767"/>
      <c r="IXI17" s="767"/>
      <c r="IXJ17" s="767"/>
      <c r="IXK17" s="767"/>
      <c r="IXL17" s="767"/>
      <c r="IXM17" s="767"/>
      <c r="IXN17" s="767"/>
      <c r="IXO17" s="767"/>
      <c r="IXP17" s="767"/>
      <c r="IXQ17" s="767"/>
      <c r="IXR17" s="767"/>
      <c r="IXS17" s="767"/>
      <c r="IXT17" s="767"/>
      <c r="IXU17" s="767"/>
      <c r="IXV17" s="767"/>
      <c r="IXW17" s="767"/>
      <c r="IXX17" s="767"/>
      <c r="IXY17" s="767"/>
      <c r="IXZ17" s="767"/>
      <c r="IYA17" s="767"/>
      <c r="IYB17" s="767"/>
      <c r="IYC17" s="767"/>
      <c r="IYD17" s="767"/>
      <c r="IYE17" s="767"/>
      <c r="IYF17" s="767"/>
      <c r="IYG17" s="767"/>
      <c r="IYH17" s="767"/>
      <c r="IYI17" s="767"/>
      <c r="IYJ17" s="767"/>
      <c r="IYK17" s="767"/>
      <c r="IYL17" s="767"/>
      <c r="IYM17" s="767"/>
      <c r="IYN17" s="767"/>
      <c r="IYO17" s="767"/>
      <c r="IYP17" s="767"/>
      <c r="IYQ17" s="767"/>
      <c r="IYR17" s="767"/>
      <c r="IYS17" s="767"/>
      <c r="IYT17" s="767"/>
      <c r="IYU17" s="767"/>
      <c r="IYV17" s="767"/>
      <c r="IYW17" s="767"/>
      <c r="IYX17" s="767"/>
      <c r="IYY17" s="767"/>
      <c r="IYZ17" s="767"/>
      <c r="IZA17" s="767"/>
      <c r="IZB17" s="767"/>
      <c r="IZC17" s="767"/>
      <c r="IZD17" s="767"/>
      <c r="IZE17" s="767"/>
      <c r="IZF17" s="767"/>
      <c r="IZG17" s="767"/>
      <c r="IZH17" s="767"/>
      <c r="IZI17" s="767"/>
      <c r="IZJ17" s="767"/>
      <c r="IZK17" s="767"/>
      <c r="IZL17" s="767"/>
      <c r="IZM17" s="767"/>
      <c r="IZN17" s="767"/>
      <c r="IZO17" s="767"/>
      <c r="IZP17" s="767"/>
      <c r="IZQ17" s="767"/>
      <c r="IZR17" s="767"/>
      <c r="IZS17" s="767"/>
      <c r="IZT17" s="767"/>
      <c r="IZU17" s="767"/>
      <c r="IZV17" s="767"/>
      <c r="IZW17" s="767"/>
      <c r="IZX17" s="767"/>
      <c r="IZY17" s="767"/>
      <c r="IZZ17" s="767"/>
      <c r="JAA17" s="767"/>
      <c r="JAB17" s="767"/>
      <c r="JAC17" s="767"/>
      <c r="JAD17" s="767"/>
      <c r="JAE17" s="767"/>
      <c r="JAF17" s="767"/>
      <c r="JAG17" s="767"/>
      <c r="JAH17" s="767"/>
      <c r="JAI17" s="767"/>
      <c r="JAJ17" s="767"/>
      <c r="JAK17" s="767"/>
      <c r="JAL17" s="767"/>
      <c r="JAM17" s="767"/>
      <c r="JAN17" s="767"/>
      <c r="JAO17" s="767"/>
      <c r="JAP17" s="767"/>
      <c r="JAQ17" s="767"/>
      <c r="JAR17" s="767"/>
      <c r="JAS17" s="767"/>
      <c r="JAT17" s="767"/>
      <c r="JAU17" s="767"/>
      <c r="JAV17" s="767"/>
      <c r="JAW17" s="767"/>
      <c r="JAX17" s="767"/>
      <c r="JAY17" s="767"/>
      <c r="JAZ17" s="767"/>
      <c r="JBA17" s="767"/>
      <c r="JBB17" s="767"/>
      <c r="JBC17" s="767"/>
      <c r="JBD17" s="767"/>
      <c r="JBE17" s="767"/>
      <c r="JBF17" s="767"/>
      <c r="JBG17" s="767"/>
      <c r="JBH17" s="767"/>
      <c r="JBI17" s="767"/>
      <c r="JBJ17" s="767"/>
      <c r="JBK17" s="767"/>
      <c r="JBL17" s="767"/>
      <c r="JBM17" s="767"/>
      <c r="JBN17" s="767"/>
      <c r="JBO17" s="767"/>
      <c r="JBP17" s="767"/>
      <c r="JBQ17" s="767"/>
      <c r="JBR17" s="767"/>
      <c r="JBS17" s="767"/>
      <c r="JBT17" s="767"/>
      <c r="JBU17" s="767"/>
      <c r="JBV17" s="767"/>
      <c r="JBW17" s="767"/>
      <c r="JBX17" s="767"/>
      <c r="JBY17" s="767"/>
      <c r="JBZ17" s="767"/>
      <c r="JCA17" s="767"/>
      <c r="JCB17" s="767"/>
      <c r="JCC17" s="767"/>
      <c r="JCD17" s="767"/>
      <c r="JCE17" s="767"/>
      <c r="JCF17" s="767"/>
      <c r="JCG17" s="767"/>
      <c r="JCH17" s="767"/>
      <c r="JCI17" s="767"/>
      <c r="JCJ17" s="767"/>
      <c r="JCK17" s="767"/>
      <c r="JCL17" s="767"/>
      <c r="JCM17" s="767"/>
      <c r="JCN17" s="767"/>
      <c r="JCO17" s="767"/>
      <c r="JCP17" s="767"/>
      <c r="JCQ17" s="767"/>
      <c r="JCR17" s="767"/>
      <c r="JCS17" s="767"/>
      <c r="JCT17" s="767"/>
      <c r="JCU17" s="767"/>
      <c r="JCV17" s="767"/>
      <c r="JCW17" s="767"/>
      <c r="JCX17" s="767"/>
      <c r="JCY17" s="767"/>
      <c r="JCZ17" s="767"/>
      <c r="JDA17" s="767"/>
      <c r="JDB17" s="767"/>
      <c r="JDC17" s="767"/>
      <c r="JDD17" s="767"/>
      <c r="JDE17" s="767"/>
      <c r="JDF17" s="767"/>
      <c r="JDG17" s="767"/>
      <c r="JDH17" s="767"/>
      <c r="JDI17" s="767"/>
      <c r="JDJ17" s="767"/>
      <c r="JDK17" s="767"/>
      <c r="JDL17" s="767"/>
      <c r="JDM17" s="767"/>
      <c r="JDN17" s="767"/>
      <c r="JDO17" s="767"/>
      <c r="JDP17" s="767"/>
      <c r="JDQ17" s="767"/>
      <c r="JDR17" s="767"/>
      <c r="JDS17" s="767"/>
      <c r="JDT17" s="767"/>
      <c r="JDU17" s="767"/>
      <c r="JDV17" s="767"/>
      <c r="JDW17" s="767"/>
      <c r="JDX17" s="767"/>
      <c r="JDY17" s="767"/>
      <c r="JDZ17" s="767"/>
      <c r="JEA17" s="767"/>
      <c r="JEB17" s="767"/>
      <c r="JEC17" s="767"/>
      <c r="JED17" s="767"/>
      <c r="JEE17" s="767"/>
      <c r="JEF17" s="767"/>
      <c r="JEG17" s="767"/>
      <c r="JEH17" s="767"/>
      <c r="JEI17" s="767"/>
      <c r="JEJ17" s="767"/>
      <c r="JEK17" s="767"/>
      <c r="JEL17" s="767"/>
      <c r="JEM17" s="767"/>
      <c r="JEN17" s="767"/>
      <c r="JEO17" s="767"/>
      <c r="JEP17" s="767"/>
      <c r="JEQ17" s="767"/>
      <c r="JER17" s="767"/>
      <c r="JES17" s="767"/>
      <c r="JET17" s="767"/>
      <c r="JEU17" s="767"/>
      <c r="JEV17" s="767"/>
      <c r="JEW17" s="767"/>
      <c r="JEX17" s="767"/>
      <c r="JEY17" s="767"/>
      <c r="JEZ17" s="767"/>
      <c r="JFA17" s="767"/>
      <c r="JFB17" s="767"/>
      <c r="JFC17" s="767"/>
      <c r="JFD17" s="767"/>
      <c r="JFE17" s="767"/>
      <c r="JFF17" s="767"/>
      <c r="JFG17" s="767"/>
      <c r="JFH17" s="767"/>
      <c r="JFI17" s="767"/>
      <c r="JFJ17" s="767"/>
      <c r="JFK17" s="767"/>
      <c r="JFL17" s="767"/>
      <c r="JFM17" s="767"/>
      <c r="JFN17" s="767"/>
      <c r="JFO17" s="767"/>
      <c r="JFP17" s="767"/>
      <c r="JFQ17" s="767"/>
      <c r="JFR17" s="767"/>
      <c r="JFS17" s="767"/>
      <c r="JFT17" s="767"/>
      <c r="JFU17" s="767"/>
      <c r="JFV17" s="767"/>
      <c r="JFW17" s="767"/>
      <c r="JFX17" s="767"/>
      <c r="JFY17" s="767"/>
      <c r="JFZ17" s="767"/>
      <c r="JGA17" s="767"/>
      <c r="JGB17" s="767"/>
      <c r="JGC17" s="767"/>
      <c r="JGD17" s="767"/>
      <c r="JGE17" s="767"/>
      <c r="JGF17" s="767"/>
      <c r="JGG17" s="767"/>
      <c r="JGH17" s="767"/>
      <c r="JGI17" s="767"/>
      <c r="JGJ17" s="767"/>
      <c r="JGK17" s="767"/>
      <c r="JGL17" s="767"/>
      <c r="JGM17" s="767"/>
      <c r="JGN17" s="767"/>
      <c r="JGO17" s="767"/>
      <c r="JGP17" s="767"/>
      <c r="JGQ17" s="767"/>
      <c r="JGR17" s="767"/>
      <c r="JGS17" s="767"/>
      <c r="JGT17" s="767"/>
      <c r="JGU17" s="767"/>
      <c r="JGV17" s="767"/>
      <c r="JGW17" s="767"/>
      <c r="JGX17" s="767"/>
      <c r="JGY17" s="767"/>
      <c r="JGZ17" s="767"/>
      <c r="JHA17" s="767"/>
      <c r="JHB17" s="767"/>
      <c r="JHC17" s="767"/>
      <c r="JHD17" s="767"/>
      <c r="JHE17" s="767"/>
      <c r="JHF17" s="767"/>
      <c r="JHG17" s="767"/>
      <c r="JHH17" s="767"/>
      <c r="JHI17" s="767"/>
      <c r="JHJ17" s="767"/>
      <c r="JHK17" s="767"/>
      <c r="JHL17" s="767"/>
      <c r="JHM17" s="767"/>
      <c r="JHN17" s="767"/>
      <c r="JHO17" s="767"/>
      <c r="JHP17" s="767"/>
      <c r="JHQ17" s="767"/>
      <c r="JHR17" s="767"/>
      <c r="JHS17" s="767"/>
      <c r="JHT17" s="767"/>
      <c r="JHU17" s="767"/>
      <c r="JHV17" s="767"/>
      <c r="JHW17" s="767"/>
      <c r="JHX17" s="767"/>
      <c r="JHY17" s="767"/>
      <c r="JHZ17" s="767"/>
      <c r="JIA17" s="767"/>
      <c r="JIB17" s="767"/>
      <c r="JIC17" s="767"/>
      <c r="JID17" s="767"/>
      <c r="JIE17" s="767"/>
      <c r="JIF17" s="767"/>
      <c r="JIG17" s="767"/>
      <c r="JIH17" s="767"/>
      <c r="JII17" s="767"/>
      <c r="JIJ17" s="767"/>
      <c r="JIK17" s="767"/>
      <c r="JIL17" s="767"/>
      <c r="JIM17" s="767"/>
      <c r="JIN17" s="767"/>
      <c r="JIO17" s="767"/>
      <c r="JIP17" s="767"/>
      <c r="JIQ17" s="767"/>
      <c r="JIR17" s="767"/>
      <c r="JIS17" s="767"/>
      <c r="JIT17" s="767"/>
      <c r="JIU17" s="767"/>
      <c r="JIV17" s="767"/>
      <c r="JIW17" s="767"/>
      <c r="JIX17" s="767"/>
      <c r="JIY17" s="767"/>
      <c r="JIZ17" s="767"/>
      <c r="JJA17" s="767"/>
      <c r="JJB17" s="767"/>
      <c r="JJC17" s="767"/>
      <c r="JJD17" s="767"/>
      <c r="JJE17" s="767"/>
      <c r="JJF17" s="767"/>
      <c r="JJG17" s="767"/>
      <c r="JJH17" s="767"/>
      <c r="JJI17" s="767"/>
      <c r="JJJ17" s="767"/>
      <c r="JJK17" s="767"/>
      <c r="JJL17" s="767"/>
      <c r="JJM17" s="767"/>
      <c r="JJN17" s="767"/>
      <c r="JJO17" s="767"/>
      <c r="JJP17" s="767"/>
      <c r="JJQ17" s="767"/>
      <c r="JJR17" s="767"/>
      <c r="JJS17" s="767"/>
      <c r="JJT17" s="767"/>
      <c r="JJU17" s="767"/>
      <c r="JJV17" s="767"/>
      <c r="JJW17" s="767"/>
      <c r="JJX17" s="767"/>
      <c r="JJY17" s="767"/>
      <c r="JJZ17" s="767"/>
      <c r="JKA17" s="767"/>
      <c r="JKB17" s="767"/>
      <c r="JKC17" s="767"/>
      <c r="JKD17" s="767"/>
      <c r="JKE17" s="767"/>
      <c r="JKF17" s="767"/>
      <c r="JKG17" s="767"/>
      <c r="JKH17" s="767"/>
      <c r="JKI17" s="767"/>
      <c r="JKJ17" s="767"/>
      <c r="JKK17" s="767"/>
      <c r="JKL17" s="767"/>
      <c r="JKM17" s="767"/>
      <c r="JKN17" s="767"/>
      <c r="JKO17" s="767"/>
      <c r="JKP17" s="767"/>
      <c r="JKQ17" s="767"/>
      <c r="JKR17" s="767"/>
      <c r="JKS17" s="767"/>
      <c r="JKT17" s="767"/>
      <c r="JKU17" s="767"/>
      <c r="JKV17" s="767"/>
      <c r="JKW17" s="767"/>
      <c r="JKX17" s="767"/>
      <c r="JKY17" s="767"/>
      <c r="JKZ17" s="767"/>
      <c r="JLA17" s="767"/>
      <c r="JLB17" s="767"/>
      <c r="JLC17" s="767"/>
      <c r="JLD17" s="767"/>
      <c r="JLE17" s="767"/>
      <c r="JLF17" s="767"/>
      <c r="JLG17" s="767"/>
      <c r="JLH17" s="767"/>
      <c r="JLI17" s="767"/>
      <c r="JLJ17" s="767"/>
      <c r="JLK17" s="767"/>
      <c r="JLL17" s="767"/>
      <c r="JLM17" s="767"/>
      <c r="JLN17" s="767"/>
      <c r="JLO17" s="767"/>
      <c r="JLP17" s="767"/>
      <c r="JLQ17" s="767"/>
      <c r="JLR17" s="767"/>
      <c r="JLS17" s="767"/>
      <c r="JLT17" s="767"/>
      <c r="JLU17" s="767"/>
      <c r="JLV17" s="767"/>
      <c r="JLW17" s="767"/>
      <c r="JLX17" s="767"/>
      <c r="JLY17" s="767"/>
      <c r="JLZ17" s="767"/>
      <c r="JMA17" s="767"/>
      <c r="JMB17" s="767"/>
      <c r="JMC17" s="767"/>
      <c r="JMD17" s="767"/>
      <c r="JME17" s="767"/>
      <c r="JMF17" s="767"/>
      <c r="JMG17" s="767"/>
      <c r="JMH17" s="767"/>
      <c r="JMI17" s="767"/>
      <c r="JMJ17" s="767"/>
      <c r="JMK17" s="767"/>
      <c r="JML17" s="767"/>
      <c r="JMM17" s="767"/>
      <c r="JMN17" s="767"/>
      <c r="JMO17" s="767"/>
      <c r="JMP17" s="767"/>
      <c r="JMQ17" s="767"/>
      <c r="JMR17" s="767"/>
      <c r="JMS17" s="767"/>
      <c r="JMT17" s="767"/>
      <c r="JMU17" s="767"/>
      <c r="JMV17" s="767"/>
      <c r="JMW17" s="767"/>
      <c r="JMX17" s="767"/>
      <c r="JMY17" s="767"/>
      <c r="JMZ17" s="767"/>
      <c r="JNA17" s="767"/>
      <c r="JNB17" s="767"/>
      <c r="JNC17" s="767"/>
      <c r="JND17" s="767"/>
      <c r="JNE17" s="767"/>
      <c r="JNF17" s="767"/>
      <c r="JNG17" s="767"/>
      <c r="JNH17" s="767"/>
      <c r="JNI17" s="767"/>
      <c r="JNJ17" s="767"/>
      <c r="JNK17" s="767"/>
      <c r="JNL17" s="767"/>
      <c r="JNM17" s="767"/>
      <c r="JNN17" s="767"/>
      <c r="JNO17" s="767"/>
      <c r="JNP17" s="767"/>
      <c r="JNQ17" s="767"/>
      <c r="JNR17" s="767"/>
      <c r="JNS17" s="767"/>
      <c r="JNT17" s="767"/>
      <c r="JNU17" s="767"/>
      <c r="JNV17" s="767"/>
      <c r="JNW17" s="767"/>
      <c r="JNX17" s="767"/>
      <c r="JNY17" s="767"/>
      <c r="JNZ17" s="767"/>
      <c r="JOA17" s="767"/>
      <c r="JOB17" s="767"/>
      <c r="JOC17" s="767"/>
      <c r="JOD17" s="767"/>
      <c r="JOE17" s="767"/>
      <c r="JOF17" s="767"/>
      <c r="JOG17" s="767"/>
      <c r="JOH17" s="767"/>
      <c r="JOI17" s="767"/>
      <c r="JOJ17" s="767"/>
      <c r="JOK17" s="767"/>
      <c r="JOL17" s="767"/>
      <c r="JOM17" s="767"/>
      <c r="JON17" s="767"/>
      <c r="JOO17" s="767"/>
      <c r="JOP17" s="767"/>
      <c r="JOQ17" s="767"/>
      <c r="JOR17" s="767"/>
      <c r="JOS17" s="767"/>
      <c r="JOT17" s="767"/>
      <c r="JOU17" s="767"/>
      <c r="JOV17" s="767"/>
      <c r="JOW17" s="767"/>
      <c r="JOX17" s="767"/>
      <c r="JOY17" s="767"/>
      <c r="JOZ17" s="767"/>
      <c r="JPA17" s="767"/>
      <c r="JPB17" s="767"/>
      <c r="JPC17" s="767"/>
      <c r="JPD17" s="767"/>
      <c r="JPE17" s="767"/>
      <c r="JPF17" s="767"/>
      <c r="JPG17" s="767"/>
      <c r="JPH17" s="767"/>
      <c r="JPI17" s="767"/>
      <c r="JPJ17" s="767"/>
      <c r="JPK17" s="767"/>
      <c r="JPL17" s="767"/>
      <c r="JPM17" s="767"/>
      <c r="JPN17" s="767"/>
      <c r="JPO17" s="767"/>
      <c r="JPP17" s="767"/>
      <c r="JPQ17" s="767"/>
      <c r="JPR17" s="767"/>
      <c r="JPS17" s="767"/>
      <c r="JPT17" s="767"/>
      <c r="JPU17" s="767"/>
      <c r="JPV17" s="767"/>
      <c r="JPW17" s="767"/>
      <c r="JPX17" s="767"/>
      <c r="JPY17" s="767"/>
      <c r="JPZ17" s="767"/>
      <c r="JQA17" s="767"/>
      <c r="JQB17" s="767"/>
      <c r="JQC17" s="767"/>
      <c r="JQD17" s="767"/>
      <c r="JQE17" s="767"/>
      <c r="JQF17" s="767"/>
      <c r="JQG17" s="767"/>
      <c r="JQH17" s="767"/>
      <c r="JQI17" s="767"/>
      <c r="JQJ17" s="767"/>
      <c r="JQK17" s="767"/>
      <c r="JQL17" s="767"/>
      <c r="JQM17" s="767"/>
      <c r="JQN17" s="767"/>
      <c r="JQO17" s="767"/>
      <c r="JQP17" s="767"/>
      <c r="JQQ17" s="767"/>
      <c r="JQR17" s="767"/>
      <c r="JQS17" s="767"/>
      <c r="JQT17" s="767"/>
      <c r="JQU17" s="767"/>
      <c r="JQV17" s="767"/>
      <c r="JQW17" s="767"/>
      <c r="JQX17" s="767"/>
      <c r="JQY17" s="767"/>
      <c r="JQZ17" s="767"/>
      <c r="JRA17" s="767"/>
      <c r="JRB17" s="767"/>
      <c r="JRC17" s="767"/>
      <c r="JRD17" s="767"/>
      <c r="JRE17" s="767"/>
      <c r="JRF17" s="767"/>
      <c r="JRG17" s="767"/>
      <c r="JRH17" s="767"/>
      <c r="JRI17" s="767"/>
      <c r="JRJ17" s="767"/>
      <c r="JRK17" s="767"/>
      <c r="JRL17" s="767"/>
      <c r="JRM17" s="767"/>
      <c r="JRN17" s="767"/>
      <c r="JRO17" s="767"/>
      <c r="JRP17" s="767"/>
      <c r="JRQ17" s="767"/>
      <c r="JRR17" s="767"/>
      <c r="JRS17" s="767"/>
      <c r="JRT17" s="767"/>
      <c r="JRU17" s="767"/>
      <c r="JRV17" s="767"/>
      <c r="JRW17" s="767"/>
      <c r="JRX17" s="767"/>
      <c r="JRY17" s="767"/>
      <c r="JRZ17" s="767"/>
      <c r="JSA17" s="767"/>
      <c r="JSB17" s="767"/>
      <c r="JSC17" s="767"/>
      <c r="JSD17" s="767"/>
      <c r="JSE17" s="767"/>
      <c r="JSF17" s="767"/>
      <c r="JSG17" s="767"/>
      <c r="JSH17" s="767"/>
      <c r="JSI17" s="767"/>
      <c r="JSJ17" s="767"/>
      <c r="JSK17" s="767"/>
      <c r="JSL17" s="767"/>
      <c r="JSM17" s="767"/>
      <c r="JSN17" s="767"/>
      <c r="JSO17" s="767"/>
      <c r="JSP17" s="767"/>
      <c r="JSQ17" s="767"/>
      <c r="JSR17" s="767"/>
      <c r="JSS17" s="767"/>
      <c r="JST17" s="767"/>
      <c r="JSU17" s="767"/>
      <c r="JSV17" s="767"/>
      <c r="JSW17" s="767"/>
      <c r="JSX17" s="767"/>
      <c r="JSY17" s="767"/>
      <c r="JSZ17" s="767"/>
      <c r="JTA17" s="767"/>
      <c r="JTB17" s="767"/>
      <c r="JTC17" s="767"/>
      <c r="JTD17" s="767"/>
      <c r="JTE17" s="767"/>
      <c r="JTF17" s="767"/>
      <c r="JTG17" s="767"/>
      <c r="JTH17" s="767"/>
      <c r="JTI17" s="767"/>
      <c r="JTJ17" s="767"/>
      <c r="JTK17" s="767"/>
      <c r="JTL17" s="767"/>
      <c r="JTM17" s="767"/>
      <c r="JTN17" s="767"/>
      <c r="JTO17" s="767"/>
      <c r="JTP17" s="767"/>
      <c r="JTQ17" s="767"/>
      <c r="JTR17" s="767"/>
      <c r="JTS17" s="767"/>
      <c r="JTT17" s="767"/>
      <c r="JTU17" s="767"/>
      <c r="JTV17" s="767"/>
      <c r="JTW17" s="767"/>
      <c r="JTX17" s="767"/>
      <c r="JTY17" s="767"/>
      <c r="JTZ17" s="767"/>
      <c r="JUA17" s="767"/>
      <c r="JUB17" s="767"/>
      <c r="JUC17" s="767"/>
      <c r="JUD17" s="767"/>
      <c r="JUE17" s="767"/>
      <c r="JUF17" s="767"/>
      <c r="JUG17" s="767"/>
      <c r="JUH17" s="767"/>
      <c r="JUI17" s="767"/>
      <c r="JUJ17" s="767"/>
      <c r="JUK17" s="767"/>
      <c r="JUL17" s="767"/>
      <c r="JUM17" s="767"/>
      <c r="JUN17" s="767"/>
      <c r="JUO17" s="767"/>
      <c r="JUP17" s="767"/>
      <c r="JUQ17" s="767"/>
      <c r="JUR17" s="767"/>
      <c r="JUS17" s="767"/>
      <c r="JUT17" s="767"/>
      <c r="JUU17" s="767"/>
      <c r="JUV17" s="767"/>
      <c r="JUW17" s="767"/>
      <c r="JUX17" s="767"/>
      <c r="JUY17" s="767"/>
      <c r="JUZ17" s="767"/>
      <c r="JVA17" s="767"/>
      <c r="JVB17" s="767"/>
      <c r="JVC17" s="767"/>
      <c r="JVD17" s="767"/>
      <c r="JVE17" s="767"/>
      <c r="JVF17" s="767"/>
      <c r="JVG17" s="767"/>
      <c r="JVH17" s="767"/>
      <c r="JVI17" s="767"/>
      <c r="JVJ17" s="767"/>
      <c r="JVK17" s="767"/>
      <c r="JVL17" s="767"/>
      <c r="JVM17" s="767"/>
      <c r="JVN17" s="767"/>
      <c r="JVO17" s="767"/>
      <c r="JVP17" s="767"/>
      <c r="JVQ17" s="767"/>
      <c r="JVR17" s="767"/>
      <c r="JVS17" s="767"/>
      <c r="JVT17" s="767"/>
      <c r="JVU17" s="767"/>
      <c r="JVV17" s="767"/>
      <c r="JVW17" s="767"/>
      <c r="JVX17" s="767"/>
      <c r="JVY17" s="767"/>
      <c r="JVZ17" s="767"/>
      <c r="JWA17" s="767"/>
      <c r="JWB17" s="767"/>
      <c r="JWC17" s="767"/>
      <c r="JWD17" s="767"/>
      <c r="JWE17" s="767"/>
      <c r="JWF17" s="767"/>
      <c r="JWG17" s="767"/>
      <c r="JWH17" s="767"/>
      <c r="JWI17" s="767"/>
      <c r="JWJ17" s="767"/>
      <c r="JWK17" s="767"/>
      <c r="JWL17" s="767"/>
      <c r="JWM17" s="767"/>
      <c r="JWN17" s="767"/>
      <c r="JWO17" s="767"/>
      <c r="JWP17" s="767"/>
      <c r="JWQ17" s="767"/>
      <c r="JWR17" s="767"/>
      <c r="JWS17" s="767"/>
      <c r="JWT17" s="767"/>
      <c r="JWU17" s="767"/>
      <c r="JWV17" s="767"/>
      <c r="JWW17" s="767"/>
      <c r="JWX17" s="767"/>
      <c r="JWY17" s="767"/>
      <c r="JWZ17" s="767"/>
      <c r="JXA17" s="767"/>
      <c r="JXB17" s="767"/>
      <c r="JXC17" s="767"/>
      <c r="JXD17" s="767"/>
      <c r="JXE17" s="767"/>
      <c r="JXF17" s="767"/>
      <c r="JXG17" s="767"/>
      <c r="JXH17" s="767"/>
      <c r="JXI17" s="767"/>
      <c r="JXJ17" s="767"/>
      <c r="JXK17" s="767"/>
      <c r="JXL17" s="767"/>
      <c r="JXM17" s="767"/>
      <c r="JXN17" s="767"/>
      <c r="JXO17" s="767"/>
      <c r="JXP17" s="767"/>
      <c r="JXQ17" s="767"/>
      <c r="JXR17" s="767"/>
      <c r="JXS17" s="767"/>
      <c r="JXT17" s="767"/>
      <c r="JXU17" s="767"/>
      <c r="JXV17" s="767"/>
      <c r="JXW17" s="767"/>
      <c r="JXX17" s="767"/>
      <c r="JXY17" s="767"/>
      <c r="JXZ17" s="767"/>
      <c r="JYA17" s="767"/>
      <c r="JYB17" s="767"/>
      <c r="JYC17" s="767"/>
      <c r="JYD17" s="767"/>
      <c r="JYE17" s="767"/>
      <c r="JYF17" s="767"/>
      <c r="JYG17" s="767"/>
      <c r="JYH17" s="767"/>
      <c r="JYI17" s="767"/>
      <c r="JYJ17" s="767"/>
      <c r="JYK17" s="767"/>
      <c r="JYL17" s="767"/>
      <c r="JYM17" s="767"/>
      <c r="JYN17" s="767"/>
      <c r="JYO17" s="767"/>
      <c r="JYP17" s="767"/>
      <c r="JYQ17" s="767"/>
      <c r="JYR17" s="767"/>
      <c r="JYS17" s="767"/>
      <c r="JYT17" s="767"/>
      <c r="JYU17" s="767"/>
      <c r="JYV17" s="767"/>
      <c r="JYW17" s="767"/>
      <c r="JYX17" s="767"/>
      <c r="JYY17" s="767"/>
      <c r="JYZ17" s="767"/>
      <c r="JZA17" s="767"/>
      <c r="JZB17" s="767"/>
      <c r="JZC17" s="767"/>
      <c r="JZD17" s="767"/>
      <c r="JZE17" s="767"/>
      <c r="JZF17" s="767"/>
      <c r="JZG17" s="767"/>
      <c r="JZH17" s="767"/>
      <c r="JZI17" s="767"/>
      <c r="JZJ17" s="767"/>
      <c r="JZK17" s="767"/>
      <c r="JZL17" s="767"/>
      <c r="JZM17" s="767"/>
      <c r="JZN17" s="767"/>
      <c r="JZO17" s="767"/>
      <c r="JZP17" s="767"/>
      <c r="JZQ17" s="767"/>
      <c r="JZR17" s="767"/>
      <c r="JZS17" s="767"/>
      <c r="JZT17" s="767"/>
      <c r="JZU17" s="767"/>
      <c r="JZV17" s="767"/>
      <c r="JZW17" s="767"/>
      <c r="JZX17" s="767"/>
      <c r="JZY17" s="767"/>
      <c r="JZZ17" s="767"/>
      <c r="KAA17" s="767"/>
      <c r="KAB17" s="767"/>
      <c r="KAC17" s="767"/>
      <c r="KAD17" s="767"/>
      <c r="KAE17" s="767"/>
      <c r="KAF17" s="767"/>
      <c r="KAG17" s="767"/>
      <c r="KAH17" s="767"/>
      <c r="KAI17" s="767"/>
      <c r="KAJ17" s="767"/>
      <c r="KAK17" s="767"/>
      <c r="KAL17" s="767"/>
      <c r="KAM17" s="767"/>
      <c r="KAN17" s="767"/>
      <c r="KAO17" s="767"/>
      <c r="KAP17" s="767"/>
      <c r="KAQ17" s="767"/>
      <c r="KAR17" s="767"/>
      <c r="KAS17" s="767"/>
      <c r="KAT17" s="767"/>
      <c r="KAU17" s="767"/>
      <c r="KAV17" s="767"/>
      <c r="KAW17" s="767"/>
      <c r="KAX17" s="767"/>
      <c r="KAY17" s="767"/>
      <c r="KAZ17" s="767"/>
      <c r="KBA17" s="767"/>
      <c r="KBB17" s="767"/>
      <c r="KBC17" s="767"/>
      <c r="KBD17" s="767"/>
      <c r="KBE17" s="767"/>
      <c r="KBF17" s="767"/>
      <c r="KBG17" s="767"/>
      <c r="KBH17" s="767"/>
      <c r="KBI17" s="767"/>
      <c r="KBJ17" s="767"/>
      <c r="KBK17" s="767"/>
      <c r="KBL17" s="767"/>
      <c r="KBM17" s="767"/>
      <c r="KBN17" s="767"/>
      <c r="KBO17" s="767"/>
      <c r="KBP17" s="767"/>
      <c r="KBQ17" s="767"/>
      <c r="KBR17" s="767"/>
      <c r="KBS17" s="767"/>
      <c r="KBT17" s="767"/>
      <c r="KBU17" s="767"/>
      <c r="KBV17" s="767"/>
      <c r="KBW17" s="767"/>
      <c r="KBX17" s="767"/>
      <c r="KBY17" s="767"/>
      <c r="KBZ17" s="767"/>
      <c r="KCA17" s="767"/>
      <c r="KCB17" s="767"/>
      <c r="KCC17" s="767"/>
      <c r="KCD17" s="767"/>
      <c r="KCE17" s="767"/>
      <c r="KCF17" s="767"/>
      <c r="KCG17" s="767"/>
      <c r="KCH17" s="767"/>
      <c r="KCI17" s="767"/>
      <c r="KCJ17" s="767"/>
      <c r="KCK17" s="767"/>
      <c r="KCL17" s="767"/>
      <c r="KCM17" s="767"/>
      <c r="KCN17" s="767"/>
      <c r="KCO17" s="767"/>
      <c r="KCP17" s="767"/>
      <c r="KCQ17" s="767"/>
      <c r="KCR17" s="767"/>
      <c r="KCS17" s="767"/>
      <c r="KCT17" s="767"/>
      <c r="KCU17" s="767"/>
      <c r="KCV17" s="767"/>
      <c r="KCW17" s="767"/>
      <c r="KCX17" s="767"/>
      <c r="KCY17" s="767"/>
      <c r="KCZ17" s="767"/>
      <c r="KDA17" s="767"/>
      <c r="KDB17" s="767"/>
      <c r="KDC17" s="767"/>
      <c r="KDD17" s="767"/>
      <c r="KDE17" s="767"/>
      <c r="KDF17" s="767"/>
      <c r="KDG17" s="767"/>
      <c r="KDH17" s="767"/>
      <c r="KDI17" s="767"/>
      <c r="KDJ17" s="767"/>
      <c r="KDK17" s="767"/>
      <c r="KDL17" s="767"/>
      <c r="KDM17" s="767"/>
      <c r="KDN17" s="767"/>
      <c r="KDO17" s="767"/>
      <c r="KDP17" s="767"/>
      <c r="KDQ17" s="767"/>
      <c r="KDR17" s="767"/>
      <c r="KDS17" s="767"/>
      <c r="KDT17" s="767"/>
      <c r="KDU17" s="767"/>
      <c r="KDV17" s="767"/>
      <c r="KDW17" s="767"/>
      <c r="KDX17" s="767"/>
      <c r="KDY17" s="767"/>
      <c r="KDZ17" s="767"/>
      <c r="KEA17" s="767"/>
      <c r="KEB17" s="767"/>
      <c r="KEC17" s="767"/>
      <c r="KED17" s="767"/>
      <c r="KEE17" s="767"/>
      <c r="KEF17" s="767"/>
      <c r="KEG17" s="767"/>
      <c r="KEH17" s="767"/>
      <c r="KEI17" s="767"/>
      <c r="KEJ17" s="767"/>
      <c r="KEK17" s="767"/>
      <c r="KEL17" s="767"/>
      <c r="KEM17" s="767"/>
      <c r="KEN17" s="767"/>
      <c r="KEO17" s="767"/>
      <c r="KEP17" s="767"/>
      <c r="KEQ17" s="767"/>
      <c r="KER17" s="767"/>
      <c r="KES17" s="767"/>
      <c r="KET17" s="767"/>
      <c r="KEU17" s="767"/>
      <c r="KEV17" s="767"/>
      <c r="KEW17" s="767"/>
      <c r="KEX17" s="767"/>
      <c r="KEY17" s="767"/>
      <c r="KEZ17" s="767"/>
      <c r="KFA17" s="767"/>
      <c r="KFB17" s="767"/>
      <c r="KFC17" s="767"/>
      <c r="KFD17" s="767"/>
      <c r="KFE17" s="767"/>
      <c r="KFF17" s="767"/>
      <c r="KFG17" s="767"/>
      <c r="KFH17" s="767"/>
      <c r="KFI17" s="767"/>
      <c r="KFJ17" s="767"/>
      <c r="KFK17" s="767"/>
      <c r="KFL17" s="767"/>
      <c r="KFM17" s="767"/>
      <c r="KFN17" s="767"/>
      <c r="KFO17" s="767"/>
      <c r="KFP17" s="767"/>
      <c r="KFQ17" s="767"/>
      <c r="KFR17" s="767"/>
      <c r="KFS17" s="767"/>
      <c r="KFT17" s="767"/>
      <c r="KFU17" s="767"/>
      <c r="KFV17" s="767"/>
      <c r="KFW17" s="767"/>
      <c r="KFX17" s="767"/>
      <c r="KFY17" s="767"/>
      <c r="KFZ17" s="767"/>
      <c r="KGA17" s="767"/>
      <c r="KGB17" s="767"/>
      <c r="KGC17" s="767"/>
      <c r="KGD17" s="767"/>
      <c r="KGE17" s="767"/>
      <c r="KGF17" s="767"/>
      <c r="KGG17" s="767"/>
      <c r="KGH17" s="767"/>
      <c r="KGI17" s="767"/>
      <c r="KGJ17" s="767"/>
      <c r="KGK17" s="767"/>
      <c r="KGL17" s="767"/>
      <c r="KGM17" s="767"/>
      <c r="KGN17" s="767"/>
      <c r="KGO17" s="767"/>
      <c r="KGP17" s="767"/>
      <c r="KGQ17" s="767"/>
      <c r="KGR17" s="767"/>
      <c r="KGS17" s="767"/>
      <c r="KGT17" s="767"/>
      <c r="KGU17" s="767"/>
      <c r="KGV17" s="767"/>
      <c r="KGW17" s="767"/>
      <c r="KGX17" s="767"/>
      <c r="KGY17" s="767"/>
      <c r="KGZ17" s="767"/>
      <c r="KHA17" s="767"/>
      <c r="KHB17" s="767"/>
      <c r="KHC17" s="767"/>
      <c r="KHD17" s="767"/>
      <c r="KHE17" s="767"/>
      <c r="KHF17" s="767"/>
      <c r="KHG17" s="767"/>
      <c r="KHH17" s="767"/>
      <c r="KHI17" s="767"/>
      <c r="KHJ17" s="767"/>
      <c r="KHK17" s="767"/>
      <c r="KHL17" s="767"/>
      <c r="KHM17" s="767"/>
      <c r="KHN17" s="767"/>
      <c r="KHO17" s="767"/>
      <c r="KHP17" s="767"/>
      <c r="KHQ17" s="767"/>
      <c r="KHR17" s="767"/>
      <c r="KHS17" s="767"/>
      <c r="KHT17" s="767"/>
      <c r="KHU17" s="767"/>
      <c r="KHV17" s="767"/>
      <c r="KHW17" s="767"/>
      <c r="KHX17" s="767"/>
      <c r="KHY17" s="767"/>
      <c r="KHZ17" s="767"/>
      <c r="KIA17" s="767"/>
      <c r="KIB17" s="767"/>
      <c r="KIC17" s="767"/>
      <c r="KID17" s="767"/>
      <c r="KIE17" s="767"/>
      <c r="KIF17" s="767"/>
      <c r="KIG17" s="767"/>
      <c r="KIH17" s="767"/>
      <c r="KII17" s="767"/>
      <c r="KIJ17" s="767"/>
      <c r="KIK17" s="767"/>
      <c r="KIL17" s="767"/>
      <c r="KIM17" s="767"/>
      <c r="KIN17" s="767"/>
      <c r="KIO17" s="767"/>
      <c r="KIP17" s="767"/>
      <c r="KIQ17" s="767"/>
      <c r="KIR17" s="767"/>
      <c r="KIS17" s="767"/>
      <c r="KIT17" s="767"/>
      <c r="KIU17" s="767"/>
      <c r="KIV17" s="767"/>
      <c r="KIW17" s="767"/>
      <c r="KIX17" s="767"/>
      <c r="KIY17" s="767"/>
      <c r="KIZ17" s="767"/>
      <c r="KJA17" s="767"/>
      <c r="KJB17" s="767"/>
      <c r="KJC17" s="767"/>
      <c r="KJD17" s="767"/>
      <c r="KJE17" s="767"/>
      <c r="KJF17" s="767"/>
      <c r="KJG17" s="767"/>
      <c r="KJH17" s="767"/>
      <c r="KJI17" s="767"/>
      <c r="KJJ17" s="767"/>
      <c r="KJK17" s="767"/>
      <c r="KJL17" s="767"/>
      <c r="KJM17" s="767"/>
      <c r="KJN17" s="767"/>
      <c r="KJO17" s="767"/>
      <c r="KJP17" s="767"/>
      <c r="KJQ17" s="767"/>
      <c r="KJR17" s="767"/>
      <c r="KJS17" s="767"/>
      <c r="KJT17" s="767"/>
      <c r="KJU17" s="767"/>
      <c r="KJV17" s="767"/>
      <c r="KJW17" s="767"/>
      <c r="KJX17" s="767"/>
      <c r="KJY17" s="767"/>
      <c r="KJZ17" s="767"/>
      <c r="KKA17" s="767"/>
      <c r="KKB17" s="767"/>
      <c r="KKC17" s="767"/>
      <c r="KKD17" s="767"/>
      <c r="KKE17" s="767"/>
      <c r="KKF17" s="767"/>
      <c r="KKG17" s="767"/>
      <c r="KKH17" s="767"/>
      <c r="KKI17" s="767"/>
      <c r="KKJ17" s="767"/>
      <c r="KKK17" s="767"/>
      <c r="KKL17" s="767"/>
      <c r="KKM17" s="767"/>
      <c r="KKN17" s="767"/>
      <c r="KKO17" s="767"/>
      <c r="KKP17" s="767"/>
      <c r="KKQ17" s="767"/>
      <c r="KKR17" s="767"/>
      <c r="KKS17" s="767"/>
      <c r="KKT17" s="767"/>
      <c r="KKU17" s="767"/>
      <c r="KKV17" s="767"/>
      <c r="KKW17" s="767"/>
      <c r="KKX17" s="767"/>
      <c r="KKY17" s="767"/>
      <c r="KKZ17" s="767"/>
      <c r="KLA17" s="767"/>
      <c r="KLB17" s="767"/>
      <c r="KLC17" s="767"/>
      <c r="KLD17" s="767"/>
      <c r="KLE17" s="767"/>
      <c r="KLF17" s="767"/>
      <c r="KLG17" s="767"/>
      <c r="KLH17" s="767"/>
      <c r="KLI17" s="767"/>
      <c r="KLJ17" s="767"/>
      <c r="KLK17" s="767"/>
      <c r="KLL17" s="767"/>
      <c r="KLM17" s="767"/>
      <c r="KLN17" s="767"/>
      <c r="KLO17" s="767"/>
      <c r="KLP17" s="767"/>
      <c r="KLQ17" s="767"/>
      <c r="KLR17" s="767"/>
      <c r="KLS17" s="767"/>
      <c r="KLT17" s="767"/>
      <c r="KLU17" s="767"/>
      <c r="KLV17" s="767"/>
      <c r="KLW17" s="767"/>
      <c r="KLX17" s="767"/>
      <c r="KLY17" s="767"/>
      <c r="KLZ17" s="767"/>
      <c r="KMA17" s="767"/>
      <c r="KMB17" s="767"/>
      <c r="KMC17" s="767"/>
      <c r="KMD17" s="767"/>
      <c r="KME17" s="767"/>
      <c r="KMF17" s="767"/>
      <c r="KMG17" s="767"/>
      <c r="KMH17" s="767"/>
      <c r="KMI17" s="767"/>
      <c r="KMJ17" s="767"/>
      <c r="KMK17" s="767"/>
      <c r="KML17" s="767"/>
      <c r="KMM17" s="767"/>
      <c r="KMN17" s="767"/>
      <c r="KMO17" s="767"/>
      <c r="KMP17" s="767"/>
      <c r="KMQ17" s="767"/>
      <c r="KMR17" s="767"/>
      <c r="KMS17" s="767"/>
      <c r="KMT17" s="767"/>
      <c r="KMU17" s="767"/>
      <c r="KMV17" s="767"/>
      <c r="KMW17" s="767"/>
      <c r="KMX17" s="767"/>
      <c r="KMY17" s="767"/>
      <c r="KMZ17" s="767"/>
      <c r="KNA17" s="767"/>
      <c r="KNB17" s="767"/>
      <c r="KNC17" s="767"/>
      <c r="KND17" s="767"/>
      <c r="KNE17" s="767"/>
      <c r="KNF17" s="767"/>
      <c r="KNG17" s="767"/>
      <c r="KNH17" s="767"/>
      <c r="KNI17" s="767"/>
      <c r="KNJ17" s="767"/>
      <c r="KNK17" s="767"/>
      <c r="KNL17" s="767"/>
      <c r="KNM17" s="767"/>
      <c r="KNN17" s="767"/>
      <c r="KNO17" s="767"/>
      <c r="KNP17" s="767"/>
      <c r="KNQ17" s="767"/>
      <c r="KNR17" s="767"/>
      <c r="KNS17" s="767"/>
      <c r="KNT17" s="767"/>
      <c r="KNU17" s="767"/>
      <c r="KNV17" s="767"/>
      <c r="KNW17" s="767"/>
      <c r="KNX17" s="767"/>
      <c r="KNY17" s="767"/>
      <c r="KNZ17" s="767"/>
      <c r="KOA17" s="767"/>
      <c r="KOB17" s="767"/>
      <c r="KOC17" s="767"/>
      <c r="KOD17" s="767"/>
      <c r="KOE17" s="767"/>
      <c r="KOF17" s="767"/>
      <c r="KOG17" s="767"/>
      <c r="KOH17" s="767"/>
      <c r="KOI17" s="767"/>
      <c r="KOJ17" s="767"/>
      <c r="KOK17" s="767"/>
      <c r="KOL17" s="767"/>
      <c r="KOM17" s="767"/>
      <c r="KON17" s="767"/>
      <c r="KOO17" s="767"/>
      <c r="KOP17" s="767"/>
      <c r="KOQ17" s="767"/>
      <c r="KOR17" s="767"/>
      <c r="KOS17" s="767"/>
      <c r="KOT17" s="767"/>
      <c r="KOU17" s="767"/>
      <c r="KOV17" s="767"/>
      <c r="KOW17" s="767"/>
      <c r="KOX17" s="767"/>
      <c r="KOY17" s="767"/>
      <c r="KOZ17" s="767"/>
      <c r="KPA17" s="767"/>
      <c r="KPB17" s="767"/>
      <c r="KPC17" s="767"/>
      <c r="KPD17" s="767"/>
      <c r="KPE17" s="767"/>
      <c r="KPF17" s="767"/>
      <c r="KPG17" s="767"/>
      <c r="KPH17" s="767"/>
      <c r="KPI17" s="767"/>
      <c r="KPJ17" s="767"/>
      <c r="KPK17" s="767"/>
      <c r="KPL17" s="767"/>
      <c r="KPM17" s="767"/>
      <c r="KPN17" s="767"/>
      <c r="KPO17" s="767"/>
      <c r="KPP17" s="767"/>
      <c r="KPQ17" s="767"/>
      <c r="KPR17" s="767"/>
      <c r="KPS17" s="767"/>
      <c r="KPT17" s="767"/>
      <c r="KPU17" s="767"/>
      <c r="KPV17" s="767"/>
      <c r="KPW17" s="767"/>
      <c r="KPX17" s="767"/>
      <c r="KPY17" s="767"/>
      <c r="KPZ17" s="767"/>
      <c r="KQA17" s="767"/>
      <c r="KQB17" s="767"/>
      <c r="KQC17" s="767"/>
      <c r="KQD17" s="767"/>
      <c r="KQE17" s="767"/>
      <c r="KQF17" s="767"/>
      <c r="KQG17" s="767"/>
      <c r="KQH17" s="767"/>
      <c r="KQI17" s="767"/>
      <c r="KQJ17" s="767"/>
      <c r="KQK17" s="767"/>
      <c r="KQL17" s="767"/>
      <c r="KQM17" s="767"/>
      <c r="KQN17" s="767"/>
      <c r="KQO17" s="767"/>
      <c r="KQP17" s="767"/>
      <c r="KQQ17" s="767"/>
      <c r="KQR17" s="767"/>
      <c r="KQS17" s="767"/>
      <c r="KQT17" s="767"/>
      <c r="KQU17" s="767"/>
      <c r="KQV17" s="767"/>
      <c r="KQW17" s="767"/>
      <c r="KQX17" s="767"/>
      <c r="KQY17" s="767"/>
      <c r="KQZ17" s="767"/>
      <c r="KRA17" s="767"/>
      <c r="KRB17" s="767"/>
      <c r="KRC17" s="767"/>
      <c r="KRD17" s="767"/>
      <c r="KRE17" s="767"/>
      <c r="KRF17" s="767"/>
      <c r="KRG17" s="767"/>
      <c r="KRH17" s="767"/>
      <c r="KRI17" s="767"/>
      <c r="KRJ17" s="767"/>
      <c r="KRK17" s="767"/>
      <c r="KRL17" s="767"/>
      <c r="KRM17" s="767"/>
      <c r="KRN17" s="767"/>
      <c r="KRO17" s="767"/>
      <c r="KRP17" s="767"/>
      <c r="KRQ17" s="767"/>
      <c r="KRR17" s="767"/>
      <c r="KRS17" s="767"/>
      <c r="KRT17" s="767"/>
      <c r="KRU17" s="767"/>
      <c r="KRV17" s="767"/>
      <c r="KRW17" s="767"/>
      <c r="KRX17" s="767"/>
      <c r="KRY17" s="767"/>
      <c r="KRZ17" s="767"/>
      <c r="KSA17" s="767"/>
      <c r="KSB17" s="767"/>
      <c r="KSC17" s="767"/>
      <c r="KSD17" s="767"/>
      <c r="KSE17" s="767"/>
      <c r="KSF17" s="767"/>
      <c r="KSG17" s="767"/>
      <c r="KSH17" s="767"/>
      <c r="KSI17" s="767"/>
      <c r="KSJ17" s="767"/>
      <c r="KSK17" s="767"/>
      <c r="KSL17" s="767"/>
      <c r="KSM17" s="767"/>
      <c r="KSN17" s="767"/>
      <c r="KSO17" s="767"/>
      <c r="KSP17" s="767"/>
      <c r="KSQ17" s="767"/>
      <c r="KSR17" s="767"/>
      <c r="KSS17" s="767"/>
      <c r="KST17" s="767"/>
      <c r="KSU17" s="767"/>
      <c r="KSV17" s="767"/>
      <c r="KSW17" s="767"/>
      <c r="KSX17" s="767"/>
      <c r="KSY17" s="767"/>
      <c r="KSZ17" s="767"/>
      <c r="KTA17" s="767"/>
      <c r="KTB17" s="767"/>
      <c r="KTC17" s="767"/>
      <c r="KTD17" s="767"/>
      <c r="KTE17" s="767"/>
      <c r="KTF17" s="767"/>
      <c r="KTG17" s="767"/>
      <c r="KTH17" s="767"/>
      <c r="KTI17" s="767"/>
      <c r="KTJ17" s="767"/>
      <c r="KTK17" s="767"/>
      <c r="KTL17" s="767"/>
      <c r="KTM17" s="767"/>
      <c r="KTN17" s="767"/>
      <c r="KTO17" s="767"/>
      <c r="KTP17" s="767"/>
      <c r="KTQ17" s="767"/>
      <c r="KTR17" s="767"/>
      <c r="KTS17" s="767"/>
      <c r="KTT17" s="767"/>
      <c r="KTU17" s="767"/>
      <c r="KTV17" s="767"/>
      <c r="KTW17" s="767"/>
      <c r="KTX17" s="767"/>
      <c r="KTY17" s="767"/>
      <c r="KTZ17" s="767"/>
      <c r="KUA17" s="767"/>
      <c r="KUB17" s="767"/>
      <c r="KUC17" s="767"/>
      <c r="KUD17" s="767"/>
      <c r="KUE17" s="767"/>
      <c r="KUF17" s="767"/>
      <c r="KUG17" s="767"/>
      <c r="KUH17" s="767"/>
      <c r="KUI17" s="767"/>
      <c r="KUJ17" s="767"/>
      <c r="KUK17" s="767"/>
      <c r="KUL17" s="767"/>
      <c r="KUM17" s="767"/>
      <c r="KUN17" s="767"/>
      <c r="KUO17" s="767"/>
      <c r="KUP17" s="767"/>
      <c r="KUQ17" s="767"/>
      <c r="KUR17" s="767"/>
      <c r="KUS17" s="767"/>
      <c r="KUT17" s="767"/>
      <c r="KUU17" s="767"/>
      <c r="KUV17" s="767"/>
      <c r="KUW17" s="767"/>
      <c r="KUX17" s="767"/>
      <c r="KUY17" s="767"/>
      <c r="KUZ17" s="767"/>
      <c r="KVA17" s="767"/>
      <c r="KVB17" s="767"/>
      <c r="KVC17" s="767"/>
      <c r="KVD17" s="767"/>
      <c r="KVE17" s="767"/>
      <c r="KVF17" s="767"/>
      <c r="KVG17" s="767"/>
      <c r="KVH17" s="767"/>
      <c r="KVI17" s="767"/>
      <c r="KVJ17" s="767"/>
      <c r="KVK17" s="767"/>
      <c r="KVL17" s="767"/>
      <c r="KVM17" s="767"/>
      <c r="KVN17" s="767"/>
      <c r="KVO17" s="767"/>
      <c r="KVP17" s="767"/>
      <c r="KVQ17" s="767"/>
      <c r="KVR17" s="767"/>
      <c r="KVS17" s="767"/>
      <c r="KVT17" s="767"/>
      <c r="KVU17" s="767"/>
      <c r="KVV17" s="767"/>
      <c r="KVW17" s="767"/>
      <c r="KVX17" s="767"/>
      <c r="KVY17" s="767"/>
      <c r="KVZ17" s="767"/>
      <c r="KWA17" s="767"/>
      <c r="KWB17" s="767"/>
      <c r="KWC17" s="767"/>
      <c r="KWD17" s="767"/>
      <c r="KWE17" s="767"/>
      <c r="KWF17" s="767"/>
      <c r="KWG17" s="767"/>
      <c r="KWH17" s="767"/>
      <c r="KWI17" s="767"/>
      <c r="KWJ17" s="767"/>
      <c r="KWK17" s="767"/>
      <c r="KWL17" s="767"/>
      <c r="KWM17" s="767"/>
      <c r="KWN17" s="767"/>
      <c r="KWO17" s="767"/>
      <c r="KWP17" s="767"/>
      <c r="KWQ17" s="767"/>
      <c r="KWR17" s="767"/>
      <c r="KWS17" s="767"/>
      <c r="KWT17" s="767"/>
      <c r="KWU17" s="767"/>
      <c r="KWV17" s="767"/>
      <c r="KWW17" s="767"/>
      <c r="KWX17" s="767"/>
      <c r="KWY17" s="767"/>
      <c r="KWZ17" s="767"/>
      <c r="KXA17" s="767"/>
      <c r="KXB17" s="767"/>
      <c r="KXC17" s="767"/>
      <c r="KXD17" s="767"/>
      <c r="KXE17" s="767"/>
      <c r="KXF17" s="767"/>
      <c r="KXG17" s="767"/>
      <c r="KXH17" s="767"/>
      <c r="KXI17" s="767"/>
      <c r="KXJ17" s="767"/>
      <c r="KXK17" s="767"/>
      <c r="KXL17" s="767"/>
      <c r="KXM17" s="767"/>
      <c r="KXN17" s="767"/>
      <c r="KXO17" s="767"/>
      <c r="KXP17" s="767"/>
      <c r="KXQ17" s="767"/>
      <c r="KXR17" s="767"/>
      <c r="KXS17" s="767"/>
      <c r="KXT17" s="767"/>
      <c r="KXU17" s="767"/>
      <c r="KXV17" s="767"/>
      <c r="KXW17" s="767"/>
      <c r="KXX17" s="767"/>
      <c r="KXY17" s="767"/>
      <c r="KXZ17" s="767"/>
      <c r="KYA17" s="767"/>
      <c r="KYB17" s="767"/>
      <c r="KYC17" s="767"/>
      <c r="KYD17" s="767"/>
      <c r="KYE17" s="767"/>
      <c r="KYF17" s="767"/>
      <c r="KYG17" s="767"/>
      <c r="KYH17" s="767"/>
      <c r="KYI17" s="767"/>
      <c r="KYJ17" s="767"/>
      <c r="KYK17" s="767"/>
      <c r="KYL17" s="767"/>
      <c r="KYM17" s="767"/>
      <c r="KYN17" s="767"/>
      <c r="KYO17" s="767"/>
      <c r="KYP17" s="767"/>
      <c r="KYQ17" s="767"/>
      <c r="KYR17" s="767"/>
      <c r="KYS17" s="767"/>
      <c r="KYT17" s="767"/>
      <c r="KYU17" s="767"/>
      <c r="KYV17" s="767"/>
      <c r="KYW17" s="767"/>
      <c r="KYX17" s="767"/>
      <c r="KYY17" s="767"/>
      <c r="KYZ17" s="767"/>
      <c r="KZA17" s="767"/>
      <c r="KZB17" s="767"/>
      <c r="KZC17" s="767"/>
      <c r="KZD17" s="767"/>
      <c r="KZE17" s="767"/>
      <c r="KZF17" s="767"/>
      <c r="KZG17" s="767"/>
      <c r="KZH17" s="767"/>
      <c r="KZI17" s="767"/>
      <c r="KZJ17" s="767"/>
      <c r="KZK17" s="767"/>
      <c r="KZL17" s="767"/>
      <c r="KZM17" s="767"/>
      <c r="KZN17" s="767"/>
      <c r="KZO17" s="767"/>
      <c r="KZP17" s="767"/>
      <c r="KZQ17" s="767"/>
      <c r="KZR17" s="767"/>
      <c r="KZS17" s="767"/>
      <c r="KZT17" s="767"/>
      <c r="KZU17" s="767"/>
      <c r="KZV17" s="767"/>
      <c r="KZW17" s="767"/>
      <c r="KZX17" s="767"/>
      <c r="KZY17" s="767"/>
      <c r="KZZ17" s="767"/>
      <c r="LAA17" s="767"/>
      <c r="LAB17" s="767"/>
      <c r="LAC17" s="767"/>
      <c r="LAD17" s="767"/>
      <c r="LAE17" s="767"/>
      <c r="LAF17" s="767"/>
      <c r="LAG17" s="767"/>
      <c r="LAH17" s="767"/>
      <c r="LAI17" s="767"/>
      <c r="LAJ17" s="767"/>
      <c r="LAK17" s="767"/>
      <c r="LAL17" s="767"/>
      <c r="LAM17" s="767"/>
      <c r="LAN17" s="767"/>
      <c r="LAO17" s="767"/>
      <c r="LAP17" s="767"/>
      <c r="LAQ17" s="767"/>
      <c r="LAR17" s="767"/>
      <c r="LAS17" s="767"/>
      <c r="LAT17" s="767"/>
      <c r="LAU17" s="767"/>
      <c r="LAV17" s="767"/>
      <c r="LAW17" s="767"/>
      <c r="LAX17" s="767"/>
      <c r="LAY17" s="767"/>
      <c r="LAZ17" s="767"/>
      <c r="LBA17" s="767"/>
      <c r="LBB17" s="767"/>
      <c r="LBC17" s="767"/>
      <c r="LBD17" s="767"/>
      <c r="LBE17" s="767"/>
      <c r="LBF17" s="767"/>
      <c r="LBG17" s="767"/>
      <c r="LBH17" s="767"/>
      <c r="LBI17" s="767"/>
      <c r="LBJ17" s="767"/>
      <c r="LBK17" s="767"/>
      <c r="LBL17" s="767"/>
      <c r="LBM17" s="767"/>
      <c r="LBN17" s="767"/>
      <c r="LBO17" s="767"/>
      <c r="LBP17" s="767"/>
      <c r="LBQ17" s="767"/>
      <c r="LBR17" s="767"/>
      <c r="LBS17" s="767"/>
      <c r="LBT17" s="767"/>
      <c r="LBU17" s="767"/>
      <c r="LBV17" s="767"/>
      <c r="LBW17" s="767"/>
      <c r="LBX17" s="767"/>
      <c r="LBY17" s="767"/>
      <c r="LBZ17" s="767"/>
      <c r="LCA17" s="767"/>
      <c r="LCB17" s="767"/>
      <c r="LCC17" s="767"/>
      <c r="LCD17" s="767"/>
      <c r="LCE17" s="767"/>
      <c r="LCF17" s="767"/>
      <c r="LCG17" s="767"/>
      <c r="LCH17" s="767"/>
      <c r="LCI17" s="767"/>
      <c r="LCJ17" s="767"/>
      <c r="LCK17" s="767"/>
      <c r="LCL17" s="767"/>
      <c r="LCM17" s="767"/>
      <c r="LCN17" s="767"/>
      <c r="LCO17" s="767"/>
      <c r="LCP17" s="767"/>
      <c r="LCQ17" s="767"/>
      <c r="LCR17" s="767"/>
      <c r="LCS17" s="767"/>
      <c r="LCT17" s="767"/>
      <c r="LCU17" s="767"/>
      <c r="LCV17" s="767"/>
      <c r="LCW17" s="767"/>
      <c r="LCX17" s="767"/>
      <c r="LCY17" s="767"/>
      <c r="LCZ17" s="767"/>
      <c r="LDA17" s="767"/>
      <c r="LDB17" s="767"/>
      <c r="LDC17" s="767"/>
      <c r="LDD17" s="767"/>
      <c r="LDE17" s="767"/>
      <c r="LDF17" s="767"/>
      <c r="LDG17" s="767"/>
      <c r="LDH17" s="767"/>
      <c r="LDI17" s="767"/>
      <c r="LDJ17" s="767"/>
      <c r="LDK17" s="767"/>
      <c r="LDL17" s="767"/>
      <c r="LDM17" s="767"/>
      <c r="LDN17" s="767"/>
      <c r="LDO17" s="767"/>
      <c r="LDP17" s="767"/>
      <c r="LDQ17" s="767"/>
      <c r="LDR17" s="767"/>
      <c r="LDS17" s="767"/>
      <c r="LDT17" s="767"/>
      <c r="LDU17" s="767"/>
      <c r="LDV17" s="767"/>
      <c r="LDW17" s="767"/>
      <c r="LDX17" s="767"/>
      <c r="LDY17" s="767"/>
      <c r="LDZ17" s="767"/>
      <c r="LEA17" s="767"/>
      <c r="LEB17" s="767"/>
      <c r="LEC17" s="767"/>
      <c r="LED17" s="767"/>
      <c r="LEE17" s="767"/>
      <c r="LEF17" s="767"/>
      <c r="LEG17" s="767"/>
      <c r="LEH17" s="767"/>
      <c r="LEI17" s="767"/>
      <c r="LEJ17" s="767"/>
      <c r="LEK17" s="767"/>
      <c r="LEL17" s="767"/>
      <c r="LEM17" s="767"/>
      <c r="LEN17" s="767"/>
      <c r="LEO17" s="767"/>
      <c r="LEP17" s="767"/>
      <c r="LEQ17" s="767"/>
      <c r="LER17" s="767"/>
      <c r="LES17" s="767"/>
      <c r="LET17" s="767"/>
      <c r="LEU17" s="767"/>
      <c r="LEV17" s="767"/>
      <c r="LEW17" s="767"/>
      <c r="LEX17" s="767"/>
      <c r="LEY17" s="767"/>
      <c r="LEZ17" s="767"/>
      <c r="LFA17" s="767"/>
      <c r="LFB17" s="767"/>
      <c r="LFC17" s="767"/>
      <c r="LFD17" s="767"/>
      <c r="LFE17" s="767"/>
      <c r="LFF17" s="767"/>
      <c r="LFG17" s="767"/>
      <c r="LFH17" s="767"/>
      <c r="LFI17" s="767"/>
      <c r="LFJ17" s="767"/>
      <c r="LFK17" s="767"/>
      <c r="LFL17" s="767"/>
      <c r="LFM17" s="767"/>
      <c r="LFN17" s="767"/>
      <c r="LFO17" s="767"/>
      <c r="LFP17" s="767"/>
      <c r="LFQ17" s="767"/>
      <c r="LFR17" s="767"/>
      <c r="LFS17" s="767"/>
      <c r="LFT17" s="767"/>
      <c r="LFU17" s="767"/>
      <c r="LFV17" s="767"/>
      <c r="LFW17" s="767"/>
      <c r="LFX17" s="767"/>
      <c r="LFY17" s="767"/>
      <c r="LFZ17" s="767"/>
      <c r="LGA17" s="767"/>
      <c r="LGB17" s="767"/>
      <c r="LGC17" s="767"/>
      <c r="LGD17" s="767"/>
      <c r="LGE17" s="767"/>
      <c r="LGF17" s="767"/>
      <c r="LGG17" s="767"/>
      <c r="LGH17" s="767"/>
      <c r="LGI17" s="767"/>
      <c r="LGJ17" s="767"/>
      <c r="LGK17" s="767"/>
      <c r="LGL17" s="767"/>
      <c r="LGM17" s="767"/>
      <c r="LGN17" s="767"/>
      <c r="LGO17" s="767"/>
      <c r="LGP17" s="767"/>
      <c r="LGQ17" s="767"/>
      <c r="LGR17" s="767"/>
      <c r="LGS17" s="767"/>
      <c r="LGT17" s="767"/>
      <c r="LGU17" s="767"/>
      <c r="LGV17" s="767"/>
      <c r="LGW17" s="767"/>
      <c r="LGX17" s="767"/>
      <c r="LGY17" s="767"/>
      <c r="LGZ17" s="767"/>
      <c r="LHA17" s="767"/>
      <c r="LHB17" s="767"/>
      <c r="LHC17" s="767"/>
      <c r="LHD17" s="767"/>
      <c r="LHE17" s="767"/>
      <c r="LHF17" s="767"/>
      <c r="LHG17" s="767"/>
      <c r="LHH17" s="767"/>
      <c r="LHI17" s="767"/>
      <c r="LHJ17" s="767"/>
      <c r="LHK17" s="767"/>
      <c r="LHL17" s="767"/>
      <c r="LHM17" s="767"/>
      <c r="LHN17" s="767"/>
      <c r="LHO17" s="767"/>
      <c r="LHP17" s="767"/>
      <c r="LHQ17" s="767"/>
      <c r="LHR17" s="767"/>
      <c r="LHS17" s="767"/>
      <c r="LHT17" s="767"/>
      <c r="LHU17" s="767"/>
      <c r="LHV17" s="767"/>
      <c r="LHW17" s="767"/>
      <c r="LHX17" s="767"/>
      <c r="LHY17" s="767"/>
      <c r="LHZ17" s="767"/>
      <c r="LIA17" s="767"/>
      <c r="LIB17" s="767"/>
      <c r="LIC17" s="767"/>
      <c r="LID17" s="767"/>
      <c r="LIE17" s="767"/>
      <c r="LIF17" s="767"/>
      <c r="LIG17" s="767"/>
      <c r="LIH17" s="767"/>
      <c r="LII17" s="767"/>
      <c r="LIJ17" s="767"/>
      <c r="LIK17" s="767"/>
      <c r="LIL17" s="767"/>
      <c r="LIM17" s="767"/>
      <c r="LIN17" s="767"/>
      <c r="LIO17" s="767"/>
      <c r="LIP17" s="767"/>
      <c r="LIQ17" s="767"/>
      <c r="LIR17" s="767"/>
      <c r="LIS17" s="767"/>
      <c r="LIT17" s="767"/>
      <c r="LIU17" s="767"/>
      <c r="LIV17" s="767"/>
      <c r="LIW17" s="767"/>
      <c r="LIX17" s="767"/>
      <c r="LIY17" s="767"/>
      <c r="LIZ17" s="767"/>
      <c r="LJA17" s="767"/>
      <c r="LJB17" s="767"/>
      <c r="LJC17" s="767"/>
      <c r="LJD17" s="767"/>
      <c r="LJE17" s="767"/>
      <c r="LJF17" s="767"/>
      <c r="LJG17" s="767"/>
      <c r="LJH17" s="767"/>
      <c r="LJI17" s="767"/>
      <c r="LJJ17" s="767"/>
      <c r="LJK17" s="767"/>
      <c r="LJL17" s="767"/>
      <c r="LJM17" s="767"/>
      <c r="LJN17" s="767"/>
      <c r="LJO17" s="767"/>
      <c r="LJP17" s="767"/>
      <c r="LJQ17" s="767"/>
      <c r="LJR17" s="767"/>
      <c r="LJS17" s="767"/>
      <c r="LJT17" s="767"/>
      <c r="LJU17" s="767"/>
      <c r="LJV17" s="767"/>
      <c r="LJW17" s="767"/>
      <c r="LJX17" s="767"/>
      <c r="LJY17" s="767"/>
      <c r="LJZ17" s="767"/>
      <c r="LKA17" s="767"/>
      <c r="LKB17" s="767"/>
      <c r="LKC17" s="767"/>
      <c r="LKD17" s="767"/>
      <c r="LKE17" s="767"/>
      <c r="LKF17" s="767"/>
      <c r="LKG17" s="767"/>
      <c r="LKH17" s="767"/>
      <c r="LKI17" s="767"/>
      <c r="LKJ17" s="767"/>
      <c r="LKK17" s="767"/>
      <c r="LKL17" s="767"/>
      <c r="LKM17" s="767"/>
      <c r="LKN17" s="767"/>
      <c r="LKO17" s="767"/>
      <c r="LKP17" s="767"/>
      <c r="LKQ17" s="767"/>
      <c r="LKR17" s="767"/>
      <c r="LKS17" s="767"/>
      <c r="LKT17" s="767"/>
      <c r="LKU17" s="767"/>
      <c r="LKV17" s="767"/>
      <c r="LKW17" s="767"/>
      <c r="LKX17" s="767"/>
      <c r="LKY17" s="767"/>
      <c r="LKZ17" s="767"/>
      <c r="LLA17" s="767"/>
      <c r="LLB17" s="767"/>
      <c r="LLC17" s="767"/>
      <c r="LLD17" s="767"/>
      <c r="LLE17" s="767"/>
      <c r="LLF17" s="767"/>
      <c r="LLG17" s="767"/>
      <c r="LLH17" s="767"/>
      <c r="LLI17" s="767"/>
      <c r="LLJ17" s="767"/>
      <c r="LLK17" s="767"/>
      <c r="LLL17" s="767"/>
      <c r="LLM17" s="767"/>
      <c r="LLN17" s="767"/>
      <c r="LLO17" s="767"/>
      <c r="LLP17" s="767"/>
      <c r="LLQ17" s="767"/>
      <c r="LLR17" s="767"/>
      <c r="LLS17" s="767"/>
      <c r="LLT17" s="767"/>
      <c r="LLU17" s="767"/>
      <c r="LLV17" s="767"/>
      <c r="LLW17" s="767"/>
      <c r="LLX17" s="767"/>
      <c r="LLY17" s="767"/>
      <c r="LLZ17" s="767"/>
      <c r="LMA17" s="767"/>
      <c r="LMB17" s="767"/>
      <c r="LMC17" s="767"/>
      <c r="LMD17" s="767"/>
      <c r="LME17" s="767"/>
      <c r="LMF17" s="767"/>
      <c r="LMG17" s="767"/>
      <c r="LMH17" s="767"/>
      <c r="LMI17" s="767"/>
      <c r="LMJ17" s="767"/>
      <c r="LMK17" s="767"/>
      <c r="LML17" s="767"/>
      <c r="LMM17" s="767"/>
      <c r="LMN17" s="767"/>
      <c r="LMO17" s="767"/>
      <c r="LMP17" s="767"/>
      <c r="LMQ17" s="767"/>
      <c r="LMR17" s="767"/>
      <c r="LMS17" s="767"/>
      <c r="LMT17" s="767"/>
      <c r="LMU17" s="767"/>
      <c r="LMV17" s="767"/>
      <c r="LMW17" s="767"/>
      <c r="LMX17" s="767"/>
      <c r="LMY17" s="767"/>
      <c r="LMZ17" s="767"/>
      <c r="LNA17" s="767"/>
      <c r="LNB17" s="767"/>
      <c r="LNC17" s="767"/>
      <c r="LND17" s="767"/>
      <c r="LNE17" s="767"/>
      <c r="LNF17" s="767"/>
      <c r="LNG17" s="767"/>
      <c r="LNH17" s="767"/>
      <c r="LNI17" s="767"/>
      <c r="LNJ17" s="767"/>
      <c r="LNK17" s="767"/>
      <c r="LNL17" s="767"/>
      <c r="LNM17" s="767"/>
      <c r="LNN17" s="767"/>
      <c r="LNO17" s="767"/>
      <c r="LNP17" s="767"/>
      <c r="LNQ17" s="767"/>
      <c r="LNR17" s="767"/>
      <c r="LNS17" s="767"/>
      <c r="LNT17" s="767"/>
      <c r="LNU17" s="767"/>
      <c r="LNV17" s="767"/>
      <c r="LNW17" s="767"/>
      <c r="LNX17" s="767"/>
      <c r="LNY17" s="767"/>
      <c r="LNZ17" s="767"/>
      <c r="LOA17" s="767"/>
      <c r="LOB17" s="767"/>
      <c r="LOC17" s="767"/>
      <c r="LOD17" s="767"/>
      <c r="LOE17" s="767"/>
      <c r="LOF17" s="767"/>
      <c r="LOG17" s="767"/>
      <c r="LOH17" s="767"/>
      <c r="LOI17" s="767"/>
      <c r="LOJ17" s="767"/>
      <c r="LOK17" s="767"/>
      <c r="LOL17" s="767"/>
      <c r="LOM17" s="767"/>
      <c r="LON17" s="767"/>
      <c r="LOO17" s="767"/>
      <c r="LOP17" s="767"/>
      <c r="LOQ17" s="767"/>
      <c r="LOR17" s="767"/>
      <c r="LOS17" s="767"/>
      <c r="LOT17" s="767"/>
      <c r="LOU17" s="767"/>
      <c r="LOV17" s="767"/>
      <c r="LOW17" s="767"/>
      <c r="LOX17" s="767"/>
      <c r="LOY17" s="767"/>
      <c r="LOZ17" s="767"/>
      <c r="LPA17" s="767"/>
      <c r="LPB17" s="767"/>
      <c r="LPC17" s="767"/>
      <c r="LPD17" s="767"/>
      <c r="LPE17" s="767"/>
      <c r="LPF17" s="767"/>
      <c r="LPG17" s="767"/>
      <c r="LPH17" s="767"/>
      <c r="LPI17" s="767"/>
      <c r="LPJ17" s="767"/>
      <c r="LPK17" s="767"/>
      <c r="LPL17" s="767"/>
      <c r="LPM17" s="767"/>
      <c r="LPN17" s="767"/>
      <c r="LPO17" s="767"/>
      <c r="LPP17" s="767"/>
      <c r="LPQ17" s="767"/>
      <c r="LPR17" s="767"/>
      <c r="LPS17" s="767"/>
      <c r="LPT17" s="767"/>
      <c r="LPU17" s="767"/>
      <c r="LPV17" s="767"/>
      <c r="LPW17" s="767"/>
      <c r="LPX17" s="767"/>
      <c r="LPY17" s="767"/>
      <c r="LPZ17" s="767"/>
      <c r="LQA17" s="767"/>
      <c r="LQB17" s="767"/>
      <c r="LQC17" s="767"/>
      <c r="LQD17" s="767"/>
      <c r="LQE17" s="767"/>
      <c r="LQF17" s="767"/>
      <c r="LQG17" s="767"/>
      <c r="LQH17" s="767"/>
      <c r="LQI17" s="767"/>
      <c r="LQJ17" s="767"/>
      <c r="LQK17" s="767"/>
      <c r="LQL17" s="767"/>
      <c r="LQM17" s="767"/>
      <c r="LQN17" s="767"/>
      <c r="LQO17" s="767"/>
      <c r="LQP17" s="767"/>
      <c r="LQQ17" s="767"/>
      <c r="LQR17" s="767"/>
      <c r="LQS17" s="767"/>
      <c r="LQT17" s="767"/>
      <c r="LQU17" s="767"/>
      <c r="LQV17" s="767"/>
      <c r="LQW17" s="767"/>
      <c r="LQX17" s="767"/>
      <c r="LQY17" s="767"/>
      <c r="LQZ17" s="767"/>
      <c r="LRA17" s="767"/>
      <c r="LRB17" s="767"/>
      <c r="LRC17" s="767"/>
      <c r="LRD17" s="767"/>
      <c r="LRE17" s="767"/>
      <c r="LRF17" s="767"/>
      <c r="LRG17" s="767"/>
      <c r="LRH17" s="767"/>
      <c r="LRI17" s="767"/>
      <c r="LRJ17" s="767"/>
      <c r="LRK17" s="767"/>
      <c r="LRL17" s="767"/>
      <c r="LRM17" s="767"/>
      <c r="LRN17" s="767"/>
      <c r="LRO17" s="767"/>
      <c r="LRP17" s="767"/>
      <c r="LRQ17" s="767"/>
      <c r="LRR17" s="767"/>
      <c r="LRS17" s="767"/>
      <c r="LRT17" s="767"/>
      <c r="LRU17" s="767"/>
      <c r="LRV17" s="767"/>
      <c r="LRW17" s="767"/>
      <c r="LRX17" s="767"/>
      <c r="LRY17" s="767"/>
      <c r="LRZ17" s="767"/>
      <c r="LSA17" s="767"/>
      <c r="LSB17" s="767"/>
      <c r="LSC17" s="767"/>
      <c r="LSD17" s="767"/>
      <c r="LSE17" s="767"/>
      <c r="LSF17" s="767"/>
      <c r="LSG17" s="767"/>
      <c r="LSH17" s="767"/>
      <c r="LSI17" s="767"/>
      <c r="LSJ17" s="767"/>
      <c r="LSK17" s="767"/>
      <c r="LSL17" s="767"/>
      <c r="LSM17" s="767"/>
      <c r="LSN17" s="767"/>
      <c r="LSO17" s="767"/>
      <c r="LSP17" s="767"/>
      <c r="LSQ17" s="767"/>
      <c r="LSR17" s="767"/>
      <c r="LSS17" s="767"/>
      <c r="LST17" s="767"/>
      <c r="LSU17" s="767"/>
      <c r="LSV17" s="767"/>
      <c r="LSW17" s="767"/>
      <c r="LSX17" s="767"/>
      <c r="LSY17" s="767"/>
      <c r="LSZ17" s="767"/>
      <c r="LTA17" s="767"/>
      <c r="LTB17" s="767"/>
      <c r="LTC17" s="767"/>
      <c r="LTD17" s="767"/>
      <c r="LTE17" s="767"/>
      <c r="LTF17" s="767"/>
      <c r="LTG17" s="767"/>
      <c r="LTH17" s="767"/>
      <c r="LTI17" s="767"/>
      <c r="LTJ17" s="767"/>
      <c r="LTK17" s="767"/>
      <c r="LTL17" s="767"/>
      <c r="LTM17" s="767"/>
      <c r="LTN17" s="767"/>
      <c r="LTO17" s="767"/>
      <c r="LTP17" s="767"/>
      <c r="LTQ17" s="767"/>
      <c r="LTR17" s="767"/>
      <c r="LTS17" s="767"/>
      <c r="LTT17" s="767"/>
      <c r="LTU17" s="767"/>
      <c r="LTV17" s="767"/>
      <c r="LTW17" s="767"/>
      <c r="LTX17" s="767"/>
      <c r="LTY17" s="767"/>
      <c r="LTZ17" s="767"/>
      <c r="LUA17" s="767"/>
      <c r="LUB17" s="767"/>
      <c r="LUC17" s="767"/>
      <c r="LUD17" s="767"/>
      <c r="LUE17" s="767"/>
      <c r="LUF17" s="767"/>
      <c r="LUG17" s="767"/>
      <c r="LUH17" s="767"/>
      <c r="LUI17" s="767"/>
      <c r="LUJ17" s="767"/>
      <c r="LUK17" s="767"/>
      <c r="LUL17" s="767"/>
      <c r="LUM17" s="767"/>
      <c r="LUN17" s="767"/>
      <c r="LUO17" s="767"/>
      <c r="LUP17" s="767"/>
      <c r="LUQ17" s="767"/>
      <c r="LUR17" s="767"/>
      <c r="LUS17" s="767"/>
      <c r="LUT17" s="767"/>
      <c r="LUU17" s="767"/>
      <c r="LUV17" s="767"/>
      <c r="LUW17" s="767"/>
      <c r="LUX17" s="767"/>
      <c r="LUY17" s="767"/>
      <c r="LUZ17" s="767"/>
      <c r="LVA17" s="767"/>
      <c r="LVB17" s="767"/>
      <c r="LVC17" s="767"/>
      <c r="LVD17" s="767"/>
      <c r="LVE17" s="767"/>
      <c r="LVF17" s="767"/>
      <c r="LVG17" s="767"/>
      <c r="LVH17" s="767"/>
      <c r="LVI17" s="767"/>
      <c r="LVJ17" s="767"/>
      <c r="LVK17" s="767"/>
      <c r="LVL17" s="767"/>
      <c r="LVM17" s="767"/>
      <c r="LVN17" s="767"/>
      <c r="LVO17" s="767"/>
      <c r="LVP17" s="767"/>
      <c r="LVQ17" s="767"/>
      <c r="LVR17" s="767"/>
      <c r="LVS17" s="767"/>
      <c r="LVT17" s="767"/>
      <c r="LVU17" s="767"/>
      <c r="LVV17" s="767"/>
      <c r="LVW17" s="767"/>
      <c r="LVX17" s="767"/>
      <c r="LVY17" s="767"/>
      <c r="LVZ17" s="767"/>
      <c r="LWA17" s="767"/>
      <c r="LWB17" s="767"/>
      <c r="LWC17" s="767"/>
      <c r="LWD17" s="767"/>
      <c r="LWE17" s="767"/>
      <c r="LWF17" s="767"/>
      <c r="LWG17" s="767"/>
      <c r="LWH17" s="767"/>
      <c r="LWI17" s="767"/>
      <c r="LWJ17" s="767"/>
      <c r="LWK17" s="767"/>
      <c r="LWL17" s="767"/>
      <c r="LWM17" s="767"/>
      <c r="LWN17" s="767"/>
      <c r="LWO17" s="767"/>
      <c r="LWP17" s="767"/>
      <c r="LWQ17" s="767"/>
      <c r="LWR17" s="767"/>
      <c r="LWS17" s="767"/>
      <c r="LWT17" s="767"/>
      <c r="LWU17" s="767"/>
      <c r="LWV17" s="767"/>
      <c r="LWW17" s="767"/>
      <c r="LWX17" s="767"/>
      <c r="LWY17" s="767"/>
      <c r="LWZ17" s="767"/>
      <c r="LXA17" s="767"/>
      <c r="LXB17" s="767"/>
      <c r="LXC17" s="767"/>
      <c r="LXD17" s="767"/>
      <c r="LXE17" s="767"/>
      <c r="LXF17" s="767"/>
      <c r="LXG17" s="767"/>
      <c r="LXH17" s="767"/>
      <c r="LXI17" s="767"/>
      <c r="LXJ17" s="767"/>
      <c r="LXK17" s="767"/>
      <c r="LXL17" s="767"/>
      <c r="LXM17" s="767"/>
      <c r="LXN17" s="767"/>
      <c r="LXO17" s="767"/>
      <c r="LXP17" s="767"/>
      <c r="LXQ17" s="767"/>
      <c r="LXR17" s="767"/>
      <c r="LXS17" s="767"/>
      <c r="LXT17" s="767"/>
      <c r="LXU17" s="767"/>
      <c r="LXV17" s="767"/>
      <c r="LXW17" s="767"/>
      <c r="LXX17" s="767"/>
      <c r="LXY17" s="767"/>
      <c r="LXZ17" s="767"/>
      <c r="LYA17" s="767"/>
      <c r="LYB17" s="767"/>
      <c r="LYC17" s="767"/>
      <c r="LYD17" s="767"/>
      <c r="LYE17" s="767"/>
      <c r="LYF17" s="767"/>
      <c r="LYG17" s="767"/>
      <c r="LYH17" s="767"/>
      <c r="LYI17" s="767"/>
      <c r="LYJ17" s="767"/>
      <c r="LYK17" s="767"/>
      <c r="LYL17" s="767"/>
      <c r="LYM17" s="767"/>
      <c r="LYN17" s="767"/>
      <c r="LYO17" s="767"/>
      <c r="LYP17" s="767"/>
      <c r="LYQ17" s="767"/>
      <c r="LYR17" s="767"/>
      <c r="LYS17" s="767"/>
      <c r="LYT17" s="767"/>
      <c r="LYU17" s="767"/>
      <c r="LYV17" s="767"/>
      <c r="LYW17" s="767"/>
      <c r="LYX17" s="767"/>
      <c r="LYY17" s="767"/>
      <c r="LYZ17" s="767"/>
      <c r="LZA17" s="767"/>
      <c r="LZB17" s="767"/>
      <c r="LZC17" s="767"/>
      <c r="LZD17" s="767"/>
      <c r="LZE17" s="767"/>
      <c r="LZF17" s="767"/>
      <c r="LZG17" s="767"/>
      <c r="LZH17" s="767"/>
      <c r="LZI17" s="767"/>
      <c r="LZJ17" s="767"/>
      <c r="LZK17" s="767"/>
      <c r="LZL17" s="767"/>
      <c r="LZM17" s="767"/>
      <c r="LZN17" s="767"/>
      <c r="LZO17" s="767"/>
      <c r="LZP17" s="767"/>
      <c r="LZQ17" s="767"/>
      <c r="LZR17" s="767"/>
      <c r="LZS17" s="767"/>
      <c r="LZT17" s="767"/>
      <c r="LZU17" s="767"/>
      <c r="LZV17" s="767"/>
      <c r="LZW17" s="767"/>
      <c r="LZX17" s="767"/>
      <c r="LZY17" s="767"/>
      <c r="LZZ17" s="767"/>
      <c r="MAA17" s="767"/>
      <c r="MAB17" s="767"/>
      <c r="MAC17" s="767"/>
      <c r="MAD17" s="767"/>
      <c r="MAE17" s="767"/>
      <c r="MAF17" s="767"/>
      <c r="MAG17" s="767"/>
      <c r="MAH17" s="767"/>
      <c r="MAI17" s="767"/>
      <c r="MAJ17" s="767"/>
      <c r="MAK17" s="767"/>
      <c r="MAL17" s="767"/>
      <c r="MAM17" s="767"/>
      <c r="MAN17" s="767"/>
      <c r="MAO17" s="767"/>
      <c r="MAP17" s="767"/>
      <c r="MAQ17" s="767"/>
      <c r="MAR17" s="767"/>
      <c r="MAS17" s="767"/>
      <c r="MAT17" s="767"/>
      <c r="MAU17" s="767"/>
      <c r="MAV17" s="767"/>
      <c r="MAW17" s="767"/>
      <c r="MAX17" s="767"/>
      <c r="MAY17" s="767"/>
      <c r="MAZ17" s="767"/>
      <c r="MBA17" s="767"/>
      <c r="MBB17" s="767"/>
      <c r="MBC17" s="767"/>
      <c r="MBD17" s="767"/>
      <c r="MBE17" s="767"/>
      <c r="MBF17" s="767"/>
      <c r="MBG17" s="767"/>
      <c r="MBH17" s="767"/>
      <c r="MBI17" s="767"/>
      <c r="MBJ17" s="767"/>
      <c r="MBK17" s="767"/>
      <c r="MBL17" s="767"/>
      <c r="MBM17" s="767"/>
      <c r="MBN17" s="767"/>
      <c r="MBO17" s="767"/>
      <c r="MBP17" s="767"/>
      <c r="MBQ17" s="767"/>
      <c r="MBR17" s="767"/>
      <c r="MBS17" s="767"/>
      <c r="MBT17" s="767"/>
      <c r="MBU17" s="767"/>
      <c r="MBV17" s="767"/>
      <c r="MBW17" s="767"/>
      <c r="MBX17" s="767"/>
      <c r="MBY17" s="767"/>
      <c r="MBZ17" s="767"/>
      <c r="MCA17" s="767"/>
      <c r="MCB17" s="767"/>
      <c r="MCC17" s="767"/>
      <c r="MCD17" s="767"/>
      <c r="MCE17" s="767"/>
      <c r="MCF17" s="767"/>
      <c r="MCG17" s="767"/>
      <c r="MCH17" s="767"/>
      <c r="MCI17" s="767"/>
      <c r="MCJ17" s="767"/>
      <c r="MCK17" s="767"/>
      <c r="MCL17" s="767"/>
      <c r="MCM17" s="767"/>
      <c r="MCN17" s="767"/>
      <c r="MCO17" s="767"/>
      <c r="MCP17" s="767"/>
      <c r="MCQ17" s="767"/>
      <c r="MCR17" s="767"/>
      <c r="MCS17" s="767"/>
      <c r="MCT17" s="767"/>
      <c r="MCU17" s="767"/>
      <c r="MCV17" s="767"/>
      <c r="MCW17" s="767"/>
      <c r="MCX17" s="767"/>
      <c r="MCY17" s="767"/>
      <c r="MCZ17" s="767"/>
      <c r="MDA17" s="767"/>
      <c r="MDB17" s="767"/>
      <c r="MDC17" s="767"/>
      <c r="MDD17" s="767"/>
      <c r="MDE17" s="767"/>
      <c r="MDF17" s="767"/>
      <c r="MDG17" s="767"/>
      <c r="MDH17" s="767"/>
      <c r="MDI17" s="767"/>
      <c r="MDJ17" s="767"/>
      <c r="MDK17" s="767"/>
      <c r="MDL17" s="767"/>
      <c r="MDM17" s="767"/>
      <c r="MDN17" s="767"/>
      <c r="MDO17" s="767"/>
      <c r="MDP17" s="767"/>
      <c r="MDQ17" s="767"/>
      <c r="MDR17" s="767"/>
      <c r="MDS17" s="767"/>
      <c r="MDT17" s="767"/>
      <c r="MDU17" s="767"/>
      <c r="MDV17" s="767"/>
      <c r="MDW17" s="767"/>
      <c r="MDX17" s="767"/>
      <c r="MDY17" s="767"/>
      <c r="MDZ17" s="767"/>
      <c r="MEA17" s="767"/>
      <c r="MEB17" s="767"/>
      <c r="MEC17" s="767"/>
      <c r="MED17" s="767"/>
      <c r="MEE17" s="767"/>
      <c r="MEF17" s="767"/>
      <c r="MEG17" s="767"/>
      <c r="MEH17" s="767"/>
      <c r="MEI17" s="767"/>
      <c r="MEJ17" s="767"/>
      <c r="MEK17" s="767"/>
      <c r="MEL17" s="767"/>
      <c r="MEM17" s="767"/>
      <c r="MEN17" s="767"/>
      <c r="MEO17" s="767"/>
      <c r="MEP17" s="767"/>
      <c r="MEQ17" s="767"/>
      <c r="MER17" s="767"/>
      <c r="MES17" s="767"/>
      <c r="MET17" s="767"/>
      <c r="MEU17" s="767"/>
      <c r="MEV17" s="767"/>
      <c r="MEW17" s="767"/>
      <c r="MEX17" s="767"/>
      <c r="MEY17" s="767"/>
      <c r="MEZ17" s="767"/>
      <c r="MFA17" s="767"/>
      <c r="MFB17" s="767"/>
      <c r="MFC17" s="767"/>
      <c r="MFD17" s="767"/>
      <c r="MFE17" s="767"/>
      <c r="MFF17" s="767"/>
      <c r="MFG17" s="767"/>
      <c r="MFH17" s="767"/>
      <c r="MFI17" s="767"/>
      <c r="MFJ17" s="767"/>
      <c r="MFK17" s="767"/>
      <c r="MFL17" s="767"/>
      <c r="MFM17" s="767"/>
      <c r="MFN17" s="767"/>
      <c r="MFO17" s="767"/>
      <c r="MFP17" s="767"/>
      <c r="MFQ17" s="767"/>
      <c r="MFR17" s="767"/>
      <c r="MFS17" s="767"/>
      <c r="MFT17" s="767"/>
      <c r="MFU17" s="767"/>
      <c r="MFV17" s="767"/>
      <c r="MFW17" s="767"/>
      <c r="MFX17" s="767"/>
      <c r="MFY17" s="767"/>
      <c r="MFZ17" s="767"/>
      <c r="MGA17" s="767"/>
      <c r="MGB17" s="767"/>
      <c r="MGC17" s="767"/>
      <c r="MGD17" s="767"/>
      <c r="MGE17" s="767"/>
      <c r="MGF17" s="767"/>
      <c r="MGG17" s="767"/>
      <c r="MGH17" s="767"/>
      <c r="MGI17" s="767"/>
      <c r="MGJ17" s="767"/>
      <c r="MGK17" s="767"/>
      <c r="MGL17" s="767"/>
      <c r="MGM17" s="767"/>
      <c r="MGN17" s="767"/>
      <c r="MGO17" s="767"/>
      <c r="MGP17" s="767"/>
      <c r="MGQ17" s="767"/>
      <c r="MGR17" s="767"/>
      <c r="MGS17" s="767"/>
      <c r="MGT17" s="767"/>
      <c r="MGU17" s="767"/>
      <c r="MGV17" s="767"/>
      <c r="MGW17" s="767"/>
      <c r="MGX17" s="767"/>
      <c r="MGY17" s="767"/>
      <c r="MGZ17" s="767"/>
      <c r="MHA17" s="767"/>
      <c r="MHB17" s="767"/>
      <c r="MHC17" s="767"/>
      <c r="MHD17" s="767"/>
      <c r="MHE17" s="767"/>
      <c r="MHF17" s="767"/>
      <c r="MHG17" s="767"/>
      <c r="MHH17" s="767"/>
      <c r="MHI17" s="767"/>
      <c r="MHJ17" s="767"/>
      <c r="MHK17" s="767"/>
      <c r="MHL17" s="767"/>
      <c r="MHM17" s="767"/>
      <c r="MHN17" s="767"/>
      <c r="MHO17" s="767"/>
      <c r="MHP17" s="767"/>
      <c r="MHQ17" s="767"/>
      <c r="MHR17" s="767"/>
      <c r="MHS17" s="767"/>
      <c r="MHT17" s="767"/>
      <c r="MHU17" s="767"/>
      <c r="MHV17" s="767"/>
      <c r="MHW17" s="767"/>
      <c r="MHX17" s="767"/>
      <c r="MHY17" s="767"/>
      <c r="MHZ17" s="767"/>
      <c r="MIA17" s="767"/>
      <c r="MIB17" s="767"/>
      <c r="MIC17" s="767"/>
      <c r="MID17" s="767"/>
      <c r="MIE17" s="767"/>
      <c r="MIF17" s="767"/>
      <c r="MIG17" s="767"/>
      <c r="MIH17" s="767"/>
      <c r="MII17" s="767"/>
      <c r="MIJ17" s="767"/>
      <c r="MIK17" s="767"/>
      <c r="MIL17" s="767"/>
      <c r="MIM17" s="767"/>
      <c r="MIN17" s="767"/>
      <c r="MIO17" s="767"/>
      <c r="MIP17" s="767"/>
      <c r="MIQ17" s="767"/>
      <c r="MIR17" s="767"/>
      <c r="MIS17" s="767"/>
      <c r="MIT17" s="767"/>
      <c r="MIU17" s="767"/>
      <c r="MIV17" s="767"/>
      <c r="MIW17" s="767"/>
      <c r="MIX17" s="767"/>
      <c r="MIY17" s="767"/>
      <c r="MIZ17" s="767"/>
      <c r="MJA17" s="767"/>
      <c r="MJB17" s="767"/>
      <c r="MJC17" s="767"/>
      <c r="MJD17" s="767"/>
      <c r="MJE17" s="767"/>
      <c r="MJF17" s="767"/>
      <c r="MJG17" s="767"/>
      <c r="MJH17" s="767"/>
      <c r="MJI17" s="767"/>
      <c r="MJJ17" s="767"/>
      <c r="MJK17" s="767"/>
      <c r="MJL17" s="767"/>
      <c r="MJM17" s="767"/>
      <c r="MJN17" s="767"/>
      <c r="MJO17" s="767"/>
      <c r="MJP17" s="767"/>
      <c r="MJQ17" s="767"/>
      <c r="MJR17" s="767"/>
      <c r="MJS17" s="767"/>
      <c r="MJT17" s="767"/>
      <c r="MJU17" s="767"/>
      <c r="MJV17" s="767"/>
      <c r="MJW17" s="767"/>
      <c r="MJX17" s="767"/>
      <c r="MJY17" s="767"/>
      <c r="MJZ17" s="767"/>
      <c r="MKA17" s="767"/>
      <c r="MKB17" s="767"/>
      <c r="MKC17" s="767"/>
      <c r="MKD17" s="767"/>
      <c r="MKE17" s="767"/>
      <c r="MKF17" s="767"/>
      <c r="MKG17" s="767"/>
      <c r="MKH17" s="767"/>
      <c r="MKI17" s="767"/>
      <c r="MKJ17" s="767"/>
      <c r="MKK17" s="767"/>
      <c r="MKL17" s="767"/>
      <c r="MKM17" s="767"/>
      <c r="MKN17" s="767"/>
      <c r="MKO17" s="767"/>
      <c r="MKP17" s="767"/>
      <c r="MKQ17" s="767"/>
      <c r="MKR17" s="767"/>
      <c r="MKS17" s="767"/>
      <c r="MKT17" s="767"/>
      <c r="MKU17" s="767"/>
      <c r="MKV17" s="767"/>
      <c r="MKW17" s="767"/>
      <c r="MKX17" s="767"/>
      <c r="MKY17" s="767"/>
      <c r="MKZ17" s="767"/>
      <c r="MLA17" s="767"/>
      <c r="MLB17" s="767"/>
      <c r="MLC17" s="767"/>
      <c r="MLD17" s="767"/>
      <c r="MLE17" s="767"/>
      <c r="MLF17" s="767"/>
      <c r="MLG17" s="767"/>
      <c r="MLH17" s="767"/>
      <c r="MLI17" s="767"/>
      <c r="MLJ17" s="767"/>
      <c r="MLK17" s="767"/>
      <c r="MLL17" s="767"/>
      <c r="MLM17" s="767"/>
      <c r="MLN17" s="767"/>
      <c r="MLO17" s="767"/>
      <c r="MLP17" s="767"/>
      <c r="MLQ17" s="767"/>
      <c r="MLR17" s="767"/>
      <c r="MLS17" s="767"/>
      <c r="MLT17" s="767"/>
      <c r="MLU17" s="767"/>
      <c r="MLV17" s="767"/>
      <c r="MLW17" s="767"/>
      <c r="MLX17" s="767"/>
      <c r="MLY17" s="767"/>
      <c r="MLZ17" s="767"/>
      <c r="MMA17" s="767"/>
      <c r="MMB17" s="767"/>
      <c r="MMC17" s="767"/>
      <c r="MMD17" s="767"/>
      <c r="MME17" s="767"/>
      <c r="MMF17" s="767"/>
      <c r="MMG17" s="767"/>
      <c r="MMH17" s="767"/>
      <c r="MMI17" s="767"/>
      <c r="MMJ17" s="767"/>
      <c r="MMK17" s="767"/>
      <c r="MML17" s="767"/>
      <c r="MMM17" s="767"/>
      <c r="MMN17" s="767"/>
      <c r="MMO17" s="767"/>
      <c r="MMP17" s="767"/>
      <c r="MMQ17" s="767"/>
      <c r="MMR17" s="767"/>
      <c r="MMS17" s="767"/>
      <c r="MMT17" s="767"/>
      <c r="MMU17" s="767"/>
      <c r="MMV17" s="767"/>
      <c r="MMW17" s="767"/>
      <c r="MMX17" s="767"/>
      <c r="MMY17" s="767"/>
      <c r="MMZ17" s="767"/>
      <c r="MNA17" s="767"/>
      <c r="MNB17" s="767"/>
      <c r="MNC17" s="767"/>
      <c r="MND17" s="767"/>
      <c r="MNE17" s="767"/>
      <c r="MNF17" s="767"/>
      <c r="MNG17" s="767"/>
      <c r="MNH17" s="767"/>
      <c r="MNI17" s="767"/>
      <c r="MNJ17" s="767"/>
      <c r="MNK17" s="767"/>
      <c r="MNL17" s="767"/>
      <c r="MNM17" s="767"/>
      <c r="MNN17" s="767"/>
      <c r="MNO17" s="767"/>
      <c r="MNP17" s="767"/>
      <c r="MNQ17" s="767"/>
      <c r="MNR17" s="767"/>
      <c r="MNS17" s="767"/>
      <c r="MNT17" s="767"/>
      <c r="MNU17" s="767"/>
      <c r="MNV17" s="767"/>
      <c r="MNW17" s="767"/>
      <c r="MNX17" s="767"/>
      <c r="MNY17" s="767"/>
      <c r="MNZ17" s="767"/>
      <c r="MOA17" s="767"/>
      <c r="MOB17" s="767"/>
      <c r="MOC17" s="767"/>
      <c r="MOD17" s="767"/>
      <c r="MOE17" s="767"/>
      <c r="MOF17" s="767"/>
      <c r="MOG17" s="767"/>
      <c r="MOH17" s="767"/>
      <c r="MOI17" s="767"/>
      <c r="MOJ17" s="767"/>
      <c r="MOK17" s="767"/>
      <c r="MOL17" s="767"/>
      <c r="MOM17" s="767"/>
      <c r="MON17" s="767"/>
      <c r="MOO17" s="767"/>
      <c r="MOP17" s="767"/>
      <c r="MOQ17" s="767"/>
      <c r="MOR17" s="767"/>
      <c r="MOS17" s="767"/>
      <c r="MOT17" s="767"/>
      <c r="MOU17" s="767"/>
      <c r="MOV17" s="767"/>
      <c r="MOW17" s="767"/>
      <c r="MOX17" s="767"/>
      <c r="MOY17" s="767"/>
      <c r="MOZ17" s="767"/>
      <c r="MPA17" s="767"/>
      <c r="MPB17" s="767"/>
      <c r="MPC17" s="767"/>
      <c r="MPD17" s="767"/>
      <c r="MPE17" s="767"/>
      <c r="MPF17" s="767"/>
      <c r="MPG17" s="767"/>
      <c r="MPH17" s="767"/>
      <c r="MPI17" s="767"/>
      <c r="MPJ17" s="767"/>
      <c r="MPK17" s="767"/>
      <c r="MPL17" s="767"/>
      <c r="MPM17" s="767"/>
      <c r="MPN17" s="767"/>
      <c r="MPO17" s="767"/>
      <c r="MPP17" s="767"/>
      <c r="MPQ17" s="767"/>
      <c r="MPR17" s="767"/>
      <c r="MPS17" s="767"/>
      <c r="MPT17" s="767"/>
      <c r="MPU17" s="767"/>
      <c r="MPV17" s="767"/>
      <c r="MPW17" s="767"/>
      <c r="MPX17" s="767"/>
      <c r="MPY17" s="767"/>
      <c r="MPZ17" s="767"/>
      <c r="MQA17" s="767"/>
      <c r="MQB17" s="767"/>
      <c r="MQC17" s="767"/>
      <c r="MQD17" s="767"/>
      <c r="MQE17" s="767"/>
      <c r="MQF17" s="767"/>
      <c r="MQG17" s="767"/>
      <c r="MQH17" s="767"/>
      <c r="MQI17" s="767"/>
      <c r="MQJ17" s="767"/>
      <c r="MQK17" s="767"/>
      <c r="MQL17" s="767"/>
      <c r="MQM17" s="767"/>
      <c r="MQN17" s="767"/>
      <c r="MQO17" s="767"/>
      <c r="MQP17" s="767"/>
      <c r="MQQ17" s="767"/>
      <c r="MQR17" s="767"/>
      <c r="MQS17" s="767"/>
      <c r="MQT17" s="767"/>
      <c r="MQU17" s="767"/>
      <c r="MQV17" s="767"/>
      <c r="MQW17" s="767"/>
      <c r="MQX17" s="767"/>
      <c r="MQY17" s="767"/>
      <c r="MQZ17" s="767"/>
      <c r="MRA17" s="767"/>
      <c r="MRB17" s="767"/>
      <c r="MRC17" s="767"/>
      <c r="MRD17" s="767"/>
      <c r="MRE17" s="767"/>
      <c r="MRF17" s="767"/>
      <c r="MRG17" s="767"/>
      <c r="MRH17" s="767"/>
      <c r="MRI17" s="767"/>
      <c r="MRJ17" s="767"/>
      <c r="MRK17" s="767"/>
      <c r="MRL17" s="767"/>
      <c r="MRM17" s="767"/>
      <c r="MRN17" s="767"/>
      <c r="MRO17" s="767"/>
      <c r="MRP17" s="767"/>
      <c r="MRQ17" s="767"/>
      <c r="MRR17" s="767"/>
      <c r="MRS17" s="767"/>
      <c r="MRT17" s="767"/>
      <c r="MRU17" s="767"/>
      <c r="MRV17" s="767"/>
      <c r="MRW17" s="767"/>
      <c r="MRX17" s="767"/>
      <c r="MRY17" s="767"/>
      <c r="MRZ17" s="767"/>
      <c r="MSA17" s="767"/>
      <c r="MSB17" s="767"/>
      <c r="MSC17" s="767"/>
      <c r="MSD17" s="767"/>
      <c r="MSE17" s="767"/>
      <c r="MSF17" s="767"/>
      <c r="MSG17" s="767"/>
      <c r="MSH17" s="767"/>
      <c r="MSI17" s="767"/>
      <c r="MSJ17" s="767"/>
      <c r="MSK17" s="767"/>
      <c r="MSL17" s="767"/>
      <c r="MSM17" s="767"/>
      <c r="MSN17" s="767"/>
      <c r="MSO17" s="767"/>
      <c r="MSP17" s="767"/>
      <c r="MSQ17" s="767"/>
      <c r="MSR17" s="767"/>
      <c r="MSS17" s="767"/>
      <c r="MST17" s="767"/>
      <c r="MSU17" s="767"/>
      <c r="MSV17" s="767"/>
      <c r="MSW17" s="767"/>
      <c r="MSX17" s="767"/>
      <c r="MSY17" s="767"/>
      <c r="MSZ17" s="767"/>
      <c r="MTA17" s="767"/>
      <c r="MTB17" s="767"/>
      <c r="MTC17" s="767"/>
      <c r="MTD17" s="767"/>
      <c r="MTE17" s="767"/>
      <c r="MTF17" s="767"/>
      <c r="MTG17" s="767"/>
      <c r="MTH17" s="767"/>
      <c r="MTI17" s="767"/>
      <c r="MTJ17" s="767"/>
      <c r="MTK17" s="767"/>
      <c r="MTL17" s="767"/>
      <c r="MTM17" s="767"/>
      <c r="MTN17" s="767"/>
      <c r="MTO17" s="767"/>
      <c r="MTP17" s="767"/>
      <c r="MTQ17" s="767"/>
      <c r="MTR17" s="767"/>
      <c r="MTS17" s="767"/>
      <c r="MTT17" s="767"/>
      <c r="MTU17" s="767"/>
      <c r="MTV17" s="767"/>
      <c r="MTW17" s="767"/>
      <c r="MTX17" s="767"/>
      <c r="MTY17" s="767"/>
      <c r="MTZ17" s="767"/>
      <c r="MUA17" s="767"/>
      <c r="MUB17" s="767"/>
      <c r="MUC17" s="767"/>
      <c r="MUD17" s="767"/>
      <c r="MUE17" s="767"/>
      <c r="MUF17" s="767"/>
      <c r="MUG17" s="767"/>
      <c r="MUH17" s="767"/>
      <c r="MUI17" s="767"/>
      <c r="MUJ17" s="767"/>
      <c r="MUK17" s="767"/>
      <c r="MUL17" s="767"/>
      <c r="MUM17" s="767"/>
      <c r="MUN17" s="767"/>
      <c r="MUO17" s="767"/>
      <c r="MUP17" s="767"/>
      <c r="MUQ17" s="767"/>
      <c r="MUR17" s="767"/>
      <c r="MUS17" s="767"/>
      <c r="MUT17" s="767"/>
      <c r="MUU17" s="767"/>
      <c r="MUV17" s="767"/>
      <c r="MUW17" s="767"/>
      <c r="MUX17" s="767"/>
      <c r="MUY17" s="767"/>
      <c r="MUZ17" s="767"/>
      <c r="MVA17" s="767"/>
      <c r="MVB17" s="767"/>
      <c r="MVC17" s="767"/>
      <c r="MVD17" s="767"/>
      <c r="MVE17" s="767"/>
      <c r="MVF17" s="767"/>
      <c r="MVG17" s="767"/>
      <c r="MVH17" s="767"/>
      <c r="MVI17" s="767"/>
      <c r="MVJ17" s="767"/>
      <c r="MVK17" s="767"/>
      <c r="MVL17" s="767"/>
      <c r="MVM17" s="767"/>
      <c r="MVN17" s="767"/>
      <c r="MVO17" s="767"/>
      <c r="MVP17" s="767"/>
      <c r="MVQ17" s="767"/>
      <c r="MVR17" s="767"/>
      <c r="MVS17" s="767"/>
      <c r="MVT17" s="767"/>
      <c r="MVU17" s="767"/>
      <c r="MVV17" s="767"/>
      <c r="MVW17" s="767"/>
      <c r="MVX17" s="767"/>
      <c r="MVY17" s="767"/>
      <c r="MVZ17" s="767"/>
      <c r="MWA17" s="767"/>
      <c r="MWB17" s="767"/>
      <c r="MWC17" s="767"/>
      <c r="MWD17" s="767"/>
      <c r="MWE17" s="767"/>
      <c r="MWF17" s="767"/>
      <c r="MWG17" s="767"/>
      <c r="MWH17" s="767"/>
      <c r="MWI17" s="767"/>
      <c r="MWJ17" s="767"/>
      <c r="MWK17" s="767"/>
      <c r="MWL17" s="767"/>
      <c r="MWM17" s="767"/>
      <c r="MWN17" s="767"/>
      <c r="MWO17" s="767"/>
      <c r="MWP17" s="767"/>
      <c r="MWQ17" s="767"/>
      <c r="MWR17" s="767"/>
      <c r="MWS17" s="767"/>
      <c r="MWT17" s="767"/>
      <c r="MWU17" s="767"/>
      <c r="MWV17" s="767"/>
      <c r="MWW17" s="767"/>
      <c r="MWX17" s="767"/>
      <c r="MWY17" s="767"/>
      <c r="MWZ17" s="767"/>
      <c r="MXA17" s="767"/>
      <c r="MXB17" s="767"/>
      <c r="MXC17" s="767"/>
      <c r="MXD17" s="767"/>
      <c r="MXE17" s="767"/>
      <c r="MXF17" s="767"/>
      <c r="MXG17" s="767"/>
      <c r="MXH17" s="767"/>
      <c r="MXI17" s="767"/>
      <c r="MXJ17" s="767"/>
      <c r="MXK17" s="767"/>
      <c r="MXL17" s="767"/>
      <c r="MXM17" s="767"/>
      <c r="MXN17" s="767"/>
      <c r="MXO17" s="767"/>
      <c r="MXP17" s="767"/>
      <c r="MXQ17" s="767"/>
      <c r="MXR17" s="767"/>
      <c r="MXS17" s="767"/>
      <c r="MXT17" s="767"/>
      <c r="MXU17" s="767"/>
      <c r="MXV17" s="767"/>
      <c r="MXW17" s="767"/>
      <c r="MXX17" s="767"/>
      <c r="MXY17" s="767"/>
      <c r="MXZ17" s="767"/>
      <c r="MYA17" s="767"/>
      <c r="MYB17" s="767"/>
      <c r="MYC17" s="767"/>
      <c r="MYD17" s="767"/>
      <c r="MYE17" s="767"/>
      <c r="MYF17" s="767"/>
      <c r="MYG17" s="767"/>
      <c r="MYH17" s="767"/>
      <c r="MYI17" s="767"/>
      <c r="MYJ17" s="767"/>
      <c r="MYK17" s="767"/>
      <c r="MYL17" s="767"/>
      <c r="MYM17" s="767"/>
      <c r="MYN17" s="767"/>
      <c r="MYO17" s="767"/>
      <c r="MYP17" s="767"/>
      <c r="MYQ17" s="767"/>
      <c r="MYR17" s="767"/>
      <c r="MYS17" s="767"/>
      <c r="MYT17" s="767"/>
      <c r="MYU17" s="767"/>
      <c r="MYV17" s="767"/>
      <c r="MYW17" s="767"/>
      <c r="MYX17" s="767"/>
      <c r="MYY17" s="767"/>
      <c r="MYZ17" s="767"/>
      <c r="MZA17" s="767"/>
      <c r="MZB17" s="767"/>
      <c r="MZC17" s="767"/>
      <c r="MZD17" s="767"/>
      <c r="MZE17" s="767"/>
      <c r="MZF17" s="767"/>
      <c r="MZG17" s="767"/>
      <c r="MZH17" s="767"/>
      <c r="MZI17" s="767"/>
      <c r="MZJ17" s="767"/>
      <c r="MZK17" s="767"/>
      <c r="MZL17" s="767"/>
      <c r="MZM17" s="767"/>
      <c r="MZN17" s="767"/>
      <c r="MZO17" s="767"/>
      <c r="MZP17" s="767"/>
      <c r="MZQ17" s="767"/>
      <c r="MZR17" s="767"/>
      <c r="MZS17" s="767"/>
      <c r="MZT17" s="767"/>
      <c r="MZU17" s="767"/>
      <c r="MZV17" s="767"/>
      <c r="MZW17" s="767"/>
      <c r="MZX17" s="767"/>
      <c r="MZY17" s="767"/>
      <c r="MZZ17" s="767"/>
      <c r="NAA17" s="767"/>
      <c r="NAB17" s="767"/>
      <c r="NAC17" s="767"/>
      <c r="NAD17" s="767"/>
      <c r="NAE17" s="767"/>
      <c r="NAF17" s="767"/>
      <c r="NAG17" s="767"/>
      <c r="NAH17" s="767"/>
      <c r="NAI17" s="767"/>
      <c r="NAJ17" s="767"/>
      <c r="NAK17" s="767"/>
      <c r="NAL17" s="767"/>
      <c r="NAM17" s="767"/>
      <c r="NAN17" s="767"/>
      <c r="NAO17" s="767"/>
      <c r="NAP17" s="767"/>
      <c r="NAQ17" s="767"/>
      <c r="NAR17" s="767"/>
      <c r="NAS17" s="767"/>
      <c r="NAT17" s="767"/>
      <c r="NAU17" s="767"/>
      <c r="NAV17" s="767"/>
      <c r="NAW17" s="767"/>
      <c r="NAX17" s="767"/>
      <c r="NAY17" s="767"/>
      <c r="NAZ17" s="767"/>
      <c r="NBA17" s="767"/>
      <c r="NBB17" s="767"/>
      <c r="NBC17" s="767"/>
      <c r="NBD17" s="767"/>
      <c r="NBE17" s="767"/>
      <c r="NBF17" s="767"/>
      <c r="NBG17" s="767"/>
      <c r="NBH17" s="767"/>
      <c r="NBI17" s="767"/>
      <c r="NBJ17" s="767"/>
      <c r="NBK17" s="767"/>
      <c r="NBL17" s="767"/>
      <c r="NBM17" s="767"/>
      <c r="NBN17" s="767"/>
      <c r="NBO17" s="767"/>
      <c r="NBP17" s="767"/>
      <c r="NBQ17" s="767"/>
      <c r="NBR17" s="767"/>
      <c r="NBS17" s="767"/>
      <c r="NBT17" s="767"/>
      <c r="NBU17" s="767"/>
      <c r="NBV17" s="767"/>
      <c r="NBW17" s="767"/>
      <c r="NBX17" s="767"/>
      <c r="NBY17" s="767"/>
      <c r="NBZ17" s="767"/>
      <c r="NCA17" s="767"/>
      <c r="NCB17" s="767"/>
      <c r="NCC17" s="767"/>
      <c r="NCD17" s="767"/>
      <c r="NCE17" s="767"/>
      <c r="NCF17" s="767"/>
      <c r="NCG17" s="767"/>
      <c r="NCH17" s="767"/>
      <c r="NCI17" s="767"/>
      <c r="NCJ17" s="767"/>
      <c r="NCK17" s="767"/>
      <c r="NCL17" s="767"/>
      <c r="NCM17" s="767"/>
      <c r="NCN17" s="767"/>
      <c r="NCO17" s="767"/>
      <c r="NCP17" s="767"/>
      <c r="NCQ17" s="767"/>
      <c r="NCR17" s="767"/>
      <c r="NCS17" s="767"/>
      <c r="NCT17" s="767"/>
      <c r="NCU17" s="767"/>
      <c r="NCV17" s="767"/>
      <c r="NCW17" s="767"/>
      <c r="NCX17" s="767"/>
      <c r="NCY17" s="767"/>
      <c r="NCZ17" s="767"/>
      <c r="NDA17" s="767"/>
      <c r="NDB17" s="767"/>
      <c r="NDC17" s="767"/>
      <c r="NDD17" s="767"/>
      <c r="NDE17" s="767"/>
      <c r="NDF17" s="767"/>
      <c r="NDG17" s="767"/>
      <c r="NDH17" s="767"/>
      <c r="NDI17" s="767"/>
      <c r="NDJ17" s="767"/>
      <c r="NDK17" s="767"/>
      <c r="NDL17" s="767"/>
      <c r="NDM17" s="767"/>
      <c r="NDN17" s="767"/>
      <c r="NDO17" s="767"/>
      <c r="NDP17" s="767"/>
      <c r="NDQ17" s="767"/>
      <c r="NDR17" s="767"/>
      <c r="NDS17" s="767"/>
      <c r="NDT17" s="767"/>
      <c r="NDU17" s="767"/>
      <c r="NDV17" s="767"/>
      <c r="NDW17" s="767"/>
      <c r="NDX17" s="767"/>
      <c r="NDY17" s="767"/>
      <c r="NDZ17" s="767"/>
      <c r="NEA17" s="767"/>
      <c r="NEB17" s="767"/>
      <c r="NEC17" s="767"/>
      <c r="NED17" s="767"/>
      <c r="NEE17" s="767"/>
      <c r="NEF17" s="767"/>
      <c r="NEG17" s="767"/>
      <c r="NEH17" s="767"/>
      <c r="NEI17" s="767"/>
      <c r="NEJ17" s="767"/>
      <c r="NEK17" s="767"/>
      <c r="NEL17" s="767"/>
      <c r="NEM17" s="767"/>
      <c r="NEN17" s="767"/>
      <c r="NEO17" s="767"/>
      <c r="NEP17" s="767"/>
      <c r="NEQ17" s="767"/>
      <c r="NER17" s="767"/>
      <c r="NES17" s="767"/>
      <c r="NET17" s="767"/>
      <c r="NEU17" s="767"/>
      <c r="NEV17" s="767"/>
      <c r="NEW17" s="767"/>
      <c r="NEX17" s="767"/>
      <c r="NEY17" s="767"/>
      <c r="NEZ17" s="767"/>
      <c r="NFA17" s="767"/>
      <c r="NFB17" s="767"/>
      <c r="NFC17" s="767"/>
      <c r="NFD17" s="767"/>
      <c r="NFE17" s="767"/>
      <c r="NFF17" s="767"/>
      <c r="NFG17" s="767"/>
      <c r="NFH17" s="767"/>
      <c r="NFI17" s="767"/>
      <c r="NFJ17" s="767"/>
      <c r="NFK17" s="767"/>
      <c r="NFL17" s="767"/>
      <c r="NFM17" s="767"/>
      <c r="NFN17" s="767"/>
      <c r="NFO17" s="767"/>
      <c r="NFP17" s="767"/>
      <c r="NFQ17" s="767"/>
      <c r="NFR17" s="767"/>
      <c r="NFS17" s="767"/>
      <c r="NFT17" s="767"/>
      <c r="NFU17" s="767"/>
      <c r="NFV17" s="767"/>
      <c r="NFW17" s="767"/>
      <c r="NFX17" s="767"/>
      <c r="NFY17" s="767"/>
      <c r="NFZ17" s="767"/>
      <c r="NGA17" s="767"/>
      <c r="NGB17" s="767"/>
      <c r="NGC17" s="767"/>
      <c r="NGD17" s="767"/>
      <c r="NGE17" s="767"/>
      <c r="NGF17" s="767"/>
      <c r="NGG17" s="767"/>
      <c r="NGH17" s="767"/>
      <c r="NGI17" s="767"/>
      <c r="NGJ17" s="767"/>
      <c r="NGK17" s="767"/>
      <c r="NGL17" s="767"/>
      <c r="NGM17" s="767"/>
      <c r="NGN17" s="767"/>
      <c r="NGO17" s="767"/>
      <c r="NGP17" s="767"/>
      <c r="NGQ17" s="767"/>
      <c r="NGR17" s="767"/>
      <c r="NGS17" s="767"/>
      <c r="NGT17" s="767"/>
      <c r="NGU17" s="767"/>
      <c r="NGV17" s="767"/>
      <c r="NGW17" s="767"/>
      <c r="NGX17" s="767"/>
      <c r="NGY17" s="767"/>
      <c r="NGZ17" s="767"/>
      <c r="NHA17" s="767"/>
      <c r="NHB17" s="767"/>
      <c r="NHC17" s="767"/>
      <c r="NHD17" s="767"/>
      <c r="NHE17" s="767"/>
      <c r="NHF17" s="767"/>
      <c r="NHG17" s="767"/>
      <c r="NHH17" s="767"/>
      <c r="NHI17" s="767"/>
      <c r="NHJ17" s="767"/>
      <c r="NHK17" s="767"/>
      <c r="NHL17" s="767"/>
      <c r="NHM17" s="767"/>
      <c r="NHN17" s="767"/>
      <c r="NHO17" s="767"/>
      <c r="NHP17" s="767"/>
      <c r="NHQ17" s="767"/>
      <c r="NHR17" s="767"/>
      <c r="NHS17" s="767"/>
      <c r="NHT17" s="767"/>
      <c r="NHU17" s="767"/>
      <c r="NHV17" s="767"/>
      <c r="NHW17" s="767"/>
      <c r="NHX17" s="767"/>
      <c r="NHY17" s="767"/>
      <c r="NHZ17" s="767"/>
      <c r="NIA17" s="767"/>
      <c r="NIB17" s="767"/>
      <c r="NIC17" s="767"/>
      <c r="NID17" s="767"/>
      <c r="NIE17" s="767"/>
      <c r="NIF17" s="767"/>
      <c r="NIG17" s="767"/>
      <c r="NIH17" s="767"/>
      <c r="NII17" s="767"/>
      <c r="NIJ17" s="767"/>
      <c r="NIK17" s="767"/>
      <c r="NIL17" s="767"/>
      <c r="NIM17" s="767"/>
      <c r="NIN17" s="767"/>
      <c r="NIO17" s="767"/>
      <c r="NIP17" s="767"/>
      <c r="NIQ17" s="767"/>
      <c r="NIR17" s="767"/>
      <c r="NIS17" s="767"/>
      <c r="NIT17" s="767"/>
      <c r="NIU17" s="767"/>
      <c r="NIV17" s="767"/>
      <c r="NIW17" s="767"/>
      <c r="NIX17" s="767"/>
      <c r="NIY17" s="767"/>
      <c r="NIZ17" s="767"/>
      <c r="NJA17" s="767"/>
      <c r="NJB17" s="767"/>
      <c r="NJC17" s="767"/>
      <c r="NJD17" s="767"/>
      <c r="NJE17" s="767"/>
      <c r="NJF17" s="767"/>
      <c r="NJG17" s="767"/>
      <c r="NJH17" s="767"/>
      <c r="NJI17" s="767"/>
      <c r="NJJ17" s="767"/>
      <c r="NJK17" s="767"/>
      <c r="NJL17" s="767"/>
      <c r="NJM17" s="767"/>
      <c r="NJN17" s="767"/>
      <c r="NJO17" s="767"/>
      <c r="NJP17" s="767"/>
      <c r="NJQ17" s="767"/>
      <c r="NJR17" s="767"/>
      <c r="NJS17" s="767"/>
      <c r="NJT17" s="767"/>
      <c r="NJU17" s="767"/>
      <c r="NJV17" s="767"/>
      <c r="NJW17" s="767"/>
      <c r="NJX17" s="767"/>
      <c r="NJY17" s="767"/>
      <c r="NJZ17" s="767"/>
      <c r="NKA17" s="767"/>
      <c r="NKB17" s="767"/>
      <c r="NKC17" s="767"/>
      <c r="NKD17" s="767"/>
      <c r="NKE17" s="767"/>
      <c r="NKF17" s="767"/>
      <c r="NKG17" s="767"/>
      <c r="NKH17" s="767"/>
      <c r="NKI17" s="767"/>
      <c r="NKJ17" s="767"/>
      <c r="NKK17" s="767"/>
      <c r="NKL17" s="767"/>
      <c r="NKM17" s="767"/>
      <c r="NKN17" s="767"/>
      <c r="NKO17" s="767"/>
      <c r="NKP17" s="767"/>
      <c r="NKQ17" s="767"/>
      <c r="NKR17" s="767"/>
      <c r="NKS17" s="767"/>
      <c r="NKT17" s="767"/>
      <c r="NKU17" s="767"/>
      <c r="NKV17" s="767"/>
      <c r="NKW17" s="767"/>
      <c r="NKX17" s="767"/>
      <c r="NKY17" s="767"/>
      <c r="NKZ17" s="767"/>
      <c r="NLA17" s="767"/>
      <c r="NLB17" s="767"/>
      <c r="NLC17" s="767"/>
      <c r="NLD17" s="767"/>
      <c r="NLE17" s="767"/>
      <c r="NLF17" s="767"/>
      <c r="NLG17" s="767"/>
      <c r="NLH17" s="767"/>
      <c r="NLI17" s="767"/>
      <c r="NLJ17" s="767"/>
      <c r="NLK17" s="767"/>
      <c r="NLL17" s="767"/>
      <c r="NLM17" s="767"/>
      <c r="NLN17" s="767"/>
      <c r="NLO17" s="767"/>
      <c r="NLP17" s="767"/>
      <c r="NLQ17" s="767"/>
      <c r="NLR17" s="767"/>
      <c r="NLS17" s="767"/>
      <c r="NLT17" s="767"/>
      <c r="NLU17" s="767"/>
      <c r="NLV17" s="767"/>
      <c r="NLW17" s="767"/>
      <c r="NLX17" s="767"/>
      <c r="NLY17" s="767"/>
      <c r="NLZ17" s="767"/>
      <c r="NMA17" s="767"/>
      <c r="NMB17" s="767"/>
      <c r="NMC17" s="767"/>
      <c r="NMD17" s="767"/>
      <c r="NME17" s="767"/>
      <c r="NMF17" s="767"/>
      <c r="NMG17" s="767"/>
      <c r="NMH17" s="767"/>
      <c r="NMI17" s="767"/>
      <c r="NMJ17" s="767"/>
      <c r="NMK17" s="767"/>
      <c r="NML17" s="767"/>
      <c r="NMM17" s="767"/>
      <c r="NMN17" s="767"/>
      <c r="NMO17" s="767"/>
      <c r="NMP17" s="767"/>
      <c r="NMQ17" s="767"/>
      <c r="NMR17" s="767"/>
      <c r="NMS17" s="767"/>
      <c r="NMT17" s="767"/>
      <c r="NMU17" s="767"/>
      <c r="NMV17" s="767"/>
      <c r="NMW17" s="767"/>
      <c r="NMX17" s="767"/>
      <c r="NMY17" s="767"/>
      <c r="NMZ17" s="767"/>
      <c r="NNA17" s="767"/>
      <c r="NNB17" s="767"/>
      <c r="NNC17" s="767"/>
      <c r="NND17" s="767"/>
      <c r="NNE17" s="767"/>
      <c r="NNF17" s="767"/>
      <c r="NNG17" s="767"/>
      <c r="NNH17" s="767"/>
      <c r="NNI17" s="767"/>
      <c r="NNJ17" s="767"/>
      <c r="NNK17" s="767"/>
      <c r="NNL17" s="767"/>
      <c r="NNM17" s="767"/>
      <c r="NNN17" s="767"/>
      <c r="NNO17" s="767"/>
      <c r="NNP17" s="767"/>
      <c r="NNQ17" s="767"/>
      <c r="NNR17" s="767"/>
      <c r="NNS17" s="767"/>
      <c r="NNT17" s="767"/>
      <c r="NNU17" s="767"/>
      <c r="NNV17" s="767"/>
      <c r="NNW17" s="767"/>
      <c r="NNX17" s="767"/>
      <c r="NNY17" s="767"/>
      <c r="NNZ17" s="767"/>
      <c r="NOA17" s="767"/>
      <c r="NOB17" s="767"/>
      <c r="NOC17" s="767"/>
      <c r="NOD17" s="767"/>
      <c r="NOE17" s="767"/>
      <c r="NOF17" s="767"/>
      <c r="NOG17" s="767"/>
      <c r="NOH17" s="767"/>
      <c r="NOI17" s="767"/>
      <c r="NOJ17" s="767"/>
      <c r="NOK17" s="767"/>
      <c r="NOL17" s="767"/>
      <c r="NOM17" s="767"/>
      <c r="NON17" s="767"/>
      <c r="NOO17" s="767"/>
      <c r="NOP17" s="767"/>
      <c r="NOQ17" s="767"/>
      <c r="NOR17" s="767"/>
      <c r="NOS17" s="767"/>
      <c r="NOT17" s="767"/>
      <c r="NOU17" s="767"/>
      <c r="NOV17" s="767"/>
      <c r="NOW17" s="767"/>
      <c r="NOX17" s="767"/>
      <c r="NOY17" s="767"/>
      <c r="NOZ17" s="767"/>
      <c r="NPA17" s="767"/>
      <c r="NPB17" s="767"/>
      <c r="NPC17" s="767"/>
      <c r="NPD17" s="767"/>
      <c r="NPE17" s="767"/>
      <c r="NPF17" s="767"/>
      <c r="NPG17" s="767"/>
      <c r="NPH17" s="767"/>
      <c r="NPI17" s="767"/>
      <c r="NPJ17" s="767"/>
      <c r="NPK17" s="767"/>
      <c r="NPL17" s="767"/>
      <c r="NPM17" s="767"/>
      <c r="NPN17" s="767"/>
      <c r="NPO17" s="767"/>
      <c r="NPP17" s="767"/>
      <c r="NPQ17" s="767"/>
      <c r="NPR17" s="767"/>
      <c r="NPS17" s="767"/>
      <c r="NPT17" s="767"/>
      <c r="NPU17" s="767"/>
      <c r="NPV17" s="767"/>
      <c r="NPW17" s="767"/>
      <c r="NPX17" s="767"/>
      <c r="NPY17" s="767"/>
      <c r="NPZ17" s="767"/>
      <c r="NQA17" s="767"/>
      <c r="NQB17" s="767"/>
      <c r="NQC17" s="767"/>
      <c r="NQD17" s="767"/>
      <c r="NQE17" s="767"/>
      <c r="NQF17" s="767"/>
      <c r="NQG17" s="767"/>
      <c r="NQH17" s="767"/>
      <c r="NQI17" s="767"/>
      <c r="NQJ17" s="767"/>
      <c r="NQK17" s="767"/>
      <c r="NQL17" s="767"/>
      <c r="NQM17" s="767"/>
      <c r="NQN17" s="767"/>
      <c r="NQO17" s="767"/>
      <c r="NQP17" s="767"/>
      <c r="NQQ17" s="767"/>
      <c r="NQR17" s="767"/>
      <c r="NQS17" s="767"/>
      <c r="NQT17" s="767"/>
      <c r="NQU17" s="767"/>
      <c r="NQV17" s="767"/>
      <c r="NQW17" s="767"/>
      <c r="NQX17" s="767"/>
      <c r="NQY17" s="767"/>
      <c r="NQZ17" s="767"/>
      <c r="NRA17" s="767"/>
      <c r="NRB17" s="767"/>
      <c r="NRC17" s="767"/>
      <c r="NRD17" s="767"/>
      <c r="NRE17" s="767"/>
      <c r="NRF17" s="767"/>
      <c r="NRG17" s="767"/>
      <c r="NRH17" s="767"/>
      <c r="NRI17" s="767"/>
      <c r="NRJ17" s="767"/>
      <c r="NRK17" s="767"/>
      <c r="NRL17" s="767"/>
      <c r="NRM17" s="767"/>
      <c r="NRN17" s="767"/>
      <c r="NRO17" s="767"/>
      <c r="NRP17" s="767"/>
      <c r="NRQ17" s="767"/>
      <c r="NRR17" s="767"/>
      <c r="NRS17" s="767"/>
      <c r="NRT17" s="767"/>
      <c r="NRU17" s="767"/>
      <c r="NRV17" s="767"/>
      <c r="NRW17" s="767"/>
      <c r="NRX17" s="767"/>
      <c r="NRY17" s="767"/>
      <c r="NRZ17" s="767"/>
      <c r="NSA17" s="767"/>
      <c r="NSB17" s="767"/>
      <c r="NSC17" s="767"/>
      <c r="NSD17" s="767"/>
      <c r="NSE17" s="767"/>
      <c r="NSF17" s="767"/>
      <c r="NSG17" s="767"/>
      <c r="NSH17" s="767"/>
      <c r="NSI17" s="767"/>
      <c r="NSJ17" s="767"/>
      <c r="NSK17" s="767"/>
      <c r="NSL17" s="767"/>
      <c r="NSM17" s="767"/>
      <c r="NSN17" s="767"/>
      <c r="NSO17" s="767"/>
      <c r="NSP17" s="767"/>
      <c r="NSQ17" s="767"/>
      <c r="NSR17" s="767"/>
      <c r="NSS17" s="767"/>
      <c r="NST17" s="767"/>
      <c r="NSU17" s="767"/>
      <c r="NSV17" s="767"/>
      <c r="NSW17" s="767"/>
      <c r="NSX17" s="767"/>
      <c r="NSY17" s="767"/>
      <c r="NSZ17" s="767"/>
      <c r="NTA17" s="767"/>
      <c r="NTB17" s="767"/>
      <c r="NTC17" s="767"/>
      <c r="NTD17" s="767"/>
      <c r="NTE17" s="767"/>
      <c r="NTF17" s="767"/>
      <c r="NTG17" s="767"/>
      <c r="NTH17" s="767"/>
      <c r="NTI17" s="767"/>
      <c r="NTJ17" s="767"/>
      <c r="NTK17" s="767"/>
      <c r="NTL17" s="767"/>
      <c r="NTM17" s="767"/>
      <c r="NTN17" s="767"/>
      <c r="NTO17" s="767"/>
      <c r="NTP17" s="767"/>
      <c r="NTQ17" s="767"/>
      <c r="NTR17" s="767"/>
      <c r="NTS17" s="767"/>
      <c r="NTT17" s="767"/>
      <c r="NTU17" s="767"/>
      <c r="NTV17" s="767"/>
      <c r="NTW17" s="767"/>
      <c r="NTX17" s="767"/>
      <c r="NTY17" s="767"/>
      <c r="NTZ17" s="767"/>
      <c r="NUA17" s="767"/>
      <c r="NUB17" s="767"/>
      <c r="NUC17" s="767"/>
      <c r="NUD17" s="767"/>
      <c r="NUE17" s="767"/>
      <c r="NUF17" s="767"/>
      <c r="NUG17" s="767"/>
      <c r="NUH17" s="767"/>
      <c r="NUI17" s="767"/>
      <c r="NUJ17" s="767"/>
      <c r="NUK17" s="767"/>
      <c r="NUL17" s="767"/>
      <c r="NUM17" s="767"/>
      <c r="NUN17" s="767"/>
      <c r="NUO17" s="767"/>
      <c r="NUP17" s="767"/>
      <c r="NUQ17" s="767"/>
      <c r="NUR17" s="767"/>
      <c r="NUS17" s="767"/>
      <c r="NUT17" s="767"/>
      <c r="NUU17" s="767"/>
      <c r="NUV17" s="767"/>
      <c r="NUW17" s="767"/>
      <c r="NUX17" s="767"/>
      <c r="NUY17" s="767"/>
      <c r="NUZ17" s="767"/>
      <c r="NVA17" s="767"/>
      <c r="NVB17" s="767"/>
      <c r="NVC17" s="767"/>
      <c r="NVD17" s="767"/>
      <c r="NVE17" s="767"/>
      <c r="NVF17" s="767"/>
      <c r="NVG17" s="767"/>
      <c r="NVH17" s="767"/>
      <c r="NVI17" s="767"/>
      <c r="NVJ17" s="767"/>
      <c r="NVK17" s="767"/>
      <c r="NVL17" s="767"/>
      <c r="NVM17" s="767"/>
      <c r="NVN17" s="767"/>
      <c r="NVO17" s="767"/>
      <c r="NVP17" s="767"/>
      <c r="NVQ17" s="767"/>
      <c r="NVR17" s="767"/>
      <c r="NVS17" s="767"/>
      <c r="NVT17" s="767"/>
      <c r="NVU17" s="767"/>
      <c r="NVV17" s="767"/>
      <c r="NVW17" s="767"/>
      <c r="NVX17" s="767"/>
      <c r="NVY17" s="767"/>
      <c r="NVZ17" s="767"/>
      <c r="NWA17" s="767"/>
      <c r="NWB17" s="767"/>
      <c r="NWC17" s="767"/>
      <c r="NWD17" s="767"/>
      <c r="NWE17" s="767"/>
      <c r="NWF17" s="767"/>
      <c r="NWG17" s="767"/>
      <c r="NWH17" s="767"/>
      <c r="NWI17" s="767"/>
      <c r="NWJ17" s="767"/>
      <c r="NWK17" s="767"/>
      <c r="NWL17" s="767"/>
      <c r="NWM17" s="767"/>
      <c r="NWN17" s="767"/>
      <c r="NWO17" s="767"/>
      <c r="NWP17" s="767"/>
      <c r="NWQ17" s="767"/>
      <c r="NWR17" s="767"/>
      <c r="NWS17" s="767"/>
      <c r="NWT17" s="767"/>
      <c r="NWU17" s="767"/>
      <c r="NWV17" s="767"/>
      <c r="NWW17" s="767"/>
      <c r="NWX17" s="767"/>
      <c r="NWY17" s="767"/>
      <c r="NWZ17" s="767"/>
      <c r="NXA17" s="767"/>
      <c r="NXB17" s="767"/>
      <c r="NXC17" s="767"/>
      <c r="NXD17" s="767"/>
      <c r="NXE17" s="767"/>
      <c r="NXF17" s="767"/>
      <c r="NXG17" s="767"/>
      <c r="NXH17" s="767"/>
      <c r="NXI17" s="767"/>
      <c r="NXJ17" s="767"/>
      <c r="NXK17" s="767"/>
      <c r="NXL17" s="767"/>
      <c r="NXM17" s="767"/>
      <c r="NXN17" s="767"/>
      <c r="NXO17" s="767"/>
      <c r="NXP17" s="767"/>
      <c r="NXQ17" s="767"/>
      <c r="NXR17" s="767"/>
      <c r="NXS17" s="767"/>
      <c r="NXT17" s="767"/>
      <c r="NXU17" s="767"/>
      <c r="NXV17" s="767"/>
      <c r="NXW17" s="767"/>
      <c r="NXX17" s="767"/>
      <c r="NXY17" s="767"/>
      <c r="NXZ17" s="767"/>
      <c r="NYA17" s="767"/>
      <c r="NYB17" s="767"/>
      <c r="NYC17" s="767"/>
      <c r="NYD17" s="767"/>
      <c r="NYE17" s="767"/>
      <c r="NYF17" s="767"/>
      <c r="NYG17" s="767"/>
      <c r="NYH17" s="767"/>
      <c r="NYI17" s="767"/>
      <c r="NYJ17" s="767"/>
      <c r="NYK17" s="767"/>
      <c r="NYL17" s="767"/>
      <c r="NYM17" s="767"/>
      <c r="NYN17" s="767"/>
      <c r="NYO17" s="767"/>
      <c r="NYP17" s="767"/>
      <c r="NYQ17" s="767"/>
      <c r="NYR17" s="767"/>
      <c r="NYS17" s="767"/>
      <c r="NYT17" s="767"/>
      <c r="NYU17" s="767"/>
      <c r="NYV17" s="767"/>
      <c r="NYW17" s="767"/>
      <c r="NYX17" s="767"/>
      <c r="NYY17" s="767"/>
      <c r="NYZ17" s="767"/>
      <c r="NZA17" s="767"/>
      <c r="NZB17" s="767"/>
      <c r="NZC17" s="767"/>
      <c r="NZD17" s="767"/>
      <c r="NZE17" s="767"/>
      <c r="NZF17" s="767"/>
      <c r="NZG17" s="767"/>
      <c r="NZH17" s="767"/>
      <c r="NZI17" s="767"/>
      <c r="NZJ17" s="767"/>
      <c r="NZK17" s="767"/>
      <c r="NZL17" s="767"/>
      <c r="NZM17" s="767"/>
      <c r="NZN17" s="767"/>
      <c r="NZO17" s="767"/>
      <c r="NZP17" s="767"/>
      <c r="NZQ17" s="767"/>
      <c r="NZR17" s="767"/>
      <c r="NZS17" s="767"/>
      <c r="NZT17" s="767"/>
      <c r="NZU17" s="767"/>
      <c r="NZV17" s="767"/>
      <c r="NZW17" s="767"/>
      <c r="NZX17" s="767"/>
      <c r="NZY17" s="767"/>
      <c r="NZZ17" s="767"/>
      <c r="OAA17" s="767"/>
      <c r="OAB17" s="767"/>
      <c r="OAC17" s="767"/>
      <c r="OAD17" s="767"/>
      <c r="OAE17" s="767"/>
      <c r="OAF17" s="767"/>
      <c r="OAG17" s="767"/>
      <c r="OAH17" s="767"/>
      <c r="OAI17" s="767"/>
      <c r="OAJ17" s="767"/>
      <c r="OAK17" s="767"/>
      <c r="OAL17" s="767"/>
      <c r="OAM17" s="767"/>
      <c r="OAN17" s="767"/>
      <c r="OAO17" s="767"/>
      <c r="OAP17" s="767"/>
      <c r="OAQ17" s="767"/>
      <c r="OAR17" s="767"/>
      <c r="OAS17" s="767"/>
      <c r="OAT17" s="767"/>
      <c r="OAU17" s="767"/>
      <c r="OAV17" s="767"/>
      <c r="OAW17" s="767"/>
      <c r="OAX17" s="767"/>
      <c r="OAY17" s="767"/>
      <c r="OAZ17" s="767"/>
      <c r="OBA17" s="767"/>
      <c r="OBB17" s="767"/>
      <c r="OBC17" s="767"/>
      <c r="OBD17" s="767"/>
      <c r="OBE17" s="767"/>
      <c r="OBF17" s="767"/>
      <c r="OBG17" s="767"/>
      <c r="OBH17" s="767"/>
      <c r="OBI17" s="767"/>
      <c r="OBJ17" s="767"/>
      <c r="OBK17" s="767"/>
      <c r="OBL17" s="767"/>
      <c r="OBM17" s="767"/>
      <c r="OBN17" s="767"/>
      <c r="OBO17" s="767"/>
      <c r="OBP17" s="767"/>
      <c r="OBQ17" s="767"/>
      <c r="OBR17" s="767"/>
      <c r="OBS17" s="767"/>
      <c r="OBT17" s="767"/>
      <c r="OBU17" s="767"/>
      <c r="OBV17" s="767"/>
      <c r="OBW17" s="767"/>
      <c r="OBX17" s="767"/>
      <c r="OBY17" s="767"/>
      <c r="OBZ17" s="767"/>
      <c r="OCA17" s="767"/>
      <c r="OCB17" s="767"/>
      <c r="OCC17" s="767"/>
      <c r="OCD17" s="767"/>
      <c r="OCE17" s="767"/>
      <c r="OCF17" s="767"/>
      <c r="OCG17" s="767"/>
      <c r="OCH17" s="767"/>
      <c r="OCI17" s="767"/>
      <c r="OCJ17" s="767"/>
      <c r="OCK17" s="767"/>
      <c r="OCL17" s="767"/>
      <c r="OCM17" s="767"/>
      <c r="OCN17" s="767"/>
      <c r="OCO17" s="767"/>
      <c r="OCP17" s="767"/>
      <c r="OCQ17" s="767"/>
      <c r="OCR17" s="767"/>
      <c r="OCS17" s="767"/>
      <c r="OCT17" s="767"/>
      <c r="OCU17" s="767"/>
      <c r="OCV17" s="767"/>
      <c r="OCW17" s="767"/>
      <c r="OCX17" s="767"/>
      <c r="OCY17" s="767"/>
      <c r="OCZ17" s="767"/>
      <c r="ODA17" s="767"/>
      <c r="ODB17" s="767"/>
      <c r="ODC17" s="767"/>
      <c r="ODD17" s="767"/>
      <c r="ODE17" s="767"/>
      <c r="ODF17" s="767"/>
      <c r="ODG17" s="767"/>
      <c r="ODH17" s="767"/>
      <c r="ODI17" s="767"/>
      <c r="ODJ17" s="767"/>
      <c r="ODK17" s="767"/>
      <c r="ODL17" s="767"/>
      <c r="ODM17" s="767"/>
      <c r="ODN17" s="767"/>
      <c r="ODO17" s="767"/>
      <c r="ODP17" s="767"/>
      <c r="ODQ17" s="767"/>
      <c r="ODR17" s="767"/>
      <c r="ODS17" s="767"/>
      <c r="ODT17" s="767"/>
      <c r="ODU17" s="767"/>
      <c r="ODV17" s="767"/>
      <c r="ODW17" s="767"/>
      <c r="ODX17" s="767"/>
      <c r="ODY17" s="767"/>
      <c r="ODZ17" s="767"/>
      <c r="OEA17" s="767"/>
      <c r="OEB17" s="767"/>
      <c r="OEC17" s="767"/>
      <c r="OED17" s="767"/>
      <c r="OEE17" s="767"/>
      <c r="OEF17" s="767"/>
      <c r="OEG17" s="767"/>
      <c r="OEH17" s="767"/>
      <c r="OEI17" s="767"/>
      <c r="OEJ17" s="767"/>
      <c r="OEK17" s="767"/>
      <c r="OEL17" s="767"/>
      <c r="OEM17" s="767"/>
      <c r="OEN17" s="767"/>
      <c r="OEO17" s="767"/>
      <c r="OEP17" s="767"/>
      <c r="OEQ17" s="767"/>
      <c r="OER17" s="767"/>
      <c r="OES17" s="767"/>
      <c r="OET17" s="767"/>
      <c r="OEU17" s="767"/>
      <c r="OEV17" s="767"/>
      <c r="OEW17" s="767"/>
      <c r="OEX17" s="767"/>
      <c r="OEY17" s="767"/>
      <c r="OEZ17" s="767"/>
      <c r="OFA17" s="767"/>
      <c r="OFB17" s="767"/>
      <c r="OFC17" s="767"/>
      <c r="OFD17" s="767"/>
      <c r="OFE17" s="767"/>
      <c r="OFF17" s="767"/>
      <c r="OFG17" s="767"/>
      <c r="OFH17" s="767"/>
      <c r="OFI17" s="767"/>
      <c r="OFJ17" s="767"/>
      <c r="OFK17" s="767"/>
      <c r="OFL17" s="767"/>
      <c r="OFM17" s="767"/>
      <c r="OFN17" s="767"/>
      <c r="OFO17" s="767"/>
      <c r="OFP17" s="767"/>
      <c r="OFQ17" s="767"/>
      <c r="OFR17" s="767"/>
      <c r="OFS17" s="767"/>
      <c r="OFT17" s="767"/>
      <c r="OFU17" s="767"/>
      <c r="OFV17" s="767"/>
      <c r="OFW17" s="767"/>
      <c r="OFX17" s="767"/>
      <c r="OFY17" s="767"/>
      <c r="OFZ17" s="767"/>
      <c r="OGA17" s="767"/>
      <c r="OGB17" s="767"/>
      <c r="OGC17" s="767"/>
      <c r="OGD17" s="767"/>
      <c r="OGE17" s="767"/>
      <c r="OGF17" s="767"/>
      <c r="OGG17" s="767"/>
      <c r="OGH17" s="767"/>
      <c r="OGI17" s="767"/>
      <c r="OGJ17" s="767"/>
      <c r="OGK17" s="767"/>
      <c r="OGL17" s="767"/>
      <c r="OGM17" s="767"/>
      <c r="OGN17" s="767"/>
      <c r="OGO17" s="767"/>
      <c r="OGP17" s="767"/>
      <c r="OGQ17" s="767"/>
      <c r="OGR17" s="767"/>
      <c r="OGS17" s="767"/>
      <c r="OGT17" s="767"/>
      <c r="OGU17" s="767"/>
      <c r="OGV17" s="767"/>
      <c r="OGW17" s="767"/>
      <c r="OGX17" s="767"/>
      <c r="OGY17" s="767"/>
      <c r="OGZ17" s="767"/>
      <c r="OHA17" s="767"/>
      <c r="OHB17" s="767"/>
      <c r="OHC17" s="767"/>
      <c r="OHD17" s="767"/>
      <c r="OHE17" s="767"/>
      <c r="OHF17" s="767"/>
      <c r="OHG17" s="767"/>
      <c r="OHH17" s="767"/>
      <c r="OHI17" s="767"/>
      <c r="OHJ17" s="767"/>
      <c r="OHK17" s="767"/>
      <c r="OHL17" s="767"/>
      <c r="OHM17" s="767"/>
      <c r="OHN17" s="767"/>
      <c r="OHO17" s="767"/>
      <c r="OHP17" s="767"/>
      <c r="OHQ17" s="767"/>
      <c r="OHR17" s="767"/>
      <c r="OHS17" s="767"/>
      <c r="OHT17" s="767"/>
      <c r="OHU17" s="767"/>
      <c r="OHV17" s="767"/>
      <c r="OHW17" s="767"/>
      <c r="OHX17" s="767"/>
      <c r="OHY17" s="767"/>
      <c r="OHZ17" s="767"/>
      <c r="OIA17" s="767"/>
      <c r="OIB17" s="767"/>
      <c r="OIC17" s="767"/>
      <c r="OID17" s="767"/>
      <c r="OIE17" s="767"/>
      <c r="OIF17" s="767"/>
      <c r="OIG17" s="767"/>
      <c r="OIH17" s="767"/>
      <c r="OII17" s="767"/>
      <c r="OIJ17" s="767"/>
      <c r="OIK17" s="767"/>
      <c r="OIL17" s="767"/>
      <c r="OIM17" s="767"/>
      <c r="OIN17" s="767"/>
      <c r="OIO17" s="767"/>
      <c r="OIP17" s="767"/>
      <c r="OIQ17" s="767"/>
      <c r="OIR17" s="767"/>
      <c r="OIS17" s="767"/>
      <c r="OIT17" s="767"/>
      <c r="OIU17" s="767"/>
      <c r="OIV17" s="767"/>
      <c r="OIW17" s="767"/>
      <c r="OIX17" s="767"/>
      <c r="OIY17" s="767"/>
      <c r="OIZ17" s="767"/>
      <c r="OJA17" s="767"/>
      <c r="OJB17" s="767"/>
      <c r="OJC17" s="767"/>
      <c r="OJD17" s="767"/>
      <c r="OJE17" s="767"/>
      <c r="OJF17" s="767"/>
      <c r="OJG17" s="767"/>
      <c r="OJH17" s="767"/>
      <c r="OJI17" s="767"/>
      <c r="OJJ17" s="767"/>
      <c r="OJK17" s="767"/>
      <c r="OJL17" s="767"/>
      <c r="OJM17" s="767"/>
      <c r="OJN17" s="767"/>
      <c r="OJO17" s="767"/>
      <c r="OJP17" s="767"/>
      <c r="OJQ17" s="767"/>
      <c r="OJR17" s="767"/>
      <c r="OJS17" s="767"/>
      <c r="OJT17" s="767"/>
      <c r="OJU17" s="767"/>
      <c r="OJV17" s="767"/>
      <c r="OJW17" s="767"/>
      <c r="OJX17" s="767"/>
      <c r="OJY17" s="767"/>
      <c r="OJZ17" s="767"/>
      <c r="OKA17" s="767"/>
      <c r="OKB17" s="767"/>
      <c r="OKC17" s="767"/>
      <c r="OKD17" s="767"/>
      <c r="OKE17" s="767"/>
      <c r="OKF17" s="767"/>
      <c r="OKG17" s="767"/>
      <c r="OKH17" s="767"/>
      <c r="OKI17" s="767"/>
      <c r="OKJ17" s="767"/>
      <c r="OKK17" s="767"/>
      <c r="OKL17" s="767"/>
      <c r="OKM17" s="767"/>
      <c r="OKN17" s="767"/>
      <c r="OKO17" s="767"/>
      <c r="OKP17" s="767"/>
      <c r="OKQ17" s="767"/>
      <c r="OKR17" s="767"/>
      <c r="OKS17" s="767"/>
      <c r="OKT17" s="767"/>
      <c r="OKU17" s="767"/>
      <c r="OKV17" s="767"/>
      <c r="OKW17" s="767"/>
      <c r="OKX17" s="767"/>
      <c r="OKY17" s="767"/>
      <c r="OKZ17" s="767"/>
      <c r="OLA17" s="767"/>
      <c r="OLB17" s="767"/>
      <c r="OLC17" s="767"/>
      <c r="OLD17" s="767"/>
      <c r="OLE17" s="767"/>
      <c r="OLF17" s="767"/>
      <c r="OLG17" s="767"/>
      <c r="OLH17" s="767"/>
      <c r="OLI17" s="767"/>
      <c r="OLJ17" s="767"/>
      <c r="OLK17" s="767"/>
      <c r="OLL17" s="767"/>
      <c r="OLM17" s="767"/>
      <c r="OLN17" s="767"/>
      <c r="OLO17" s="767"/>
      <c r="OLP17" s="767"/>
      <c r="OLQ17" s="767"/>
      <c r="OLR17" s="767"/>
      <c r="OLS17" s="767"/>
      <c r="OLT17" s="767"/>
      <c r="OLU17" s="767"/>
      <c r="OLV17" s="767"/>
      <c r="OLW17" s="767"/>
      <c r="OLX17" s="767"/>
      <c r="OLY17" s="767"/>
      <c r="OLZ17" s="767"/>
      <c r="OMA17" s="767"/>
      <c r="OMB17" s="767"/>
      <c r="OMC17" s="767"/>
      <c r="OMD17" s="767"/>
      <c r="OME17" s="767"/>
      <c r="OMF17" s="767"/>
      <c r="OMG17" s="767"/>
      <c r="OMH17" s="767"/>
      <c r="OMI17" s="767"/>
      <c r="OMJ17" s="767"/>
      <c r="OMK17" s="767"/>
      <c r="OML17" s="767"/>
      <c r="OMM17" s="767"/>
      <c r="OMN17" s="767"/>
      <c r="OMO17" s="767"/>
      <c r="OMP17" s="767"/>
      <c r="OMQ17" s="767"/>
      <c r="OMR17" s="767"/>
      <c r="OMS17" s="767"/>
      <c r="OMT17" s="767"/>
      <c r="OMU17" s="767"/>
      <c r="OMV17" s="767"/>
      <c r="OMW17" s="767"/>
      <c r="OMX17" s="767"/>
      <c r="OMY17" s="767"/>
      <c r="OMZ17" s="767"/>
      <c r="ONA17" s="767"/>
      <c r="ONB17" s="767"/>
      <c r="ONC17" s="767"/>
      <c r="OND17" s="767"/>
      <c r="ONE17" s="767"/>
      <c r="ONF17" s="767"/>
      <c r="ONG17" s="767"/>
      <c r="ONH17" s="767"/>
      <c r="ONI17" s="767"/>
      <c r="ONJ17" s="767"/>
      <c r="ONK17" s="767"/>
      <c r="ONL17" s="767"/>
      <c r="ONM17" s="767"/>
      <c r="ONN17" s="767"/>
      <c r="ONO17" s="767"/>
      <c r="ONP17" s="767"/>
      <c r="ONQ17" s="767"/>
      <c r="ONR17" s="767"/>
      <c r="ONS17" s="767"/>
      <c r="ONT17" s="767"/>
      <c r="ONU17" s="767"/>
      <c r="ONV17" s="767"/>
      <c r="ONW17" s="767"/>
      <c r="ONX17" s="767"/>
      <c r="ONY17" s="767"/>
      <c r="ONZ17" s="767"/>
      <c r="OOA17" s="767"/>
      <c r="OOB17" s="767"/>
      <c r="OOC17" s="767"/>
      <c r="OOD17" s="767"/>
      <c r="OOE17" s="767"/>
      <c r="OOF17" s="767"/>
      <c r="OOG17" s="767"/>
      <c r="OOH17" s="767"/>
      <c r="OOI17" s="767"/>
      <c r="OOJ17" s="767"/>
      <c r="OOK17" s="767"/>
      <c r="OOL17" s="767"/>
      <c r="OOM17" s="767"/>
      <c r="OON17" s="767"/>
      <c r="OOO17" s="767"/>
      <c r="OOP17" s="767"/>
      <c r="OOQ17" s="767"/>
      <c r="OOR17" s="767"/>
      <c r="OOS17" s="767"/>
      <c r="OOT17" s="767"/>
      <c r="OOU17" s="767"/>
      <c r="OOV17" s="767"/>
      <c r="OOW17" s="767"/>
      <c r="OOX17" s="767"/>
      <c r="OOY17" s="767"/>
      <c r="OOZ17" s="767"/>
      <c r="OPA17" s="767"/>
      <c r="OPB17" s="767"/>
      <c r="OPC17" s="767"/>
      <c r="OPD17" s="767"/>
      <c r="OPE17" s="767"/>
      <c r="OPF17" s="767"/>
      <c r="OPG17" s="767"/>
      <c r="OPH17" s="767"/>
      <c r="OPI17" s="767"/>
      <c r="OPJ17" s="767"/>
      <c r="OPK17" s="767"/>
      <c r="OPL17" s="767"/>
      <c r="OPM17" s="767"/>
      <c r="OPN17" s="767"/>
      <c r="OPO17" s="767"/>
      <c r="OPP17" s="767"/>
      <c r="OPQ17" s="767"/>
      <c r="OPR17" s="767"/>
      <c r="OPS17" s="767"/>
      <c r="OPT17" s="767"/>
      <c r="OPU17" s="767"/>
      <c r="OPV17" s="767"/>
      <c r="OPW17" s="767"/>
      <c r="OPX17" s="767"/>
      <c r="OPY17" s="767"/>
      <c r="OPZ17" s="767"/>
      <c r="OQA17" s="767"/>
      <c r="OQB17" s="767"/>
      <c r="OQC17" s="767"/>
      <c r="OQD17" s="767"/>
      <c r="OQE17" s="767"/>
      <c r="OQF17" s="767"/>
      <c r="OQG17" s="767"/>
      <c r="OQH17" s="767"/>
      <c r="OQI17" s="767"/>
      <c r="OQJ17" s="767"/>
      <c r="OQK17" s="767"/>
      <c r="OQL17" s="767"/>
      <c r="OQM17" s="767"/>
      <c r="OQN17" s="767"/>
      <c r="OQO17" s="767"/>
      <c r="OQP17" s="767"/>
      <c r="OQQ17" s="767"/>
      <c r="OQR17" s="767"/>
      <c r="OQS17" s="767"/>
      <c r="OQT17" s="767"/>
      <c r="OQU17" s="767"/>
      <c r="OQV17" s="767"/>
      <c r="OQW17" s="767"/>
      <c r="OQX17" s="767"/>
      <c r="OQY17" s="767"/>
      <c r="OQZ17" s="767"/>
      <c r="ORA17" s="767"/>
      <c r="ORB17" s="767"/>
      <c r="ORC17" s="767"/>
      <c r="ORD17" s="767"/>
      <c r="ORE17" s="767"/>
      <c r="ORF17" s="767"/>
      <c r="ORG17" s="767"/>
      <c r="ORH17" s="767"/>
      <c r="ORI17" s="767"/>
      <c r="ORJ17" s="767"/>
      <c r="ORK17" s="767"/>
      <c r="ORL17" s="767"/>
      <c r="ORM17" s="767"/>
      <c r="ORN17" s="767"/>
      <c r="ORO17" s="767"/>
      <c r="ORP17" s="767"/>
      <c r="ORQ17" s="767"/>
      <c r="ORR17" s="767"/>
      <c r="ORS17" s="767"/>
      <c r="ORT17" s="767"/>
      <c r="ORU17" s="767"/>
      <c r="ORV17" s="767"/>
      <c r="ORW17" s="767"/>
      <c r="ORX17" s="767"/>
      <c r="ORY17" s="767"/>
      <c r="ORZ17" s="767"/>
      <c r="OSA17" s="767"/>
      <c r="OSB17" s="767"/>
      <c r="OSC17" s="767"/>
      <c r="OSD17" s="767"/>
      <c r="OSE17" s="767"/>
      <c r="OSF17" s="767"/>
      <c r="OSG17" s="767"/>
      <c r="OSH17" s="767"/>
      <c r="OSI17" s="767"/>
      <c r="OSJ17" s="767"/>
      <c r="OSK17" s="767"/>
      <c r="OSL17" s="767"/>
      <c r="OSM17" s="767"/>
      <c r="OSN17" s="767"/>
      <c r="OSO17" s="767"/>
      <c r="OSP17" s="767"/>
      <c r="OSQ17" s="767"/>
      <c r="OSR17" s="767"/>
      <c r="OSS17" s="767"/>
      <c r="OST17" s="767"/>
      <c r="OSU17" s="767"/>
      <c r="OSV17" s="767"/>
      <c r="OSW17" s="767"/>
      <c r="OSX17" s="767"/>
      <c r="OSY17" s="767"/>
      <c r="OSZ17" s="767"/>
      <c r="OTA17" s="767"/>
      <c r="OTB17" s="767"/>
      <c r="OTC17" s="767"/>
      <c r="OTD17" s="767"/>
      <c r="OTE17" s="767"/>
      <c r="OTF17" s="767"/>
      <c r="OTG17" s="767"/>
      <c r="OTH17" s="767"/>
      <c r="OTI17" s="767"/>
      <c r="OTJ17" s="767"/>
      <c r="OTK17" s="767"/>
      <c r="OTL17" s="767"/>
      <c r="OTM17" s="767"/>
      <c r="OTN17" s="767"/>
      <c r="OTO17" s="767"/>
      <c r="OTP17" s="767"/>
      <c r="OTQ17" s="767"/>
      <c r="OTR17" s="767"/>
      <c r="OTS17" s="767"/>
      <c r="OTT17" s="767"/>
      <c r="OTU17" s="767"/>
      <c r="OTV17" s="767"/>
      <c r="OTW17" s="767"/>
      <c r="OTX17" s="767"/>
      <c r="OTY17" s="767"/>
      <c r="OTZ17" s="767"/>
      <c r="OUA17" s="767"/>
      <c r="OUB17" s="767"/>
      <c r="OUC17" s="767"/>
      <c r="OUD17" s="767"/>
      <c r="OUE17" s="767"/>
      <c r="OUF17" s="767"/>
      <c r="OUG17" s="767"/>
      <c r="OUH17" s="767"/>
      <c r="OUI17" s="767"/>
      <c r="OUJ17" s="767"/>
      <c r="OUK17" s="767"/>
      <c r="OUL17" s="767"/>
      <c r="OUM17" s="767"/>
      <c r="OUN17" s="767"/>
      <c r="OUO17" s="767"/>
      <c r="OUP17" s="767"/>
      <c r="OUQ17" s="767"/>
      <c r="OUR17" s="767"/>
      <c r="OUS17" s="767"/>
      <c r="OUT17" s="767"/>
      <c r="OUU17" s="767"/>
      <c r="OUV17" s="767"/>
      <c r="OUW17" s="767"/>
      <c r="OUX17" s="767"/>
      <c r="OUY17" s="767"/>
      <c r="OUZ17" s="767"/>
      <c r="OVA17" s="767"/>
      <c r="OVB17" s="767"/>
      <c r="OVC17" s="767"/>
      <c r="OVD17" s="767"/>
      <c r="OVE17" s="767"/>
      <c r="OVF17" s="767"/>
      <c r="OVG17" s="767"/>
      <c r="OVH17" s="767"/>
      <c r="OVI17" s="767"/>
      <c r="OVJ17" s="767"/>
      <c r="OVK17" s="767"/>
      <c r="OVL17" s="767"/>
      <c r="OVM17" s="767"/>
      <c r="OVN17" s="767"/>
      <c r="OVO17" s="767"/>
      <c r="OVP17" s="767"/>
      <c r="OVQ17" s="767"/>
      <c r="OVR17" s="767"/>
      <c r="OVS17" s="767"/>
      <c r="OVT17" s="767"/>
      <c r="OVU17" s="767"/>
      <c r="OVV17" s="767"/>
      <c r="OVW17" s="767"/>
      <c r="OVX17" s="767"/>
      <c r="OVY17" s="767"/>
      <c r="OVZ17" s="767"/>
      <c r="OWA17" s="767"/>
      <c r="OWB17" s="767"/>
      <c r="OWC17" s="767"/>
      <c r="OWD17" s="767"/>
      <c r="OWE17" s="767"/>
      <c r="OWF17" s="767"/>
      <c r="OWG17" s="767"/>
      <c r="OWH17" s="767"/>
      <c r="OWI17" s="767"/>
      <c r="OWJ17" s="767"/>
      <c r="OWK17" s="767"/>
      <c r="OWL17" s="767"/>
      <c r="OWM17" s="767"/>
      <c r="OWN17" s="767"/>
      <c r="OWO17" s="767"/>
      <c r="OWP17" s="767"/>
      <c r="OWQ17" s="767"/>
      <c r="OWR17" s="767"/>
      <c r="OWS17" s="767"/>
      <c r="OWT17" s="767"/>
      <c r="OWU17" s="767"/>
      <c r="OWV17" s="767"/>
      <c r="OWW17" s="767"/>
      <c r="OWX17" s="767"/>
      <c r="OWY17" s="767"/>
      <c r="OWZ17" s="767"/>
      <c r="OXA17" s="767"/>
      <c r="OXB17" s="767"/>
      <c r="OXC17" s="767"/>
      <c r="OXD17" s="767"/>
      <c r="OXE17" s="767"/>
      <c r="OXF17" s="767"/>
      <c r="OXG17" s="767"/>
      <c r="OXH17" s="767"/>
      <c r="OXI17" s="767"/>
      <c r="OXJ17" s="767"/>
      <c r="OXK17" s="767"/>
      <c r="OXL17" s="767"/>
      <c r="OXM17" s="767"/>
      <c r="OXN17" s="767"/>
      <c r="OXO17" s="767"/>
      <c r="OXP17" s="767"/>
      <c r="OXQ17" s="767"/>
      <c r="OXR17" s="767"/>
      <c r="OXS17" s="767"/>
      <c r="OXT17" s="767"/>
      <c r="OXU17" s="767"/>
      <c r="OXV17" s="767"/>
      <c r="OXW17" s="767"/>
      <c r="OXX17" s="767"/>
      <c r="OXY17" s="767"/>
      <c r="OXZ17" s="767"/>
      <c r="OYA17" s="767"/>
      <c r="OYB17" s="767"/>
      <c r="OYC17" s="767"/>
      <c r="OYD17" s="767"/>
      <c r="OYE17" s="767"/>
      <c r="OYF17" s="767"/>
      <c r="OYG17" s="767"/>
      <c r="OYH17" s="767"/>
      <c r="OYI17" s="767"/>
      <c r="OYJ17" s="767"/>
      <c r="OYK17" s="767"/>
      <c r="OYL17" s="767"/>
      <c r="OYM17" s="767"/>
      <c r="OYN17" s="767"/>
      <c r="OYO17" s="767"/>
      <c r="OYP17" s="767"/>
      <c r="OYQ17" s="767"/>
      <c r="OYR17" s="767"/>
      <c r="OYS17" s="767"/>
      <c r="OYT17" s="767"/>
      <c r="OYU17" s="767"/>
      <c r="OYV17" s="767"/>
      <c r="OYW17" s="767"/>
      <c r="OYX17" s="767"/>
      <c r="OYY17" s="767"/>
      <c r="OYZ17" s="767"/>
      <c r="OZA17" s="767"/>
      <c r="OZB17" s="767"/>
      <c r="OZC17" s="767"/>
      <c r="OZD17" s="767"/>
      <c r="OZE17" s="767"/>
      <c r="OZF17" s="767"/>
      <c r="OZG17" s="767"/>
      <c r="OZH17" s="767"/>
      <c r="OZI17" s="767"/>
      <c r="OZJ17" s="767"/>
      <c r="OZK17" s="767"/>
      <c r="OZL17" s="767"/>
      <c r="OZM17" s="767"/>
      <c r="OZN17" s="767"/>
      <c r="OZO17" s="767"/>
      <c r="OZP17" s="767"/>
      <c r="OZQ17" s="767"/>
      <c r="OZR17" s="767"/>
      <c r="OZS17" s="767"/>
      <c r="OZT17" s="767"/>
      <c r="OZU17" s="767"/>
      <c r="OZV17" s="767"/>
      <c r="OZW17" s="767"/>
      <c r="OZX17" s="767"/>
      <c r="OZY17" s="767"/>
      <c r="OZZ17" s="767"/>
      <c r="PAA17" s="767"/>
      <c r="PAB17" s="767"/>
      <c r="PAC17" s="767"/>
      <c r="PAD17" s="767"/>
      <c r="PAE17" s="767"/>
      <c r="PAF17" s="767"/>
      <c r="PAG17" s="767"/>
      <c r="PAH17" s="767"/>
      <c r="PAI17" s="767"/>
      <c r="PAJ17" s="767"/>
      <c r="PAK17" s="767"/>
      <c r="PAL17" s="767"/>
      <c r="PAM17" s="767"/>
      <c r="PAN17" s="767"/>
      <c r="PAO17" s="767"/>
      <c r="PAP17" s="767"/>
      <c r="PAQ17" s="767"/>
      <c r="PAR17" s="767"/>
      <c r="PAS17" s="767"/>
      <c r="PAT17" s="767"/>
      <c r="PAU17" s="767"/>
      <c r="PAV17" s="767"/>
      <c r="PAW17" s="767"/>
      <c r="PAX17" s="767"/>
      <c r="PAY17" s="767"/>
      <c r="PAZ17" s="767"/>
      <c r="PBA17" s="767"/>
      <c r="PBB17" s="767"/>
      <c r="PBC17" s="767"/>
      <c r="PBD17" s="767"/>
      <c r="PBE17" s="767"/>
      <c r="PBF17" s="767"/>
      <c r="PBG17" s="767"/>
      <c r="PBH17" s="767"/>
      <c r="PBI17" s="767"/>
      <c r="PBJ17" s="767"/>
      <c r="PBK17" s="767"/>
      <c r="PBL17" s="767"/>
      <c r="PBM17" s="767"/>
      <c r="PBN17" s="767"/>
      <c r="PBO17" s="767"/>
      <c r="PBP17" s="767"/>
      <c r="PBQ17" s="767"/>
      <c r="PBR17" s="767"/>
      <c r="PBS17" s="767"/>
      <c r="PBT17" s="767"/>
      <c r="PBU17" s="767"/>
      <c r="PBV17" s="767"/>
      <c r="PBW17" s="767"/>
      <c r="PBX17" s="767"/>
      <c r="PBY17" s="767"/>
      <c r="PBZ17" s="767"/>
      <c r="PCA17" s="767"/>
      <c r="PCB17" s="767"/>
      <c r="PCC17" s="767"/>
      <c r="PCD17" s="767"/>
      <c r="PCE17" s="767"/>
      <c r="PCF17" s="767"/>
      <c r="PCG17" s="767"/>
      <c r="PCH17" s="767"/>
      <c r="PCI17" s="767"/>
      <c r="PCJ17" s="767"/>
      <c r="PCK17" s="767"/>
      <c r="PCL17" s="767"/>
      <c r="PCM17" s="767"/>
      <c r="PCN17" s="767"/>
      <c r="PCO17" s="767"/>
      <c r="PCP17" s="767"/>
      <c r="PCQ17" s="767"/>
      <c r="PCR17" s="767"/>
      <c r="PCS17" s="767"/>
      <c r="PCT17" s="767"/>
      <c r="PCU17" s="767"/>
      <c r="PCV17" s="767"/>
      <c r="PCW17" s="767"/>
      <c r="PCX17" s="767"/>
      <c r="PCY17" s="767"/>
      <c r="PCZ17" s="767"/>
      <c r="PDA17" s="767"/>
      <c r="PDB17" s="767"/>
      <c r="PDC17" s="767"/>
      <c r="PDD17" s="767"/>
      <c r="PDE17" s="767"/>
      <c r="PDF17" s="767"/>
      <c r="PDG17" s="767"/>
      <c r="PDH17" s="767"/>
      <c r="PDI17" s="767"/>
      <c r="PDJ17" s="767"/>
      <c r="PDK17" s="767"/>
      <c r="PDL17" s="767"/>
      <c r="PDM17" s="767"/>
      <c r="PDN17" s="767"/>
      <c r="PDO17" s="767"/>
      <c r="PDP17" s="767"/>
      <c r="PDQ17" s="767"/>
      <c r="PDR17" s="767"/>
      <c r="PDS17" s="767"/>
      <c r="PDT17" s="767"/>
      <c r="PDU17" s="767"/>
      <c r="PDV17" s="767"/>
      <c r="PDW17" s="767"/>
      <c r="PDX17" s="767"/>
      <c r="PDY17" s="767"/>
      <c r="PDZ17" s="767"/>
      <c r="PEA17" s="767"/>
      <c r="PEB17" s="767"/>
      <c r="PEC17" s="767"/>
      <c r="PED17" s="767"/>
      <c r="PEE17" s="767"/>
      <c r="PEF17" s="767"/>
      <c r="PEG17" s="767"/>
      <c r="PEH17" s="767"/>
      <c r="PEI17" s="767"/>
      <c r="PEJ17" s="767"/>
      <c r="PEK17" s="767"/>
      <c r="PEL17" s="767"/>
      <c r="PEM17" s="767"/>
      <c r="PEN17" s="767"/>
      <c r="PEO17" s="767"/>
      <c r="PEP17" s="767"/>
      <c r="PEQ17" s="767"/>
      <c r="PER17" s="767"/>
      <c r="PES17" s="767"/>
      <c r="PET17" s="767"/>
      <c r="PEU17" s="767"/>
      <c r="PEV17" s="767"/>
      <c r="PEW17" s="767"/>
      <c r="PEX17" s="767"/>
      <c r="PEY17" s="767"/>
      <c r="PEZ17" s="767"/>
      <c r="PFA17" s="767"/>
      <c r="PFB17" s="767"/>
      <c r="PFC17" s="767"/>
      <c r="PFD17" s="767"/>
      <c r="PFE17" s="767"/>
      <c r="PFF17" s="767"/>
      <c r="PFG17" s="767"/>
      <c r="PFH17" s="767"/>
      <c r="PFI17" s="767"/>
      <c r="PFJ17" s="767"/>
      <c r="PFK17" s="767"/>
      <c r="PFL17" s="767"/>
      <c r="PFM17" s="767"/>
      <c r="PFN17" s="767"/>
      <c r="PFO17" s="767"/>
      <c r="PFP17" s="767"/>
      <c r="PFQ17" s="767"/>
      <c r="PFR17" s="767"/>
      <c r="PFS17" s="767"/>
      <c r="PFT17" s="767"/>
      <c r="PFU17" s="767"/>
      <c r="PFV17" s="767"/>
      <c r="PFW17" s="767"/>
      <c r="PFX17" s="767"/>
      <c r="PFY17" s="767"/>
      <c r="PFZ17" s="767"/>
      <c r="PGA17" s="767"/>
      <c r="PGB17" s="767"/>
      <c r="PGC17" s="767"/>
      <c r="PGD17" s="767"/>
      <c r="PGE17" s="767"/>
      <c r="PGF17" s="767"/>
      <c r="PGG17" s="767"/>
      <c r="PGH17" s="767"/>
      <c r="PGI17" s="767"/>
      <c r="PGJ17" s="767"/>
      <c r="PGK17" s="767"/>
      <c r="PGL17" s="767"/>
      <c r="PGM17" s="767"/>
      <c r="PGN17" s="767"/>
      <c r="PGO17" s="767"/>
      <c r="PGP17" s="767"/>
      <c r="PGQ17" s="767"/>
      <c r="PGR17" s="767"/>
      <c r="PGS17" s="767"/>
      <c r="PGT17" s="767"/>
      <c r="PGU17" s="767"/>
      <c r="PGV17" s="767"/>
      <c r="PGW17" s="767"/>
      <c r="PGX17" s="767"/>
      <c r="PGY17" s="767"/>
      <c r="PGZ17" s="767"/>
      <c r="PHA17" s="767"/>
      <c r="PHB17" s="767"/>
      <c r="PHC17" s="767"/>
      <c r="PHD17" s="767"/>
      <c r="PHE17" s="767"/>
      <c r="PHF17" s="767"/>
      <c r="PHG17" s="767"/>
      <c r="PHH17" s="767"/>
      <c r="PHI17" s="767"/>
      <c r="PHJ17" s="767"/>
      <c r="PHK17" s="767"/>
      <c r="PHL17" s="767"/>
      <c r="PHM17" s="767"/>
      <c r="PHN17" s="767"/>
      <c r="PHO17" s="767"/>
      <c r="PHP17" s="767"/>
      <c r="PHQ17" s="767"/>
      <c r="PHR17" s="767"/>
      <c r="PHS17" s="767"/>
      <c r="PHT17" s="767"/>
      <c r="PHU17" s="767"/>
      <c r="PHV17" s="767"/>
      <c r="PHW17" s="767"/>
      <c r="PHX17" s="767"/>
      <c r="PHY17" s="767"/>
      <c r="PHZ17" s="767"/>
      <c r="PIA17" s="767"/>
      <c r="PIB17" s="767"/>
      <c r="PIC17" s="767"/>
      <c r="PID17" s="767"/>
      <c r="PIE17" s="767"/>
      <c r="PIF17" s="767"/>
      <c r="PIG17" s="767"/>
      <c r="PIH17" s="767"/>
      <c r="PII17" s="767"/>
      <c r="PIJ17" s="767"/>
      <c r="PIK17" s="767"/>
      <c r="PIL17" s="767"/>
      <c r="PIM17" s="767"/>
      <c r="PIN17" s="767"/>
      <c r="PIO17" s="767"/>
      <c r="PIP17" s="767"/>
      <c r="PIQ17" s="767"/>
      <c r="PIR17" s="767"/>
      <c r="PIS17" s="767"/>
      <c r="PIT17" s="767"/>
      <c r="PIU17" s="767"/>
      <c r="PIV17" s="767"/>
      <c r="PIW17" s="767"/>
      <c r="PIX17" s="767"/>
      <c r="PIY17" s="767"/>
      <c r="PIZ17" s="767"/>
      <c r="PJA17" s="767"/>
      <c r="PJB17" s="767"/>
      <c r="PJC17" s="767"/>
      <c r="PJD17" s="767"/>
      <c r="PJE17" s="767"/>
      <c r="PJF17" s="767"/>
      <c r="PJG17" s="767"/>
      <c r="PJH17" s="767"/>
      <c r="PJI17" s="767"/>
      <c r="PJJ17" s="767"/>
      <c r="PJK17" s="767"/>
      <c r="PJL17" s="767"/>
      <c r="PJM17" s="767"/>
      <c r="PJN17" s="767"/>
      <c r="PJO17" s="767"/>
      <c r="PJP17" s="767"/>
      <c r="PJQ17" s="767"/>
      <c r="PJR17" s="767"/>
      <c r="PJS17" s="767"/>
      <c r="PJT17" s="767"/>
      <c r="PJU17" s="767"/>
      <c r="PJV17" s="767"/>
      <c r="PJW17" s="767"/>
      <c r="PJX17" s="767"/>
      <c r="PJY17" s="767"/>
      <c r="PJZ17" s="767"/>
      <c r="PKA17" s="767"/>
      <c r="PKB17" s="767"/>
      <c r="PKC17" s="767"/>
      <c r="PKD17" s="767"/>
      <c r="PKE17" s="767"/>
      <c r="PKF17" s="767"/>
      <c r="PKG17" s="767"/>
      <c r="PKH17" s="767"/>
      <c r="PKI17" s="767"/>
      <c r="PKJ17" s="767"/>
      <c r="PKK17" s="767"/>
      <c r="PKL17" s="767"/>
      <c r="PKM17" s="767"/>
      <c r="PKN17" s="767"/>
      <c r="PKO17" s="767"/>
      <c r="PKP17" s="767"/>
      <c r="PKQ17" s="767"/>
      <c r="PKR17" s="767"/>
      <c r="PKS17" s="767"/>
      <c r="PKT17" s="767"/>
      <c r="PKU17" s="767"/>
      <c r="PKV17" s="767"/>
      <c r="PKW17" s="767"/>
      <c r="PKX17" s="767"/>
      <c r="PKY17" s="767"/>
      <c r="PKZ17" s="767"/>
      <c r="PLA17" s="767"/>
      <c r="PLB17" s="767"/>
      <c r="PLC17" s="767"/>
      <c r="PLD17" s="767"/>
      <c r="PLE17" s="767"/>
      <c r="PLF17" s="767"/>
      <c r="PLG17" s="767"/>
      <c r="PLH17" s="767"/>
      <c r="PLI17" s="767"/>
      <c r="PLJ17" s="767"/>
      <c r="PLK17" s="767"/>
      <c r="PLL17" s="767"/>
      <c r="PLM17" s="767"/>
      <c r="PLN17" s="767"/>
      <c r="PLO17" s="767"/>
      <c r="PLP17" s="767"/>
      <c r="PLQ17" s="767"/>
      <c r="PLR17" s="767"/>
      <c r="PLS17" s="767"/>
      <c r="PLT17" s="767"/>
      <c r="PLU17" s="767"/>
      <c r="PLV17" s="767"/>
      <c r="PLW17" s="767"/>
      <c r="PLX17" s="767"/>
      <c r="PLY17" s="767"/>
      <c r="PLZ17" s="767"/>
      <c r="PMA17" s="767"/>
      <c r="PMB17" s="767"/>
      <c r="PMC17" s="767"/>
      <c r="PMD17" s="767"/>
      <c r="PME17" s="767"/>
      <c r="PMF17" s="767"/>
      <c r="PMG17" s="767"/>
      <c r="PMH17" s="767"/>
      <c r="PMI17" s="767"/>
      <c r="PMJ17" s="767"/>
      <c r="PMK17" s="767"/>
      <c r="PML17" s="767"/>
      <c r="PMM17" s="767"/>
      <c r="PMN17" s="767"/>
      <c r="PMO17" s="767"/>
      <c r="PMP17" s="767"/>
      <c r="PMQ17" s="767"/>
      <c r="PMR17" s="767"/>
      <c r="PMS17" s="767"/>
      <c r="PMT17" s="767"/>
      <c r="PMU17" s="767"/>
      <c r="PMV17" s="767"/>
      <c r="PMW17" s="767"/>
      <c r="PMX17" s="767"/>
      <c r="PMY17" s="767"/>
      <c r="PMZ17" s="767"/>
      <c r="PNA17" s="767"/>
      <c r="PNB17" s="767"/>
      <c r="PNC17" s="767"/>
      <c r="PND17" s="767"/>
      <c r="PNE17" s="767"/>
      <c r="PNF17" s="767"/>
      <c r="PNG17" s="767"/>
      <c r="PNH17" s="767"/>
      <c r="PNI17" s="767"/>
      <c r="PNJ17" s="767"/>
      <c r="PNK17" s="767"/>
      <c r="PNL17" s="767"/>
      <c r="PNM17" s="767"/>
      <c r="PNN17" s="767"/>
      <c r="PNO17" s="767"/>
      <c r="PNP17" s="767"/>
      <c r="PNQ17" s="767"/>
      <c r="PNR17" s="767"/>
      <c r="PNS17" s="767"/>
      <c r="PNT17" s="767"/>
      <c r="PNU17" s="767"/>
      <c r="PNV17" s="767"/>
      <c r="PNW17" s="767"/>
      <c r="PNX17" s="767"/>
      <c r="PNY17" s="767"/>
      <c r="PNZ17" s="767"/>
      <c r="POA17" s="767"/>
      <c r="POB17" s="767"/>
      <c r="POC17" s="767"/>
      <c r="POD17" s="767"/>
      <c r="POE17" s="767"/>
      <c r="POF17" s="767"/>
      <c r="POG17" s="767"/>
      <c r="POH17" s="767"/>
      <c r="POI17" s="767"/>
      <c r="POJ17" s="767"/>
      <c r="POK17" s="767"/>
      <c r="POL17" s="767"/>
      <c r="POM17" s="767"/>
      <c r="PON17" s="767"/>
      <c r="POO17" s="767"/>
      <c r="POP17" s="767"/>
      <c r="POQ17" s="767"/>
      <c r="POR17" s="767"/>
      <c r="POS17" s="767"/>
      <c r="POT17" s="767"/>
      <c r="POU17" s="767"/>
      <c r="POV17" s="767"/>
      <c r="POW17" s="767"/>
      <c r="POX17" s="767"/>
      <c r="POY17" s="767"/>
      <c r="POZ17" s="767"/>
      <c r="PPA17" s="767"/>
      <c r="PPB17" s="767"/>
      <c r="PPC17" s="767"/>
      <c r="PPD17" s="767"/>
      <c r="PPE17" s="767"/>
      <c r="PPF17" s="767"/>
      <c r="PPG17" s="767"/>
      <c r="PPH17" s="767"/>
      <c r="PPI17" s="767"/>
      <c r="PPJ17" s="767"/>
      <c r="PPK17" s="767"/>
      <c r="PPL17" s="767"/>
      <c r="PPM17" s="767"/>
      <c r="PPN17" s="767"/>
      <c r="PPO17" s="767"/>
      <c r="PPP17" s="767"/>
      <c r="PPQ17" s="767"/>
      <c r="PPR17" s="767"/>
      <c r="PPS17" s="767"/>
      <c r="PPT17" s="767"/>
      <c r="PPU17" s="767"/>
      <c r="PPV17" s="767"/>
      <c r="PPW17" s="767"/>
      <c r="PPX17" s="767"/>
      <c r="PPY17" s="767"/>
      <c r="PPZ17" s="767"/>
      <c r="PQA17" s="767"/>
      <c r="PQB17" s="767"/>
      <c r="PQC17" s="767"/>
      <c r="PQD17" s="767"/>
      <c r="PQE17" s="767"/>
      <c r="PQF17" s="767"/>
      <c r="PQG17" s="767"/>
      <c r="PQH17" s="767"/>
      <c r="PQI17" s="767"/>
      <c r="PQJ17" s="767"/>
      <c r="PQK17" s="767"/>
      <c r="PQL17" s="767"/>
      <c r="PQM17" s="767"/>
      <c r="PQN17" s="767"/>
      <c r="PQO17" s="767"/>
      <c r="PQP17" s="767"/>
      <c r="PQQ17" s="767"/>
      <c r="PQR17" s="767"/>
      <c r="PQS17" s="767"/>
      <c r="PQT17" s="767"/>
      <c r="PQU17" s="767"/>
      <c r="PQV17" s="767"/>
      <c r="PQW17" s="767"/>
      <c r="PQX17" s="767"/>
      <c r="PQY17" s="767"/>
      <c r="PQZ17" s="767"/>
      <c r="PRA17" s="767"/>
      <c r="PRB17" s="767"/>
      <c r="PRC17" s="767"/>
      <c r="PRD17" s="767"/>
      <c r="PRE17" s="767"/>
      <c r="PRF17" s="767"/>
      <c r="PRG17" s="767"/>
      <c r="PRH17" s="767"/>
      <c r="PRI17" s="767"/>
      <c r="PRJ17" s="767"/>
      <c r="PRK17" s="767"/>
      <c r="PRL17" s="767"/>
      <c r="PRM17" s="767"/>
      <c r="PRN17" s="767"/>
      <c r="PRO17" s="767"/>
      <c r="PRP17" s="767"/>
      <c r="PRQ17" s="767"/>
      <c r="PRR17" s="767"/>
      <c r="PRS17" s="767"/>
      <c r="PRT17" s="767"/>
      <c r="PRU17" s="767"/>
      <c r="PRV17" s="767"/>
      <c r="PRW17" s="767"/>
      <c r="PRX17" s="767"/>
      <c r="PRY17" s="767"/>
      <c r="PRZ17" s="767"/>
      <c r="PSA17" s="767"/>
      <c r="PSB17" s="767"/>
      <c r="PSC17" s="767"/>
      <c r="PSD17" s="767"/>
      <c r="PSE17" s="767"/>
      <c r="PSF17" s="767"/>
      <c r="PSG17" s="767"/>
      <c r="PSH17" s="767"/>
      <c r="PSI17" s="767"/>
      <c r="PSJ17" s="767"/>
      <c r="PSK17" s="767"/>
      <c r="PSL17" s="767"/>
      <c r="PSM17" s="767"/>
      <c r="PSN17" s="767"/>
      <c r="PSO17" s="767"/>
      <c r="PSP17" s="767"/>
      <c r="PSQ17" s="767"/>
      <c r="PSR17" s="767"/>
      <c r="PSS17" s="767"/>
      <c r="PST17" s="767"/>
      <c r="PSU17" s="767"/>
      <c r="PSV17" s="767"/>
      <c r="PSW17" s="767"/>
      <c r="PSX17" s="767"/>
      <c r="PSY17" s="767"/>
      <c r="PSZ17" s="767"/>
      <c r="PTA17" s="767"/>
      <c r="PTB17" s="767"/>
      <c r="PTC17" s="767"/>
      <c r="PTD17" s="767"/>
      <c r="PTE17" s="767"/>
      <c r="PTF17" s="767"/>
      <c r="PTG17" s="767"/>
      <c r="PTH17" s="767"/>
      <c r="PTI17" s="767"/>
      <c r="PTJ17" s="767"/>
      <c r="PTK17" s="767"/>
      <c r="PTL17" s="767"/>
      <c r="PTM17" s="767"/>
      <c r="PTN17" s="767"/>
      <c r="PTO17" s="767"/>
      <c r="PTP17" s="767"/>
      <c r="PTQ17" s="767"/>
      <c r="PTR17" s="767"/>
      <c r="PTS17" s="767"/>
      <c r="PTT17" s="767"/>
      <c r="PTU17" s="767"/>
      <c r="PTV17" s="767"/>
      <c r="PTW17" s="767"/>
      <c r="PTX17" s="767"/>
      <c r="PTY17" s="767"/>
      <c r="PTZ17" s="767"/>
      <c r="PUA17" s="767"/>
      <c r="PUB17" s="767"/>
      <c r="PUC17" s="767"/>
      <c r="PUD17" s="767"/>
      <c r="PUE17" s="767"/>
      <c r="PUF17" s="767"/>
      <c r="PUG17" s="767"/>
      <c r="PUH17" s="767"/>
      <c r="PUI17" s="767"/>
      <c r="PUJ17" s="767"/>
      <c r="PUK17" s="767"/>
      <c r="PUL17" s="767"/>
      <c r="PUM17" s="767"/>
      <c r="PUN17" s="767"/>
      <c r="PUO17" s="767"/>
      <c r="PUP17" s="767"/>
      <c r="PUQ17" s="767"/>
      <c r="PUR17" s="767"/>
      <c r="PUS17" s="767"/>
      <c r="PUT17" s="767"/>
      <c r="PUU17" s="767"/>
      <c r="PUV17" s="767"/>
      <c r="PUW17" s="767"/>
      <c r="PUX17" s="767"/>
      <c r="PUY17" s="767"/>
      <c r="PUZ17" s="767"/>
      <c r="PVA17" s="767"/>
      <c r="PVB17" s="767"/>
      <c r="PVC17" s="767"/>
      <c r="PVD17" s="767"/>
      <c r="PVE17" s="767"/>
      <c r="PVF17" s="767"/>
      <c r="PVG17" s="767"/>
      <c r="PVH17" s="767"/>
      <c r="PVI17" s="767"/>
      <c r="PVJ17" s="767"/>
      <c r="PVK17" s="767"/>
      <c r="PVL17" s="767"/>
      <c r="PVM17" s="767"/>
      <c r="PVN17" s="767"/>
      <c r="PVO17" s="767"/>
      <c r="PVP17" s="767"/>
      <c r="PVQ17" s="767"/>
      <c r="PVR17" s="767"/>
      <c r="PVS17" s="767"/>
      <c r="PVT17" s="767"/>
      <c r="PVU17" s="767"/>
      <c r="PVV17" s="767"/>
      <c r="PVW17" s="767"/>
      <c r="PVX17" s="767"/>
      <c r="PVY17" s="767"/>
      <c r="PVZ17" s="767"/>
      <c r="PWA17" s="767"/>
      <c r="PWB17" s="767"/>
      <c r="PWC17" s="767"/>
      <c r="PWD17" s="767"/>
      <c r="PWE17" s="767"/>
      <c r="PWF17" s="767"/>
      <c r="PWG17" s="767"/>
      <c r="PWH17" s="767"/>
      <c r="PWI17" s="767"/>
      <c r="PWJ17" s="767"/>
      <c r="PWK17" s="767"/>
      <c r="PWL17" s="767"/>
      <c r="PWM17" s="767"/>
      <c r="PWN17" s="767"/>
      <c r="PWO17" s="767"/>
      <c r="PWP17" s="767"/>
      <c r="PWQ17" s="767"/>
      <c r="PWR17" s="767"/>
      <c r="PWS17" s="767"/>
      <c r="PWT17" s="767"/>
      <c r="PWU17" s="767"/>
      <c r="PWV17" s="767"/>
      <c r="PWW17" s="767"/>
      <c r="PWX17" s="767"/>
      <c r="PWY17" s="767"/>
      <c r="PWZ17" s="767"/>
      <c r="PXA17" s="767"/>
      <c r="PXB17" s="767"/>
      <c r="PXC17" s="767"/>
      <c r="PXD17" s="767"/>
      <c r="PXE17" s="767"/>
      <c r="PXF17" s="767"/>
      <c r="PXG17" s="767"/>
      <c r="PXH17" s="767"/>
      <c r="PXI17" s="767"/>
      <c r="PXJ17" s="767"/>
      <c r="PXK17" s="767"/>
      <c r="PXL17" s="767"/>
      <c r="PXM17" s="767"/>
      <c r="PXN17" s="767"/>
      <c r="PXO17" s="767"/>
      <c r="PXP17" s="767"/>
      <c r="PXQ17" s="767"/>
      <c r="PXR17" s="767"/>
      <c r="PXS17" s="767"/>
      <c r="PXT17" s="767"/>
      <c r="PXU17" s="767"/>
      <c r="PXV17" s="767"/>
      <c r="PXW17" s="767"/>
      <c r="PXX17" s="767"/>
      <c r="PXY17" s="767"/>
      <c r="PXZ17" s="767"/>
      <c r="PYA17" s="767"/>
      <c r="PYB17" s="767"/>
      <c r="PYC17" s="767"/>
      <c r="PYD17" s="767"/>
      <c r="PYE17" s="767"/>
      <c r="PYF17" s="767"/>
      <c r="PYG17" s="767"/>
      <c r="PYH17" s="767"/>
      <c r="PYI17" s="767"/>
      <c r="PYJ17" s="767"/>
      <c r="PYK17" s="767"/>
      <c r="PYL17" s="767"/>
      <c r="PYM17" s="767"/>
      <c r="PYN17" s="767"/>
      <c r="PYO17" s="767"/>
      <c r="PYP17" s="767"/>
      <c r="PYQ17" s="767"/>
      <c r="PYR17" s="767"/>
      <c r="PYS17" s="767"/>
      <c r="PYT17" s="767"/>
      <c r="PYU17" s="767"/>
      <c r="PYV17" s="767"/>
      <c r="PYW17" s="767"/>
      <c r="PYX17" s="767"/>
      <c r="PYY17" s="767"/>
      <c r="PYZ17" s="767"/>
      <c r="PZA17" s="767"/>
      <c r="PZB17" s="767"/>
      <c r="PZC17" s="767"/>
      <c r="PZD17" s="767"/>
      <c r="PZE17" s="767"/>
      <c r="PZF17" s="767"/>
      <c r="PZG17" s="767"/>
      <c r="PZH17" s="767"/>
      <c r="PZI17" s="767"/>
      <c r="PZJ17" s="767"/>
      <c r="PZK17" s="767"/>
      <c r="PZL17" s="767"/>
      <c r="PZM17" s="767"/>
      <c r="PZN17" s="767"/>
      <c r="PZO17" s="767"/>
      <c r="PZP17" s="767"/>
      <c r="PZQ17" s="767"/>
      <c r="PZR17" s="767"/>
      <c r="PZS17" s="767"/>
      <c r="PZT17" s="767"/>
      <c r="PZU17" s="767"/>
      <c r="PZV17" s="767"/>
      <c r="PZW17" s="767"/>
      <c r="PZX17" s="767"/>
      <c r="PZY17" s="767"/>
      <c r="PZZ17" s="767"/>
      <c r="QAA17" s="767"/>
      <c r="QAB17" s="767"/>
      <c r="QAC17" s="767"/>
      <c r="QAD17" s="767"/>
      <c r="QAE17" s="767"/>
      <c r="QAF17" s="767"/>
      <c r="QAG17" s="767"/>
      <c r="QAH17" s="767"/>
      <c r="QAI17" s="767"/>
      <c r="QAJ17" s="767"/>
      <c r="QAK17" s="767"/>
      <c r="QAL17" s="767"/>
      <c r="QAM17" s="767"/>
      <c r="QAN17" s="767"/>
      <c r="QAO17" s="767"/>
      <c r="QAP17" s="767"/>
      <c r="QAQ17" s="767"/>
      <c r="QAR17" s="767"/>
      <c r="QAS17" s="767"/>
      <c r="QAT17" s="767"/>
      <c r="QAU17" s="767"/>
      <c r="QAV17" s="767"/>
      <c r="QAW17" s="767"/>
      <c r="QAX17" s="767"/>
      <c r="QAY17" s="767"/>
      <c r="QAZ17" s="767"/>
      <c r="QBA17" s="767"/>
      <c r="QBB17" s="767"/>
      <c r="QBC17" s="767"/>
      <c r="QBD17" s="767"/>
      <c r="QBE17" s="767"/>
      <c r="QBF17" s="767"/>
      <c r="QBG17" s="767"/>
      <c r="QBH17" s="767"/>
      <c r="QBI17" s="767"/>
      <c r="QBJ17" s="767"/>
      <c r="QBK17" s="767"/>
      <c r="QBL17" s="767"/>
      <c r="QBM17" s="767"/>
      <c r="QBN17" s="767"/>
      <c r="QBO17" s="767"/>
      <c r="QBP17" s="767"/>
      <c r="QBQ17" s="767"/>
      <c r="QBR17" s="767"/>
      <c r="QBS17" s="767"/>
      <c r="QBT17" s="767"/>
      <c r="QBU17" s="767"/>
      <c r="QBV17" s="767"/>
      <c r="QBW17" s="767"/>
      <c r="QBX17" s="767"/>
      <c r="QBY17" s="767"/>
      <c r="QBZ17" s="767"/>
      <c r="QCA17" s="767"/>
      <c r="QCB17" s="767"/>
      <c r="QCC17" s="767"/>
      <c r="QCD17" s="767"/>
      <c r="QCE17" s="767"/>
      <c r="QCF17" s="767"/>
      <c r="QCG17" s="767"/>
      <c r="QCH17" s="767"/>
      <c r="QCI17" s="767"/>
      <c r="QCJ17" s="767"/>
      <c r="QCK17" s="767"/>
      <c r="QCL17" s="767"/>
      <c r="QCM17" s="767"/>
      <c r="QCN17" s="767"/>
      <c r="QCO17" s="767"/>
      <c r="QCP17" s="767"/>
      <c r="QCQ17" s="767"/>
      <c r="QCR17" s="767"/>
      <c r="QCS17" s="767"/>
      <c r="QCT17" s="767"/>
      <c r="QCU17" s="767"/>
      <c r="QCV17" s="767"/>
      <c r="QCW17" s="767"/>
      <c r="QCX17" s="767"/>
      <c r="QCY17" s="767"/>
      <c r="QCZ17" s="767"/>
      <c r="QDA17" s="767"/>
      <c r="QDB17" s="767"/>
      <c r="QDC17" s="767"/>
      <c r="QDD17" s="767"/>
      <c r="QDE17" s="767"/>
      <c r="QDF17" s="767"/>
      <c r="QDG17" s="767"/>
      <c r="QDH17" s="767"/>
      <c r="QDI17" s="767"/>
      <c r="QDJ17" s="767"/>
      <c r="QDK17" s="767"/>
      <c r="QDL17" s="767"/>
      <c r="QDM17" s="767"/>
      <c r="QDN17" s="767"/>
      <c r="QDO17" s="767"/>
      <c r="QDP17" s="767"/>
      <c r="QDQ17" s="767"/>
      <c r="QDR17" s="767"/>
      <c r="QDS17" s="767"/>
      <c r="QDT17" s="767"/>
      <c r="QDU17" s="767"/>
      <c r="QDV17" s="767"/>
      <c r="QDW17" s="767"/>
      <c r="QDX17" s="767"/>
      <c r="QDY17" s="767"/>
      <c r="QDZ17" s="767"/>
      <c r="QEA17" s="767"/>
      <c r="QEB17" s="767"/>
      <c r="QEC17" s="767"/>
      <c r="QED17" s="767"/>
      <c r="QEE17" s="767"/>
      <c r="QEF17" s="767"/>
      <c r="QEG17" s="767"/>
      <c r="QEH17" s="767"/>
      <c r="QEI17" s="767"/>
      <c r="QEJ17" s="767"/>
      <c r="QEK17" s="767"/>
      <c r="QEL17" s="767"/>
      <c r="QEM17" s="767"/>
      <c r="QEN17" s="767"/>
      <c r="QEO17" s="767"/>
      <c r="QEP17" s="767"/>
      <c r="QEQ17" s="767"/>
      <c r="QER17" s="767"/>
      <c r="QES17" s="767"/>
      <c r="QET17" s="767"/>
      <c r="QEU17" s="767"/>
      <c r="QEV17" s="767"/>
      <c r="QEW17" s="767"/>
      <c r="QEX17" s="767"/>
      <c r="QEY17" s="767"/>
      <c r="QEZ17" s="767"/>
      <c r="QFA17" s="767"/>
      <c r="QFB17" s="767"/>
      <c r="QFC17" s="767"/>
      <c r="QFD17" s="767"/>
      <c r="QFE17" s="767"/>
      <c r="QFF17" s="767"/>
      <c r="QFG17" s="767"/>
      <c r="QFH17" s="767"/>
      <c r="QFI17" s="767"/>
      <c r="QFJ17" s="767"/>
      <c r="QFK17" s="767"/>
      <c r="QFL17" s="767"/>
      <c r="QFM17" s="767"/>
      <c r="QFN17" s="767"/>
      <c r="QFO17" s="767"/>
      <c r="QFP17" s="767"/>
      <c r="QFQ17" s="767"/>
      <c r="QFR17" s="767"/>
      <c r="QFS17" s="767"/>
      <c r="QFT17" s="767"/>
      <c r="QFU17" s="767"/>
      <c r="QFV17" s="767"/>
      <c r="QFW17" s="767"/>
      <c r="QFX17" s="767"/>
      <c r="QFY17" s="767"/>
      <c r="QFZ17" s="767"/>
      <c r="QGA17" s="767"/>
      <c r="QGB17" s="767"/>
      <c r="QGC17" s="767"/>
      <c r="QGD17" s="767"/>
      <c r="QGE17" s="767"/>
      <c r="QGF17" s="767"/>
      <c r="QGG17" s="767"/>
      <c r="QGH17" s="767"/>
      <c r="QGI17" s="767"/>
      <c r="QGJ17" s="767"/>
      <c r="QGK17" s="767"/>
      <c r="QGL17" s="767"/>
      <c r="QGM17" s="767"/>
      <c r="QGN17" s="767"/>
      <c r="QGO17" s="767"/>
      <c r="QGP17" s="767"/>
      <c r="QGQ17" s="767"/>
      <c r="QGR17" s="767"/>
      <c r="QGS17" s="767"/>
      <c r="QGT17" s="767"/>
      <c r="QGU17" s="767"/>
      <c r="QGV17" s="767"/>
      <c r="QGW17" s="767"/>
      <c r="QGX17" s="767"/>
      <c r="QGY17" s="767"/>
      <c r="QGZ17" s="767"/>
      <c r="QHA17" s="767"/>
      <c r="QHB17" s="767"/>
      <c r="QHC17" s="767"/>
      <c r="QHD17" s="767"/>
      <c r="QHE17" s="767"/>
      <c r="QHF17" s="767"/>
      <c r="QHG17" s="767"/>
      <c r="QHH17" s="767"/>
      <c r="QHI17" s="767"/>
      <c r="QHJ17" s="767"/>
      <c r="QHK17" s="767"/>
      <c r="QHL17" s="767"/>
      <c r="QHM17" s="767"/>
      <c r="QHN17" s="767"/>
      <c r="QHO17" s="767"/>
      <c r="QHP17" s="767"/>
      <c r="QHQ17" s="767"/>
      <c r="QHR17" s="767"/>
      <c r="QHS17" s="767"/>
      <c r="QHT17" s="767"/>
      <c r="QHU17" s="767"/>
      <c r="QHV17" s="767"/>
      <c r="QHW17" s="767"/>
      <c r="QHX17" s="767"/>
      <c r="QHY17" s="767"/>
      <c r="QHZ17" s="767"/>
      <c r="QIA17" s="767"/>
      <c r="QIB17" s="767"/>
      <c r="QIC17" s="767"/>
      <c r="QID17" s="767"/>
      <c r="QIE17" s="767"/>
      <c r="QIF17" s="767"/>
      <c r="QIG17" s="767"/>
      <c r="QIH17" s="767"/>
      <c r="QII17" s="767"/>
      <c r="QIJ17" s="767"/>
      <c r="QIK17" s="767"/>
      <c r="QIL17" s="767"/>
      <c r="QIM17" s="767"/>
      <c r="QIN17" s="767"/>
      <c r="QIO17" s="767"/>
      <c r="QIP17" s="767"/>
      <c r="QIQ17" s="767"/>
      <c r="QIR17" s="767"/>
      <c r="QIS17" s="767"/>
      <c r="QIT17" s="767"/>
      <c r="QIU17" s="767"/>
      <c r="QIV17" s="767"/>
      <c r="QIW17" s="767"/>
      <c r="QIX17" s="767"/>
      <c r="QIY17" s="767"/>
      <c r="QIZ17" s="767"/>
      <c r="QJA17" s="767"/>
      <c r="QJB17" s="767"/>
      <c r="QJC17" s="767"/>
      <c r="QJD17" s="767"/>
      <c r="QJE17" s="767"/>
      <c r="QJF17" s="767"/>
      <c r="QJG17" s="767"/>
      <c r="QJH17" s="767"/>
      <c r="QJI17" s="767"/>
      <c r="QJJ17" s="767"/>
      <c r="QJK17" s="767"/>
      <c r="QJL17" s="767"/>
      <c r="QJM17" s="767"/>
      <c r="QJN17" s="767"/>
      <c r="QJO17" s="767"/>
      <c r="QJP17" s="767"/>
      <c r="QJQ17" s="767"/>
      <c r="QJR17" s="767"/>
      <c r="QJS17" s="767"/>
      <c r="QJT17" s="767"/>
      <c r="QJU17" s="767"/>
      <c r="QJV17" s="767"/>
      <c r="QJW17" s="767"/>
      <c r="QJX17" s="767"/>
      <c r="QJY17" s="767"/>
      <c r="QJZ17" s="767"/>
      <c r="QKA17" s="767"/>
      <c r="QKB17" s="767"/>
      <c r="QKC17" s="767"/>
      <c r="QKD17" s="767"/>
      <c r="QKE17" s="767"/>
      <c r="QKF17" s="767"/>
      <c r="QKG17" s="767"/>
      <c r="QKH17" s="767"/>
      <c r="QKI17" s="767"/>
      <c r="QKJ17" s="767"/>
      <c r="QKK17" s="767"/>
      <c r="QKL17" s="767"/>
      <c r="QKM17" s="767"/>
      <c r="QKN17" s="767"/>
      <c r="QKO17" s="767"/>
      <c r="QKP17" s="767"/>
      <c r="QKQ17" s="767"/>
      <c r="QKR17" s="767"/>
      <c r="QKS17" s="767"/>
      <c r="QKT17" s="767"/>
      <c r="QKU17" s="767"/>
      <c r="QKV17" s="767"/>
      <c r="QKW17" s="767"/>
      <c r="QKX17" s="767"/>
      <c r="QKY17" s="767"/>
      <c r="QKZ17" s="767"/>
      <c r="QLA17" s="767"/>
      <c r="QLB17" s="767"/>
      <c r="QLC17" s="767"/>
      <c r="QLD17" s="767"/>
      <c r="QLE17" s="767"/>
      <c r="QLF17" s="767"/>
      <c r="QLG17" s="767"/>
      <c r="QLH17" s="767"/>
      <c r="QLI17" s="767"/>
      <c r="QLJ17" s="767"/>
      <c r="QLK17" s="767"/>
      <c r="QLL17" s="767"/>
      <c r="QLM17" s="767"/>
      <c r="QLN17" s="767"/>
      <c r="QLO17" s="767"/>
      <c r="QLP17" s="767"/>
      <c r="QLQ17" s="767"/>
      <c r="QLR17" s="767"/>
      <c r="QLS17" s="767"/>
      <c r="QLT17" s="767"/>
      <c r="QLU17" s="767"/>
      <c r="QLV17" s="767"/>
      <c r="QLW17" s="767"/>
      <c r="QLX17" s="767"/>
      <c r="QLY17" s="767"/>
      <c r="QLZ17" s="767"/>
      <c r="QMA17" s="767"/>
      <c r="QMB17" s="767"/>
      <c r="QMC17" s="767"/>
      <c r="QMD17" s="767"/>
      <c r="QME17" s="767"/>
      <c r="QMF17" s="767"/>
      <c r="QMG17" s="767"/>
      <c r="QMH17" s="767"/>
      <c r="QMI17" s="767"/>
      <c r="QMJ17" s="767"/>
      <c r="QMK17" s="767"/>
      <c r="QML17" s="767"/>
      <c r="QMM17" s="767"/>
      <c r="QMN17" s="767"/>
      <c r="QMO17" s="767"/>
      <c r="QMP17" s="767"/>
      <c r="QMQ17" s="767"/>
      <c r="QMR17" s="767"/>
      <c r="QMS17" s="767"/>
      <c r="QMT17" s="767"/>
      <c r="QMU17" s="767"/>
      <c r="QMV17" s="767"/>
      <c r="QMW17" s="767"/>
      <c r="QMX17" s="767"/>
      <c r="QMY17" s="767"/>
      <c r="QMZ17" s="767"/>
      <c r="QNA17" s="767"/>
      <c r="QNB17" s="767"/>
      <c r="QNC17" s="767"/>
      <c r="QND17" s="767"/>
      <c r="QNE17" s="767"/>
      <c r="QNF17" s="767"/>
      <c r="QNG17" s="767"/>
      <c r="QNH17" s="767"/>
      <c r="QNI17" s="767"/>
      <c r="QNJ17" s="767"/>
      <c r="QNK17" s="767"/>
      <c r="QNL17" s="767"/>
      <c r="QNM17" s="767"/>
      <c r="QNN17" s="767"/>
      <c r="QNO17" s="767"/>
      <c r="QNP17" s="767"/>
      <c r="QNQ17" s="767"/>
      <c r="QNR17" s="767"/>
      <c r="QNS17" s="767"/>
      <c r="QNT17" s="767"/>
      <c r="QNU17" s="767"/>
      <c r="QNV17" s="767"/>
      <c r="QNW17" s="767"/>
      <c r="QNX17" s="767"/>
      <c r="QNY17" s="767"/>
      <c r="QNZ17" s="767"/>
      <c r="QOA17" s="767"/>
      <c r="QOB17" s="767"/>
      <c r="QOC17" s="767"/>
      <c r="QOD17" s="767"/>
      <c r="QOE17" s="767"/>
      <c r="QOF17" s="767"/>
      <c r="QOG17" s="767"/>
      <c r="QOH17" s="767"/>
      <c r="QOI17" s="767"/>
      <c r="QOJ17" s="767"/>
      <c r="QOK17" s="767"/>
      <c r="QOL17" s="767"/>
      <c r="QOM17" s="767"/>
      <c r="QON17" s="767"/>
      <c r="QOO17" s="767"/>
      <c r="QOP17" s="767"/>
      <c r="QOQ17" s="767"/>
      <c r="QOR17" s="767"/>
      <c r="QOS17" s="767"/>
      <c r="QOT17" s="767"/>
      <c r="QOU17" s="767"/>
      <c r="QOV17" s="767"/>
      <c r="QOW17" s="767"/>
      <c r="QOX17" s="767"/>
      <c r="QOY17" s="767"/>
      <c r="QOZ17" s="767"/>
      <c r="QPA17" s="767"/>
      <c r="QPB17" s="767"/>
      <c r="QPC17" s="767"/>
      <c r="QPD17" s="767"/>
      <c r="QPE17" s="767"/>
      <c r="QPF17" s="767"/>
      <c r="QPG17" s="767"/>
      <c r="QPH17" s="767"/>
      <c r="QPI17" s="767"/>
      <c r="QPJ17" s="767"/>
      <c r="QPK17" s="767"/>
      <c r="QPL17" s="767"/>
      <c r="QPM17" s="767"/>
      <c r="QPN17" s="767"/>
      <c r="QPO17" s="767"/>
      <c r="QPP17" s="767"/>
      <c r="QPQ17" s="767"/>
      <c r="QPR17" s="767"/>
      <c r="QPS17" s="767"/>
      <c r="QPT17" s="767"/>
      <c r="QPU17" s="767"/>
      <c r="QPV17" s="767"/>
      <c r="QPW17" s="767"/>
      <c r="QPX17" s="767"/>
      <c r="QPY17" s="767"/>
      <c r="QPZ17" s="767"/>
      <c r="QQA17" s="767"/>
      <c r="QQB17" s="767"/>
      <c r="QQC17" s="767"/>
      <c r="QQD17" s="767"/>
      <c r="QQE17" s="767"/>
      <c r="QQF17" s="767"/>
      <c r="QQG17" s="767"/>
      <c r="QQH17" s="767"/>
      <c r="QQI17" s="767"/>
      <c r="QQJ17" s="767"/>
      <c r="QQK17" s="767"/>
      <c r="QQL17" s="767"/>
      <c r="QQM17" s="767"/>
      <c r="QQN17" s="767"/>
      <c r="QQO17" s="767"/>
      <c r="QQP17" s="767"/>
      <c r="QQQ17" s="767"/>
      <c r="QQR17" s="767"/>
      <c r="QQS17" s="767"/>
      <c r="QQT17" s="767"/>
      <c r="QQU17" s="767"/>
      <c r="QQV17" s="767"/>
      <c r="QQW17" s="767"/>
      <c r="QQX17" s="767"/>
      <c r="QQY17" s="767"/>
      <c r="QQZ17" s="767"/>
      <c r="QRA17" s="767"/>
      <c r="QRB17" s="767"/>
      <c r="QRC17" s="767"/>
      <c r="QRD17" s="767"/>
      <c r="QRE17" s="767"/>
      <c r="QRF17" s="767"/>
      <c r="QRG17" s="767"/>
      <c r="QRH17" s="767"/>
      <c r="QRI17" s="767"/>
      <c r="QRJ17" s="767"/>
      <c r="QRK17" s="767"/>
      <c r="QRL17" s="767"/>
      <c r="QRM17" s="767"/>
      <c r="QRN17" s="767"/>
      <c r="QRO17" s="767"/>
      <c r="QRP17" s="767"/>
      <c r="QRQ17" s="767"/>
      <c r="QRR17" s="767"/>
      <c r="QRS17" s="767"/>
      <c r="QRT17" s="767"/>
      <c r="QRU17" s="767"/>
      <c r="QRV17" s="767"/>
      <c r="QRW17" s="767"/>
      <c r="QRX17" s="767"/>
      <c r="QRY17" s="767"/>
      <c r="QRZ17" s="767"/>
      <c r="QSA17" s="767"/>
      <c r="QSB17" s="767"/>
      <c r="QSC17" s="767"/>
      <c r="QSD17" s="767"/>
      <c r="QSE17" s="767"/>
      <c r="QSF17" s="767"/>
      <c r="QSG17" s="767"/>
      <c r="QSH17" s="767"/>
      <c r="QSI17" s="767"/>
      <c r="QSJ17" s="767"/>
      <c r="QSK17" s="767"/>
      <c r="QSL17" s="767"/>
      <c r="QSM17" s="767"/>
      <c r="QSN17" s="767"/>
      <c r="QSO17" s="767"/>
      <c r="QSP17" s="767"/>
      <c r="QSQ17" s="767"/>
      <c r="QSR17" s="767"/>
      <c r="QSS17" s="767"/>
      <c r="QST17" s="767"/>
      <c r="QSU17" s="767"/>
      <c r="QSV17" s="767"/>
      <c r="QSW17" s="767"/>
      <c r="QSX17" s="767"/>
      <c r="QSY17" s="767"/>
      <c r="QSZ17" s="767"/>
      <c r="QTA17" s="767"/>
      <c r="QTB17" s="767"/>
      <c r="QTC17" s="767"/>
      <c r="QTD17" s="767"/>
      <c r="QTE17" s="767"/>
      <c r="QTF17" s="767"/>
      <c r="QTG17" s="767"/>
      <c r="QTH17" s="767"/>
      <c r="QTI17" s="767"/>
      <c r="QTJ17" s="767"/>
      <c r="QTK17" s="767"/>
      <c r="QTL17" s="767"/>
      <c r="QTM17" s="767"/>
      <c r="QTN17" s="767"/>
      <c r="QTO17" s="767"/>
      <c r="QTP17" s="767"/>
      <c r="QTQ17" s="767"/>
      <c r="QTR17" s="767"/>
      <c r="QTS17" s="767"/>
      <c r="QTT17" s="767"/>
      <c r="QTU17" s="767"/>
      <c r="QTV17" s="767"/>
      <c r="QTW17" s="767"/>
      <c r="QTX17" s="767"/>
      <c r="QTY17" s="767"/>
      <c r="QTZ17" s="767"/>
      <c r="QUA17" s="767"/>
      <c r="QUB17" s="767"/>
      <c r="QUC17" s="767"/>
      <c r="QUD17" s="767"/>
      <c r="QUE17" s="767"/>
      <c r="QUF17" s="767"/>
      <c r="QUG17" s="767"/>
      <c r="QUH17" s="767"/>
      <c r="QUI17" s="767"/>
      <c r="QUJ17" s="767"/>
      <c r="QUK17" s="767"/>
      <c r="QUL17" s="767"/>
      <c r="QUM17" s="767"/>
      <c r="QUN17" s="767"/>
      <c r="QUO17" s="767"/>
      <c r="QUP17" s="767"/>
      <c r="QUQ17" s="767"/>
      <c r="QUR17" s="767"/>
      <c r="QUS17" s="767"/>
      <c r="QUT17" s="767"/>
      <c r="QUU17" s="767"/>
      <c r="QUV17" s="767"/>
      <c r="QUW17" s="767"/>
      <c r="QUX17" s="767"/>
      <c r="QUY17" s="767"/>
      <c r="QUZ17" s="767"/>
      <c r="QVA17" s="767"/>
      <c r="QVB17" s="767"/>
      <c r="QVC17" s="767"/>
      <c r="QVD17" s="767"/>
      <c r="QVE17" s="767"/>
      <c r="QVF17" s="767"/>
      <c r="QVG17" s="767"/>
      <c r="QVH17" s="767"/>
      <c r="QVI17" s="767"/>
      <c r="QVJ17" s="767"/>
      <c r="QVK17" s="767"/>
      <c r="QVL17" s="767"/>
      <c r="QVM17" s="767"/>
      <c r="QVN17" s="767"/>
      <c r="QVO17" s="767"/>
      <c r="QVP17" s="767"/>
      <c r="QVQ17" s="767"/>
      <c r="QVR17" s="767"/>
      <c r="QVS17" s="767"/>
      <c r="QVT17" s="767"/>
      <c r="QVU17" s="767"/>
      <c r="QVV17" s="767"/>
      <c r="QVW17" s="767"/>
      <c r="QVX17" s="767"/>
      <c r="QVY17" s="767"/>
      <c r="QVZ17" s="767"/>
      <c r="QWA17" s="767"/>
      <c r="QWB17" s="767"/>
      <c r="QWC17" s="767"/>
      <c r="QWD17" s="767"/>
      <c r="QWE17" s="767"/>
      <c r="QWF17" s="767"/>
      <c r="QWG17" s="767"/>
      <c r="QWH17" s="767"/>
      <c r="QWI17" s="767"/>
      <c r="QWJ17" s="767"/>
      <c r="QWK17" s="767"/>
      <c r="QWL17" s="767"/>
      <c r="QWM17" s="767"/>
      <c r="QWN17" s="767"/>
      <c r="QWO17" s="767"/>
      <c r="QWP17" s="767"/>
      <c r="QWQ17" s="767"/>
      <c r="QWR17" s="767"/>
      <c r="QWS17" s="767"/>
      <c r="QWT17" s="767"/>
      <c r="QWU17" s="767"/>
      <c r="QWV17" s="767"/>
      <c r="QWW17" s="767"/>
      <c r="QWX17" s="767"/>
      <c r="QWY17" s="767"/>
      <c r="QWZ17" s="767"/>
      <c r="QXA17" s="767"/>
      <c r="QXB17" s="767"/>
      <c r="QXC17" s="767"/>
      <c r="QXD17" s="767"/>
      <c r="QXE17" s="767"/>
      <c r="QXF17" s="767"/>
      <c r="QXG17" s="767"/>
      <c r="QXH17" s="767"/>
      <c r="QXI17" s="767"/>
      <c r="QXJ17" s="767"/>
      <c r="QXK17" s="767"/>
      <c r="QXL17" s="767"/>
      <c r="QXM17" s="767"/>
      <c r="QXN17" s="767"/>
      <c r="QXO17" s="767"/>
      <c r="QXP17" s="767"/>
      <c r="QXQ17" s="767"/>
      <c r="QXR17" s="767"/>
      <c r="QXS17" s="767"/>
      <c r="QXT17" s="767"/>
      <c r="QXU17" s="767"/>
      <c r="QXV17" s="767"/>
      <c r="QXW17" s="767"/>
      <c r="QXX17" s="767"/>
      <c r="QXY17" s="767"/>
      <c r="QXZ17" s="767"/>
      <c r="QYA17" s="767"/>
      <c r="QYB17" s="767"/>
      <c r="QYC17" s="767"/>
      <c r="QYD17" s="767"/>
      <c r="QYE17" s="767"/>
      <c r="QYF17" s="767"/>
      <c r="QYG17" s="767"/>
      <c r="QYH17" s="767"/>
      <c r="QYI17" s="767"/>
      <c r="QYJ17" s="767"/>
      <c r="QYK17" s="767"/>
      <c r="QYL17" s="767"/>
      <c r="QYM17" s="767"/>
      <c r="QYN17" s="767"/>
      <c r="QYO17" s="767"/>
      <c r="QYP17" s="767"/>
      <c r="QYQ17" s="767"/>
      <c r="QYR17" s="767"/>
      <c r="QYS17" s="767"/>
      <c r="QYT17" s="767"/>
      <c r="QYU17" s="767"/>
      <c r="QYV17" s="767"/>
      <c r="QYW17" s="767"/>
      <c r="QYX17" s="767"/>
      <c r="QYY17" s="767"/>
      <c r="QYZ17" s="767"/>
      <c r="QZA17" s="767"/>
      <c r="QZB17" s="767"/>
      <c r="QZC17" s="767"/>
      <c r="QZD17" s="767"/>
      <c r="QZE17" s="767"/>
      <c r="QZF17" s="767"/>
      <c r="QZG17" s="767"/>
      <c r="QZH17" s="767"/>
      <c r="QZI17" s="767"/>
      <c r="QZJ17" s="767"/>
      <c r="QZK17" s="767"/>
      <c r="QZL17" s="767"/>
      <c r="QZM17" s="767"/>
      <c r="QZN17" s="767"/>
      <c r="QZO17" s="767"/>
      <c r="QZP17" s="767"/>
      <c r="QZQ17" s="767"/>
      <c r="QZR17" s="767"/>
      <c r="QZS17" s="767"/>
      <c r="QZT17" s="767"/>
      <c r="QZU17" s="767"/>
      <c r="QZV17" s="767"/>
      <c r="QZW17" s="767"/>
      <c r="QZX17" s="767"/>
      <c r="QZY17" s="767"/>
      <c r="QZZ17" s="767"/>
      <c r="RAA17" s="767"/>
      <c r="RAB17" s="767"/>
      <c r="RAC17" s="767"/>
      <c r="RAD17" s="767"/>
      <c r="RAE17" s="767"/>
      <c r="RAF17" s="767"/>
      <c r="RAG17" s="767"/>
      <c r="RAH17" s="767"/>
      <c r="RAI17" s="767"/>
      <c r="RAJ17" s="767"/>
      <c r="RAK17" s="767"/>
      <c r="RAL17" s="767"/>
      <c r="RAM17" s="767"/>
      <c r="RAN17" s="767"/>
      <c r="RAO17" s="767"/>
      <c r="RAP17" s="767"/>
      <c r="RAQ17" s="767"/>
      <c r="RAR17" s="767"/>
      <c r="RAS17" s="767"/>
      <c r="RAT17" s="767"/>
      <c r="RAU17" s="767"/>
      <c r="RAV17" s="767"/>
      <c r="RAW17" s="767"/>
      <c r="RAX17" s="767"/>
      <c r="RAY17" s="767"/>
      <c r="RAZ17" s="767"/>
      <c r="RBA17" s="767"/>
      <c r="RBB17" s="767"/>
      <c r="RBC17" s="767"/>
      <c r="RBD17" s="767"/>
      <c r="RBE17" s="767"/>
      <c r="RBF17" s="767"/>
      <c r="RBG17" s="767"/>
      <c r="RBH17" s="767"/>
      <c r="RBI17" s="767"/>
      <c r="RBJ17" s="767"/>
      <c r="RBK17" s="767"/>
      <c r="RBL17" s="767"/>
      <c r="RBM17" s="767"/>
      <c r="RBN17" s="767"/>
      <c r="RBO17" s="767"/>
      <c r="RBP17" s="767"/>
      <c r="RBQ17" s="767"/>
      <c r="RBR17" s="767"/>
      <c r="RBS17" s="767"/>
      <c r="RBT17" s="767"/>
      <c r="RBU17" s="767"/>
      <c r="RBV17" s="767"/>
      <c r="RBW17" s="767"/>
      <c r="RBX17" s="767"/>
      <c r="RBY17" s="767"/>
      <c r="RBZ17" s="767"/>
      <c r="RCA17" s="767"/>
      <c r="RCB17" s="767"/>
      <c r="RCC17" s="767"/>
      <c r="RCD17" s="767"/>
      <c r="RCE17" s="767"/>
      <c r="RCF17" s="767"/>
      <c r="RCG17" s="767"/>
      <c r="RCH17" s="767"/>
      <c r="RCI17" s="767"/>
      <c r="RCJ17" s="767"/>
      <c r="RCK17" s="767"/>
      <c r="RCL17" s="767"/>
      <c r="RCM17" s="767"/>
      <c r="RCN17" s="767"/>
      <c r="RCO17" s="767"/>
      <c r="RCP17" s="767"/>
      <c r="RCQ17" s="767"/>
      <c r="RCR17" s="767"/>
      <c r="RCS17" s="767"/>
      <c r="RCT17" s="767"/>
      <c r="RCU17" s="767"/>
      <c r="RCV17" s="767"/>
      <c r="RCW17" s="767"/>
      <c r="RCX17" s="767"/>
      <c r="RCY17" s="767"/>
      <c r="RCZ17" s="767"/>
      <c r="RDA17" s="767"/>
      <c r="RDB17" s="767"/>
      <c r="RDC17" s="767"/>
      <c r="RDD17" s="767"/>
      <c r="RDE17" s="767"/>
      <c r="RDF17" s="767"/>
      <c r="RDG17" s="767"/>
      <c r="RDH17" s="767"/>
      <c r="RDI17" s="767"/>
      <c r="RDJ17" s="767"/>
      <c r="RDK17" s="767"/>
      <c r="RDL17" s="767"/>
      <c r="RDM17" s="767"/>
      <c r="RDN17" s="767"/>
      <c r="RDO17" s="767"/>
      <c r="RDP17" s="767"/>
      <c r="RDQ17" s="767"/>
      <c r="RDR17" s="767"/>
      <c r="RDS17" s="767"/>
      <c r="RDT17" s="767"/>
      <c r="RDU17" s="767"/>
      <c r="RDV17" s="767"/>
      <c r="RDW17" s="767"/>
      <c r="RDX17" s="767"/>
      <c r="RDY17" s="767"/>
      <c r="RDZ17" s="767"/>
      <c r="REA17" s="767"/>
      <c r="REB17" s="767"/>
      <c r="REC17" s="767"/>
      <c r="RED17" s="767"/>
      <c r="REE17" s="767"/>
      <c r="REF17" s="767"/>
      <c r="REG17" s="767"/>
      <c r="REH17" s="767"/>
      <c r="REI17" s="767"/>
      <c r="REJ17" s="767"/>
      <c r="REK17" s="767"/>
      <c r="REL17" s="767"/>
      <c r="REM17" s="767"/>
      <c r="REN17" s="767"/>
      <c r="REO17" s="767"/>
      <c r="REP17" s="767"/>
      <c r="REQ17" s="767"/>
      <c r="RER17" s="767"/>
      <c r="RES17" s="767"/>
      <c r="RET17" s="767"/>
      <c r="REU17" s="767"/>
      <c r="REV17" s="767"/>
      <c r="REW17" s="767"/>
      <c r="REX17" s="767"/>
      <c r="REY17" s="767"/>
      <c r="REZ17" s="767"/>
      <c r="RFA17" s="767"/>
      <c r="RFB17" s="767"/>
      <c r="RFC17" s="767"/>
      <c r="RFD17" s="767"/>
      <c r="RFE17" s="767"/>
      <c r="RFF17" s="767"/>
      <c r="RFG17" s="767"/>
      <c r="RFH17" s="767"/>
      <c r="RFI17" s="767"/>
      <c r="RFJ17" s="767"/>
      <c r="RFK17" s="767"/>
      <c r="RFL17" s="767"/>
      <c r="RFM17" s="767"/>
      <c r="RFN17" s="767"/>
      <c r="RFO17" s="767"/>
      <c r="RFP17" s="767"/>
      <c r="RFQ17" s="767"/>
      <c r="RFR17" s="767"/>
      <c r="RFS17" s="767"/>
      <c r="RFT17" s="767"/>
      <c r="RFU17" s="767"/>
      <c r="RFV17" s="767"/>
      <c r="RFW17" s="767"/>
      <c r="RFX17" s="767"/>
      <c r="RFY17" s="767"/>
      <c r="RFZ17" s="767"/>
      <c r="RGA17" s="767"/>
      <c r="RGB17" s="767"/>
      <c r="RGC17" s="767"/>
      <c r="RGD17" s="767"/>
      <c r="RGE17" s="767"/>
      <c r="RGF17" s="767"/>
      <c r="RGG17" s="767"/>
      <c r="RGH17" s="767"/>
      <c r="RGI17" s="767"/>
      <c r="RGJ17" s="767"/>
      <c r="RGK17" s="767"/>
      <c r="RGL17" s="767"/>
      <c r="RGM17" s="767"/>
      <c r="RGN17" s="767"/>
      <c r="RGO17" s="767"/>
      <c r="RGP17" s="767"/>
      <c r="RGQ17" s="767"/>
      <c r="RGR17" s="767"/>
      <c r="RGS17" s="767"/>
      <c r="RGT17" s="767"/>
      <c r="RGU17" s="767"/>
      <c r="RGV17" s="767"/>
      <c r="RGW17" s="767"/>
      <c r="RGX17" s="767"/>
      <c r="RGY17" s="767"/>
      <c r="RGZ17" s="767"/>
      <c r="RHA17" s="767"/>
      <c r="RHB17" s="767"/>
      <c r="RHC17" s="767"/>
      <c r="RHD17" s="767"/>
      <c r="RHE17" s="767"/>
      <c r="RHF17" s="767"/>
      <c r="RHG17" s="767"/>
      <c r="RHH17" s="767"/>
      <c r="RHI17" s="767"/>
      <c r="RHJ17" s="767"/>
      <c r="RHK17" s="767"/>
      <c r="RHL17" s="767"/>
      <c r="RHM17" s="767"/>
      <c r="RHN17" s="767"/>
      <c r="RHO17" s="767"/>
      <c r="RHP17" s="767"/>
      <c r="RHQ17" s="767"/>
      <c r="RHR17" s="767"/>
      <c r="RHS17" s="767"/>
      <c r="RHT17" s="767"/>
      <c r="RHU17" s="767"/>
      <c r="RHV17" s="767"/>
      <c r="RHW17" s="767"/>
      <c r="RHX17" s="767"/>
      <c r="RHY17" s="767"/>
      <c r="RHZ17" s="767"/>
      <c r="RIA17" s="767"/>
      <c r="RIB17" s="767"/>
      <c r="RIC17" s="767"/>
      <c r="RID17" s="767"/>
      <c r="RIE17" s="767"/>
      <c r="RIF17" s="767"/>
      <c r="RIG17" s="767"/>
      <c r="RIH17" s="767"/>
      <c r="RII17" s="767"/>
      <c r="RIJ17" s="767"/>
      <c r="RIK17" s="767"/>
      <c r="RIL17" s="767"/>
      <c r="RIM17" s="767"/>
      <c r="RIN17" s="767"/>
      <c r="RIO17" s="767"/>
      <c r="RIP17" s="767"/>
      <c r="RIQ17" s="767"/>
      <c r="RIR17" s="767"/>
      <c r="RIS17" s="767"/>
      <c r="RIT17" s="767"/>
      <c r="RIU17" s="767"/>
      <c r="RIV17" s="767"/>
      <c r="RIW17" s="767"/>
      <c r="RIX17" s="767"/>
      <c r="RIY17" s="767"/>
      <c r="RIZ17" s="767"/>
      <c r="RJA17" s="767"/>
      <c r="RJB17" s="767"/>
      <c r="RJC17" s="767"/>
      <c r="RJD17" s="767"/>
      <c r="RJE17" s="767"/>
      <c r="RJF17" s="767"/>
      <c r="RJG17" s="767"/>
      <c r="RJH17" s="767"/>
      <c r="RJI17" s="767"/>
      <c r="RJJ17" s="767"/>
      <c r="RJK17" s="767"/>
      <c r="RJL17" s="767"/>
      <c r="RJM17" s="767"/>
      <c r="RJN17" s="767"/>
      <c r="RJO17" s="767"/>
      <c r="RJP17" s="767"/>
      <c r="RJQ17" s="767"/>
      <c r="RJR17" s="767"/>
      <c r="RJS17" s="767"/>
      <c r="RJT17" s="767"/>
      <c r="RJU17" s="767"/>
      <c r="RJV17" s="767"/>
      <c r="RJW17" s="767"/>
      <c r="RJX17" s="767"/>
      <c r="RJY17" s="767"/>
      <c r="RJZ17" s="767"/>
      <c r="RKA17" s="767"/>
      <c r="RKB17" s="767"/>
      <c r="RKC17" s="767"/>
      <c r="RKD17" s="767"/>
      <c r="RKE17" s="767"/>
      <c r="RKF17" s="767"/>
      <c r="RKG17" s="767"/>
      <c r="RKH17" s="767"/>
      <c r="RKI17" s="767"/>
      <c r="RKJ17" s="767"/>
      <c r="RKK17" s="767"/>
      <c r="RKL17" s="767"/>
      <c r="RKM17" s="767"/>
      <c r="RKN17" s="767"/>
      <c r="RKO17" s="767"/>
      <c r="RKP17" s="767"/>
      <c r="RKQ17" s="767"/>
      <c r="RKR17" s="767"/>
      <c r="RKS17" s="767"/>
      <c r="RKT17" s="767"/>
      <c r="RKU17" s="767"/>
      <c r="RKV17" s="767"/>
      <c r="RKW17" s="767"/>
      <c r="RKX17" s="767"/>
      <c r="RKY17" s="767"/>
      <c r="RKZ17" s="767"/>
      <c r="RLA17" s="767"/>
      <c r="RLB17" s="767"/>
      <c r="RLC17" s="767"/>
      <c r="RLD17" s="767"/>
      <c r="RLE17" s="767"/>
      <c r="RLF17" s="767"/>
      <c r="RLG17" s="767"/>
      <c r="RLH17" s="767"/>
      <c r="RLI17" s="767"/>
      <c r="RLJ17" s="767"/>
      <c r="RLK17" s="767"/>
      <c r="RLL17" s="767"/>
      <c r="RLM17" s="767"/>
      <c r="RLN17" s="767"/>
      <c r="RLO17" s="767"/>
      <c r="RLP17" s="767"/>
      <c r="RLQ17" s="767"/>
      <c r="RLR17" s="767"/>
      <c r="RLS17" s="767"/>
      <c r="RLT17" s="767"/>
      <c r="RLU17" s="767"/>
      <c r="RLV17" s="767"/>
      <c r="RLW17" s="767"/>
      <c r="RLX17" s="767"/>
      <c r="RLY17" s="767"/>
      <c r="RLZ17" s="767"/>
      <c r="RMA17" s="767"/>
      <c r="RMB17" s="767"/>
      <c r="RMC17" s="767"/>
      <c r="RMD17" s="767"/>
      <c r="RME17" s="767"/>
      <c r="RMF17" s="767"/>
      <c r="RMG17" s="767"/>
      <c r="RMH17" s="767"/>
      <c r="RMI17" s="767"/>
      <c r="RMJ17" s="767"/>
      <c r="RMK17" s="767"/>
      <c r="RML17" s="767"/>
      <c r="RMM17" s="767"/>
      <c r="RMN17" s="767"/>
      <c r="RMO17" s="767"/>
      <c r="RMP17" s="767"/>
      <c r="RMQ17" s="767"/>
      <c r="RMR17" s="767"/>
      <c r="RMS17" s="767"/>
      <c r="RMT17" s="767"/>
      <c r="RMU17" s="767"/>
      <c r="RMV17" s="767"/>
      <c r="RMW17" s="767"/>
      <c r="RMX17" s="767"/>
      <c r="RMY17" s="767"/>
      <c r="RMZ17" s="767"/>
      <c r="RNA17" s="767"/>
      <c r="RNB17" s="767"/>
      <c r="RNC17" s="767"/>
      <c r="RND17" s="767"/>
      <c r="RNE17" s="767"/>
      <c r="RNF17" s="767"/>
      <c r="RNG17" s="767"/>
      <c r="RNH17" s="767"/>
      <c r="RNI17" s="767"/>
      <c r="RNJ17" s="767"/>
      <c r="RNK17" s="767"/>
      <c r="RNL17" s="767"/>
      <c r="RNM17" s="767"/>
      <c r="RNN17" s="767"/>
      <c r="RNO17" s="767"/>
      <c r="RNP17" s="767"/>
      <c r="RNQ17" s="767"/>
      <c r="RNR17" s="767"/>
      <c r="RNS17" s="767"/>
      <c r="RNT17" s="767"/>
      <c r="RNU17" s="767"/>
      <c r="RNV17" s="767"/>
      <c r="RNW17" s="767"/>
      <c r="RNX17" s="767"/>
      <c r="RNY17" s="767"/>
      <c r="RNZ17" s="767"/>
      <c r="ROA17" s="767"/>
      <c r="ROB17" s="767"/>
      <c r="ROC17" s="767"/>
      <c r="ROD17" s="767"/>
      <c r="ROE17" s="767"/>
      <c r="ROF17" s="767"/>
      <c r="ROG17" s="767"/>
      <c r="ROH17" s="767"/>
      <c r="ROI17" s="767"/>
      <c r="ROJ17" s="767"/>
      <c r="ROK17" s="767"/>
      <c r="ROL17" s="767"/>
      <c r="ROM17" s="767"/>
      <c r="RON17" s="767"/>
      <c r="ROO17" s="767"/>
      <c r="ROP17" s="767"/>
      <c r="ROQ17" s="767"/>
      <c r="ROR17" s="767"/>
      <c r="ROS17" s="767"/>
      <c r="ROT17" s="767"/>
      <c r="ROU17" s="767"/>
      <c r="ROV17" s="767"/>
      <c r="ROW17" s="767"/>
      <c r="ROX17" s="767"/>
      <c r="ROY17" s="767"/>
      <c r="ROZ17" s="767"/>
      <c r="RPA17" s="767"/>
      <c r="RPB17" s="767"/>
      <c r="RPC17" s="767"/>
      <c r="RPD17" s="767"/>
      <c r="RPE17" s="767"/>
      <c r="RPF17" s="767"/>
      <c r="RPG17" s="767"/>
      <c r="RPH17" s="767"/>
      <c r="RPI17" s="767"/>
      <c r="RPJ17" s="767"/>
      <c r="RPK17" s="767"/>
      <c r="RPL17" s="767"/>
      <c r="RPM17" s="767"/>
      <c r="RPN17" s="767"/>
      <c r="RPO17" s="767"/>
      <c r="RPP17" s="767"/>
      <c r="RPQ17" s="767"/>
      <c r="RPR17" s="767"/>
      <c r="RPS17" s="767"/>
      <c r="RPT17" s="767"/>
      <c r="RPU17" s="767"/>
      <c r="RPV17" s="767"/>
      <c r="RPW17" s="767"/>
      <c r="RPX17" s="767"/>
      <c r="RPY17" s="767"/>
      <c r="RPZ17" s="767"/>
      <c r="RQA17" s="767"/>
      <c r="RQB17" s="767"/>
      <c r="RQC17" s="767"/>
      <c r="RQD17" s="767"/>
      <c r="RQE17" s="767"/>
      <c r="RQF17" s="767"/>
      <c r="RQG17" s="767"/>
      <c r="RQH17" s="767"/>
      <c r="RQI17" s="767"/>
      <c r="RQJ17" s="767"/>
      <c r="RQK17" s="767"/>
      <c r="RQL17" s="767"/>
      <c r="RQM17" s="767"/>
      <c r="RQN17" s="767"/>
      <c r="RQO17" s="767"/>
      <c r="RQP17" s="767"/>
      <c r="RQQ17" s="767"/>
      <c r="RQR17" s="767"/>
      <c r="RQS17" s="767"/>
      <c r="RQT17" s="767"/>
      <c r="RQU17" s="767"/>
      <c r="RQV17" s="767"/>
      <c r="RQW17" s="767"/>
      <c r="RQX17" s="767"/>
      <c r="RQY17" s="767"/>
      <c r="RQZ17" s="767"/>
      <c r="RRA17" s="767"/>
      <c r="RRB17" s="767"/>
      <c r="RRC17" s="767"/>
      <c r="RRD17" s="767"/>
      <c r="RRE17" s="767"/>
      <c r="RRF17" s="767"/>
      <c r="RRG17" s="767"/>
      <c r="RRH17" s="767"/>
      <c r="RRI17" s="767"/>
      <c r="RRJ17" s="767"/>
      <c r="RRK17" s="767"/>
      <c r="RRL17" s="767"/>
      <c r="RRM17" s="767"/>
      <c r="RRN17" s="767"/>
      <c r="RRO17" s="767"/>
      <c r="RRP17" s="767"/>
      <c r="RRQ17" s="767"/>
      <c r="RRR17" s="767"/>
      <c r="RRS17" s="767"/>
      <c r="RRT17" s="767"/>
      <c r="RRU17" s="767"/>
      <c r="RRV17" s="767"/>
      <c r="RRW17" s="767"/>
      <c r="RRX17" s="767"/>
      <c r="RRY17" s="767"/>
      <c r="RRZ17" s="767"/>
      <c r="RSA17" s="767"/>
      <c r="RSB17" s="767"/>
      <c r="RSC17" s="767"/>
      <c r="RSD17" s="767"/>
      <c r="RSE17" s="767"/>
      <c r="RSF17" s="767"/>
      <c r="RSG17" s="767"/>
      <c r="RSH17" s="767"/>
      <c r="RSI17" s="767"/>
      <c r="RSJ17" s="767"/>
      <c r="RSK17" s="767"/>
      <c r="RSL17" s="767"/>
      <c r="RSM17" s="767"/>
      <c r="RSN17" s="767"/>
      <c r="RSO17" s="767"/>
      <c r="RSP17" s="767"/>
      <c r="RSQ17" s="767"/>
      <c r="RSR17" s="767"/>
      <c r="RSS17" s="767"/>
      <c r="RST17" s="767"/>
      <c r="RSU17" s="767"/>
      <c r="RSV17" s="767"/>
      <c r="RSW17" s="767"/>
      <c r="RSX17" s="767"/>
      <c r="RSY17" s="767"/>
      <c r="RSZ17" s="767"/>
      <c r="RTA17" s="767"/>
      <c r="RTB17" s="767"/>
      <c r="RTC17" s="767"/>
      <c r="RTD17" s="767"/>
      <c r="RTE17" s="767"/>
      <c r="RTF17" s="767"/>
      <c r="RTG17" s="767"/>
      <c r="RTH17" s="767"/>
      <c r="RTI17" s="767"/>
      <c r="RTJ17" s="767"/>
      <c r="RTK17" s="767"/>
      <c r="RTL17" s="767"/>
      <c r="RTM17" s="767"/>
      <c r="RTN17" s="767"/>
      <c r="RTO17" s="767"/>
      <c r="RTP17" s="767"/>
      <c r="RTQ17" s="767"/>
      <c r="RTR17" s="767"/>
      <c r="RTS17" s="767"/>
      <c r="RTT17" s="767"/>
      <c r="RTU17" s="767"/>
      <c r="RTV17" s="767"/>
      <c r="RTW17" s="767"/>
      <c r="RTX17" s="767"/>
      <c r="RTY17" s="767"/>
      <c r="RTZ17" s="767"/>
      <c r="RUA17" s="767"/>
      <c r="RUB17" s="767"/>
      <c r="RUC17" s="767"/>
      <c r="RUD17" s="767"/>
      <c r="RUE17" s="767"/>
      <c r="RUF17" s="767"/>
      <c r="RUG17" s="767"/>
      <c r="RUH17" s="767"/>
      <c r="RUI17" s="767"/>
      <c r="RUJ17" s="767"/>
      <c r="RUK17" s="767"/>
      <c r="RUL17" s="767"/>
      <c r="RUM17" s="767"/>
      <c r="RUN17" s="767"/>
      <c r="RUO17" s="767"/>
      <c r="RUP17" s="767"/>
      <c r="RUQ17" s="767"/>
      <c r="RUR17" s="767"/>
      <c r="RUS17" s="767"/>
      <c r="RUT17" s="767"/>
      <c r="RUU17" s="767"/>
      <c r="RUV17" s="767"/>
      <c r="RUW17" s="767"/>
      <c r="RUX17" s="767"/>
      <c r="RUY17" s="767"/>
      <c r="RUZ17" s="767"/>
      <c r="RVA17" s="767"/>
      <c r="RVB17" s="767"/>
      <c r="RVC17" s="767"/>
      <c r="RVD17" s="767"/>
      <c r="RVE17" s="767"/>
      <c r="RVF17" s="767"/>
      <c r="RVG17" s="767"/>
      <c r="RVH17" s="767"/>
      <c r="RVI17" s="767"/>
      <c r="RVJ17" s="767"/>
      <c r="RVK17" s="767"/>
      <c r="RVL17" s="767"/>
      <c r="RVM17" s="767"/>
      <c r="RVN17" s="767"/>
      <c r="RVO17" s="767"/>
      <c r="RVP17" s="767"/>
      <c r="RVQ17" s="767"/>
      <c r="RVR17" s="767"/>
      <c r="RVS17" s="767"/>
      <c r="RVT17" s="767"/>
      <c r="RVU17" s="767"/>
      <c r="RVV17" s="767"/>
      <c r="RVW17" s="767"/>
      <c r="RVX17" s="767"/>
      <c r="RVY17" s="767"/>
      <c r="RVZ17" s="767"/>
      <c r="RWA17" s="767"/>
      <c r="RWB17" s="767"/>
      <c r="RWC17" s="767"/>
      <c r="RWD17" s="767"/>
      <c r="RWE17" s="767"/>
      <c r="RWF17" s="767"/>
      <c r="RWG17" s="767"/>
      <c r="RWH17" s="767"/>
      <c r="RWI17" s="767"/>
      <c r="RWJ17" s="767"/>
      <c r="RWK17" s="767"/>
      <c r="RWL17" s="767"/>
      <c r="RWM17" s="767"/>
      <c r="RWN17" s="767"/>
      <c r="RWO17" s="767"/>
      <c r="RWP17" s="767"/>
      <c r="RWQ17" s="767"/>
      <c r="RWR17" s="767"/>
      <c r="RWS17" s="767"/>
      <c r="RWT17" s="767"/>
      <c r="RWU17" s="767"/>
      <c r="RWV17" s="767"/>
      <c r="RWW17" s="767"/>
      <c r="RWX17" s="767"/>
      <c r="RWY17" s="767"/>
      <c r="RWZ17" s="767"/>
      <c r="RXA17" s="767"/>
      <c r="RXB17" s="767"/>
      <c r="RXC17" s="767"/>
      <c r="RXD17" s="767"/>
      <c r="RXE17" s="767"/>
      <c r="RXF17" s="767"/>
      <c r="RXG17" s="767"/>
      <c r="RXH17" s="767"/>
      <c r="RXI17" s="767"/>
      <c r="RXJ17" s="767"/>
      <c r="RXK17" s="767"/>
      <c r="RXL17" s="767"/>
      <c r="RXM17" s="767"/>
      <c r="RXN17" s="767"/>
      <c r="RXO17" s="767"/>
      <c r="RXP17" s="767"/>
      <c r="RXQ17" s="767"/>
      <c r="RXR17" s="767"/>
      <c r="RXS17" s="767"/>
      <c r="RXT17" s="767"/>
      <c r="RXU17" s="767"/>
      <c r="RXV17" s="767"/>
      <c r="RXW17" s="767"/>
      <c r="RXX17" s="767"/>
      <c r="RXY17" s="767"/>
      <c r="RXZ17" s="767"/>
      <c r="RYA17" s="767"/>
      <c r="RYB17" s="767"/>
      <c r="RYC17" s="767"/>
      <c r="RYD17" s="767"/>
      <c r="RYE17" s="767"/>
      <c r="RYF17" s="767"/>
      <c r="RYG17" s="767"/>
      <c r="RYH17" s="767"/>
      <c r="RYI17" s="767"/>
      <c r="RYJ17" s="767"/>
      <c r="RYK17" s="767"/>
      <c r="RYL17" s="767"/>
      <c r="RYM17" s="767"/>
      <c r="RYN17" s="767"/>
      <c r="RYO17" s="767"/>
      <c r="RYP17" s="767"/>
      <c r="RYQ17" s="767"/>
      <c r="RYR17" s="767"/>
      <c r="RYS17" s="767"/>
      <c r="RYT17" s="767"/>
      <c r="RYU17" s="767"/>
      <c r="RYV17" s="767"/>
      <c r="RYW17" s="767"/>
      <c r="RYX17" s="767"/>
      <c r="RYY17" s="767"/>
      <c r="RYZ17" s="767"/>
      <c r="RZA17" s="767"/>
      <c r="RZB17" s="767"/>
      <c r="RZC17" s="767"/>
      <c r="RZD17" s="767"/>
      <c r="RZE17" s="767"/>
      <c r="RZF17" s="767"/>
      <c r="RZG17" s="767"/>
      <c r="RZH17" s="767"/>
      <c r="RZI17" s="767"/>
      <c r="RZJ17" s="767"/>
      <c r="RZK17" s="767"/>
      <c r="RZL17" s="767"/>
      <c r="RZM17" s="767"/>
      <c r="RZN17" s="767"/>
      <c r="RZO17" s="767"/>
      <c r="RZP17" s="767"/>
      <c r="RZQ17" s="767"/>
      <c r="RZR17" s="767"/>
      <c r="RZS17" s="767"/>
      <c r="RZT17" s="767"/>
      <c r="RZU17" s="767"/>
      <c r="RZV17" s="767"/>
      <c r="RZW17" s="767"/>
      <c r="RZX17" s="767"/>
      <c r="RZY17" s="767"/>
      <c r="RZZ17" s="767"/>
      <c r="SAA17" s="767"/>
      <c r="SAB17" s="767"/>
      <c r="SAC17" s="767"/>
      <c r="SAD17" s="767"/>
      <c r="SAE17" s="767"/>
      <c r="SAF17" s="767"/>
      <c r="SAG17" s="767"/>
      <c r="SAH17" s="767"/>
      <c r="SAI17" s="767"/>
      <c r="SAJ17" s="767"/>
      <c r="SAK17" s="767"/>
      <c r="SAL17" s="767"/>
      <c r="SAM17" s="767"/>
      <c r="SAN17" s="767"/>
      <c r="SAO17" s="767"/>
      <c r="SAP17" s="767"/>
      <c r="SAQ17" s="767"/>
      <c r="SAR17" s="767"/>
      <c r="SAS17" s="767"/>
      <c r="SAT17" s="767"/>
      <c r="SAU17" s="767"/>
      <c r="SAV17" s="767"/>
      <c r="SAW17" s="767"/>
      <c r="SAX17" s="767"/>
      <c r="SAY17" s="767"/>
      <c r="SAZ17" s="767"/>
      <c r="SBA17" s="767"/>
      <c r="SBB17" s="767"/>
      <c r="SBC17" s="767"/>
      <c r="SBD17" s="767"/>
      <c r="SBE17" s="767"/>
      <c r="SBF17" s="767"/>
      <c r="SBG17" s="767"/>
      <c r="SBH17" s="767"/>
      <c r="SBI17" s="767"/>
      <c r="SBJ17" s="767"/>
      <c r="SBK17" s="767"/>
      <c r="SBL17" s="767"/>
      <c r="SBM17" s="767"/>
      <c r="SBN17" s="767"/>
      <c r="SBO17" s="767"/>
      <c r="SBP17" s="767"/>
      <c r="SBQ17" s="767"/>
      <c r="SBR17" s="767"/>
      <c r="SBS17" s="767"/>
      <c r="SBT17" s="767"/>
      <c r="SBU17" s="767"/>
      <c r="SBV17" s="767"/>
      <c r="SBW17" s="767"/>
      <c r="SBX17" s="767"/>
      <c r="SBY17" s="767"/>
      <c r="SBZ17" s="767"/>
      <c r="SCA17" s="767"/>
      <c r="SCB17" s="767"/>
      <c r="SCC17" s="767"/>
      <c r="SCD17" s="767"/>
      <c r="SCE17" s="767"/>
      <c r="SCF17" s="767"/>
      <c r="SCG17" s="767"/>
      <c r="SCH17" s="767"/>
      <c r="SCI17" s="767"/>
      <c r="SCJ17" s="767"/>
      <c r="SCK17" s="767"/>
      <c r="SCL17" s="767"/>
      <c r="SCM17" s="767"/>
      <c r="SCN17" s="767"/>
      <c r="SCO17" s="767"/>
      <c r="SCP17" s="767"/>
      <c r="SCQ17" s="767"/>
      <c r="SCR17" s="767"/>
      <c r="SCS17" s="767"/>
      <c r="SCT17" s="767"/>
      <c r="SCU17" s="767"/>
      <c r="SCV17" s="767"/>
      <c r="SCW17" s="767"/>
      <c r="SCX17" s="767"/>
      <c r="SCY17" s="767"/>
      <c r="SCZ17" s="767"/>
      <c r="SDA17" s="767"/>
      <c r="SDB17" s="767"/>
      <c r="SDC17" s="767"/>
      <c r="SDD17" s="767"/>
      <c r="SDE17" s="767"/>
      <c r="SDF17" s="767"/>
      <c r="SDG17" s="767"/>
      <c r="SDH17" s="767"/>
      <c r="SDI17" s="767"/>
      <c r="SDJ17" s="767"/>
      <c r="SDK17" s="767"/>
      <c r="SDL17" s="767"/>
      <c r="SDM17" s="767"/>
      <c r="SDN17" s="767"/>
      <c r="SDO17" s="767"/>
      <c r="SDP17" s="767"/>
      <c r="SDQ17" s="767"/>
      <c r="SDR17" s="767"/>
      <c r="SDS17" s="767"/>
      <c r="SDT17" s="767"/>
      <c r="SDU17" s="767"/>
      <c r="SDV17" s="767"/>
      <c r="SDW17" s="767"/>
      <c r="SDX17" s="767"/>
      <c r="SDY17" s="767"/>
      <c r="SDZ17" s="767"/>
      <c r="SEA17" s="767"/>
      <c r="SEB17" s="767"/>
      <c r="SEC17" s="767"/>
      <c r="SED17" s="767"/>
      <c r="SEE17" s="767"/>
      <c r="SEF17" s="767"/>
      <c r="SEG17" s="767"/>
      <c r="SEH17" s="767"/>
      <c r="SEI17" s="767"/>
      <c r="SEJ17" s="767"/>
      <c r="SEK17" s="767"/>
      <c r="SEL17" s="767"/>
      <c r="SEM17" s="767"/>
      <c r="SEN17" s="767"/>
      <c r="SEO17" s="767"/>
      <c r="SEP17" s="767"/>
      <c r="SEQ17" s="767"/>
      <c r="SER17" s="767"/>
      <c r="SES17" s="767"/>
      <c r="SET17" s="767"/>
      <c r="SEU17" s="767"/>
      <c r="SEV17" s="767"/>
      <c r="SEW17" s="767"/>
      <c r="SEX17" s="767"/>
      <c r="SEY17" s="767"/>
      <c r="SEZ17" s="767"/>
      <c r="SFA17" s="767"/>
      <c r="SFB17" s="767"/>
      <c r="SFC17" s="767"/>
      <c r="SFD17" s="767"/>
      <c r="SFE17" s="767"/>
      <c r="SFF17" s="767"/>
      <c r="SFG17" s="767"/>
      <c r="SFH17" s="767"/>
      <c r="SFI17" s="767"/>
      <c r="SFJ17" s="767"/>
      <c r="SFK17" s="767"/>
      <c r="SFL17" s="767"/>
      <c r="SFM17" s="767"/>
      <c r="SFN17" s="767"/>
      <c r="SFO17" s="767"/>
      <c r="SFP17" s="767"/>
      <c r="SFQ17" s="767"/>
      <c r="SFR17" s="767"/>
      <c r="SFS17" s="767"/>
      <c r="SFT17" s="767"/>
      <c r="SFU17" s="767"/>
      <c r="SFV17" s="767"/>
      <c r="SFW17" s="767"/>
      <c r="SFX17" s="767"/>
      <c r="SFY17" s="767"/>
      <c r="SFZ17" s="767"/>
      <c r="SGA17" s="767"/>
      <c r="SGB17" s="767"/>
      <c r="SGC17" s="767"/>
      <c r="SGD17" s="767"/>
      <c r="SGE17" s="767"/>
      <c r="SGF17" s="767"/>
      <c r="SGG17" s="767"/>
      <c r="SGH17" s="767"/>
      <c r="SGI17" s="767"/>
      <c r="SGJ17" s="767"/>
      <c r="SGK17" s="767"/>
      <c r="SGL17" s="767"/>
      <c r="SGM17" s="767"/>
      <c r="SGN17" s="767"/>
      <c r="SGO17" s="767"/>
      <c r="SGP17" s="767"/>
      <c r="SGQ17" s="767"/>
      <c r="SGR17" s="767"/>
      <c r="SGS17" s="767"/>
      <c r="SGT17" s="767"/>
      <c r="SGU17" s="767"/>
      <c r="SGV17" s="767"/>
      <c r="SGW17" s="767"/>
      <c r="SGX17" s="767"/>
      <c r="SGY17" s="767"/>
      <c r="SGZ17" s="767"/>
      <c r="SHA17" s="767"/>
      <c r="SHB17" s="767"/>
      <c r="SHC17" s="767"/>
      <c r="SHD17" s="767"/>
      <c r="SHE17" s="767"/>
      <c r="SHF17" s="767"/>
      <c r="SHG17" s="767"/>
      <c r="SHH17" s="767"/>
      <c r="SHI17" s="767"/>
      <c r="SHJ17" s="767"/>
      <c r="SHK17" s="767"/>
      <c r="SHL17" s="767"/>
      <c r="SHM17" s="767"/>
      <c r="SHN17" s="767"/>
      <c r="SHO17" s="767"/>
      <c r="SHP17" s="767"/>
      <c r="SHQ17" s="767"/>
      <c r="SHR17" s="767"/>
      <c r="SHS17" s="767"/>
      <c r="SHT17" s="767"/>
      <c r="SHU17" s="767"/>
      <c r="SHV17" s="767"/>
      <c r="SHW17" s="767"/>
      <c r="SHX17" s="767"/>
      <c r="SHY17" s="767"/>
      <c r="SHZ17" s="767"/>
      <c r="SIA17" s="767"/>
      <c r="SIB17" s="767"/>
      <c r="SIC17" s="767"/>
      <c r="SID17" s="767"/>
      <c r="SIE17" s="767"/>
      <c r="SIF17" s="767"/>
      <c r="SIG17" s="767"/>
      <c r="SIH17" s="767"/>
      <c r="SII17" s="767"/>
      <c r="SIJ17" s="767"/>
      <c r="SIK17" s="767"/>
      <c r="SIL17" s="767"/>
      <c r="SIM17" s="767"/>
      <c r="SIN17" s="767"/>
      <c r="SIO17" s="767"/>
      <c r="SIP17" s="767"/>
      <c r="SIQ17" s="767"/>
      <c r="SIR17" s="767"/>
      <c r="SIS17" s="767"/>
      <c r="SIT17" s="767"/>
      <c r="SIU17" s="767"/>
      <c r="SIV17" s="767"/>
      <c r="SIW17" s="767"/>
      <c r="SIX17" s="767"/>
      <c r="SIY17" s="767"/>
      <c r="SIZ17" s="767"/>
      <c r="SJA17" s="767"/>
      <c r="SJB17" s="767"/>
      <c r="SJC17" s="767"/>
      <c r="SJD17" s="767"/>
      <c r="SJE17" s="767"/>
      <c r="SJF17" s="767"/>
      <c r="SJG17" s="767"/>
      <c r="SJH17" s="767"/>
      <c r="SJI17" s="767"/>
      <c r="SJJ17" s="767"/>
      <c r="SJK17" s="767"/>
      <c r="SJL17" s="767"/>
      <c r="SJM17" s="767"/>
      <c r="SJN17" s="767"/>
      <c r="SJO17" s="767"/>
      <c r="SJP17" s="767"/>
      <c r="SJQ17" s="767"/>
      <c r="SJR17" s="767"/>
      <c r="SJS17" s="767"/>
      <c r="SJT17" s="767"/>
      <c r="SJU17" s="767"/>
      <c r="SJV17" s="767"/>
      <c r="SJW17" s="767"/>
      <c r="SJX17" s="767"/>
      <c r="SJY17" s="767"/>
      <c r="SJZ17" s="767"/>
      <c r="SKA17" s="767"/>
      <c r="SKB17" s="767"/>
      <c r="SKC17" s="767"/>
      <c r="SKD17" s="767"/>
      <c r="SKE17" s="767"/>
      <c r="SKF17" s="767"/>
      <c r="SKG17" s="767"/>
      <c r="SKH17" s="767"/>
      <c r="SKI17" s="767"/>
      <c r="SKJ17" s="767"/>
      <c r="SKK17" s="767"/>
      <c r="SKL17" s="767"/>
      <c r="SKM17" s="767"/>
      <c r="SKN17" s="767"/>
      <c r="SKO17" s="767"/>
      <c r="SKP17" s="767"/>
      <c r="SKQ17" s="767"/>
      <c r="SKR17" s="767"/>
      <c r="SKS17" s="767"/>
      <c r="SKT17" s="767"/>
      <c r="SKU17" s="767"/>
      <c r="SKV17" s="767"/>
      <c r="SKW17" s="767"/>
      <c r="SKX17" s="767"/>
      <c r="SKY17" s="767"/>
      <c r="SKZ17" s="767"/>
      <c r="SLA17" s="767"/>
      <c r="SLB17" s="767"/>
      <c r="SLC17" s="767"/>
      <c r="SLD17" s="767"/>
      <c r="SLE17" s="767"/>
      <c r="SLF17" s="767"/>
      <c r="SLG17" s="767"/>
      <c r="SLH17" s="767"/>
      <c r="SLI17" s="767"/>
      <c r="SLJ17" s="767"/>
      <c r="SLK17" s="767"/>
      <c r="SLL17" s="767"/>
      <c r="SLM17" s="767"/>
      <c r="SLN17" s="767"/>
      <c r="SLO17" s="767"/>
      <c r="SLP17" s="767"/>
      <c r="SLQ17" s="767"/>
      <c r="SLR17" s="767"/>
      <c r="SLS17" s="767"/>
      <c r="SLT17" s="767"/>
      <c r="SLU17" s="767"/>
      <c r="SLV17" s="767"/>
      <c r="SLW17" s="767"/>
      <c r="SLX17" s="767"/>
      <c r="SLY17" s="767"/>
      <c r="SLZ17" s="767"/>
      <c r="SMA17" s="767"/>
      <c r="SMB17" s="767"/>
      <c r="SMC17" s="767"/>
      <c r="SMD17" s="767"/>
      <c r="SME17" s="767"/>
      <c r="SMF17" s="767"/>
      <c r="SMG17" s="767"/>
      <c r="SMH17" s="767"/>
      <c r="SMI17" s="767"/>
      <c r="SMJ17" s="767"/>
      <c r="SMK17" s="767"/>
      <c r="SML17" s="767"/>
      <c r="SMM17" s="767"/>
      <c r="SMN17" s="767"/>
      <c r="SMO17" s="767"/>
      <c r="SMP17" s="767"/>
      <c r="SMQ17" s="767"/>
      <c r="SMR17" s="767"/>
      <c r="SMS17" s="767"/>
      <c r="SMT17" s="767"/>
      <c r="SMU17" s="767"/>
      <c r="SMV17" s="767"/>
      <c r="SMW17" s="767"/>
      <c r="SMX17" s="767"/>
      <c r="SMY17" s="767"/>
      <c r="SMZ17" s="767"/>
      <c r="SNA17" s="767"/>
      <c r="SNB17" s="767"/>
      <c r="SNC17" s="767"/>
      <c r="SND17" s="767"/>
      <c r="SNE17" s="767"/>
      <c r="SNF17" s="767"/>
      <c r="SNG17" s="767"/>
      <c r="SNH17" s="767"/>
      <c r="SNI17" s="767"/>
      <c r="SNJ17" s="767"/>
      <c r="SNK17" s="767"/>
      <c r="SNL17" s="767"/>
      <c r="SNM17" s="767"/>
      <c r="SNN17" s="767"/>
      <c r="SNO17" s="767"/>
      <c r="SNP17" s="767"/>
      <c r="SNQ17" s="767"/>
      <c r="SNR17" s="767"/>
      <c r="SNS17" s="767"/>
      <c r="SNT17" s="767"/>
      <c r="SNU17" s="767"/>
      <c r="SNV17" s="767"/>
      <c r="SNW17" s="767"/>
      <c r="SNX17" s="767"/>
      <c r="SNY17" s="767"/>
      <c r="SNZ17" s="767"/>
      <c r="SOA17" s="767"/>
      <c r="SOB17" s="767"/>
      <c r="SOC17" s="767"/>
      <c r="SOD17" s="767"/>
      <c r="SOE17" s="767"/>
      <c r="SOF17" s="767"/>
      <c r="SOG17" s="767"/>
      <c r="SOH17" s="767"/>
      <c r="SOI17" s="767"/>
      <c r="SOJ17" s="767"/>
      <c r="SOK17" s="767"/>
      <c r="SOL17" s="767"/>
      <c r="SOM17" s="767"/>
      <c r="SON17" s="767"/>
      <c r="SOO17" s="767"/>
      <c r="SOP17" s="767"/>
      <c r="SOQ17" s="767"/>
      <c r="SOR17" s="767"/>
      <c r="SOS17" s="767"/>
      <c r="SOT17" s="767"/>
      <c r="SOU17" s="767"/>
      <c r="SOV17" s="767"/>
      <c r="SOW17" s="767"/>
      <c r="SOX17" s="767"/>
      <c r="SOY17" s="767"/>
      <c r="SOZ17" s="767"/>
      <c r="SPA17" s="767"/>
      <c r="SPB17" s="767"/>
      <c r="SPC17" s="767"/>
      <c r="SPD17" s="767"/>
      <c r="SPE17" s="767"/>
      <c r="SPF17" s="767"/>
      <c r="SPG17" s="767"/>
      <c r="SPH17" s="767"/>
      <c r="SPI17" s="767"/>
      <c r="SPJ17" s="767"/>
      <c r="SPK17" s="767"/>
      <c r="SPL17" s="767"/>
      <c r="SPM17" s="767"/>
      <c r="SPN17" s="767"/>
      <c r="SPO17" s="767"/>
      <c r="SPP17" s="767"/>
      <c r="SPQ17" s="767"/>
      <c r="SPR17" s="767"/>
      <c r="SPS17" s="767"/>
      <c r="SPT17" s="767"/>
      <c r="SPU17" s="767"/>
      <c r="SPV17" s="767"/>
      <c r="SPW17" s="767"/>
      <c r="SPX17" s="767"/>
      <c r="SPY17" s="767"/>
      <c r="SPZ17" s="767"/>
      <c r="SQA17" s="767"/>
      <c r="SQB17" s="767"/>
      <c r="SQC17" s="767"/>
      <c r="SQD17" s="767"/>
      <c r="SQE17" s="767"/>
      <c r="SQF17" s="767"/>
      <c r="SQG17" s="767"/>
      <c r="SQH17" s="767"/>
      <c r="SQI17" s="767"/>
      <c r="SQJ17" s="767"/>
      <c r="SQK17" s="767"/>
      <c r="SQL17" s="767"/>
      <c r="SQM17" s="767"/>
      <c r="SQN17" s="767"/>
      <c r="SQO17" s="767"/>
      <c r="SQP17" s="767"/>
      <c r="SQQ17" s="767"/>
      <c r="SQR17" s="767"/>
      <c r="SQS17" s="767"/>
      <c r="SQT17" s="767"/>
      <c r="SQU17" s="767"/>
      <c r="SQV17" s="767"/>
      <c r="SQW17" s="767"/>
      <c r="SQX17" s="767"/>
      <c r="SQY17" s="767"/>
      <c r="SQZ17" s="767"/>
      <c r="SRA17" s="767"/>
      <c r="SRB17" s="767"/>
      <c r="SRC17" s="767"/>
      <c r="SRD17" s="767"/>
      <c r="SRE17" s="767"/>
      <c r="SRF17" s="767"/>
      <c r="SRG17" s="767"/>
      <c r="SRH17" s="767"/>
      <c r="SRI17" s="767"/>
      <c r="SRJ17" s="767"/>
      <c r="SRK17" s="767"/>
      <c r="SRL17" s="767"/>
      <c r="SRM17" s="767"/>
      <c r="SRN17" s="767"/>
      <c r="SRO17" s="767"/>
      <c r="SRP17" s="767"/>
      <c r="SRQ17" s="767"/>
      <c r="SRR17" s="767"/>
      <c r="SRS17" s="767"/>
      <c r="SRT17" s="767"/>
      <c r="SRU17" s="767"/>
      <c r="SRV17" s="767"/>
      <c r="SRW17" s="767"/>
      <c r="SRX17" s="767"/>
      <c r="SRY17" s="767"/>
      <c r="SRZ17" s="767"/>
      <c r="SSA17" s="767"/>
      <c r="SSB17" s="767"/>
      <c r="SSC17" s="767"/>
      <c r="SSD17" s="767"/>
      <c r="SSE17" s="767"/>
      <c r="SSF17" s="767"/>
      <c r="SSG17" s="767"/>
      <c r="SSH17" s="767"/>
      <c r="SSI17" s="767"/>
      <c r="SSJ17" s="767"/>
      <c r="SSK17" s="767"/>
      <c r="SSL17" s="767"/>
      <c r="SSM17" s="767"/>
      <c r="SSN17" s="767"/>
      <c r="SSO17" s="767"/>
      <c r="SSP17" s="767"/>
      <c r="SSQ17" s="767"/>
      <c r="SSR17" s="767"/>
      <c r="SSS17" s="767"/>
      <c r="SST17" s="767"/>
      <c r="SSU17" s="767"/>
      <c r="SSV17" s="767"/>
      <c r="SSW17" s="767"/>
      <c r="SSX17" s="767"/>
      <c r="SSY17" s="767"/>
      <c r="SSZ17" s="767"/>
      <c r="STA17" s="767"/>
      <c r="STB17" s="767"/>
      <c r="STC17" s="767"/>
      <c r="STD17" s="767"/>
      <c r="STE17" s="767"/>
      <c r="STF17" s="767"/>
      <c r="STG17" s="767"/>
      <c r="STH17" s="767"/>
      <c r="STI17" s="767"/>
      <c r="STJ17" s="767"/>
      <c r="STK17" s="767"/>
      <c r="STL17" s="767"/>
      <c r="STM17" s="767"/>
      <c r="STN17" s="767"/>
      <c r="STO17" s="767"/>
      <c r="STP17" s="767"/>
      <c r="STQ17" s="767"/>
      <c r="STR17" s="767"/>
      <c r="STS17" s="767"/>
      <c r="STT17" s="767"/>
      <c r="STU17" s="767"/>
      <c r="STV17" s="767"/>
      <c r="STW17" s="767"/>
      <c r="STX17" s="767"/>
      <c r="STY17" s="767"/>
      <c r="STZ17" s="767"/>
      <c r="SUA17" s="767"/>
      <c r="SUB17" s="767"/>
      <c r="SUC17" s="767"/>
      <c r="SUD17" s="767"/>
      <c r="SUE17" s="767"/>
      <c r="SUF17" s="767"/>
      <c r="SUG17" s="767"/>
      <c r="SUH17" s="767"/>
      <c r="SUI17" s="767"/>
      <c r="SUJ17" s="767"/>
      <c r="SUK17" s="767"/>
      <c r="SUL17" s="767"/>
      <c r="SUM17" s="767"/>
      <c r="SUN17" s="767"/>
      <c r="SUO17" s="767"/>
      <c r="SUP17" s="767"/>
      <c r="SUQ17" s="767"/>
      <c r="SUR17" s="767"/>
      <c r="SUS17" s="767"/>
      <c r="SUT17" s="767"/>
      <c r="SUU17" s="767"/>
      <c r="SUV17" s="767"/>
      <c r="SUW17" s="767"/>
      <c r="SUX17" s="767"/>
      <c r="SUY17" s="767"/>
      <c r="SUZ17" s="767"/>
      <c r="SVA17" s="767"/>
      <c r="SVB17" s="767"/>
      <c r="SVC17" s="767"/>
      <c r="SVD17" s="767"/>
      <c r="SVE17" s="767"/>
      <c r="SVF17" s="767"/>
      <c r="SVG17" s="767"/>
      <c r="SVH17" s="767"/>
      <c r="SVI17" s="767"/>
      <c r="SVJ17" s="767"/>
      <c r="SVK17" s="767"/>
      <c r="SVL17" s="767"/>
      <c r="SVM17" s="767"/>
      <c r="SVN17" s="767"/>
      <c r="SVO17" s="767"/>
      <c r="SVP17" s="767"/>
      <c r="SVQ17" s="767"/>
      <c r="SVR17" s="767"/>
      <c r="SVS17" s="767"/>
      <c r="SVT17" s="767"/>
      <c r="SVU17" s="767"/>
      <c r="SVV17" s="767"/>
      <c r="SVW17" s="767"/>
      <c r="SVX17" s="767"/>
      <c r="SVY17" s="767"/>
      <c r="SVZ17" s="767"/>
      <c r="SWA17" s="767"/>
      <c r="SWB17" s="767"/>
      <c r="SWC17" s="767"/>
      <c r="SWD17" s="767"/>
      <c r="SWE17" s="767"/>
      <c r="SWF17" s="767"/>
      <c r="SWG17" s="767"/>
      <c r="SWH17" s="767"/>
      <c r="SWI17" s="767"/>
      <c r="SWJ17" s="767"/>
      <c r="SWK17" s="767"/>
      <c r="SWL17" s="767"/>
      <c r="SWM17" s="767"/>
      <c r="SWN17" s="767"/>
      <c r="SWO17" s="767"/>
      <c r="SWP17" s="767"/>
      <c r="SWQ17" s="767"/>
      <c r="SWR17" s="767"/>
      <c r="SWS17" s="767"/>
      <c r="SWT17" s="767"/>
      <c r="SWU17" s="767"/>
      <c r="SWV17" s="767"/>
      <c r="SWW17" s="767"/>
      <c r="SWX17" s="767"/>
      <c r="SWY17" s="767"/>
      <c r="SWZ17" s="767"/>
      <c r="SXA17" s="767"/>
      <c r="SXB17" s="767"/>
      <c r="SXC17" s="767"/>
      <c r="SXD17" s="767"/>
      <c r="SXE17" s="767"/>
      <c r="SXF17" s="767"/>
      <c r="SXG17" s="767"/>
      <c r="SXH17" s="767"/>
      <c r="SXI17" s="767"/>
      <c r="SXJ17" s="767"/>
      <c r="SXK17" s="767"/>
      <c r="SXL17" s="767"/>
      <c r="SXM17" s="767"/>
      <c r="SXN17" s="767"/>
      <c r="SXO17" s="767"/>
      <c r="SXP17" s="767"/>
      <c r="SXQ17" s="767"/>
      <c r="SXR17" s="767"/>
      <c r="SXS17" s="767"/>
      <c r="SXT17" s="767"/>
      <c r="SXU17" s="767"/>
      <c r="SXV17" s="767"/>
      <c r="SXW17" s="767"/>
      <c r="SXX17" s="767"/>
      <c r="SXY17" s="767"/>
      <c r="SXZ17" s="767"/>
      <c r="SYA17" s="767"/>
      <c r="SYB17" s="767"/>
      <c r="SYC17" s="767"/>
      <c r="SYD17" s="767"/>
      <c r="SYE17" s="767"/>
      <c r="SYF17" s="767"/>
      <c r="SYG17" s="767"/>
      <c r="SYH17" s="767"/>
      <c r="SYI17" s="767"/>
      <c r="SYJ17" s="767"/>
      <c r="SYK17" s="767"/>
      <c r="SYL17" s="767"/>
      <c r="SYM17" s="767"/>
      <c r="SYN17" s="767"/>
      <c r="SYO17" s="767"/>
      <c r="SYP17" s="767"/>
      <c r="SYQ17" s="767"/>
      <c r="SYR17" s="767"/>
      <c r="SYS17" s="767"/>
      <c r="SYT17" s="767"/>
      <c r="SYU17" s="767"/>
      <c r="SYV17" s="767"/>
      <c r="SYW17" s="767"/>
      <c r="SYX17" s="767"/>
      <c r="SYY17" s="767"/>
      <c r="SYZ17" s="767"/>
      <c r="SZA17" s="767"/>
      <c r="SZB17" s="767"/>
      <c r="SZC17" s="767"/>
      <c r="SZD17" s="767"/>
      <c r="SZE17" s="767"/>
      <c r="SZF17" s="767"/>
      <c r="SZG17" s="767"/>
      <c r="SZH17" s="767"/>
      <c r="SZI17" s="767"/>
      <c r="SZJ17" s="767"/>
      <c r="SZK17" s="767"/>
      <c r="SZL17" s="767"/>
      <c r="SZM17" s="767"/>
      <c r="SZN17" s="767"/>
      <c r="SZO17" s="767"/>
      <c r="SZP17" s="767"/>
      <c r="SZQ17" s="767"/>
      <c r="SZR17" s="767"/>
      <c r="SZS17" s="767"/>
      <c r="SZT17" s="767"/>
      <c r="SZU17" s="767"/>
      <c r="SZV17" s="767"/>
      <c r="SZW17" s="767"/>
      <c r="SZX17" s="767"/>
      <c r="SZY17" s="767"/>
      <c r="SZZ17" s="767"/>
      <c r="TAA17" s="767"/>
      <c r="TAB17" s="767"/>
      <c r="TAC17" s="767"/>
      <c r="TAD17" s="767"/>
      <c r="TAE17" s="767"/>
      <c r="TAF17" s="767"/>
      <c r="TAG17" s="767"/>
      <c r="TAH17" s="767"/>
      <c r="TAI17" s="767"/>
      <c r="TAJ17" s="767"/>
      <c r="TAK17" s="767"/>
      <c r="TAL17" s="767"/>
      <c r="TAM17" s="767"/>
      <c r="TAN17" s="767"/>
      <c r="TAO17" s="767"/>
      <c r="TAP17" s="767"/>
      <c r="TAQ17" s="767"/>
      <c r="TAR17" s="767"/>
      <c r="TAS17" s="767"/>
      <c r="TAT17" s="767"/>
      <c r="TAU17" s="767"/>
      <c r="TAV17" s="767"/>
      <c r="TAW17" s="767"/>
      <c r="TAX17" s="767"/>
      <c r="TAY17" s="767"/>
      <c r="TAZ17" s="767"/>
      <c r="TBA17" s="767"/>
      <c r="TBB17" s="767"/>
      <c r="TBC17" s="767"/>
      <c r="TBD17" s="767"/>
      <c r="TBE17" s="767"/>
      <c r="TBF17" s="767"/>
      <c r="TBG17" s="767"/>
      <c r="TBH17" s="767"/>
      <c r="TBI17" s="767"/>
      <c r="TBJ17" s="767"/>
      <c r="TBK17" s="767"/>
      <c r="TBL17" s="767"/>
      <c r="TBM17" s="767"/>
      <c r="TBN17" s="767"/>
      <c r="TBO17" s="767"/>
      <c r="TBP17" s="767"/>
      <c r="TBQ17" s="767"/>
      <c r="TBR17" s="767"/>
      <c r="TBS17" s="767"/>
      <c r="TBT17" s="767"/>
      <c r="TBU17" s="767"/>
      <c r="TBV17" s="767"/>
      <c r="TBW17" s="767"/>
      <c r="TBX17" s="767"/>
      <c r="TBY17" s="767"/>
      <c r="TBZ17" s="767"/>
      <c r="TCA17" s="767"/>
      <c r="TCB17" s="767"/>
      <c r="TCC17" s="767"/>
      <c r="TCD17" s="767"/>
      <c r="TCE17" s="767"/>
      <c r="TCF17" s="767"/>
      <c r="TCG17" s="767"/>
      <c r="TCH17" s="767"/>
      <c r="TCI17" s="767"/>
      <c r="TCJ17" s="767"/>
      <c r="TCK17" s="767"/>
      <c r="TCL17" s="767"/>
      <c r="TCM17" s="767"/>
      <c r="TCN17" s="767"/>
      <c r="TCO17" s="767"/>
      <c r="TCP17" s="767"/>
      <c r="TCQ17" s="767"/>
      <c r="TCR17" s="767"/>
      <c r="TCS17" s="767"/>
      <c r="TCT17" s="767"/>
      <c r="TCU17" s="767"/>
      <c r="TCV17" s="767"/>
      <c r="TCW17" s="767"/>
      <c r="TCX17" s="767"/>
      <c r="TCY17" s="767"/>
      <c r="TCZ17" s="767"/>
      <c r="TDA17" s="767"/>
      <c r="TDB17" s="767"/>
      <c r="TDC17" s="767"/>
      <c r="TDD17" s="767"/>
      <c r="TDE17" s="767"/>
      <c r="TDF17" s="767"/>
      <c r="TDG17" s="767"/>
      <c r="TDH17" s="767"/>
      <c r="TDI17" s="767"/>
      <c r="TDJ17" s="767"/>
      <c r="TDK17" s="767"/>
      <c r="TDL17" s="767"/>
      <c r="TDM17" s="767"/>
      <c r="TDN17" s="767"/>
      <c r="TDO17" s="767"/>
      <c r="TDP17" s="767"/>
      <c r="TDQ17" s="767"/>
      <c r="TDR17" s="767"/>
      <c r="TDS17" s="767"/>
      <c r="TDT17" s="767"/>
      <c r="TDU17" s="767"/>
      <c r="TDV17" s="767"/>
      <c r="TDW17" s="767"/>
      <c r="TDX17" s="767"/>
      <c r="TDY17" s="767"/>
      <c r="TDZ17" s="767"/>
      <c r="TEA17" s="767"/>
      <c r="TEB17" s="767"/>
      <c r="TEC17" s="767"/>
      <c r="TED17" s="767"/>
      <c r="TEE17" s="767"/>
      <c r="TEF17" s="767"/>
      <c r="TEG17" s="767"/>
      <c r="TEH17" s="767"/>
      <c r="TEI17" s="767"/>
      <c r="TEJ17" s="767"/>
      <c r="TEK17" s="767"/>
      <c r="TEL17" s="767"/>
      <c r="TEM17" s="767"/>
      <c r="TEN17" s="767"/>
      <c r="TEO17" s="767"/>
      <c r="TEP17" s="767"/>
      <c r="TEQ17" s="767"/>
      <c r="TER17" s="767"/>
      <c r="TES17" s="767"/>
      <c r="TET17" s="767"/>
      <c r="TEU17" s="767"/>
      <c r="TEV17" s="767"/>
      <c r="TEW17" s="767"/>
      <c r="TEX17" s="767"/>
      <c r="TEY17" s="767"/>
      <c r="TEZ17" s="767"/>
      <c r="TFA17" s="767"/>
      <c r="TFB17" s="767"/>
      <c r="TFC17" s="767"/>
      <c r="TFD17" s="767"/>
      <c r="TFE17" s="767"/>
      <c r="TFF17" s="767"/>
      <c r="TFG17" s="767"/>
      <c r="TFH17" s="767"/>
      <c r="TFI17" s="767"/>
      <c r="TFJ17" s="767"/>
      <c r="TFK17" s="767"/>
      <c r="TFL17" s="767"/>
      <c r="TFM17" s="767"/>
      <c r="TFN17" s="767"/>
      <c r="TFO17" s="767"/>
      <c r="TFP17" s="767"/>
      <c r="TFQ17" s="767"/>
      <c r="TFR17" s="767"/>
      <c r="TFS17" s="767"/>
      <c r="TFT17" s="767"/>
      <c r="TFU17" s="767"/>
      <c r="TFV17" s="767"/>
      <c r="TFW17" s="767"/>
      <c r="TFX17" s="767"/>
      <c r="TFY17" s="767"/>
      <c r="TFZ17" s="767"/>
      <c r="TGA17" s="767"/>
      <c r="TGB17" s="767"/>
      <c r="TGC17" s="767"/>
      <c r="TGD17" s="767"/>
      <c r="TGE17" s="767"/>
      <c r="TGF17" s="767"/>
      <c r="TGG17" s="767"/>
      <c r="TGH17" s="767"/>
      <c r="TGI17" s="767"/>
      <c r="TGJ17" s="767"/>
      <c r="TGK17" s="767"/>
      <c r="TGL17" s="767"/>
      <c r="TGM17" s="767"/>
      <c r="TGN17" s="767"/>
      <c r="TGO17" s="767"/>
      <c r="TGP17" s="767"/>
      <c r="TGQ17" s="767"/>
      <c r="TGR17" s="767"/>
      <c r="TGS17" s="767"/>
      <c r="TGT17" s="767"/>
      <c r="TGU17" s="767"/>
      <c r="TGV17" s="767"/>
      <c r="TGW17" s="767"/>
      <c r="TGX17" s="767"/>
      <c r="TGY17" s="767"/>
      <c r="TGZ17" s="767"/>
      <c r="THA17" s="767"/>
      <c r="THB17" s="767"/>
      <c r="THC17" s="767"/>
      <c r="THD17" s="767"/>
      <c r="THE17" s="767"/>
      <c r="THF17" s="767"/>
      <c r="THG17" s="767"/>
      <c r="THH17" s="767"/>
      <c r="THI17" s="767"/>
      <c r="THJ17" s="767"/>
      <c r="THK17" s="767"/>
      <c r="THL17" s="767"/>
      <c r="THM17" s="767"/>
      <c r="THN17" s="767"/>
      <c r="THO17" s="767"/>
      <c r="THP17" s="767"/>
      <c r="THQ17" s="767"/>
      <c r="THR17" s="767"/>
      <c r="THS17" s="767"/>
      <c r="THT17" s="767"/>
      <c r="THU17" s="767"/>
      <c r="THV17" s="767"/>
      <c r="THW17" s="767"/>
      <c r="THX17" s="767"/>
      <c r="THY17" s="767"/>
      <c r="THZ17" s="767"/>
      <c r="TIA17" s="767"/>
      <c r="TIB17" s="767"/>
      <c r="TIC17" s="767"/>
      <c r="TID17" s="767"/>
      <c r="TIE17" s="767"/>
      <c r="TIF17" s="767"/>
      <c r="TIG17" s="767"/>
      <c r="TIH17" s="767"/>
      <c r="TII17" s="767"/>
      <c r="TIJ17" s="767"/>
      <c r="TIK17" s="767"/>
      <c r="TIL17" s="767"/>
      <c r="TIM17" s="767"/>
      <c r="TIN17" s="767"/>
      <c r="TIO17" s="767"/>
      <c r="TIP17" s="767"/>
      <c r="TIQ17" s="767"/>
      <c r="TIR17" s="767"/>
      <c r="TIS17" s="767"/>
      <c r="TIT17" s="767"/>
      <c r="TIU17" s="767"/>
      <c r="TIV17" s="767"/>
      <c r="TIW17" s="767"/>
      <c r="TIX17" s="767"/>
      <c r="TIY17" s="767"/>
      <c r="TIZ17" s="767"/>
      <c r="TJA17" s="767"/>
      <c r="TJB17" s="767"/>
      <c r="TJC17" s="767"/>
      <c r="TJD17" s="767"/>
      <c r="TJE17" s="767"/>
      <c r="TJF17" s="767"/>
      <c r="TJG17" s="767"/>
      <c r="TJH17" s="767"/>
      <c r="TJI17" s="767"/>
      <c r="TJJ17" s="767"/>
      <c r="TJK17" s="767"/>
      <c r="TJL17" s="767"/>
      <c r="TJM17" s="767"/>
      <c r="TJN17" s="767"/>
      <c r="TJO17" s="767"/>
      <c r="TJP17" s="767"/>
      <c r="TJQ17" s="767"/>
      <c r="TJR17" s="767"/>
      <c r="TJS17" s="767"/>
      <c r="TJT17" s="767"/>
      <c r="TJU17" s="767"/>
      <c r="TJV17" s="767"/>
      <c r="TJW17" s="767"/>
      <c r="TJX17" s="767"/>
      <c r="TJY17" s="767"/>
      <c r="TJZ17" s="767"/>
      <c r="TKA17" s="767"/>
      <c r="TKB17" s="767"/>
      <c r="TKC17" s="767"/>
      <c r="TKD17" s="767"/>
      <c r="TKE17" s="767"/>
      <c r="TKF17" s="767"/>
      <c r="TKG17" s="767"/>
      <c r="TKH17" s="767"/>
      <c r="TKI17" s="767"/>
      <c r="TKJ17" s="767"/>
      <c r="TKK17" s="767"/>
      <c r="TKL17" s="767"/>
      <c r="TKM17" s="767"/>
      <c r="TKN17" s="767"/>
      <c r="TKO17" s="767"/>
      <c r="TKP17" s="767"/>
      <c r="TKQ17" s="767"/>
      <c r="TKR17" s="767"/>
      <c r="TKS17" s="767"/>
      <c r="TKT17" s="767"/>
      <c r="TKU17" s="767"/>
      <c r="TKV17" s="767"/>
      <c r="TKW17" s="767"/>
      <c r="TKX17" s="767"/>
      <c r="TKY17" s="767"/>
      <c r="TKZ17" s="767"/>
      <c r="TLA17" s="767"/>
      <c r="TLB17" s="767"/>
      <c r="TLC17" s="767"/>
      <c r="TLD17" s="767"/>
      <c r="TLE17" s="767"/>
      <c r="TLF17" s="767"/>
      <c r="TLG17" s="767"/>
      <c r="TLH17" s="767"/>
      <c r="TLI17" s="767"/>
      <c r="TLJ17" s="767"/>
      <c r="TLK17" s="767"/>
      <c r="TLL17" s="767"/>
      <c r="TLM17" s="767"/>
      <c r="TLN17" s="767"/>
      <c r="TLO17" s="767"/>
      <c r="TLP17" s="767"/>
      <c r="TLQ17" s="767"/>
      <c r="TLR17" s="767"/>
      <c r="TLS17" s="767"/>
      <c r="TLT17" s="767"/>
      <c r="TLU17" s="767"/>
      <c r="TLV17" s="767"/>
      <c r="TLW17" s="767"/>
      <c r="TLX17" s="767"/>
      <c r="TLY17" s="767"/>
      <c r="TLZ17" s="767"/>
      <c r="TMA17" s="767"/>
      <c r="TMB17" s="767"/>
      <c r="TMC17" s="767"/>
      <c r="TMD17" s="767"/>
      <c r="TME17" s="767"/>
      <c r="TMF17" s="767"/>
      <c r="TMG17" s="767"/>
      <c r="TMH17" s="767"/>
      <c r="TMI17" s="767"/>
      <c r="TMJ17" s="767"/>
      <c r="TMK17" s="767"/>
      <c r="TML17" s="767"/>
      <c r="TMM17" s="767"/>
      <c r="TMN17" s="767"/>
      <c r="TMO17" s="767"/>
      <c r="TMP17" s="767"/>
      <c r="TMQ17" s="767"/>
      <c r="TMR17" s="767"/>
      <c r="TMS17" s="767"/>
      <c r="TMT17" s="767"/>
      <c r="TMU17" s="767"/>
      <c r="TMV17" s="767"/>
      <c r="TMW17" s="767"/>
      <c r="TMX17" s="767"/>
      <c r="TMY17" s="767"/>
      <c r="TMZ17" s="767"/>
      <c r="TNA17" s="767"/>
      <c r="TNB17" s="767"/>
      <c r="TNC17" s="767"/>
      <c r="TND17" s="767"/>
      <c r="TNE17" s="767"/>
      <c r="TNF17" s="767"/>
      <c r="TNG17" s="767"/>
      <c r="TNH17" s="767"/>
      <c r="TNI17" s="767"/>
      <c r="TNJ17" s="767"/>
      <c r="TNK17" s="767"/>
      <c r="TNL17" s="767"/>
      <c r="TNM17" s="767"/>
      <c r="TNN17" s="767"/>
      <c r="TNO17" s="767"/>
      <c r="TNP17" s="767"/>
      <c r="TNQ17" s="767"/>
      <c r="TNR17" s="767"/>
      <c r="TNS17" s="767"/>
      <c r="TNT17" s="767"/>
      <c r="TNU17" s="767"/>
      <c r="TNV17" s="767"/>
      <c r="TNW17" s="767"/>
      <c r="TNX17" s="767"/>
      <c r="TNY17" s="767"/>
      <c r="TNZ17" s="767"/>
      <c r="TOA17" s="767"/>
      <c r="TOB17" s="767"/>
      <c r="TOC17" s="767"/>
      <c r="TOD17" s="767"/>
      <c r="TOE17" s="767"/>
      <c r="TOF17" s="767"/>
      <c r="TOG17" s="767"/>
      <c r="TOH17" s="767"/>
      <c r="TOI17" s="767"/>
      <c r="TOJ17" s="767"/>
      <c r="TOK17" s="767"/>
      <c r="TOL17" s="767"/>
      <c r="TOM17" s="767"/>
      <c r="TON17" s="767"/>
      <c r="TOO17" s="767"/>
      <c r="TOP17" s="767"/>
      <c r="TOQ17" s="767"/>
      <c r="TOR17" s="767"/>
      <c r="TOS17" s="767"/>
      <c r="TOT17" s="767"/>
      <c r="TOU17" s="767"/>
      <c r="TOV17" s="767"/>
      <c r="TOW17" s="767"/>
      <c r="TOX17" s="767"/>
      <c r="TOY17" s="767"/>
      <c r="TOZ17" s="767"/>
      <c r="TPA17" s="767"/>
      <c r="TPB17" s="767"/>
      <c r="TPC17" s="767"/>
      <c r="TPD17" s="767"/>
      <c r="TPE17" s="767"/>
      <c r="TPF17" s="767"/>
      <c r="TPG17" s="767"/>
      <c r="TPH17" s="767"/>
      <c r="TPI17" s="767"/>
      <c r="TPJ17" s="767"/>
      <c r="TPK17" s="767"/>
      <c r="TPL17" s="767"/>
      <c r="TPM17" s="767"/>
      <c r="TPN17" s="767"/>
      <c r="TPO17" s="767"/>
      <c r="TPP17" s="767"/>
      <c r="TPQ17" s="767"/>
      <c r="TPR17" s="767"/>
      <c r="TPS17" s="767"/>
      <c r="TPT17" s="767"/>
      <c r="TPU17" s="767"/>
      <c r="TPV17" s="767"/>
      <c r="TPW17" s="767"/>
      <c r="TPX17" s="767"/>
      <c r="TPY17" s="767"/>
      <c r="TPZ17" s="767"/>
      <c r="TQA17" s="767"/>
      <c r="TQB17" s="767"/>
      <c r="TQC17" s="767"/>
      <c r="TQD17" s="767"/>
      <c r="TQE17" s="767"/>
      <c r="TQF17" s="767"/>
      <c r="TQG17" s="767"/>
      <c r="TQH17" s="767"/>
      <c r="TQI17" s="767"/>
      <c r="TQJ17" s="767"/>
      <c r="TQK17" s="767"/>
      <c r="TQL17" s="767"/>
      <c r="TQM17" s="767"/>
      <c r="TQN17" s="767"/>
      <c r="TQO17" s="767"/>
      <c r="TQP17" s="767"/>
      <c r="TQQ17" s="767"/>
      <c r="TQR17" s="767"/>
      <c r="TQS17" s="767"/>
      <c r="TQT17" s="767"/>
      <c r="TQU17" s="767"/>
      <c r="TQV17" s="767"/>
      <c r="TQW17" s="767"/>
      <c r="TQX17" s="767"/>
      <c r="TQY17" s="767"/>
      <c r="TQZ17" s="767"/>
      <c r="TRA17" s="767"/>
      <c r="TRB17" s="767"/>
      <c r="TRC17" s="767"/>
      <c r="TRD17" s="767"/>
      <c r="TRE17" s="767"/>
      <c r="TRF17" s="767"/>
      <c r="TRG17" s="767"/>
      <c r="TRH17" s="767"/>
      <c r="TRI17" s="767"/>
      <c r="TRJ17" s="767"/>
      <c r="TRK17" s="767"/>
      <c r="TRL17" s="767"/>
      <c r="TRM17" s="767"/>
      <c r="TRN17" s="767"/>
      <c r="TRO17" s="767"/>
      <c r="TRP17" s="767"/>
      <c r="TRQ17" s="767"/>
      <c r="TRR17" s="767"/>
      <c r="TRS17" s="767"/>
      <c r="TRT17" s="767"/>
      <c r="TRU17" s="767"/>
      <c r="TRV17" s="767"/>
      <c r="TRW17" s="767"/>
      <c r="TRX17" s="767"/>
      <c r="TRY17" s="767"/>
      <c r="TRZ17" s="767"/>
      <c r="TSA17" s="767"/>
      <c r="TSB17" s="767"/>
      <c r="TSC17" s="767"/>
      <c r="TSD17" s="767"/>
      <c r="TSE17" s="767"/>
      <c r="TSF17" s="767"/>
      <c r="TSG17" s="767"/>
      <c r="TSH17" s="767"/>
      <c r="TSI17" s="767"/>
      <c r="TSJ17" s="767"/>
      <c r="TSK17" s="767"/>
      <c r="TSL17" s="767"/>
      <c r="TSM17" s="767"/>
      <c r="TSN17" s="767"/>
      <c r="TSO17" s="767"/>
      <c r="TSP17" s="767"/>
      <c r="TSQ17" s="767"/>
      <c r="TSR17" s="767"/>
      <c r="TSS17" s="767"/>
      <c r="TST17" s="767"/>
      <c r="TSU17" s="767"/>
      <c r="TSV17" s="767"/>
      <c r="TSW17" s="767"/>
      <c r="TSX17" s="767"/>
      <c r="TSY17" s="767"/>
      <c r="TSZ17" s="767"/>
      <c r="TTA17" s="767"/>
      <c r="TTB17" s="767"/>
      <c r="TTC17" s="767"/>
      <c r="TTD17" s="767"/>
      <c r="TTE17" s="767"/>
      <c r="TTF17" s="767"/>
      <c r="TTG17" s="767"/>
      <c r="TTH17" s="767"/>
      <c r="TTI17" s="767"/>
      <c r="TTJ17" s="767"/>
      <c r="TTK17" s="767"/>
      <c r="TTL17" s="767"/>
      <c r="TTM17" s="767"/>
      <c r="TTN17" s="767"/>
      <c r="TTO17" s="767"/>
      <c r="TTP17" s="767"/>
      <c r="TTQ17" s="767"/>
      <c r="TTR17" s="767"/>
      <c r="TTS17" s="767"/>
      <c r="TTT17" s="767"/>
      <c r="TTU17" s="767"/>
      <c r="TTV17" s="767"/>
      <c r="TTW17" s="767"/>
      <c r="TTX17" s="767"/>
      <c r="TTY17" s="767"/>
      <c r="TTZ17" s="767"/>
      <c r="TUA17" s="767"/>
      <c r="TUB17" s="767"/>
      <c r="TUC17" s="767"/>
      <c r="TUD17" s="767"/>
      <c r="TUE17" s="767"/>
      <c r="TUF17" s="767"/>
      <c r="TUG17" s="767"/>
      <c r="TUH17" s="767"/>
      <c r="TUI17" s="767"/>
      <c r="TUJ17" s="767"/>
      <c r="TUK17" s="767"/>
      <c r="TUL17" s="767"/>
      <c r="TUM17" s="767"/>
      <c r="TUN17" s="767"/>
      <c r="TUO17" s="767"/>
      <c r="TUP17" s="767"/>
      <c r="TUQ17" s="767"/>
      <c r="TUR17" s="767"/>
      <c r="TUS17" s="767"/>
      <c r="TUT17" s="767"/>
      <c r="TUU17" s="767"/>
      <c r="TUV17" s="767"/>
      <c r="TUW17" s="767"/>
      <c r="TUX17" s="767"/>
      <c r="TUY17" s="767"/>
      <c r="TUZ17" s="767"/>
      <c r="TVA17" s="767"/>
      <c r="TVB17" s="767"/>
      <c r="TVC17" s="767"/>
      <c r="TVD17" s="767"/>
      <c r="TVE17" s="767"/>
      <c r="TVF17" s="767"/>
      <c r="TVG17" s="767"/>
      <c r="TVH17" s="767"/>
      <c r="TVI17" s="767"/>
      <c r="TVJ17" s="767"/>
      <c r="TVK17" s="767"/>
      <c r="TVL17" s="767"/>
      <c r="TVM17" s="767"/>
      <c r="TVN17" s="767"/>
      <c r="TVO17" s="767"/>
      <c r="TVP17" s="767"/>
      <c r="TVQ17" s="767"/>
      <c r="TVR17" s="767"/>
      <c r="TVS17" s="767"/>
      <c r="TVT17" s="767"/>
      <c r="TVU17" s="767"/>
      <c r="TVV17" s="767"/>
      <c r="TVW17" s="767"/>
      <c r="TVX17" s="767"/>
      <c r="TVY17" s="767"/>
      <c r="TVZ17" s="767"/>
      <c r="TWA17" s="767"/>
      <c r="TWB17" s="767"/>
      <c r="TWC17" s="767"/>
      <c r="TWD17" s="767"/>
      <c r="TWE17" s="767"/>
      <c r="TWF17" s="767"/>
      <c r="TWG17" s="767"/>
      <c r="TWH17" s="767"/>
      <c r="TWI17" s="767"/>
      <c r="TWJ17" s="767"/>
      <c r="TWK17" s="767"/>
      <c r="TWL17" s="767"/>
      <c r="TWM17" s="767"/>
      <c r="TWN17" s="767"/>
      <c r="TWO17" s="767"/>
      <c r="TWP17" s="767"/>
      <c r="TWQ17" s="767"/>
      <c r="TWR17" s="767"/>
      <c r="TWS17" s="767"/>
      <c r="TWT17" s="767"/>
      <c r="TWU17" s="767"/>
      <c r="TWV17" s="767"/>
      <c r="TWW17" s="767"/>
      <c r="TWX17" s="767"/>
      <c r="TWY17" s="767"/>
      <c r="TWZ17" s="767"/>
      <c r="TXA17" s="767"/>
      <c r="TXB17" s="767"/>
      <c r="TXC17" s="767"/>
      <c r="TXD17" s="767"/>
      <c r="TXE17" s="767"/>
      <c r="TXF17" s="767"/>
      <c r="TXG17" s="767"/>
      <c r="TXH17" s="767"/>
      <c r="TXI17" s="767"/>
      <c r="TXJ17" s="767"/>
      <c r="TXK17" s="767"/>
      <c r="TXL17" s="767"/>
      <c r="TXM17" s="767"/>
      <c r="TXN17" s="767"/>
      <c r="TXO17" s="767"/>
      <c r="TXP17" s="767"/>
      <c r="TXQ17" s="767"/>
      <c r="TXR17" s="767"/>
      <c r="TXS17" s="767"/>
      <c r="TXT17" s="767"/>
      <c r="TXU17" s="767"/>
      <c r="TXV17" s="767"/>
      <c r="TXW17" s="767"/>
      <c r="TXX17" s="767"/>
      <c r="TXY17" s="767"/>
      <c r="TXZ17" s="767"/>
      <c r="TYA17" s="767"/>
      <c r="TYB17" s="767"/>
      <c r="TYC17" s="767"/>
      <c r="TYD17" s="767"/>
      <c r="TYE17" s="767"/>
      <c r="TYF17" s="767"/>
      <c r="TYG17" s="767"/>
      <c r="TYH17" s="767"/>
      <c r="TYI17" s="767"/>
      <c r="TYJ17" s="767"/>
      <c r="TYK17" s="767"/>
      <c r="TYL17" s="767"/>
      <c r="TYM17" s="767"/>
      <c r="TYN17" s="767"/>
      <c r="TYO17" s="767"/>
      <c r="TYP17" s="767"/>
      <c r="TYQ17" s="767"/>
      <c r="TYR17" s="767"/>
      <c r="TYS17" s="767"/>
      <c r="TYT17" s="767"/>
      <c r="TYU17" s="767"/>
      <c r="TYV17" s="767"/>
      <c r="TYW17" s="767"/>
      <c r="TYX17" s="767"/>
      <c r="TYY17" s="767"/>
      <c r="TYZ17" s="767"/>
      <c r="TZA17" s="767"/>
      <c r="TZB17" s="767"/>
      <c r="TZC17" s="767"/>
      <c r="TZD17" s="767"/>
      <c r="TZE17" s="767"/>
      <c r="TZF17" s="767"/>
      <c r="TZG17" s="767"/>
      <c r="TZH17" s="767"/>
      <c r="TZI17" s="767"/>
      <c r="TZJ17" s="767"/>
      <c r="TZK17" s="767"/>
      <c r="TZL17" s="767"/>
      <c r="TZM17" s="767"/>
      <c r="TZN17" s="767"/>
      <c r="TZO17" s="767"/>
      <c r="TZP17" s="767"/>
      <c r="TZQ17" s="767"/>
      <c r="TZR17" s="767"/>
      <c r="TZS17" s="767"/>
      <c r="TZT17" s="767"/>
      <c r="TZU17" s="767"/>
      <c r="TZV17" s="767"/>
      <c r="TZW17" s="767"/>
      <c r="TZX17" s="767"/>
      <c r="TZY17" s="767"/>
      <c r="TZZ17" s="767"/>
      <c r="UAA17" s="767"/>
      <c r="UAB17" s="767"/>
      <c r="UAC17" s="767"/>
      <c r="UAD17" s="767"/>
      <c r="UAE17" s="767"/>
      <c r="UAF17" s="767"/>
      <c r="UAG17" s="767"/>
      <c r="UAH17" s="767"/>
      <c r="UAI17" s="767"/>
      <c r="UAJ17" s="767"/>
      <c r="UAK17" s="767"/>
      <c r="UAL17" s="767"/>
      <c r="UAM17" s="767"/>
      <c r="UAN17" s="767"/>
      <c r="UAO17" s="767"/>
      <c r="UAP17" s="767"/>
      <c r="UAQ17" s="767"/>
      <c r="UAR17" s="767"/>
      <c r="UAS17" s="767"/>
      <c r="UAT17" s="767"/>
      <c r="UAU17" s="767"/>
      <c r="UAV17" s="767"/>
      <c r="UAW17" s="767"/>
      <c r="UAX17" s="767"/>
      <c r="UAY17" s="767"/>
      <c r="UAZ17" s="767"/>
      <c r="UBA17" s="767"/>
      <c r="UBB17" s="767"/>
      <c r="UBC17" s="767"/>
      <c r="UBD17" s="767"/>
      <c r="UBE17" s="767"/>
      <c r="UBF17" s="767"/>
      <c r="UBG17" s="767"/>
      <c r="UBH17" s="767"/>
      <c r="UBI17" s="767"/>
      <c r="UBJ17" s="767"/>
      <c r="UBK17" s="767"/>
      <c r="UBL17" s="767"/>
      <c r="UBM17" s="767"/>
      <c r="UBN17" s="767"/>
      <c r="UBO17" s="767"/>
      <c r="UBP17" s="767"/>
      <c r="UBQ17" s="767"/>
      <c r="UBR17" s="767"/>
      <c r="UBS17" s="767"/>
      <c r="UBT17" s="767"/>
      <c r="UBU17" s="767"/>
      <c r="UBV17" s="767"/>
      <c r="UBW17" s="767"/>
      <c r="UBX17" s="767"/>
      <c r="UBY17" s="767"/>
      <c r="UBZ17" s="767"/>
      <c r="UCA17" s="767"/>
      <c r="UCB17" s="767"/>
      <c r="UCC17" s="767"/>
      <c r="UCD17" s="767"/>
      <c r="UCE17" s="767"/>
      <c r="UCF17" s="767"/>
      <c r="UCG17" s="767"/>
      <c r="UCH17" s="767"/>
      <c r="UCI17" s="767"/>
      <c r="UCJ17" s="767"/>
      <c r="UCK17" s="767"/>
      <c r="UCL17" s="767"/>
      <c r="UCM17" s="767"/>
      <c r="UCN17" s="767"/>
      <c r="UCO17" s="767"/>
      <c r="UCP17" s="767"/>
      <c r="UCQ17" s="767"/>
      <c r="UCR17" s="767"/>
      <c r="UCS17" s="767"/>
      <c r="UCT17" s="767"/>
      <c r="UCU17" s="767"/>
      <c r="UCV17" s="767"/>
      <c r="UCW17" s="767"/>
      <c r="UCX17" s="767"/>
      <c r="UCY17" s="767"/>
      <c r="UCZ17" s="767"/>
      <c r="UDA17" s="767"/>
      <c r="UDB17" s="767"/>
      <c r="UDC17" s="767"/>
      <c r="UDD17" s="767"/>
      <c r="UDE17" s="767"/>
      <c r="UDF17" s="767"/>
      <c r="UDG17" s="767"/>
      <c r="UDH17" s="767"/>
      <c r="UDI17" s="767"/>
      <c r="UDJ17" s="767"/>
      <c r="UDK17" s="767"/>
      <c r="UDL17" s="767"/>
      <c r="UDM17" s="767"/>
      <c r="UDN17" s="767"/>
      <c r="UDO17" s="767"/>
      <c r="UDP17" s="767"/>
      <c r="UDQ17" s="767"/>
      <c r="UDR17" s="767"/>
      <c r="UDS17" s="767"/>
      <c r="UDT17" s="767"/>
      <c r="UDU17" s="767"/>
      <c r="UDV17" s="767"/>
      <c r="UDW17" s="767"/>
      <c r="UDX17" s="767"/>
      <c r="UDY17" s="767"/>
      <c r="UDZ17" s="767"/>
      <c r="UEA17" s="767"/>
      <c r="UEB17" s="767"/>
      <c r="UEC17" s="767"/>
      <c r="UED17" s="767"/>
      <c r="UEE17" s="767"/>
      <c r="UEF17" s="767"/>
      <c r="UEG17" s="767"/>
      <c r="UEH17" s="767"/>
      <c r="UEI17" s="767"/>
      <c r="UEJ17" s="767"/>
      <c r="UEK17" s="767"/>
      <c r="UEL17" s="767"/>
      <c r="UEM17" s="767"/>
      <c r="UEN17" s="767"/>
      <c r="UEO17" s="767"/>
      <c r="UEP17" s="767"/>
      <c r="UEQ17" s="767"/>
      <c r="UER17" s="767"/>
      <c r="UES17" s="767"/>
      <c r="UET17" s="767"/>
      <c r="UEU17" s="767"/>
      <c r="UEV17" s="767"/>
      <c r="UEW17" s="767"/>
      <c r="UEX17" s="767"/>
      <c r="UEY17" s="767"/>
      <c r="UEZ17" s="767"/>
      <c r="UFA17" s="767"/>
      <c r="UFB17" s="767"/>
      <c r="UFC17" s="767"/>
      <c r="UFD17" s="767"/>
      <c r="UFE17" s="767"/>
      <c r="UFF17" s="767"/>
      <c r="UFG17" s="767"/>
      <c r="UFH17" s="767"/>
      <c r="UFI17" s="767"/>
      <c r="UFJ17" s="767"/>
      <c r="UFK17" s="767"/>
      <c r="UFL17" s="767"/>
      <c r="UFM17" s="767"/>
      <c r="UFN17" s="767"/>
      <c r="UFO17" s="767"/>
      <c r="UFP17" s="767"/>
      <c r="UFQ17" s="767"/>
      <c r="UFR17" s="767"/>
      <c r="UFS17" s="767"/>
      <c r="UFT17" s="767"/>
      <c r="UFU17" s="767"/>
      <c r="UFV17" s="767"/>
      <c r="UFW17" s="767"/>
      <c r="UFX17" s="767"/>
      <c r="UFY17" s="767"/>
      <c r="UFZ17" s="767"/>
      <c r="UGA17" s="767"/>
      <c r="UGB17" s="767"/>
      <c r="UGC17" s="767"/>
      <c r="UGD17" s="767"/>
      <c r="UGE17" s="767"/>
      <c r="UGF17" s="767"/>
      <c r="UGG17" s="767"/>
      <c r="UGH17" s="767"/>
      <c r="UGI17" s="767"/>
      <c r="UGJ17" s="767"/>
      <c r="UGK17" s="767"/>
      <c r="UGL17" s="767"/>
      <c r="UGM17" s="767"/>
      <c r="UGN17" s="767"/>
      <c r="UGO17" s="767"/>
      <c r="UGP17" s="767"/>
      <c r="UGQ17" s="767"/>
      <c r="UGR17" s="767"/>
      <c r="UGS17" s="767"/>
      <c r="UGT17" s="767"/>
      <c r="UGU17" s="767"/>
      <c r="UGV17" s="767"/>
      <c r="UGW17" s="767"/>
      <c r="UGX17" s="767"/>
      <c r="UGY17" s="767"/>
      <c r="UGZ17" s="767"/>
      <c r="UHA17" s="767"/>
      <c r="UHB17" s="767"/>
      <c r="UHC17" s="767"/>
      <c r="UHD17" s="767"/>
      <c r="UHE17" s="767"/>
      <c r="UHF17" s="767"/>
      <c r="UHG17" s="767"/>
      <c r="UHH17" s="767"/>
      <c r="UHI17" s="767"/>
      <c r="UHJ17" s="767"/>
      <c r="UHK17" s="767"/>
      <c r="UHL17" s="767"/>
      <c r="UHM17" s="767"/>
      <c r="UHN17" s="767"/>
      <c r="UHO17" s="767"/>
      <c r="UHP17" s="767"/>
      <c r="UHQ17" s="767"/>
      <c r="UHR17" s="767"/>
      <c r="UHS17" s="767"/>
      <c r="UHT17" s="767"/>
      <c r="UHU17" s="767"/>
      <c r="UHV17" s="767"/>
      <c r="UHW17" s="767"/>
      <c r="UHX17" s="767"/>
      <c r="UHY17" s="767"/>
      <c r="UHZ17" s="767"/>
      <c r="UIA17" s="767"/>
      <c r="UIB17" s="767"/>
      <c r="UIC17" s="767"/>
      <c r="UID17" s="767"/>
      <c r="UIE17" s="767"/>
      <c r="UIF17" s="767"/>
      <c r="UIG17" s="767"/>
      <c r="UIH17" s="767"/>
      <c r="UII17" s="767"/>
      <c r="UIJ17" s="767"/>
      <c r="UIK17" s="767"/>
      <c r="UIL17" s="767"/>
      <c r="UIM17" s="767"/>
      <c r="UIN17" s="767"/>
      <c r="UIO17" s="767"/>
      <c r="UIP17" s="767"/>
      <c r="UIQ17" s="767"/>
      <c r="UIR17" s="767"/>
      <c r="UIS17" s="767"/>
      <c r="UIT17" s="767"/>
      <c r="UIU17" s="767"/>
      <c r="UIV17" s="767"/>
      <c r="UIW17" s="767"/>
      <c r="UIX17" s="767"/>
      <c r="UIY17" s="767"/>
      <c r="UIZ17" s="767"/>
      <c r="UJA17" s="767"/>
      <c r="UJB17" s="767"/>
      <c r="UJC17" s="767"/>
      <c r="UJD17" s="767"/>
      <c r="UJE17" s="767"/>
      <c r="UJF17" s="767"/>
      <c r="UJG17" s="767"/>
      <c r="UJH17" s="767"/>
      <c r="UJI17" s="767"/>
      <c r="UJJ17" s="767"/>
      <c r="UJK17" s="767"/>
      <c r="UJL17" s="767"/>
      <c r="UJM17" s="767"/>
      <c r="UJN17" s="767"/>
      <c r="UJO17" s="767"/>
      <c r="UJP17" s="767"/>
      <c r="UJQ17" s="767"/>
      <c r="UJR17" s="767"/>
      <c r="UJS17" s="767"/>
      <c r="UJT17" s="767"/>
      <c r="UJU17" s="767"/>
      <c r="UJV17" s="767"/>
      <c r="UJW17" s="767"/>
      <c r="UJX17" s="767"/>
      <c r="UJY17" s="767"/>
      <c r="UJZ17" s="767"/>
      <c r="UKA17" s="767"/>
      <c r="UKB17" s="767"/>
      <c r="UKC17" s="767"/>
      <c r="UKD17" s="767"/>
      <c r="UKE17" s="767"/>
      <c r="UKF17" s="767"/>
      <c r="UKG17" s="767"/>
      <c r="UKH17" s="767"/>
      <c r="UKI17" s="767"/>
      <c r="UKJ17" s="767"/>
      <c r="UKK17" s="767"/>
      <c r="UKL17" s="767"/>
      <c r="UKM17" s="767"/>
      <c r="UKN17" s="767"/>
      <c r="UKO17" s="767"/>
      <c r="UKP17" s="767"/>
      <c r="UKQ17" s="767"/>
      <c r="UKR17" s="767"/>
      <c r="UKS17" s="767"/>
      <c r="UKT17" s="767"/>
      <c r="UKU17" s="767"/>
      <c r="UKV17" s="767"/>
      <c r="UKW17" s="767"/>
      <c r="UKX17" s="767"/>
      <c r="UKY17" s="767"/>
      <c r="UKZ17" s="767"/>
      <c r="ULA17" s="767"/>
      <c r="ULB17" s="767"/>
      <c r="ULC17" s="767"/>
      <c r="ULD17" s="767"/>
      <c r="ULE17" s="767"/>
      <c r="ULF17" s="767"/>
      <c r="ULG17" s="767"/>
      <c r="ULH17" s="767"/>
      <c r="ULI17" s="767"/>
      <c r="ULJ17" s="767"/>
      <c r="ULK17" s="767"/>
      <c r="ULL17" s="767"/>
      <c r="ULM17" s="767"/>
      <c r="ULN17" s="767"/>
      <c r="ULO17" s="767"/>
      <c r="ULP17" s="767"/>
      <c r="ULQ17" s="767"/>
      <c r="ULR17" s="767"/>
      <c r="ULS17" s="767"/>
      <c r="ULT17" s="767"/>
      <c r="ULU17" s="767"/>
      <c r="ULV17" s="767"/>
      <c r="ULW17" s="767"/>
      <c r="ULX17" s="767"/>
      <c r="ULY17" s="767"/>
      <c r="ULZ17" s="767"/>
      <c r="UMA17" s="767"/>
      <c r="UMB17" s="767"/>
      <c r="UMC17" s="767"/>
      <c r="UMD17" s="767"/>
      <c r="UME17" s="767"/>
      <c r="UMF17" s="767"/>
      <c r="UMG17" s="767"/>
      <c r="UMH17" s="767"/>
      <c r="UMI17" s="767"/>
      <c r="UMJ17" s="767"/>
      <c r="UMK17" s="767"/>
      <c r="UML17" s="767"/>
      <c r="UMM17" s="767"/>
      <c r="UMN17" s="767"/>
      <c r="UMO17" s="767"/>
      <c r="UMP17" s="767"/>
      <c r="UMQ17" s="767"/>
      <c r="UMR17" s="767"/>
      <c r="UMS17" s="767"/>
      <c r="UMT17" s="767"/>
      <c r="UMU17" s="767"/>
      <c r="UMV17" s="767"/>
      <c r="UMW17" s="767"/>
      <c r="UMX17" s="767"/>
      <c r="UMY17" s="767"/>
      <c r="UMZ17" s="767"/>
      <c r="UNA17" s="767"/>
      <c r="UNB17" s="767"/>
      <c r="UNC17" s="767"/>
      <c r="UND17" s="767"/>
      <c r="UNE17" s="767"/>
      <c r="UNF17" s="767"/>
      <c r="UNG17" s="767"/>
      <c r="UNH17" s="767"/>
      <c r="UNI17" s="767"/>
      <c r="UNJ17" s="767"/>
      <c r="UNK17" s="767"/>
      <c r="UNL17" s="767"/>
      <c r="UNM17" s="767"/>
      <c r="UNN17" s="767"/>
      <c r="UNO17" s="767"/>
      <c r="UNP17" s="767"/>
      <c r="UNQ17" s="767"/>
      <c r="UNR17" s="767"/>
      <c r="UNS17" s="767"/>
      <c r="UNT17" s="767"/>
      <c r="UNU17" s="767"/>
      <c r="UNV17" s="767"/>
      <c r="UNW17" s="767"/>
      <c r="UNX17" s="767"/>
      <c r="UNY17" s="767"/>
      <c r="UNZ17" s="767"/>
      <c r="UOA17" s="767"/>
      <c r="UOB17" s="767"/>
      <c r="UOC17" s="767"/>
      <c r="UOD17" s="767"/>
      <c r="UOE17" s="767"/>
      <c r="UOF17" s="767"/>
      <c r="UOG17" s="767"/>
      <c r="UOH17" s="767"/>
      <c r="UOI17" s="767"/>
      <c r="UOJ17" s="767"/>
      <c r="UOK17" s="767"/>
      <c r="UOL17" s="767"/>
      <c r="UOM17" s="767"/>
      <c r="UON17" s="767"/>
      <c r="UOO17" s="767"/>
      <c r="UOP17" s="767"/>
      <c r="UOQ17" s="767"/>
      <c r="UOR17" s="767"/>
      <c r="UOS17" s="767"/>
      <c r="UOT17" s="767"/>
      <c r="UOU17" s="767"/>
      <c r="UOV17" s="767"/>
      <c r="UOW17" s="767"/>
      <c r="UOX17" s="767"/>
      <c r="UOY17" s="767"/>
      <c r="UOZ17" s="767"/>
      <c r="UPA17" s="767"/>
      <c r="UPB17" s="767"/>
      <c r="UPC17" s="767"/>
      <c r="UPD17" s="767"/>
      <c r="UPE17" s="767"/>
      <c r="UPF17" s="767"/>
      <c r="UPG17" s="767"/>
      <c r="UPH17" s="767"/>
      <c r="UPI17" s="767"/>
      <c r="UPJ17" s="767"/>
      <c r="UPK17" s="767"/>
      <c r="UPL17" s="767"/>
      <c r="UPM17" s="767"/>
      <c r="UPN17" s="767"/>
      <c r="UPO17" s="767"/>
      <c r="UPP17" s="767"/>
      <c r="UPQ17" s="767"/>
      <c r="UPR17" s="767"/>
      <c r="UPS17" s="767"/>
      <c r="UPT17" s="767"/>
      <c r="UPU17" s="767"/>
      <c r="UPV17" s="767"/>
      <c r="UPW17" s="767"/>
      <c r="UPX17" s="767"/>
      <c r="UPY17" s="767"/>
      <c r="UPZ17" s="767"/>
      <c r="UQA17" s="767"/>
      <c r="UQB17" s="767"/>
      <c r="UQC17" s="767"/>
      <c r="UQD17" s="767"/>
      <c r="UQE17" s="767"/>
      <c r="UQF17" s="767"/>
      <c r="UQG17" s="767"/>
      <c r="UQH17" s="767"/>
      <c r="UQI17" s="767"/>
      <c r="UQJ17" s="767"/>
      <c r="UQK17" s="767"/>
      <c r="UQL17" s="767"/>
      <c r="UQM17" s="767"/>
      <c r="UQN17" s="767"/>
      <c r="UQO17" s="767"/>
      <c r="UQP17" s="767"/>
      <c r="UQQ17" s="767"/>
      <c r="UQR17" s="767"/>
      <c r="UQS17" s="767"/>
      <c r="UQT17" s="767"/>
      <c r="UQU17" s="767"/>
      <c r="UQV17" s="767"/>
      <c r="UQW17" s="767"/>
      <c r="UQX17" s="767"/>
      <c r="UQY17" s="767"/>
      <c r="UQZ17" s="767"/>
      <c r="URA17" s="767"/>
      <c r="URB17" s="767"/>
      <c r="URC17" s="767"/>
      <c r="URD17" s="767"/>
      <c r="URE17" s="767"/>
      <c r="URF17" s="767"/>
      <c r="URG17" s="767"/>
      <c r="URH17" s="767"/>
      <c r="URI17" s="767"/>
      <c r="URJ17" s="767"/>
      <c r="URK17" s="767"/>
      <c r="URL17" s="767"/>
      <c r="URM17" s="767"/>
      <c r="URN17" s="767"/>
      <c r="URO17" s="767"/>
      <c r="URP17" s="767"/>
      <c r="URQ17" s="767"/>
      <c r="URR17" s="767"/>
      <c r="URS17" s="767"/>
      <c r="URT17" s="767"/>
      <c r="URU17" s="767"/>
      <c r="URV17" s="767"/>
      <c r="URW17" s="767"/>
      <c r="URX17" s="767"/>
      <c r="URY17" s="767"/>
      <c r="URZ17" s="767"/>
      <c r="USA17" s="767"/>
      <c r="USB17" s="767"/>
      <c r="USC17" s="767"/>
      <c r="USD17" s="767"/>
      <c r="USE17" s="767"/>
      <c r="USF17" s="767"/>
      <c r="USG17" s="767"/>
      <c r="USH17" s="767"/>
      <c r="USI17" s="767"/>
      <c r="USJ17" s="767"/>
      <c r="USK17" s="767"/>
      <c r="USL17" s="767"/>
      <c r="USM17" s="767"/>
      <c r="USN17" s="767"/>
      <c r="USO17" s="767"/>
      <c r="USP17" s="767"/>
      <c r="USQ17" s="767"/>
      <c r="USR17" s="767"/>
      <c r="USS17" s="767"/>
      <c r="UST17" s="767"/>
      <c r="USU17" s="767"/>
      <c r="USV17" s="767"/>
      <c r="USW17" s="767"/>
      <c r="USX17" s="767"/>
      <c r="USY17" s="767"/>
      <c r="USZ17" s="767"/>
      <c r="UTA17" s="767"/>
      <c r="UTB17" s="767"/>
      <c r="UTC17" s="767"/>
      <c r="UTD17" s="767"/>
      <c r="UTE17" s="767"/>
      <c r="UTF17" s="767"/>
      <c r="UTG17" s="767"/>
      <c r="UTH17" s="767"/>
      <c r="UTI17" s="767"/>
      <c r="UTJ17" s="767"/>
      <c r="UTK17" s="767"/>
      <c r="UTL17" s="767"/>
      <c r="UTM17" s="767"/>
      <c r="UTN17" s="767"/>
      <c r="UTO17" s="767"/>
      <c r="UTP17" s="767"/>
      <c r="UTQ17" s="767"/>
      <c r="UTR17" s="767"/>
      <c r="UTS17" s="767"/>
      <c r="UTT17" s="767"/>
      <c r="UTU17" s="767"/>
      <c r="UTV17" s="767"/>
      <c r="UTW17" s="767"/>
      <c r="UTX17" s="767"/>
      <c r="UTY17" s="767"/>
      <c r="UTZ17" s="767"/>
      <c r="UUA17" s="767"/>
      <c r="UUB17" s="767"/>
      <c r="UUC17" s="767"/>
      <c r="UUD17" s="767"/>
      <c r="UUE17" s="767"/>
      <c r="UUF17" s="767"/>
      <c r="UUG17" s="767"/>
      <c r="UUH17" s="767"/>
      <c r="UUI17" s="767"/>
      <c r="UUJ17" s="767"/>
      <c r="UUK17" s="767"/>
      <c r="UUL17" s="767"/>
      <c r="UUM17" s="767"/>
      <c r="UUN17" s="767"/>
      <c r="UUO17" s="767"/>
      <c r="UUP17" s="767"/>
      <c r="UUQ17" s="767"/>
      <c r="UUR17" s="767"/>
      <c r="UUS17" s="767"/>
      <c r="UUT17" s="767"/>
      <c r="UUU17" s="767"/>
      <c r="UUV17" s="767"/>
      <c r="UUW17" s="767"/>
      <c r="UUX17" s="767"/>
      <c r="UUY17" s="767"/>
      <c r="UUZ17" s="767"/>
      <c r="UVA17" s="767"/>
      <c r="UVB17" s="767"/>
      <c r="UVC17" s="767"/>
      <c r="UVD17" s="767"/>
      <c r="UVE17" s="767"/>
      <c r="UVF17" s="767"/>
      <c r="UVG17" s="767"/>
      <c r="UVH17" s="767"/>
      <c r="UVI17" s="767"/>
      <c r="UVJ17" s="767"/>
      <c r="UVK17" s="767"/>
      <c r="UVL17" s="767"/>
      <c r="UVM17" s="767"/>
      <c r="UVN17" s="767"/>
      <c r="UVO17" s="767"/>
      <c r="UVP17" s="767"/>
      <c r="UVQ17" s="767"/>
      <c r="UVR17" s="767"/>
      <c r="UVS17" s="767"/>
      <c r="UVT17" s="767"/>
      <c r="UVU17" s="767"/>
      <c r="UVV17" s="767"/>
      <c r="UVW17" s="767"/>
      <c r="UVX17" s="767"/>
      <c r="UVY17" s="767"/>
      <c r="UVZ17" s="767"/>
      <c r="UWA17" s="767"/>
      <c r="UWB17" s="767"/>
      <c r="UWC17" s="767"/>
      <c r="UWD17" s="767"/>
      <c r="UWE17" s="767"/>
      <c r="UWF17" s="767"/>
      <c r="UWG17" s="767"/>
      <c r="UWH17" s="767"/>
      <c r="UWI17" s="767"/>
      <c r="UWJ17" s="767"/>
      <c r="UWK17" s="767"/>
      <c r="UWL17" s="767"/>
      <c r="UWM17" s="767"/>
      <c r="UWN17" s="767"/>
      <c r="UWO17" s="767"/>
      <c r="UWP17" s="767"/>
      <c r="UWQ17" s="767"/>
      <c r="UWR17" s="767"/>
      <c r="UWS17" s="767"/>
      <c r="UWT17" s="767"/>
      <c r="UWU17" s="767"/>
      <c r="UWV17" s="767"/>
      <c r="UWW17" s="767"/>
      <c r="UWX17" s="767"/>
      <c r="UWY17" s="767"/>
      <c r="UWZ17" s="767"/>
      <c r="UXA17" s="767"/>
      <c r="UXB17" s="767"/>
      <c r="UXC17" s="767"/>
      <c r="UXD17" s="767"/>
      <c r="UXE17" s="767"/>
      <c r="UXF17" s="767"/>
      <c r="UXG17" s="767"/>
      <c r="UXH17" s="767"/>
      <c r="UXI17" s="767"/>
      <c r="UXJ17" s="767"/>
      <c r="UXK17" s="767"/>
      <c r="UXL17" s="767"/>
      <c r="UXM17" s="767"/>
      <c r="UXN17" s="767"/>
      <c r="UXO17" s="767"/>
      <c r="UXP17" s="767"/>
      <c r="UXQ17" s="767"/>
      <c r="UXR17" s="767"/>
      <c r="UXS17" s="767"/>
      <c r="UXT17" s="767"/>
      <c r="UXU17" s="767"/>
      <c r="UXV17" s="767"/>
      <c r="UXW17" s="767"/>
      <c r="UXX17" s="767"/>
      <c r="UXY17" s="767"/>
      <c r="UXZ17" s="767"/>
      <c r="UYA17" s="767"/>
      <c r="UYB17" s="767"/>
      <c r="UYC17" s="767"/>
      <c r="UYD17" s="767"/>
      <c r="UYE17" s="767"/>
      <c r="UYF17" s="767"/>
      <c r="UYG17" s="767"/>
      <c r="UYH17" s="767"/>
      <c r="UYI17" s="767"/>
      <c r="UYJ17" s="767"/>
      <c r="UYK17" s="767"/>
      <c r="UYL17" s="767"/>
      <c r="UYM17" s="767"/>
      <c r="UYN17" s="767"/>
      <c r="UYO17" s="767"/>
      <c r="UYP17" s="767"/>
      <c r="UYQ17" s="767"/>
      <c r="UYR17" s="767"/>
      <c r="UYS17" s="767"/>
      <c r="UYT17" s="767"/>
      <c r="UYU17" s="767"/>
      <c r="UYV17" s="767"/>
      <c r="UYW17" s="767"/>
      <c r="UYX17" s="767"/>
      <c r="UYY17" s="767"/>
      <c r="UYZ17" s="767"/>
      <c r="UZA17" s="767"/>
      <c r="UZB17" s="767"/>
      <c r="UZC17" s="767"/>
      <c r="UZD17" s="767"/>
      <c r="UZE17" s="767"/>
      <c r="UZF17" s="767"/>
      <c r="UZG17" s="767"/>
      <c r="UZH17" s="767"/>
      <c r="UZI17" s="767"/>
      <c r="UZJ17" s="767"/>
      <c r="UZK17" s="767"/>
      <c r="UZL17" s="767"/>
      <c r="UZM17" s="767"/>
      <c r="UZN17" s="767"/>
      <c r="UZO17" s="767"/>
      <c r="UZP17" s="767"/>
      <c r="UZQ17" s="767"/>
      <c r="UZR17" s="767"/>
      <c r="UZS17" s="767"/>
      <c r="UZT17" s="767"/>
      <c r="UZU17" s="767"/>
      <c r="UZV17" s="767"/>
      <c r="UZW17" s="767"/>
      <c r="UZX17" s="767"/>
      <c r="UZY17" s="767"/>
      <c r="UZZ17" s="767"/>
      <c r="VAA17" s="767"/>
      <c r="VAB17" s="767"/>
      <c r="VAC17" s="767"/>
      <c r="VAD17" s="767"/>
      <c r="VAE17" s="767"/>
      <c r="VAF17" s="767"/>
      <c r="VAG17" s="767"/>
      <c r="VAH17" s="767"/>
      <c r="VAI17" s="767"/>
      <c r="VAJ17" s="767"/>
      <c r="VAK17" s="767"/>
      <c r="VAL17" s="767"/>
      <c r="VAM17" s="767"/>
      <c r="VAN17" s="767"/>
      <c r="VAO17" s="767"/>
      <c r="VAP17" s="767"/>
      <c r="VAQ17" s="767"/>
      <c r="VAR17" s="767"/>
      <c r="VAS17" s="767"/>
      <c r="VAT17" s="767"/>
      <c r="VAU17" s="767"/>
      <c r="VAV17" s="767"/>
      <c r="VAW17" s="767"/>
      <c r="VAX17" s="767"/>
      <c r="VAY17" s="767"/>
      <c r="VAZ17" s="767"/>
      <c r="VBA17" s="767"/>
      <c r="VBB17" s="767"/>
      <c r="VBC17" s="767"/>
      <c r="VBD17" s="767"/>
      <c r="VBE17" s="767"/>
      <c r="VBF17" s="767"/>
      <c r="VBG17" s="767"/>
      <c r="VBH17" s="767"/>
      <c r="VBI17" s="767"/>
      <c r="VBJ17" s="767"/>
      <c r="VBK17" s="767"/>
      <c r="VBL17" s="767"/>
      <c r="VBM17" s="767"/>
      <c r="VBN17" s="767"/>
      <c r="VBO17" s="767"/>
      <c r="VBP17" s="767"/>
      <c r="VBQ17" s="767"/>
      <c r="VBR17" s="767"/>
      <c r="VBS17" s="767"/>
      <c r="VBT17" s="767"/>
      <c r="VBU17" s="767"/>
      <c r="VBV17" s="767"/>
      <c r="VBW17" s="767"/>
      <c r="VBX17" s="767"/>
      <c r="VBY17" s="767"/>
      <c r="VBZ17" s="767"/>
      <c r="VCA17" s="767"/>
      <c r="VCB17" s="767"/>
      <c r="VCC17" s="767"/>
      <c r="VCD17" s="767"/>
      <c r="VCE17" s="767"/>
      <c r="VCF17" s="767"/>
      <c r="VCG17" s="767"/>
      <c r="VCH17" s="767"/>
      <c r="VCI17" s="767"/>
      <c r="VCJ17" s="767"/>
      <c r="VCK17" s="767"/>
      <c r="VCL17" s="767"/>
      <c r="VCM17" s="767"/>
      <c r="VCN17" s="767"/>
      <c r="VCO17" s="767"/>
      <c r="VCP17" s="767"/>
      <c r="VCQ17" s="767"/>
      <c r="VCR17" s="767"/>
      <c r="VCS17" s="767"/>
      <c r="VCT17" s="767"/>
      <c r="VCU17" s="767"/>
      <c r="VCV17" s="767"/>
      <c r="VCW17" s="767"/>
      <c r="VCX17" s="767"/>
      <c r="VCY17" s="767"/>
      <c r="VCZ17" s="767"/>
      <c r="VDA17" s="767"/>
      <c r="VDB17" s="767"/>
      <c r="VDC17" s="767"/>
      <c r="VDD17" s="767"/>
      <c r="VDE17" s="767"/>
      <c r="VDF17" s="767"/>
      <c r="VDG17" s="767"/>
      <c r="VDH17" s="767"/>
      <c r="VDI17" s="767"/>
      <c r="VDJ17" s="767"/>
      <c r="VDK17" s="767"/>
      <c r="VDL17" s="767"/>
      <c r="VDM17" s="767"/>
      <c r="VDN17" s="767"/>
      <c r="VDO17" s="767"/>
      <c r="VDP17" s="767"/>
      <c r="VDQ17" s="767"/>
      <c r="VDR17" s="767"/>
      <c r="VDS17" s="767"/>
      <c r="VDT17" s="767"/>
      <c r="VDU17" s="767"/>
      <c r="VDV17" s="767"/>
      <c r="VDW17" s="767"/>
      <c r="VDX17" s="767"/>
      <c r="VDY17" s="767"/>
      <c r="VDZ17" s="767"/>
      <c r="VEA17" s="767"/>
      <c r="VEB17" s="767"/>
      <c r="VEC17" s="767"/>
      <c r="VED17" s="767"/>
      <c r="VEE17" s="767"/>
      <c r="VEF17" s="767"/>
      <c r="VEG17" s="767"/>
      <c r="VEH17" s="767"/>
      <c r="VEI17" s="767"/>
      <c r="VEJ17" s="767"/>
      <c r="VEK17" s="767"/>
      <c r="VEL17" s="767"/>
      <c r="VEM17" s="767"/>
      <c r="VEN17" s="767"/>
      <c r="VEO17" s="767"/>
      <c r="VEP17" s="767"/>
      <c r="VEQ17" s="767"/>
      <c r="VER17" s="767"/>
      <c r="VES17" s="767"/>
      <c r="VET17" s="767"/>
      <c r="VEU17" s="767"/>
      <c r="VEV17" s="767"/>
      <c r="VEW17" s="767"/>
      <c r="VEX17" s="767"/>
      <c r="VEY17" s="767"/>
      <c r="VEZ17" s="767"/>
      <c r="VFA17" s="767"/>
      <c r="VFB17" s="767"/>
      <c r="VFC17" s="767"/>
      <c r="VFD17" s="767"/>
      <c r="VFE17" s="767"/>
      <c r="VFF17" s="767"/>
      <c r="VFG17" s="767"/>
      <c r="VFH17" s="767"/>
      <c r="VFI17" s="767"/>
      <c r="VFJ17" s="767"/>
      <c r="VFK17" s="767"/>
      <c r="VFL17" s="767"/>
      <c r="VFM17" s="767"/>
      <c r="VFN17" s="767"/>
      <c r="VFO17" s="767"/>
      <c r="VFP17" s="767"/>
      <c r="VFQ17" s="767"/>
      <c r="VFR17" s="767"/>
      <c r="VFS17" s="767"/>
      <c r="VFT17" s="767"/>
      <c r="VFU17" s="767"/>
      <c r="VFV17" s="767"/>
      <c r="VFW17" s="767"/>
      <c r="VFX17" s="767"/>
      <c r="VFY17" s="767"/>
      <c r="VFZ17" s="767"/>
      <c r="VGA17" s="767"/>
      <c r="VGB17" s="767"/>
      <c r="VGC17" s="767"/>
      <c r="VGD17" s="767"/>
      <c r="VGE17" s="767"/>
      <c r="VGF17" s="767"/>
      <c r="VGG17" s="767"/>
      <c r="VGH17" s="767"/>
      <c r="VGI17" s="767"/>
      <c r="VGJ17" s="767"/>
      <c r="VGK17" s="767"/>
      <c r="VGL17" s="767"/>
      <c r="VGM17" s="767"/>
      <c r="VGN17" s="767"/>
      <c r="VGO17" s="767"/>
      <c r="VGP17" s="767"/>
      <c r="VGQ17" s="767"/>
      <c r="VGR17" s="767"/>
      <c r="VGS17" s="767"/>
      <c r="VGT17" s="767"/>
      <c r="VGU17" s="767"/>
      <c r="VGV17" s="767"/>
      <c r="VGW17" s="767"/>
      <c r="VGX17" s="767"/>
      <c r="VGY17" s="767"/>
      <c r="VGZ17" s="767"/>
      <c r="VHA17" s="767"/>
      <c r="VHB17" s="767"/>
      <c r="VHC17" s="767"/>
      <c r="VHD17" s="767"/>
      <c r="VHE17" s="767"/>
      <c r="VHF17" s="767"/>
      <c r="VHG17" s="767"/>
      <c r="VHH17" s="767"/>
      <c r="VHI17" s="767"/>
      <c r="VHJ17" s="767"/>
      <c r="VHK17" s="767"/>
      <c r="VHL17" s="767"/>
      <c r="VHM17" s="767"/>
      <c r="VHN17" s="767"/>
      <c r="VHO17" s="767"/>
      <c r="VHP17" s="767"/>
      <c r="VHQ17" s="767"/>
      <c r="VHR17" s="767"/>
      <c r="VHS17" s="767"/>
      <c r="VHT17" s="767"/>
      <c r="VHU17" s="767"/>
      <c r="VHV17" s="767"/>
      <c r="VHW17" s="767"/>
      <c r="VHX17" s="767"/>
      <c r="VHY17" s="767"/>
      <c r="VHZ17" s="767"/>
      <c r="VIA17" s="767"/>
      <c r="VIB17" s="767"/>
      <c r="VIC17" s="767"/>
      <c r="VID17" s="767"/>
      <c r="VIE17" s="767"/>
      <c r="VIF17" s="767"/>
      <c r="VIG17" s="767"/>
      <c r="VIH17" s="767"/>
      <c r="VII17" s="767"/>
      <c r="VIJ17" s="767"/>
      <c r="VIK17" s="767"/>
      <c r="VIL17" s="767"/>
      <c r="VIM17" s="767"/>
      <c r="VIN17" s="767"/>
      <c r="VIO17" s="767"/>
      <c r="VIP17" s="767"/>
      <c r="VIQ17" s="767"/>
      <c r="VIR17" s="767"/>
      <c r="VIS17" s="767"/>
      <c r="VIT17" s="767"/>
      <c r="VIU17" s="767"/>
      <c r="VIV17" s="767"/>
      <c r="VIW17" s="767"/>
      <c r="VIX17" s="767"/>
      <c r="VIY17" s="767"/>
      <c r="VIZ17" s="767"/>
      <c r="VJA17" s="767"/>
      <c r="VJB17" s="767"/>
      <c r="VJC17" s="767"/>
      <c r="VJD17" s="767"/>
      <c r="VJE17" s="767"/>
      <c r="VJF17" s="767"/>
      <c r="VJG17" s="767"/>
      <c r="VJH17" s="767"/>
      <c r="VJI17" s="767"/>
      <c r="VJJ17" s="767"/>
      <c r="VJK17" s="767"/>
      <c r="VJL17" s="767"/>
      <c r="VJM17" s="767"/>
      <c r="VJN17" s="767"/>
      <c r="VJO17" s="767"/>
      <c r="VJP17" s="767"/>
      <c r="VJQ17" s="767"/>
      <c r="VJR17" s="767"/>
      <c r="VJS17" s="767"/>
      <c r="VJT17" s="767"/>
      <c r="VJU17" s="767"/>
      <c r="VJV17" s="767"/>
      <c r="VJW17" s="767"/>
      <c r="VJX17" s="767"/>
      <c r="VJY17" s="767"/>
      <c r="VJZ17" s="767"/>
      <c r="VKA17" s="767"/>
      <c r="VKB17" s="767"/>
      <c r="VKC17" s="767"/>
      <c r="VKD17" s="767"/>
      <c r="VKE17" s="767"/>
      <c r="VKF17" s="767"/>
      <c r="VKG17" s="767"/>
      <c r="VKH17" s="767"/>
      <c r="VKI17" s="767"/>
      <c r="VKJ17" s="767"/>
      <c r="VKK17" s="767"/>
      <c r="VKL17" s="767"/>
      <c r="VKM17" s="767"/>
      <c r="VKN17" s="767"/>
      <c r="VKO17" s="767"/>
      <c r="VKP17" s="767"/>
      <c r="VKQ17" s="767"/>
      <c r="VKR17" s="767"/>
      <c r="VKS17" s="767"/>
      <c r="VKT17" s="767"/>
      <c r="VKU17" s="767"/>
      <c r="VKV17" s="767"/>
      <c r="VKW17" s="767"/>
      <c r="VKX17" s="767"/>
      <c r="VKY17" s="767"/>
      <c r="VKZ17" s="767"/>
      <c r="VLA17" s="767"/>
      <c r="VLB17" s="767"/>
      <c r="VLC17" s="767"/>
      <c r="VLD17" s="767"/>
      <c r="VLE17" s="767"/>
      <c r="VLF17" s="767"/>
      <c r="VLG17" s="767"/>
      <c r="VLH17" s="767"/>
      <c r="VLI17" s="767"/>
      <c r="VLJ17" s="767"/>
      <c r="VLK17" s="767"/>
      <c r="VLL17" s="767"/>
      <c r="VLM17" s="767"/>
      <c r="VLN17" s="767"/>
      <c r="VLO17" s="767"/>
      <c r="VLP17" s="767"/>
      <c r="VLQ17" s="767"/>
      <c r="VLR17" s="767"/>
      <c r="VLS17" s="767"/>
      <c r="VLT17" s="767"/>
      <c r="VLU17" s="767"/>
      <c r="VLV17" s="767"/>
      <c r="VLW17" s="767"/>
      <c r="VLX17" s="767"/>
      <c r="VLY17" s="767"/>
      <c r="VLZ17" s="767"/>
      <c r="VMA17" s="767"/>
      <c r="VMB17" s="767"/>
      <c r="VMC17" s="767"/>
      <c r="VMD17" s="767"/>
      <c r="VME17" s="767"/>
      <c r="VMF17" s="767"/>
      <c r="VMG17" s="767"/>
      <c r="VMH17" s="767"/>
      <c r="VMI17" s="767"/>
      <c r="VMJ17" s="767"/>
      <c r="VMK17" s="767"/>
      <c r="VML17" s="767"/>
      <c r="VMM17" s="767"/>
      <c r="VMN17" s="767"/>
      <c r="VMO17" s="767"/>
      <c r="VMP17" s="767"/>
      <c r="VMQ17" s="767"/>
      <c r="VMR17" s="767"/>
      <c r="VMS17" s="767"/>
      <c r="VMT17" s="767"/>
      <c r="VMU17" s="767"/>
      <c r="VMV17" s="767"/>
      <c r="VMW17" s="767"/>
      <c r="VMX17" s="767"/>
      <c r="VMY17" s="767"/>
      <c r="VMZ17" s="767"/>
      <c r="VNA17" s="767"/>
      <c r="VNB17" s="767"/>
      <c r="VNC17" s="767"/>
      <c r="VND17" s="767"/>
      <c r="VNE17" s="767"/>
      <c r="VNF17" s="767"/>
      <c r="VNG17" s="767"/>
      <c r="VNH17" s="767"/>
      <c r="VNI17" s="767"/>
      <c r="VNJ17" s="767"/>
      <c r="VNK17" s="767"/>
      <c r="VNL17" s="767"/>
      <c r="VNM17" s="767"/>
      <c r="VNN17" s="767"/>
      <c r="VNO17" s="767"/>
      <c r="VNP17" s="767"/>
      <c r="VNQ17" s="767"/>
      <c r="VNR17" s="767"/>
      <c r="VNS17" s="767"/>
      <c r="VNT17" s="767"/>
      <c r="VNU17" s="767"/>
      <c r="VNV17" s="767"/>
      <c r="VNW17" s="767"/>
      <c r="VNX17" s="767"/>
      <c r="VNY17" s="767"/>
      <c r="VNZ17" s="767"/>
      <c r="VOA17" s="767"/>
      <c r="VOB17" s="767"/>
      <c r="VOC17" s="767"/>
      <c r="VOD17" s="767"/>
      <c r="VOE17" s="767"/>
      <c r="VOF17" s="767"/>
      <c r="VOG17" s="767"/>
      <c r="VOH17" s="767"/>
      <c r="VOI17" s="767"/>
      <c r="VOJ17" s="767"/>
      <c r="VOK17" s="767"/>
      <c r="VOL17" s="767"/>
      <c r="VOM17" s="767"/>
      <c r="VON17" s="767"/>
      <c r="VOO17" s="767"/>
      <c r="VOP17" s="767"/>
      <c r="VOQ17" s="767"/>
      <c r="VOR17" s="767"/>
      <c r="VOS17" s="767"/>
      <c r="VOT17" s="767"/>
      <c r="VOU17" s="767"/>
      <c r="VOV17" s="767"/>
      <c r="VOW17" s="767"/>
      <c r="VOX17" s="767"/>
      <c r="VOY17" s="767"/>
      <c r="VOZ17" s="767"/>
      <c r="VPA17" s="767"/>
      <c r="VPB17" s="767"/>
      <c r="VPC17" s="767"/>
      <c r="VPD17" s="767"/>
      <c r="VPE17" s="767"/>
      <c r="VPF17" s="767"/>
      <c r="VPG17" s="767"/>
      <c r="VPH17" s="767"/>
      <c r="VPI17" s="767"/>
      <c r="VPJ17" s="767"/>
      <c r="VPK17" s="767"/>
      <c r="VPL17" s="767"/>
      <c r="VPM17" s="767"/>
      <c r="VPN17" s="767"/>
      <c r="VPO17" s="767"/>
      <c r="VPP17" s="767"/>
      <c r="VPQ17" s="767"/>
      <c r="VPR17" s="767"/>
      <c r="VPS17" s="767"/>
      <c r="VPT17" s="767"/>
      <c r="VPU17" s="767"/>
      <c r="VPV17" s="767"/>
      <c r="VPW17" s="767"/>
      <c r="VPX17" s="767"/>
      <c r="VPY17" s="767"/>
      <c r="VPZ17" s="767"/>
      <c r="VQA17" s="767"/>
      <c r="VQB17" s="767"/>
      <c r="VQC17" s="767"/>
      <c r="VQD17" s="767"/>
      <c r="VQE17" s="767"/>
      <c r="VQF17" s="767"/>
      <c r="VQG17" s="767"/>
      <c r="VQH17" s="767"/>
      <c r="VQI17" s="767"/>
      <c r="VQJ17" s="767"/>
      <c r="VQK17" s="767"/>
      <c r="VQL17" s="767"/>
      <c r="VQM17" s="767"/>
      <c r="VQN17" s="767"/>
      <c r="VQO17" s="767"/>
      <c r="VQP17" s="767"/>
      <c r="VQQ17" s="767"/>
      <c r="VQR17" s="767"/>
      <c r="VQS17" s="767"/>
      <c r="VQT17" s="767"/>
      <c r="VQU17" s="767"/>
      <c r="VQV17" s="767"/>
      <c r="VQW17" s="767"/>
      <c r="VQX17" s="767"/>
      <c r="VQY17" s="767"/>
      <c r="VQZ17" s="767"/>
      <c r="VRA17" s="767"/>
      <c r="VRB17" s="767"/>
      <c r="VRC17" s="767"/>
      <c r="VRD17" s="767"/>
      <c r="VRE17" s="767"/>
      <c r="VRF17" s="767"/>
      <c r="VRG17" s="767"/>
      <c r="VRH17" s="767"/>
      <c r="VRI17" s="767"/>
      <c r="VRJ17" s="767"/>
      <c r="VRK17" s="767"/>
      <c r="VRL17" s="767"/>
      <c r="VRM17" s="767"/>
      <c r="VRN17" s="767"/>
      <c r="VRO17" s="767"/>
      <c r="VRP17" s="767"/>
      <c r="VRQ17" s="767"/>
      <c r="VRR17" s="767"/>
      <c r="VRS17" s="767"/>
      <c r="VRT17" s="767"/>
      <c r="VRU17" s="767"/>
      <c r="VRV17" s="767"/>
      <c r="VRW17" s="767"/>
      <c r="VRX17" s="767"/>
      <c r="VRY17" s="767"/>
      <c r="VRZ17" s="767"/>
      <c r="VSA17" s="767"/>
      <c r="VSB17" s="767"/>
      <c r="VSC17" s="767"/>
      <c r="VSD17" s="767"/>
      <c r="VSE17" s="767"/>
      <c r="VSF17" s="767"/>
      <c r="VSG17" s="767"/>
      <c r="VSH17" s="767"/>
      <c r="VSI17" s="767"/>
      <c r="VSJ17" s="767"/>
      <c r="VSK17" s="767"/>
      <c r="VSL17" s="767"/>
      <c r="VSM17" s="767"/>
      <c r="VSN17" s="767"/>
      <c r="VSO17" s="767"/>
      <c r="VSP17" s="767"/>
      <c r="VSQ17" s="767"/>
      <c r="VSR17" s="767"/>
      <c r="VSS17" s="767"/>
      <c r="VST17" s="767"/>
      <c r="VSU17" s="767"/>
      <c r="VSV17" s="767"/>
      <c r="VSW17" s="767"/>
      <c r="VSX17" s="767"/>
      <c r="VSY17" s="767"/>
      <c r="VSZ17" s="767"/>
      <c r="VTA17" s="767"/>
      <c r="VTB17" s="767"/>
      <c r="VTC17" s="767"/>
      <c r="VTD17" s="767"/>
      <c r="VTE17" s="767"/>
      <c r="VTF17" s="767"/>
      <c r="VTG17" s="767"/>
      <c r="VTH17" s="767"/>
      <c r="VTI17" s="767"/>
      <c r="VTJ17" s="767"/>
      <c r="VTK17" s="767"/>
      <c r="VTL17" s="767"/>
      <c r="VTM17" s="767"/>
      <c r="VTN17" s="767"/>
      <c r="VTO17" s="767"/>
      <c r="VTP17" s="767"/>
      <c r="VTQ17" s="767"/>
      <c r="VTR17" s="767"/>
      <c r="VTS17" s="767"/>
      <c r="VTT17" s="767"/>
      <c r="VTU17" s="767"/>
      <c r="VTV17" s="767"/>
      <c r="VTW17" s="767"/>
      <c r="VTX17" s="767"/>
      <c r="VTY17" s="767"/>
      <c r="VTZ17" s="767"/>
      <c r="VUA17" s="767"/>
      <c r="VUB17" s="767"/>
      <c r="VUC17" s="767"/>
      <c r="VUD17" s="767"/>
      <c r="VUE17" s="767"/>
      <c r="VUF17" s="767"/>
      <c r="VUG17" s="767"/>
      <c r="VUH17" s="767"/>
      <c r="VUI17" s="767"/>
      <c r="VUJ17" s="767"/>
      <c r="VUK17" s="767"/>
      <c r="VUL17" s="767"/>
      <c r="VUM17" s="767"/>
      <c r="VUN17" s="767"/>
      <c r="VUO17" s="767"/>
      <c r="VUP17" s="767"/>
      <c r="VUQ17" s="767"/>
      <c r="VUR17" s="767"/>
      <c r="VUS17" s="767"/>
      <c r="VUT17" s="767"/>
      <c r="VUU17" s="767"/>
      <c r="VUV17" s="767"/>
      <c r="VUW17" s="767"/>
      <c r="VUX17" s="767"/>
      <c r="VUY17" s="767"/>
      <c r="VUZ17" s="767"/>
      <c r="VVA17" s="767"/>
      <c r="VVB17" s="767"/>
      <c r="VVC17" s="767"/>
      <c r="VVD17" s="767"/>
      <c r="VVE17" s="767"/>
      <c r="VVF17" s="767"/>
      <c r="VVG17" s="767"/>
      <c r="VVH17" s="767"/>
      <c r="VVI17" s="767"/>
      <c r="VVJ17" s="767"/>
      <c r="VVK17" s="767"/>
      <c r="VVL17" s="767"/>
      <c r="VVM17" s="767"/>
      <c r="VVN17" s="767"/>
      <c r="VVO17" s="767"/>
      <c r="VVP17" s="767"/>
      <c r="VVQ17" s="767"/>
      <c r="VVR17" s="767"/>
      <c r="VVS17" s="767"/>
      <c r="VVT17" s="767"/>
      <c r="VVU17" s="767"/>
      <c r="VVV17" s="767"/>
      <c r="VVW17" s="767"/>
      <c r="VVX17" s="767"/>
      <c r="VVY17" s="767"/>
      <c r="VVZ17" s="767"/>
      <c r="VWA17" s="767"/>
      <c r="VWB17" s="767"/>
      <c r="VWC17" s="767"/>
      <c r="VWD17" s="767"/>
      <c r="VWE17" s="767"/>
      <c r="VWF17" s="767"/>
      <c r="VWG17" s="767"/>
      <c r="VWH17" s="767"/>
      <c r="VWI17" s="767"/>
      <c r="VWJ17" s="767"/>
      <c r="VWK17" s="767"/>
      <c r="VWL17" s="767"/>
      <c r="VWM17" s="767"/>
      <c r="VWN17" s="767"/>
      <c r="VWO17" s="767"/>
      <c r="VWP17" s="767"/>
      <c r="VWQ17" s="767"/>
      <c r="VWR17" s="767"/>
      <c r="VWS17" s="767"/>
      <c r="VWT17" s="767"/>
      <c r="VWU17" s="767"/>
      <c r="VWV17" s="767"/>
      <c r="VWW17" s="767"/>
      <c r="VWX17" s="767"/>
      <c r="VWY17" s="767"/>
      <c r="VWZ17" s="767"/>
      <c r="VXA17" s="767"/>
      <c r="VXB17" s="767"/>
      <c r="VXC17" s="767"/>
      <c r="VXD17" s="767"/>
      <c r="VXE17" s="767"/>
      <c r="VXF17" s="767"/>
      <c r="VXG17" s="767"/>
      <c r="VXH17" s="767"/>
      <c r="VXI17" s="767"/>
      <c r="VXJ17" s="767"/>
      <c r="VXK17" s="767"/>
      <c r="VXL17" s="767"/>
      <c r="VXM17" s="767"/>
      <c r="VXN17" s="767"/>
      <c r="VXO17" s="767"/>
      <c r="VXP17" s="767"/>
      <c r="VXQ17" s="767"/>
      <c r="VXR17" s="767"/>
      <c r="VXS17" s="767"/>
      <c r="VXT17" s="767"/>
      <c r="VXU17" s="767"/>
      <c r="VXV17" s="767"/>
      <c r="VXW17" s="767"/>
      <c r="VXX17" s="767"/>
      <c r="VXY17" s="767"/>
      <c r="VXZ17" s="767"/>
      <c r="VYA17" s="767"/>
      <c r="VYB17" s="767"/>
      <c r="VYC17" s="767"/>
      <c r="VYD17" s="767"/>
      <c r="VYE17" s="767"/>
      <c r="VYF17" s="767"/>
      <c r="VYG17" s="767"/>
      <c r="VYH17" s="767"/>
      <c r="VYI17" s="767"/>
      <c r="VYJ17" s="767"/>
      <c r="VYK17" s="767"/>
      <c r="VYL17" s="767"/>
      <c r="VYM17" s="767"/>
      <c r="VYN17" s="767"/>
      <c r="VYO17" s="767"/>
      <c r="VYP17" s="767"/>
      <c r="VYQ17" s="767"/>
      <c r="VYR17" s="767"/>
      <c r="VYS17" s="767"/>
      <c r="VYT17" s="767"/>
      <c r="VYU17" s="767"/>
      <c r="VYV17" s="767"/>
      <c r="VYW17" s="767"/>
      <c r="VYX17" s="767"/>
      <c r="VYY17" s="767"/>
      <c r="VYZ17" s="767"/>
      <c r="VZA17" s="767"/>
      <c r="VZB17" s="767"/>
      <c r="VZC17" s="767"/>
      <c r="VZD17" s="767"/>
      <c r="VZE17" s="767"/>
      <c r="VZF17" s="767"/>
      <c r="VZG17" s="767"/>
      <c r="VZH17" s="767"/>
      <c r="VZI17" s="767"/>
      <c r="VZJ17" s="767"/>
      <c r="VZK17" s="767"/>
      <c r="VZL17" s="767"/>
      <c r="VZM17" s="767"/>
      <c r="VZN17" s="767"/>
      <c r="VZO17" s="767"/>
      <c r="VZP17" s="767"/>
      <c r="VZQ17" s="767"/>
      <c r="VZR17" s="767"/>
      <c r="VZS17" s="767"/>
      <c r="VZT17" s="767"/>
      <c r="VZU17" s="767"/>
      <c r="VZV17" s="767"/>
      <c r="VZW17" s="767"/>
      <c r="VZX17" s="767"/>
      <c r="VZY17" s="767"/>
      <c r="VZZ17" s="767"/>
      <c r="WAA17" s="767"/>
      <c r="WAB17" s="767"/>
      <c r="WAC17" s="767"/>
      <c r="WAD17" s="767"/>
      <c r="WAE17" s="767"/>
      <c r="WAF17" s="767"/>
      <c r="WAG17" s="767"/>
      <c r="WAH17" s="767"/>
      <c r="WAI17" s="767"/>
      <c r="WAJ17" s="767"/>
      <c r="WAK17" s="767"/>
      <c r="WAL17" s="767"/>
      <c r="WAM17" s="767"/>
      <c r="WAN17" s="767"/>
      <c r="WAO17" s="767"/>
      <c r="WAP17" s="767"/>
      <c r="WAQ17" s="767"/>
      <c r="WAR17" s="767"/>
      <c r="WAS17" s="767"/>
      <c r="WAT17" s="767"/>
      <c r="WAU17" s="767"/>
      <c r="WAV17" s="767"/>
      <c r="WAW17" s="767"/>
      <c r="WAX17" s="767"/>
      <c r="WAY17" s="767"/>
      <c r="WAZ17" s="767"/>
      <c r="WBA17" s="767"/>
      <c r="WBB17" s="767"/>
      <c r="WBC17" s="767"/>
      <c r="WBD17" s="767"/>
      <c r="WBE17" s="767"/>
      <c r="WBF17" s="767"/>
      <c r="WBG17" s="767"/>
      <c r="WBH17" s="767"/>
      <c r="WBI17" s="767"/>
      <c r="WBJ17" s="767"/>
      <c r="WBK17" s="767"/>
      <c r="WBL17" s="767"/>
      <c r="WBM17" s="767"/>
      <c r="WBN17" s="767"/>
      <c r="WBO17" s="767"/>
      <c r="WBP17" s="767"/>
      <c r="WBQ17" s="767"/>
      <c r="WBR17" s="767"/>
      <c r="WBS17" s="767"/>
      <c r="WBT17" s="767"/>
      <c r="WBU17" s="767"/>
      <c r="WBV17" s="767"/>
      <c r="WBW17" s="767"/>
      <c r="WBX17" s="767"/>
      <c r="WBY17" s="767"/>
      <c r="WBZ17" s="767"/>
      <c r="WCA17" s="767"/>
      <c r="WCB17" s="767"/>
      <c r="WCC17" s="767"/>
      <c r="WCD17" s="767"/>
      <c r="WCE17" s="767"/>
      <c r="WCF17" s="767"/>
      <c r="WCG17" s="767"/>
      <c r="WCH17" s="767"/>
      <c r="WCI17" s="767"/>
      <c r="WCJ17" s="767"/>
      <c r="WCK17" s="767"/>
      <c r="WCL17" s="767"/>
      <c r="WCM17" s="767"/>
      <c r="WCN17" s="767"/>
      <c r="WCO17" s="767"/>
      <c r="WCP17" s="767"/>
      <c r="WCQ17" s="767"/>
      <c r="WCR17" s="767"/>
      <c r="WCS17" s="767"/>
      <c r="WCT17" s="767"/>
      <c r="WCU17" s="767"/>
      <c r="WCV17" s="767"/>
      <c r="WCW17" s="767"/>
      <c r="WCX17" s="767"/>
      <c r="WCY17" s="767"/>
      <c r="WCZ17" s="767"/>
      <c r="WDA17" s="767"/>
      <c r="WDB17" s="767"/>
      <c r="WDC17" s="767"/>
      <c r="WDD17" s="767"/>
      <c r="WDE17" s="767"/>
      <c r="WDF17" s="767"/>
      <c r="WDG17" s="767"/>
      <c r="WDH17" s="767"/>
      <c r="WDI17" s="767"/>
      <c r="WDJ17" s="767"/>
      <c r="WDK17" s="767"/>
      <c r="WDL17" s="767"/>
      <c r="WDM17" s="767"/>
      <c r="WDN17" s="767"/>
      <c r="WDO17" s="767"/>
      <c r="WDP17" s="767"/>
      <c r="WDQ17" s="767"/>
      <c r="WDR17" s="767"/>
      <c r="WDS17" s="767"/>
      <c r="WDT17" s="767"/>
      <c r="WDU17" s="767"/>
      <c r="WDV17" s="767"/>
      <c r="WDW17" s="767"/>
      <c r="WDX17" s="767"/>
      <c r="WDY17" s="767"/>
      <c r="WDZ17" s="767"/>
      <c r="WEA17" s="767"/>
      <c r="WEB17" s="767"/>
      <c r="WEC17" s="767"/>
      <c r="WED17" s="767"/>
      <c r="WEE17" s="767"/>
      <c r="WEF17" s="767"/>
      <c r="WEG17" s="767"/>
      <c r="WEH17" s="767"/>
      <c r="WEI17" s="767"/>
      <c r="WEJ17" s="767"/>
      <c r="WEK17" s="767"/>
      <c r="WEL17" s="767"/>
      <c r="WEM17" s="767"/>
      <c r="WEN17" s="767"/>
      <c r="WEO17" s="767"/>
      <c r="WEP17" s="767"/>
      <c r="WEQ17" s="767"/>
      <c r="WER17" s="767"/>
      <c r="WES17" s="767"/>
      <c r="WET17" s="767"/>
      <c r="WEU17" s="767"/>
      <c r="WEV17" s="767"/>
      <c r="WEW17" s="767"/>
      <c r="WEX17" s="767"/>
      <c r="WEY17" s="767"/>
      <c r="WEZ17" s="767"/>
      <c r="WFA17" s="767"/>
      <c r="WFB17" s="767"/>
      <c r="WFC17" s="767"/>
      <c r="WFD17" s="767"/>
      <c r="WFE17" s="767"/>
      <c r="WFF17" s="767"/>
      <c r="WFG17" s="767"/>
      <c r="WFH17" s="767"/>
      <c r="WFI17" s="767"/>
      <c r="WFJ17" s="767"/>
      <c r="WFK17" s="767"/>
      <c r="WFL17" s="767"/>
      <c r="WFM17" s="767"/>
      <c r="WFN17" s="767"/>
      <c r="WFO17" s="767"/>
      <c r="WFP17" s="767"/>
      <c r="WFQ17" s="767"/>
      <c r="WFR17" s="767"/>
      <c r="WFS17" s="767"/>
      <c r="WFT17" s="767"/>
      <c r="WFU17" s="767"/>
      <c r="WFV17" s="767"/>
      <c r="WFW17" s="767"/>
      <c r="WFX17" s="767"/>
      <c r="WFY17" s="767"/>
      <c r="WFZ17" s="767"/>
      <c r="WGA17" s="767"/>
      <c r="WGB17" s="767"/>
      <c r="WGC17" s="767"/>
      <c r="WGD17" s="767"/>
      <c r="WGE17" s="767"/>
      <c r="WGF17" s="767"/>
      <c r="WGG17" s="767"/>
      <c r="WGH17" s="767"/>
      <c r="WGI17" s="767"/>
      <c r="WGJ17" s="767"/>
      <c r="WGK17" s="767"/>
      <c r="WGL17" s="767"/>
      <c r="WGM17" s="767"/>
      <c r="WGN17" s="767"/>
      <c r="WGO17" s="767"/>
      <c r="WGP17" s="767"/>
      <c r="WGQ17" s="767"/>
      <c r="WGR17" s="767"/>
      <c r="WGS17" s="767"/>
      <c r="WGT17" s="767"/>
      <c r="WGU17" s="767"/>
      <c r="WGV17" s="767"/>
      <c r="WGW17" s="767"/>
      <c r="WGX17" s="767"/>
      <c r="WGY17" s="767"/>
      <c r="WGZ17" s="767"/>
      <c r="WHA17" s="767"/>
      <c r="WHB17" s="767"/>
      <c r="WHC17" s="767"/>
      <c r="WHD17" s="767"/>
      <c r="WHE17" s="767"/>
      <c r="WHF17" s="767"/>
      <c r="WHG17" s="767"/>
      <c r="WHH17" s="767"/>
      <c r="WHI17" s="767"/>
      <c r="WHJ17" s="767"/>
      <c r="WHK17" s="767"/>
      <c r="WHL17" s="767"/>
      <c r="WHM17" s="767"/>
      <c r="WHN17" s="767"/>
      <c r="WHO17" s="767"/>
      <c r="WHP17" s="767"/>
      <c r="WHQ17" s="767"/>
      <c r="WHR17" s="767"/>
      <c r="WHS17" s="767"/>
      <c r="WHT17" s="767"/>
      <c r="WHU17" s="767"/>
      <c r="WHV17" s="767"/>
      <c r="WHW17" s="767"/>
      <c r="WHX17" s="767"/>
      <c r="WHY17" s="767"/>
      <c r="WHZ17" s="767"/>
      <c r="WIA17" s="767"/>
      <c r="WIB17" s="767"/>
      <c r="WIC17" s="767"/>
      <c r="WID17" s="767"/>
      <c r="WIE17" s="767"/>
      <c r="WIF17" s="767"/>
      <c r="WIG17" s="767"/>
      <c r="WIH17" s="767"/>
      <c r="WII17" s="767"/>
      <c r="WIJ17" s="767"/>
      <c r="WIK17" s="767"/>
      <c r="WIL17" s="767"/>
      <c r="WIM17" s="767"/>
      <c r="WIN17" s="767"/>
      <c r="WIO17" s="767"/>
      <c r="WIP17" s="767"/>
      <c r="WIQ17" s="767"/>
      <c r="WIR17" s="767"/>
      <c r="WIS17" s="767"/>
      <c r="WIT17" s="767"/>
      <c r="WIU17" s="767"/>
      <c r="WIV17" s="767"/>
      <c r="WIW17" s="767"/>
      <c r="WIX17" s="767"/>
      <c r="WIY17" s="767"/>
      <c r="WIZ17" s="767"/>
      <c r="WJA17" s="767"/>
      <c r="WJB17" s="767"/>
      <c r="WJC17" s="767"/>
      <c r="WJD17" s="767"/>
      <c r="WJE17" s="767"/>
      <c r="WJF17" s="767"/>
      <c r="WJG17" s="767"/>
      <c r="WJH17" s="767"/>
      <c r="WJI17" s="767"/>
      <c r="WJJ17" s="767"/>
      <c r="WJK17" s="767"/>
      <c r="WJL17" s="767"/>
      <c r="WJM17" s="767"/>
      <c r="WJN17" s="767"/>
      <c r="WJO17" s="767"/>
      <c r="WJP17" s="767"/>
      <c r="WJQ17" s="767"/>
      <c r="WJR17" s="767"/>
      <c r="WJS17" s="767"/>
      <c r="WJT17" s="767"/>
      <c r="WJU17" s="767"/>
      <c r="WJV17" s="767"/>
      <c r="WJW17" s="767"/>
      <c r="WJX17" s="767"/>
      <c r="WJY17" s="767"/>
      <c r="WJZ17" s="767"/>
      <c r="WKA17" s="767"/>
      <c r="WKB17" s="767"/>
      <c r="WKC17" s="767"/>
      <c r="WKD17" s="767"/>
      <c r="WKE17" s="767"/>
      <c r="WKF17" s="767"/>
      <c r="WKG17" s="767"/>
      <c r="WKH17" s="767"/>
      <c r="WKI17" s="767"/>
      <c r="WKJ17" s="767"/>
      <c r="WKK17" s="767"/>
      <c r="WKL17" s="767"/>
      <c r="WKM17" s="767"/>
      <c r="WKN17" s="767"/>
      <c r="WKO17" s="767"/>
      <c r="WKP17" s="767"/>
      <c r="WKQ17" s="767"/>
      <c r="WKR17" s="767"/>
      <c r="WKS17" s="767"/>
      <c r="WKT17" s="767"/>
      <c r="WKU17" s="767"/>
      <c r="WKV17" s="767"/>
      <c r="WKW17" s="767"/>
      <c r="WKX17" s="767"/>
      <c r="WKY17" s="767"/>
      <c r="WKZ17" s="767"/>
      <c r="WLA17" s="767"/>
      <c r="WLB17" s="767"/>
      <c r="WLC17" s="767"/>
      <c r="WLD17" s="767"/>
      <c r="WLE17" s="767"/>
      <c r="WLF17" s="767"/>
      <c r="WLG17" s="767"/>
      <c r="WLH17" s="767"/>
      <c r="WLI17" s="767"/>
      <c r="WLJ17" s="767"/>
      <c r="WLK17" s="767"/>
      <c r="WLL17" s="767"/>
      <c r="WLM17" s="767"/>
      <c r="WLN17" s="767"/>
      <c r="WLO17" s="767"/>
      <c r="WLP17" s="767"/>
      <c r="WLQ17" s="767"/>
      <c r="WLR17" s="767"/>
      <c r="WLS17" s="767"/>
      <c r="WLT17" s="767"/>
      <c r="WLU17" s="767"/>
      <c r="WLV17" s="767"/>
      <c r="WLW17" s="767"/>
      <c r="WLX17" s="767"/>
      <c r="WLY17" s="767"/>
      <c r="WLZ17" s="767"/>
      <c r="WMA17" s="767"/>
      <c r="WMB17" s="767"/>
      <c r="WMC17" s="767"/>
      <c r="WMD17" s="767"/>
      <c r="WME17" s="767"/>
      <c r="WMF17" s="767"/>
      <c r="WMG17" s="767"/>
      <c r="WMH17" s="767"/>
      <c r="WMI17" s="767"/>
      <c r="WMJ17" s="767"/>
      <c r="WMK17" s="767"/>
      <c r="WML17" s="767"/>
      <c r="WMM17" s="767"/>
      <c r="WMN17" s="767"/>
      <c r="WMO17" s="767"/>
      <c r="WMP17" s="767"/>
      <c r="WMQ17" s="767"/>
      <c r="WMR17" s="767"/>
      <c r="WMS17" s="767"/>
      <c r="WMT17" s="767"/>
      <c r="WMU17" s="767"/>
      <c r="WMV17" s="767"/>
      <c r="WMW17" s="767"/>
      <c r="WMX17" s="767"/>
      <c r="WMY17" s="767"/>
      <c r="WMZ17" s="767"/>
      <c r="WNA17" s="767"/>
      <c r="WNB17" s="767"/>
      <c r="WNC17" s="767"/>
      <c r="WND17" s="767"/>
      <c r="WNE17" s="767"/>
      <c r="WNF17" s="767"/>
      <c r="WNG17" s="767"/>
      <c r="WNH17" s="767"/>
      <c r="WNI17" s="767"/>
      <c r="WNJ17" s="767"/>
      <c r="WNK17" s="767"/>
      <c r="WNL17" s="767"/>
      <c r="WNM17" s="767"/>
      <c r="WNN17" s="767"/>
      <c r="WNO17" s="767"/>
      <c r="WNP17" s="767"/>
      <c r="WNQ17" s="767"/>
      <c r="WNR17" s="767"/>
      <c r="WNS17" s="767"/>
      <c r="WNT17" s="767"/>
      <c r="WNU17" s="767"/>
      <c r="WNV17" s="767"/>
      <c r="WNW17" s="767"/>
      <c r="WNX17" s="767"/>
      <c r="WNY17" s="767"/>
      <c r="WNZ17" s="767"/>
      <c r="WOA17" s="767"/>
      <c r="WOB17" s="767"/>
      <c r="WOC17" s="767"/>
      <c r="WOD17" s="767"/>
      <c r="WOE17" s="767"/>
      <c r="WOF17" s="767"/>
      <c r="WOG17" s="767"/>
      <c r="WOH17" s="767"/>
      <c r="WOI17" s="767"/>
      <c r="WOJ17" s="767"/>
      <c r="WOK17" s="767"/>
      <c r="WOL17" s="767"/>
      <c r="WOM17" s="767"/>
      <c r="WON17" s="767"/>
      <c r="WOO17" s="767"/>
      <c r="WOP17" s="767"/>
      <c r="WOQ17" s="767"/>
      <c r="WOR17" s="767"/>
      <c r="WOS17" s="767"/>
      <c r="WOT17" s="767"/>
      <c r="WOU17" s="767"/>
      <c r="WOV17" s="767"/>
      <c r="WOW17" s="767"/>
      <c r="WOX17" s="767"/>
      <c r="WOY17" s="767"/>
      <c r="WOZ17" s="767"/>
      <c r="WPA17" s="767"/>
      <c r="WPB17" s="767"/>
      <c r="WPC17" s="767"/>
      <c r="WPD17" s="767"/>
      <c r="WPE17" s="767"/>
      <c r="WPF17" s="767"/>
      <c r="WPG17" s="767"/>
      <c r="WPH17" s="767"/>
      <c r="WPI17" s="767"/>
      <c r="WPJ17" s="767"/>
      <c r="WPK17" s="767"/>
      <c r="WPL17" s="767"/>
      <c r="WPM17" s="767"/>
      <c r="WPN17" s="767"/>
      <c r="WPO17" s="767"/>
      <c r="WPP17" s="767"/>
      <c r="WPQ17" s="767"/>
      <c r="WPR17" s="767"/>
      <c r="WPS17" s="767"/>
      <c r="WPT17" s="767"/>
      <c r="WPU17" s="767"/>
      <c r="WPV17" s="767"/>
      <c r="WPW17" s="767"/>
      <c r="WPX17" s="767"/>
      <c r="WPY17" s="767"/>
      <c r="WPZ17" s="767"/>
      <c r="WQA17" s="767"/>
      <c r="WQB17" s="767"/>
      <c r="WQC17" s="767"/>
      <c r="WQD17" s="767"/>
      <c r="WQE17" s="767"/>
      <c r="WQF17" s="767"/>
      <c r="WQG17" s="767"/>
      <c r="WQH17" s="767"/>
      <c r="WQI17" s="767"/>
      <c r="WQJ17" s="767"/>
      <c r="WQK17" s="767"/>
      <c r="WQL17" s="767"/>
      <c r="WQM17" s="767"/>
      <c r="WQN17" s="767"/>
      <c r="WQO17" s="767"/>
      <c r="WQP17" s="767"/>
      <c r="WQQ17" s="767"/>
      <c r="WQR17" s="767"/>
      <c r="WQS17" s="767"/>
      <c r="WQT17" s="767"/>
      <c r="WQU17" s="767"/>
      <c r="WQV17" s="767"/>
      <c r="WQW17" s="767"/>
      <c r="WQX17" s="767"/>
      <c r="WQY17" s="767"/>
      <c r="WQZ17" s="767"/>
      <c r="WRA17" s="767"/>
      <c r="WRB17" s="767"/>
      <c r="WRC17" s="767"/>
      <c r="WRD17" s="767"/>
      <c r="WRE17" s="767"/>
      <c r="WRF17" s="767"/>
      <c r="WRG17" s="767"/>
      <c r="WRH17" s="767"/>
      <c r="WRI17" s="767"/>
      <c r="WRJ17" s="767"/>
      <c r="WRK17" s="767"/>
      <c r="WRL17" s="767"/>
      <c r="WRM17" s="767"/>
      <c r="WRN17" s="767"/>
      <c r="WRO17" s="767"/>
      <c r="WRP17" s="767"/>
      <c r="WRQ17" s="767"/>
      <c r="WRR17" s="767"/>
      <c r="WRS17" s="767"/>
      <c r="WRT17" s="767"/>
      <c r="WRU17" s="767"/>
      <c r="WRV17" s="767"/>
      <c r="WRW17" s="767"/>
      <c r="WRX17" s="767"/>
      <c r="WRY17" s="767"/>
      <c r="WRZ17" s="767"/>
      <c r="WSA17" s="767"/>
      <c r="WSB17" s="767"/>
      <c r="WSC17" s="767"/>
      <c r="WSD17" s="767"/>
      <c r="WSE17" s="767"/>
      <c r="WSF17" s="767"/>
      <c r="WSG17" s="767"/>
      <c r="WSH17" s="767"/>
      <c r="WSI17" s="767"/>
      <c r="WSJ17" s="767"/>
      <c r="WSK17" s="767"/>
      <c r="WSL17" s="767"/>
      <c r="WSM17" s="767"/>
      <c r="WSN17" s="767"/>
      <c r="WSO17" s="767"/>
      <c r="WSP17" s="767"/>
      <c r="WSQ17" s="767"/>
      <c r="WSR17" s="767"/>
      <c r="WSS17" s="767"/>
      <c r="WST17" s="767"/>
      <c r="WSU17" s="767"/>
      <c r="WSV17" s="767"/>
      <c r="WSW17" s="767"/>
      <c r="WSX17" s="767"/>
      <c r="WSY17" s="767"/>
      <c r="WSZ17" s="767"/>
      <c r="WTA17" s="767"/>
      <c r="WTB17" s="767"/>
      <c r="WTC17" s="767"/>
      <c r="WTD17" s="767"/>
      <c r="WTE17" s="767"/>
      <c r="WTF17" s="767"/>
      <c r="WTG17" s="767"/>
      <c r="WTH17" s="767"/>
      <c r="WTI17" s="767"/>
      <c r="WTJ17" s="767"/>
      <c r="WTK17" s="767"/>
      <c r="WTL17" s="767"/>
      <c r="WTM17" s="767"/>
      <c r="WTN17" s="767"/>
      <c r="WTO17" s="767"/>
      <c r="WTP17" s="767"/>
      <c r="WTQ17" s="767"/>
      <c r="WTR17" s="767"/>
      <c r="WTS17" s="767"/>
      <c r="WTT17" s="767"/>
      <c r="WTU17" s="767"/>
      <c r="WTV17" s="767"/>
      <c r="WTW17" s="767"/>
      <c r="WTX17" s="767"/>
      <c r="WTY17" s="767"/>
      <c r="WTZ17" s="767"/>
      <c r="WUA17" s="767"/>
      <c r="WUB17" s="767"/>
      <c r="WUC17" s="767"/>
      <c r="WUD17" s="767"/>
      <c r="WUE17" s="767"/>
      <c r="WUF17" s="767"/>
      <c r="WUG17" s="767"/>
      <c r="WUH17" s="767"/>
      <c r="WUI17" s="767"/>
      <c r="WUJ17" s="767"/>
      <c r="WUK17" s="767"/>
      <c r="WUL17" s="767"/>
      <c r="WUM17" s="767"/>
      <c r="WUN17" s="767"/>
      <c r="WUO17" s="767"/>
      <c r="WUP17" s="767"/>
      <c r="WUQ17" s="767"/>
      <c r="WUR17" s="767"/>
      <c r="WUS17" s="767"/>
      <c r="WUT17" s="767"/>
      <c r="WUU17" s="767"/>
      <c r="WUV17" s="767"/>
      <c r="WUW17" s="767"/>
      <c r="WUX17" s="767"/>
      <c r="WUY17" s="767"/>
      <c r="WUZ17" s="767"/>
      <c r="WVA17" s="767"/>
      <c r="WVB17" s="767"/>
      <c r="WVC17" s="767"/>
      <c r="WVD17" s="767"/>
      <c r="WVE17" s="767"/>
      <c r="WVF17" s="767"/>
      <c r="WVG17" s="767"/>
      <c r="WVH17" s="767"/>
      <c r="WVI17" s="767"/>
      <c r="WVJ17" s="767"/>
      <c r="WVK17" s="767"/>
      <c r="WVL17" s="767"/>
      <c r="WVM17" s="767"/>
      <c r="WVN17" s="767"/>
      <c r="WVO17" s="767"/>
      <c r="WVP17" s="767"/>
      <c r="WVQ17" s="767"/>
      <c r="WVR17" s="767"/>
      <c r="WVS17" s="767"/>
      <c r="WVT17" s="767"/>
      <c r="WVU17" s="767"/>
      <c r="WVV17" s="767"/>
      <c r="WVW17" s="767"/>
      <c r="WVX17" s="767"/>
      <c r="WVY17" s="767"/>
      <c r="WVZ17" s="767"/>
      <c r="WWA17" s="767"/>
      <c r="WWB17" s="767"/>
      <c r="WWC17" s="767"/>
      <c r="WWD17" s="767"/>
      <c r="WWE17" s="767"/>
      <c r="WWF17" s="767"/>
      <c r="WWG17" s="767"/>
      <c r="WWH17" s="767"/>
      <c r="WWI17" s="767"/>
      <c r="WWJ17" s="767"/>
      <c r="WWK17" s="767"/>
      <c r="WWL17" s="767"/>
      <c r="WWM17" s="767"/>
      <c r="WWN17" s="767"/>
      <c r="WWO17" s="767"/>
      <c r="WWP17" s="767"/>
      <c r="WWQ17" s="767"/>
      <c r="WWR17" s="767"/>
      <c r="WWS17" s="767"/>
      <c r="WWT17" s="767"/>
      <c r="WWU17" s="767"/>
      <c r="WWV17" s="767"/>
      <c r="WWW17" s="767"/>
      <c r="WWX17" s="767"/>
      <c r="WWY17" s="767"/>
      <c r="WWZ17" s="767"/>
      <c r="WXA17" s="767"/>
      <c r="WXB17" s="767"/>
      <c r="WXC17" s="767"/>
      <c r="WXD17" s="767"/>
      <c r="WXE17" s="767"/>
      <c r="WXF17" s="767"/>
      <c r="WXG17" s="767"/>
      <c r="WXH17" s="767"/>
      <c r="WXI17" s="767"/>
      <c r="WXJ17" s="767"/>
      <c r="WXK17" s="767"/>
      <c r="WXL17" s="767"/>
      <c r="WXM17" s="767"/>
      <c r="WXN17" s="767"/>
      <c r="WXO17" s="767"/>
      <c r="WXP17" s="767"/>
      <c r="WXQ17" s="767"/>
      <c r="WXR17" s="767"/>
      <c r="WXS17" s="767"/>
      <c r="WXT17" s="767"/>
      <c r="WXU17" s="767"/>
      <c r="WXV17" s="767"/>
      <c r="WXW17" s="767"/>
      <c r="WXX17" s="767"/>
      <c r="WXY17" s="767"/>
      <c r="WXZ17" s="767"/>
      <c r="WYA17" s="767"/>
      <c r="WYB17" s="767"/>
      <c r="WYC17" s="767"/>
      <c r="WYD17" s="767"/>
      <c r="WYE17" s="767"/>
      <c r="WYF17" s="767"/>
      <c r="WYG17" s="767"/>
      <c r="WYH17" s="767"/>
      <c r="WYI17" s="767"/>
      <c r="WYJ17" s="767"/>
      <c r="WYK17" s="767"/>
      <c r="WYL17" s="767"/>
      <c r="WYM17" s="767"/>
      <c r="WYN17" s="767"/>
      <c r="WYO17" s="767"/>
      <c r="WYP17" s="767"/>
      <c r="WYQ17" s="767"/>
      <c r="WYR17" s="767"/>
      <c r="WYS17" s="767"/>
      <c r="WYT17" s="767"/>
      <c r="WYU17" s="767"/>
      <c r="WYV17" s="767"/>
      <c r="WYW17" s="767"/>
      <c r="WYX17" s="767"/>
      <c r="WYY17" s="767"/>
      <c r="WYZ17" s="767"/>
      <c r="WZA17" s="767"/>
      <c r="WZB17" s="767"/>
      <c r="WZC17" s="767"/>
      <c r="WZD17" s="767"/>
      <c r="WZE17" s="767"/>
      <c r="WZF17" s="767"/>
      <c r="WZG17" s="767"/>
      <c r="WZH17" s="767"/>
      <c r="WZI17" s="767"/>
      <c r="WZJ17" s="767"/>
      <c r="WZK17" s="767"/>
      <c r="WZL17" s="767"/>
      <c r="WZM17" s="767"/>
      <c r="WZN17" s="767"/>
      <c r="WZO17" s="767"/>
      <c r="WZP17" s="767"/>
      <c r="WZQ17" s="767"/>
      <c r="WZR17" s="767"/>
      <c r="WZS17" s="767"/>
      <c r="WZT17" s="767"/>
      <c r="WZU17" s="767"/>
      <c r="WZV17" s="767"/>
      <c r="WZW17" s="767"/>
      <c r="WZX17" s="767"/>
      <c r="WZY17" s="767"/>
      <c r="WZZ17" s="767"/>
      <c r="XAA17" s="767"/>
      <c r="XAB17" s="767"/>
      <c r="XAC17" s="767"/>
      <c r="XAD17" s="767"/>
      <c r="XAE17" s="767"/>
      <c r="XAF17" s="767"/>
      <c r="XAG17" s="767"/>
      <c r="XAH17" s="767"/>
      <c r="XAI17" s="767"/>
      <c r="XAJ17" s="767"/>
      <c r="XAK17" s="767"/>
      <c r="XAL17" s="767"/>
      <c r="XAM17" s="767"/>
      <c r="XAN17" s="767"/>
      <c r="XAO17" s="767"/>
      <c r="XAP17" s="767"/>
      <c r="XAQ17" s="767"/>
      <c r="XAR17" s="767"/>
      <c r="XAS17" s="767"/>
      <c r="XAT17" s="767"/>
      <c r="XAU17" s="767"/>
      <c r="XAV17" s="767"/>
      <c r="XAW17" s="767"/>
      <c r="XAX17" s="767"/>
      <c r="XAY17" s="767"/>
      <c r="XAZ17" s="767"/>
      <c r="XBA17" s="767"/>
      <c r="XBB17" s="767"/>
      <c r="XBC17" s="767"/>
      <c r="XBD17" s="767"/>
      <c r="XBE17" s="767"/>
      <c r="XBF17" s="767"/>
      <c r="XBG17" s="767"/>
      <c r="XBH17" s="767"/>
      <c r="XBI17" s="767"/>
      <c r="XBJ17" s="767"/>
      <c r="XBK17" s="767"/>
      <c r="XBL17" s="767"/>
      <c r="XBM17" s="767"/>
      <c r="XBN17" s="767"/>
      <c r="XBO17" s="767"/>
      <c r="XBP17" s="767"/>
      <c r="XBQ17" s="767"/>
      <c r="XBR17" s="767"/>
      <c r="XBS17" s="767"/>
      <c r="XBT17" s="767"/>
      <c r="XBU17" s="767"/>
      <c r="XBV17" s="767"/>
      <c r="XBW17" s="767"/>
      <c r="XBX17" s="767"/>
      <c r="XBY17" s="767"/>
      <c r="XBZ17" s="767"/>
      <c r="XCA17" s="767"/>
      <c r="XCB17" s="767"/>
      <c r="XCC17" s="767"/>
      <c r="XCD17" s="767"/>
      <c r="XCE17" s="767"/>
      <c r="XCF17" s="767"/>
      <c r="XCG17" s="767"/>
      <c r="XCH17" s="767"/>
      <c r="XCI17" s="767"/>
      <c r="XCJ17" s="767"/>
      <c r="XCK17" s="767"/>
      <c r="XCL17" s="767"/>
      <c r="XCM17" s="767"/>
      <c r="XCN17" s="767"/>
      <c r="XCO17" s="767"/>
      <c r="XCP17" s="767"/>
      <c r="XCQ17" s="767"/>
      <c r="XCR17" s="767"/>
      <c r="XCS17" s="767"/>
      <c r="XCT17" s="767"/>
      <c r="XCU17" s="767"/>
      <c r="XCV17" s="767"/>
      <c r="XCW17" s="767"/>
      <c r="XCX17" s="767"/>
      <c r="XCY17" s="767"/>
      <c r="XCZ17" s="767"/>
      <c r="XDA17" s="767"/>
      <c r="XDB17" s="767"/>
      <c r="XDC17" s="767"/>
      <c r="XDD17" s="767"/>
      <c r="XDE17" s="767"/>
      <c r="XDF17" s="767"/>
      <c r="XDG17" s="767"/>
      <c r="XDH17" s="767"/>
      <c r="XDI17" s="767"/>
      <c r="XDJ17" s="767"/>
      <c r="XDK17" s="767"/>
      <c r="XDL17" s="767"/>
      <c r="XDM17" s="767"/>
      <c r="XDN17" s="767"/>
      <c r="XDO17" s="767"/>
      <c r="XDP17" s="767"/>
      <c r="XDQ17" s="767"/>
      <c r="XDR17" s="767"/>
      <c r="XDS17" s="767"/>
      <c r="XDT17" s="767"/>
      <c r="XDU17" s="767"/>
      <c r="XDV17" s="767"/>
      <c r="XDW17" s="767"/>
      <c r="XDX17" s="767"/>
      <c r="XDY17" s="767"/>
      <c r="XDZ17" s="767"/>
      <c r="XEA17" s="767"/>
      <c r="XEB17" s="767"/>
      <c r="XEC17" s="767"/>
      <c r="XED17" s="767"/>
      <c r="XEE17" s="767"/>
      <c r="XEF17" s="767"/>
      <c r="XEG17" s="767"/>
      <c r="XEH17" s="767"/>
      <c r="XEI17" s="767"/>
      <c r="XEJ17" s="767"/>
      <c r="XEK17" s="767"/>
      <c r="XEL17" s="767"/>
      <c r="XEM17" s="767"/>
      <c r="XEN17" s="767"/>
      <c r="XEO17" s="767"/>
      <c r="XEP17" s="767"/>
      <c r="XEQ17" s="767"/>
      <c r="XER17" s="767"/>
      <c r="XES17" s="767"/>
      <c r="XET17" s="767"/>
      <c r="XEU17" s="767"/>
      <c r="XEV17" s="767"/>
      <c r="XEW17" s="767"/>
      <c r="XEX17" s="767"/>
      <c r="XEY17" s="767"/>
      <c r="XEZ17" s="767"/>
      <c r="XFA17" s="767"/>
      <c r="XFB17" s="767"/>
      <c r="XFC17" s="767"/>
      <c r="XFD17" s="767"/>
    </row>
    <row r="18" spans="1:16384" ht="38.25" customHeight="1">
      <c r="A18" s="4">
        <v>15</v>
      </c>
      <c r="B18" s="6" t="s">
        <v>185</v>
      </c>
      <c r="C18" s="6" t="s">
        <v>186</v>
      </c>
    </row>
    <row r="19" spans="1:16384" ht="38.25" customHeight="1">
      <c r="A19" s="4">
        <v>16</v>
      </c>
      <c r="B19" s="6" t="s">
        <v>187</v>
      </c>
      <c r="C19" s="6" t="s">
        <v>220</v>
      </c>
    </row>
    <row r="20" spans="1:16384" ht="38.25" customHeight="1">
      <c r="A20" s="4">
        <v>21</v>
      </c>
      <c r="B20" s="5" t="s">
        <v>188</v>
      </c>
      <c r="C20" s="5" t="s">
        <v>189</v>
      </c>
    </row>
    <row r="21" spans="1:16384" ht="38.25" customHeight="1">
      <c r="A21" s="4">
        <v>23</v>
      </c>
      <c r="B21" s="5" t="s">
        <v>190</v>
      </c>
      <c r="C21" s="127" t="s">
        <v>1128</v>
      </c>
    </row>
    <row r="22" spans="1:16384" ht="49.25" customHeight="1">
      <c r="A22" s="344">
        <v>27</v>
      </c>
      <c r="B22" s="127" t="s">
        <v>2253</v>
      </c>
      <c r="C22" s="127" t="s">
        <v>2254</v>
      </c>
    </row>
    <row r="23" spans="1:16384" ht="38.25" customHeight="1">
      <c r="A23" s="4">
        <v>31</v>
      </c>
      <c r="B23" s="5" t="s">
        <v>191</v>
      </c>
      <c r="C23" s="5" t="s">
        <v>192</v>
      </c>
    </row>
    <row r="24" spans="1:16384" ht="38.25" customHeight="1">
      <c r="A24" s="4">
        <v>32</v>
      </c>
      <c r="B24" s="5" t="s">
        <v>193</v>
      </c>
      <c r="C24" s="5" t="s">
        <v>192</v>
      </c>
    </row>
    <row r="25" spans="1:16384" ht="38.25" customHeight="1">
      <c r="A25" s="4">
        <v>33</v>
      </c>
      <c r="B25" s="5" t="s">
        <v>194</v>
      </c>
      <c r="C25" s="71" t="s">
        <v>1015</v>
      </c>
    </row>
    <row r="26" spans="1:16384" ht="38.25" customHeight="1">
      <c r="A26" s="4">
        <v>34</v>
      </c>
      <c r="B26" s="5" t="s">
        <v>195</v>
      </c>
      <c r="C26" s="5" t="s">
        <v>196</v>
      </c>
    </row>
    <row r="27" spans="1:16384" ht="38.25" customHeight="1">
      <c r="A27" s="4">
        <v>41</v>
      </c>
      <c r="B27" s="5" t="s">
        <v>197</v>
      </c>
      <c r="C27" s="5" t="s">
        <v>198</v>
      </c>
    </row>
    <row r="28" spans="1:16384" ht="38.25" customHeight="1">
      <c r="A28" s="4">
        <v>42</v>
      </c>
      <c r="B28" s="5" t="s">
        <v>199</v>
      </c>
      <c r="C28" s="5" t="s">
        <v>198</v>
      </c>
    </row>
    <row r="29" spans="1:16384" ht="38.25" customHeight="1">
      <c r="A29" s="4">
        <v>49</v>
      </c>
      <c r="B29" s="5" t="s">
        <v>200</v>
      </c>
      <c r="C29" s="5" t="s">
        <v>165</v>
      </c>
    </row>
    <row r="30" spans="1:16384" ht="38.25" customHeight="1">
      <c r="A30" s="4">
        <v>50</v>
      </c>
      <c r="B30" s="5" t="s">
        <v>201</v>
      </c>
      <c r="C30" s="5" t="s">
        <v>165</v>
      </c>
    </row>
    <row r="31" spans="1:16384" ht="38.25" customHeight="1">
      <c r="A31" s="4">
        <v>51</v>
      </c>
      <c r="B31" s="5" t="s">
        <v>202</v>
      </c>
      <c r="C31" s="5" t="s">
        <v>203</v>
      </c>
    </row>
    <row r="32" spans="1:16384" ht="38.25" customHeight="1">
      <c r="A32" s="4">
        <v>52</v>
      </c>
      <c r="B32" s="5" t="s">
        <v>204</v>
      </c>
      <c r="C32" s="5" t="s">
        <v>205</v>
      </c>
    </row>
    <row r="33" spans="1:3" ht="38.25" customHeight="1">
      <c r="A33" s="4">
        <v>55</v>
      </c>
      <c r="B33" s="5" t="s">
        <v>206</v>
      </c>
      <c r="C33" s="5" t="s">
        <v>207</v>
      </c>
    </row>
    <row r="34" spans="1:3" ht="38.25" customHeight="1">
      <c r="A34" s="4">
        <v>56</v>
      </c>
      <c r="B34" s="5" t="s">
        <v>208</v>
      </c>
      <c r="C34" s="5" t="s">
        <v>209</v>
      </c>
    </row>
    <row r="35" spans="1:3" ht="38.25" customHeight="1">
      <c r="A35" s="4">
        <v>57</v>
      </c>
      <c r="B35" s="5" t="s">
        <v>210</v>
      </c>
      <c r="C35" s="5" t="s">
        <v>211</v>
      </c>
    </row>
    <row r="36" spans="1:3" ht="42" customHeight="1">
      <c r="A36" s="4">
        <v>58</v>
      </c>
      <c r="B36" s="5" t="s">
        <v>212</v>
      </c>
      <c r="C36" s="5" t="s">
        <v>218</v>
      </c>
    </row>
    <row r="37" spans="1:3" ht="38.25" customHeight="1">
      <c r="A37" s="4">
        <v>61</v>
      </c>
      <c r="B37" s="5" t="s">
        <v>213</v>
      </c>
      <c r="C37" s="5" t="s">
        <v>165</v>
      </c>
    </row>
    <row r="38" spans="1:3" ht="38.25" customHeight="1">
      <c r="A38" s="4">
        <v>71</v>
      </c>
      <c r="B38" s="5" t="s">
        <v>214</v>
      </c>
      <c r="C38" s="5" t="s">
        <v>165</v>
      </c>
    </row>
    <row r="39" spans="1:3" ht="38.25" customHeight="1">
      <c r="A39" s="4">
        <v>72</v>
      </c>
      <c r="B39" s="5" t="s">
        <v>215</v>
      </c>
      <c r="C39" s="5" t="s">
        <v>165</v>
      </c>
    </row>
    <row r="40" spans="1:3" ht="38.25" customHeight="1">
      <c r="A40" s="4">
        <v>99</v>
      </c>
      <c r="B40" s="5" t="s">
        <v>216</v>
      </c>
      <c r="C40" s="5" t="s">
        <v>217</v>
      </c>
    </row>
    <row r="41" spans="1:3">
      <c r="A41" s="2"/>
      <c r="B41" s="3"/>
      <c r="C41" s="3"/>
    </row>
    <row r="42" spans="1:3" ht="42" customHeight="1">
      <c r="A42" s="768" t="s">
        <v>219</v>
      </c>
      <c r="B42" s="768"/>
      <c r="C42" s="768"/>
    </row>
  </sheetData>
  <sheetProtection algorithmName="SHA-512" hashValue="BYeXKsXmODMXRwR5enZEa2KB+SN8CrhgeWzpty/S+Ha3HrQOQjaG6Zfius6sRhZsaFBOmb1zjU16YW23a4Fqcw==" saltValue="NCnyp2WfUpMlxbclaO546Q==" spinCount="100000" sheet="1" formatColumns="0" formatRows="0" sort="0"/>
  <mergeCells count="21053">
    <mergeCell ref="A42:C42"/>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99FF"/>
  </sheetPr>
  <dimension ref="A1:C18"/>
  <sheetViews>
    <sheetView workbookViewId="0">
      <selection activeCell="A13" sqref="A13"/>
    </sheetView>
  </sheetViews>
  <sheetFormatPr defaultColWidth="9.08984375" defaultRowHeight="12.5"/>
  <cols>
    <col min="1" max="1" width="116.36328125" style="25" bestFit="1" customWidth="1"/>
    <col min="2" max="2" width="11.08984375" style="25" customWidth="1"/>
    <col min="3" max="5" width="9.08984375" style="25"/>
    <col min="6" max="6" width="9.08984375" style="25" customWidth="1"/>
    <col min="7" max="16384" width="9.08984375" style="25"/>
  </cols>
  <sheetData>
    <row r="1" spans="1:3" ht="26">
      <c r="A1" s="103" t="s">
        <v>2198</v>
      </c>
      <c r="C1" s="100" t="str">
        <f ca="1">HYPERLINK(MID(CELL("filename",$A$1),FIND("[",CELL("filename",$A$1)),FIND("]",CELL("filename",$A$1))-FIND("[",CELL("filename",$A$1))+1)&amp;"'"&amp;'Document Layout &amp; Tab Objective'!$A$3&amp;"'!A1","Return to Document Overview")</f>
        <v>Return to Document Overview</v>
      </c>
    </row>
    <row r="2" spans="1:3" ht="26.25" customHeight="1">
      <c r="A2" s="104" t="s">
        <v>1016</v>
      </c>
    </row>
    <row r="4" spans="1:3" ht="14.5">
      <c r="A4" s="323" t="s">
        <v>2134</v>
      </c>
    </row>
    <row r="5" spans="1:3" ht="14.5">
      <c r="A5" s="323"/>
    </row>
    <row r="6" spans="1:3" ht="14.5">
      <c r="A6" s="323" t="s">
        <v>1150</v>
      </c>
    </row>
    <row r="8" spans="1:3" ht="14.5">
      <c r="A8" s="323" t="s">
        <v>2197</v>
      </c>
    </row>
    <row r="10" spans="1:3" ht="14.5">
      <c r="A10" s="323" t="s">
        <v>1083</v>
      </c>
    </row>
    <row r="12" spans="1:3" ht="14.5">
      <c r="A12" s="323" t="s">
        <v>1098</v>
      </c>
    </row>
    <row r="14" spans="1:3" ht="14.5">
      <c r="A14" s="323" t="s">
        <v>1022</v>
      </c>
    </row>
    <row r="16" spans="1:3" ht="14.5">
      <c r="A16" s="323" t="s">
        <v>1130</v>
      </c>
    </row>
    <row r="18" spans="1:1" ht="14.5">
      <c r="A18" s="323" t="s">
        <v>1025</v>
      </c>
    </row>
  </sheetData>
  <sheetProtection algorithmName="SHA-512" hashValue="y674JZ4hbKVnEy2ZOXTLatJJjLmmXeoF11U6sCb9RgPGfeTHDCC2pViRjPvEmJWaaHkgZzTq+F9s1GHz4ZwukA==" saltValue="lqU3rgk54zee8WqJHqmhOQ==" spinCount="100000" sheet="1" objects="1" scenarios="1"/>
  <hyperlinks>
    <hyperlink ref="A4" location="CCI!A1" display="Information Specific to Child Caring Institutions" xr:uid="{179BFF78-0187-424A-A40A-4462A3CAC15A}"/>
    <hyperlink ref="A6" location="'CLS H2016 and T1020'!A1" display="Reporting of Community Living Support, per diem (H2016) and Personal Care, per diem (T1020) in Licensed and Certified Residential Settings" xr:uid="{DAD11778-9310-410B-924A-C107AB845F14}"/>
    <hyperlink ref="A8" location="'CLS H2015 Non-Lic In-Home'!A1" display="Community Living Supports in Non-licensed In-Home Settings: H2015 (15 minute)" xr:uid="{D57C9BB1-395D-4198-B7CD-CA2ACCC0FEF2}"/>
    <hyperlink ref="A10" location="'CLS H2015 Daytime'!A1" display="Community Living Support (H2015) for Daytime Activity Reporting" xr:uid="{6C7660F3-0168-4FFA-9D83-C9B05DD8B22F}"/>
    <hyperlink ref="A12" location="'Crisis Intervent-Preadm Screen'!A1" display="Crisis Intervention and Pre-Admission Screening Assessment " xr:uid="{AF736C40-0DCA-418F-B8AD-358C06818B7F}"/>
    <hyperlink ref="A14" location="'Psych IP Local'!A1" display="Psychiatric Inpatient in a Local Hospital" xr:uid="{767E59D2-2403-4DBE-92A3-74287B051A7C}"/>
    <hyperlink ref="A16" location="'Transport Costs - Day Activity'!A1" display="Transportation Costs for Daytime Activities" xr:uid="{4FDB24ED-46AB-478E-ADB3-090BB243BC9F}"/>
    <hyperlink ref="A18" location="'Same-Time Services Reporting'!A1" display="Same-Time Services Reporting" xr:uid="{1E05FA7B-CD65-418C-AB04-1726F167DB5E}"/>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FFE-42FA-4E99-8B82-740DC4A21AE6}">
  <dimension ref="A1:C7"/>
  <sheetViews>
    <sheetView topLeftCell="A2" zoomScale="115" zoomScaleNormal="115" workbookViewId="0">
      <selection activeCell="A4" sqref="A4"/>
    </sheetView>
  </sheetViews>
  <sheetFormatPr defaultRowHeight="14.5"/>
  <cols>
    <col min="1" max="1" width="163.453125" customWidth="1"/>
  </cols>
  <sheetData>
    <row r="1" spans="1:3" s="298" customFormat="1" ht="18.75" customHeight="1">
      <c r="A1" s="303" t="s">
        <v>2134</v>
      </c>
      <c r="C1" s="100" t="str">
        <f ca="1">HYPERLINK(MID(CELL("filename",$A$1),FIND("[",CELL("filename",$A$1)),FIND("]",CELL("filename",$A$1))-FIND("[",CELL("filename",$A$1))+1)&amp;"'"&amp;'Document Layout &amp; Tab Objective'!$A$3&amp;"'!A1","Return to Document Overview")</f>
        <v>Return to Document Overview</v>
      </c>
    </row>
    <row r="2" spans="1:3" s="298" customFormat="1" ht="46.5">
      <c r="A2" s="301" t="s">
        <v>2133</v>
      </c>
      <c r="B2" s="302"/>
      <c r="C2" s="105" t="str">
        <f ca="1">HYPERLINK(MID(CELL("filename",$A$1),FIND("[",CELL("filename",$A$1)),FIND("]",CELL("filename",$A$1))-FIND("[",CELL("filename",$A$1))+1)&amp;"'Appendix-Data Integrity-Content'!A1","Return to Appendix")</f>
        <v>Return to Appendix</v>
      </c>
    </row>
    <row r="3" spans="1:3" s="298" customFormat="1" ht="15.5">
      <c r="A3" s="301"/>
    </row>
    <row r="4" spans="1:3" s="298" customFormat="1" ht="77.5">
      <c r="A4" s="301" t="s">
        <v>2132</v>
      </c>
    </row>
    <row r="5" spans="1:3" s="298" customFormat="1" ht="24.75" customHeight="1">
      <c r="A5" s="300" t="s">
        <v>2131</v>
      </c>
    </row>
    <row r="6" spans="1:3" s="298" customFormat="1" ht="15.5">
      <c r="A6" s="299"/>
    </row>
    <row r="7" spans="1:3" s="298" customFormat="1" ht="15.5">
      <c r="A7" s="299" t="s">
        <v>2130</v>
      </c>
    </row>
  </sheetData>
  <sheetProtection algorithmName="SHA-512" hashValue="SqDXx4bOiNuu4K6fHmNoTPLEa3jGHWsNbA4KVwEz41RLbb6thM41KAhmdpJlcZ+W3UoBt6E2vNpQhxTn7uyi8w==" saltValue="bUEdErlMroRSFuoIOLWrgw=="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7E7A-1A94-4C58-A8A6-098D615CC939}">
  <dimension ref="A1:C103"/>
  <sheetViews>
    <sheetView topLeftCell="A12" zoomScale="145" zoomScaleNormal="145" workbookViewId="0">
      <selection activeCell="A14" sqref="A14"/>
    </sheetView>
  </sheetViews>
  <sheetFormatPr defaultColWidth="9.08984375" defaultRowHeight="12.5"/>
  <cols>
    <col min="1" max="1" width="137.453125" style="298" customWidth="1"/>
    <col min="2" max="2" width="11.453125" style="298" customWidth="1"/>
    <col min="3" max="16384" width="9.08984375" style="298"/>
  </cols>
  <sheetData>
    <row r="1" spans="1:3" ht="38.25" customHeight="1">
      <c r="A1" s="83" t="s">
        <v>1150</v>
      </c>
      <c r="B1" s="83"/>
      <c r="C1" s="100" t="str">
        <f ca="1">HYPERLINK(MID(CELL("filename",$A$1),FIND("[",CELL("filename",$A$1)),FIND("]",CELL("filename",$A$1))-FIND("[",CELL("filename",$A$1))+1)&amp;"'"&amp;'Document Layout &amp; Tab Objective'!$A$3&amp;"'!A1","Return to Document Overview")</f>
        <v>Return to Document Overview</v>
      </c>
    </row>
    <row r="2" spans="1:3" ht="14.5">
      <c r="A2" s="304"/>
      <c r="B2" s="304"/>
      <c r="C2" s="105" t="str">
        <f ca="1">HYPERLINK(MID(CELL("filename",$A$1),FIND("[",CELL("filename",$A$1)),FIND("]",CELL("filename",$A$1))-FIND("[",CELL("filename",$A$1))+1)&amp;"'Appendix-Data Integrity-Content'!A1","Return to Appendix")</f>
        <v>Return to Appendix</v>
      </c>
    </row>
    <row r="3" spans="1:3" ht="13">
      <c r="A3" s="136" t="s">
        <v>1027</v>
      </c>
      <c r="B3" s="136"/>
    </row>
    <row r="4" spans="1:3" ht="26">
      <c r="A4" s="136" t="s">
        <v>2135</v>
      </c>
      <c r="B4" s="136"/>
    </row>
    <row r="5" spans="1:3" ht="13">
      <c r="A5" s="136"/>
      <c r="B5" s="136"/>
    </row>
    <row r="6" spans="1:3" ht="13">
      <c r="A6" s="136" t="s">
        <v>1028</v>
      </c>
      <c r="B6" s="136"/>
    </row>
    <row r="7" spans="1:3" ht="26">
      <c r="A7" s="136" t="s">
        <v>2136</v>
      </c>
      <c r="B7" s="136"/>
    </row>
    <row r="8" spans="1:3">
      <c r="A8" s="304"/>
      <c r="B8" s="304"/>
    </row>
    <row r="9" spans="1:3" ht="116.25" customHeight="1">
      <c r="A9" s="305" t="s">
        <v>1029</v>
      </c>
      <c r="B9" s="305"/>
    </row>
    <row r="10" spans="1:3" ht="13">
      <c r="A10" s="136"/>
      <c r="B10" s="136"/>
    </row>
    <row r="11" spans="1:3" ht="13">
      <c r="A11" s="136" t="s">
        <v>1030</v>
      </c>
      <c r="B11" s="136"/>
    </row>
    <row r="12" spans="1:3" ht="88.5" customHeight="1">
      <c r="A12" s="304" t="s">
        <v>2137</v>
      </c>
      <c r="B12" s="304"/>
    </row>
    <row r="13" spans="1:3">
      <c r="A13" s="304"/>
      <c r="B13" s="304"/>
    </row>
    <row r="14" spans="1:3" ht="97.5" customHeight="1">
      <c r="A14" s="305" t="s">
        <v>2138</v>
      </c>
      <c r="B14" s="305"/>
    </row>
    <row r="15" spans="1:3">
      <c r="A15" s="305"/>
      <c r="B15" s="305"/>
    </row>
    <row r="16" spans="1:3" ht="37.5">
      <c r="A16" s="305" t="s">
        <v>1031</v>
      </c>
      <c r="B16" s="305"/>
    </row>
    <row r="17" spans="1:2">
      <c r="A17" s="305"/>
      <c r="B17" s="305"/>
    </row>
    <row r="18" spans="1:2">
      <c r="A18" s="305" t="s">
        <v>1032</v>
      </c>
      <c r="B18" s="305"/>
    </row>
    <row r="19" spans="1:2" ht="18.75" customHeight="1">
      <c r="A19" s="305"/>
      <c r="B19" s="305"/>
    </row>
    <row r="20" spans="1:2" ht="13">
      <c r="A20" s="136" t="s">
        <v>1033</v>
      </c>
      <c r="B20" s="136"/>
    </row>
    <row r="21" spans="1:2" ht="13">
      <c r="A21" s="136"/>
      <c r="B21" s="136"/>
    </row>
    <row r="22" spans="1:2" ht="25">
      <c r="A22" s="134" t="s">
        <v>1151</v>
      </c>
      <c r="B22" s="134"/>
    </row>
    <row r="23" spans="1:2" ht="25">
      <c r="A23" s="134" t="s">
        <v>1152</v>
      </c>
      <c r="B23" s="134"/>
    </row>
    <row r="24" spans="1:2" ht="25">
      <c r="A24" s="134" t="s">
        <v>1153</v>
      </c>
      <c r="B24" s="134"/>
    </row>
    <row r="25" spans="1:2">
      <c r="A25" s="147"/>
      <c r="B25" s="147"/>
    </row>
    <row r="26" spans="1:2" ht="13">
      <c r="A26" s="134" t="s">
        <v>1154</v>
      </c>
      <c r="B26" s="134"/>
    </row>
    <row r="27" spans="1:2" ht="13">
      <c r="A27" s="84" t="s">
        <v>1034</v>
      </c>
      <c r="B27" s="84"/>
    </row>
    <row r="28" spans="1:2">
      <c r="A28" s="304"/>
      <c r="B28" s="304"/>
    </row>
    <row r="29" spans="1:2" ht="38">
      <c r="A29" s="306" t="s">
        <v>2139</v>
      </c>
      <c r="B29" s="306"/>
    </row>
    <row r="30" spans="1:2" ht="13">
      <c r="A30" s="305" t="s">
        <v>1144</v>
      </c>
      <c r="B30" s="305"/>
    </row>
    <row r="31" spans="1:2">
      <c r="A31" s="82"/>
      <c r="B31" s="82"/>
    </row>
    <row r="32" spans="1:2" ht="60.75" customHeight="1">
      <c r="A32" s="134" t="s">
        <v>2140</v>
      </c>
      <c r="B32" s="134"/>
    </row>
    <row r="34" spans="1:2">
      <c r="A34" s="304"/>
      <c r="B34" s="304"/>
    </row>
    <row r="35" spans="1:2" ht="13">
      <c r="A35" s="136" t="s">
        <v>1035</v>
      </c>
      <c r="B35" s="136"/>
    </row>
    <row r="36" spans="1:2">
      <c r="A36" s="305"/>
      <c r="B36" s="305"/>
    </row>
    <row r="37" spans="1:2" ht="48" customHeight="1">
      <c r="A37" s="305" t="s">
        <v>1036</v>
      </c>
      <c r="B37" s="305"/>
    </row>
    <row r="38" spans="1:2">
      <c r="A38" s="305"/>
      <c r="B38" s="305"/>
    </row>
    <row r="39" spans="1:2">
      <c r="A39" s="305" t="s">
        <v>1037</v>
      </c>
      <c r="B39" s="305"/>
    </row>
    <row r="40" spans="1:2">
      <c r="A40" s="305"/>
      <c r="B40" s="305"/>
    </row>
    <row r="41" spans="1:2" ht="25">
      <c r="A41" s="305" t="s">
        <v>1038</v>
      </c>
      <c r="B41" s="305"/>
    </row>
    <row r="42" spans="1:2">
      <c r="A42" s="305"/>
      <c r="B42" s="305"/>
    </row>
    <row r="43" spans="1:2" ht="32.25" customHeight="1">
      <c r="A43" s="305" t="s">
        <v>1039</v>
      </c>
      <c r="B43" s="305"/>
    </row>
    <row r="44" spans="1:2" ht="87.75" customHeight="1">
      <c r="A44" s="305" t="s">
        <v>1155</v>
      </c>
      <c r="B44" s="305"/>
    </row>
    <row r="45" spans="1:2">
      <c r="A45" s="304"/>
      <c r="B45" s="304"/>
    </row>
    <row r="46" spans="1:2" ht="153" customHeight="1">
      <c r="A46" s="304" t="s">
        <v>1040</v>
      </c>
      <c r="B46" s="304"/>
    </row>
    <row r="47" spans="1:2">
      <c r="A47" s="304"/>
      <c r="B47" s="304"/>
    </row>
    <row r="48" spans="1:2" ht="25">
      <c r="A48" s="304" t="s">
        <v>1041</v>
      </c>
      <c r="B48" s="304"/>
    </row>
    <row r="49" spans="1:2" ht="201" customHeight="1">
      <c r="A49" s="305" t="s">
        <v>1156</v>
      </c>
      <c r="B49" s="305"/>
    </row>
    <row r="50" spans="1:2">
      <c r="A50" s="304"/>
      <c r="B50" s="304"/>
    </row>
    <row r="51" spans="1:2" ht="13">
      <c r="A51" s="136" t="s">
        <v>1042</v>
      </c>
      <c r="B51" s="136"/>
    </row>
    <row r="52" spans="1:2">
      <c r="A52" s="305"/>
      <c r="B52" s="305"/>
    </row>
    <row r="53" spans="1:2" ht="25">
      <c r="A53" s="305" t="s">
        <v>1043</v>
      </c>
      <c r="B53" s="305"/>
    </row>
    <row r="54" spans="1:2">
      <c r="A54" s="305"/>
      <c r="B54" s="305"/>
    </row>
    <row r="55" spans="1:2">
      <c r="A55" s="305" t="s">
        <v>1044</v>
      </c>
      <c r="B55" s="305"/>
    </row>
    <row r="56" spans="1:2" ht="25">
      <c r="A56" s="305" t="s">
        <v>2141</v>
      </c>
      <c r="B56" s="305"/>
    </row>
    <row r="57" spans="1:2">
      <c r="A57" s="304"/>
      <c r="B57" s="304"/>
    </row>
    <row r="58" spans="1:2" ht="25">
      <c r="A58" s="305" t="s">
        <v>2142</v>
      </c>
      <c r="B58" s="305"/>
    </row>
    <row r="59" spans="1:2">
      <c r="A59" s="305"/>
      <c r="B59" s="305"/>
    </row>
    <row r="60" spans="1:2" ht="37.5">
      <c r="A60" s="305" t="s">
        <v>1045</v>
      </c>
      <c r="B60" s="305"/>
    </row>
    <row r="61" spans="1:2">
      <c r="A61" s="305"/>
      <c r="B61" s="305"/>
    </row>
    <row r="62" spans="1:2" ht="13">
      <c r="A62" s="136" t="s">
        <v>1046</v>
      </c>
      <c r="B62" s="136"/>
    </row>
    <row r="63" spans="1:2">
      <c r="A63" s="305"/>
      <c r="B63" s="305"/>
    </row>
    <row r="64" spans="1:2">
      <c r="A64" s="305" t="s">
        <v>1047</v>
      </c>
      <c r="B64" s="305"/>
    </row>
    <row r="65" spans="1:2">
      <c r="A65" s="305"/>
      <c r="B65" s="305"/>
    </row>
    <row r="66" spans="1:2" ht="25">
      <c r="A66" s="305" t="s">
        <v>1048</v>
      </c>
      <c r="B66" s="305"/>
    </row>
    <row r="67" spans="1:2">
      <c r="A67" s="305"/>
      <c r="B67" s="305"/>
    </row>
    <row r="68" spans="1:2">
      <c r="A68" s="305" t="s">
        <v>1049</v>
      </c>
      <c r="B68" s="305"/>
    </row>
    <row r="69" spans="1:2">
      <c r="A69" s="305"/>
      <c r="B69" s="305"/>
    </row>
    <row r="70" spans="1:2" ht="25">
      <c r="A70" s="305" t="s">
        <v>1050</v>
      </c>
      <c r="B70" s="305"/>
    </row>
    <row r="71" spans="1:2">
      <c r="A71" s="305"/>
      <c r="B71" s="305"/>
    </row>
    <row r="72" spans="1:2" ht="38.5">
      <c r="A72" s="305" t="s">
        <v>1145</v>
      </c>
      <c r="B72" s="305"/>
    </row>
    <row r="73" spans="1:2">
      <c r="A73" s="305"/>
      <c r="B73" s="305"/>
    </row>
    <row r="74" spans="1:2" ht="37.5">
      <c r="A74" s="305" t="s">
        <v>1051</v>
      </c>
      <c r="B74" s="305"/>
    </row>
    <row r="75" spans="1:2">
      <c r="A75" s="305"/>
      <c r="B75" s="305"/>
    </row>
    <row r="76" spans="1:2">
      <c r="A76" s="305"/>
      <c r="B76" s="305"/>
    </row>
    <row r="77" spans="1:2" ht="13">
      <c r="A77" s="136"/>
      <c r="B77" s="136"/>
    </row>
    <row r="78" spans="1:2" ht="26">
      <c r="A78" s="136" t="s">
        <v>1052</v>
      </c>
      <c r="B78" s="136"/>
    </row>
    <row r="79" spans="1:2" ht="13">
      <c r="A79" s="136"/>
      <c r="B79" s="136"/>
    </row>
    <row r="80" spans="1:2" ht="13">
      <c r="A80" s="136" t="s">
        <v>2143</v>
      </c>
      <c r="B80" s="136"/>
    </row>
    <row r="81" spans="1:2" ht="13">
      <c r="A81" s="136"/>
      <c r="B81" s="136"/>
    </row>
    <row r="82" spans="1:2" ht="13">
      <c r="A82" s="136" t="s">
        <v>1053</v>
      </c>
      <c r="B82" s="136"/>
    </row>
    <row r="83" spans="1:2" ht="13">
      <c r="A83" s="136"/>
      <c r="B83" s="136"/>
    </row>
    <row r="84" spans="1:2" ht="41.25" customHeight="1">
      <c r="A84" s="305" t="s">
        <v>2144</v>
      </c>
      <c r="B84" s="305"/>
    </row>
    <row r="85" spans="1:2">
      <c r="A85" s="305"/>
      <c r="B85" s="305"/>
    </row>
    <row r="86" spans="1:2" ht="100.5" customHeight="1">
      <c r="A86" s="305" t="s">
        <v>2145</v>
      </c>
      <c r="B86" s="305"/>
    </row>
    <row r="87" spans="1:2">
      <c r="A87" s="304"/>
      <c r="B87" s="304"/>
    </row>
    <row r="88" spans="1:2" ht="13">
      <c r="A88" s="136" t="s">
        <v>1054</v>
      </c>
      <c r="B88" s="136"/>
    </row>
    <row r="89" spans="1:2" ht="13">
      <c r="A89" s="136"/>
      <c r="B89" s="136"/>
    </row>
    <row r="90" spans="1:2">
      <c r="A90" s="305" t="s">
        <v>1055</v>
      </c>
      <c r="B90" s="305"/>
    </row>
    <row r="91" spans="1:2">
      <c r="A91" s="305"/>
      <c r="B91" s="305"/>
    </row>
    <row r="92" spans="1:2" ht="30" customHeight="1">
      <c r="A92" s="305" t="s">
        <v>1056</v>
      </c>
      <c r="B92" s="305"/>
    </row>
    <row r="93" spans="1:2" ht="43.5" customHeight="1">
      <c r="A93" s="305" t="s">
        <v>2146</v>
      </c>
      <c r="B93" s="305"/>
    </row>
    <row r="94" spans="1:2" ht="39.75" customHeight="1">
      <c r="A94" s="305" t="s">
        <v>1057</v>
      </c>
      <c r="B94" s="305"/>
    </row>
    <row r="95" spans="1:2" ht="43.5" customHeight="1">
      <c r="A95" s="305" t="s">
        <v>2147</v>
      </c>
      <c r="B95" s="305"/>
    </row>
    <row r="96" spans="1:2">
      <c r="A96" s="305"/>
      <c r="B96" s="305"/>
    </row>
    <row r="97" spans="1:2" ht="25">
      <c r="A97" s="305" t="s">
        <v>2148</v>
      </c>
      <c r="B97" s="305"/>
    </row>
    <row r="98" spans="1:2">
      <c r="A98" s="304"/>
      <c r="B98" s="304"/>
    </row>
    <row r="99" spans="1:2">
      <c r="A99" s="305"/>
      <c r="B99" s="305"/>
    </row>
    <row r="100" spans="1:2" ht="62.5">
      <c r="A100" s="305" t="s">
        <v>2149</v>
      </c>
      <c r="B100" s="305"/>
    </row>
    <row r="101" spans="1:2">
      <c r="A101" s="305"/>
      <c r="B101" s="305"/>
    </row>
    <row r="102" spans="1:2" ht="25">
      <c r="A102" s="305" t="s">
        <v>2150</v>
      </c>
      <c r="B102" s="305"/>
    </row>
    <row r="103" spans="1:2">
      <c r="A103" s="305"/>
      <c r="B103" s="305"/>
    </row>
  </sheetData>
  <sheetProtection algorithmName="SHA-512" hashValue="eH9XHKNzhN+nW1mRQDt8TeQoS3d5SvsQnNUlJ4IJ1qIIVCw5aNN8fFLiIFqAy+hpoyHmsNQxqMxJfcKPS11NWg==" saltValue="ADJ/4IQZSMXkDu9Xos6KeA=="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91BA-5BA9-426E-AE11-93D1B391D787}">
  <dimension ref="A1:C84"/>
  <sheetViews>
    <sheetView zoomScale="175" zoomScaleNormal="175" workbookViewId="0">
      <selection activeCell="A5" sqref="A5"/>
    </sheetView>
  </sheetViews>
  <sheetFormatPr defaultColWidth="9.08984375" defaultRowHeight="12.5"/>
  <cols>
    <col min="1" max="1" width="84.453125" style="298" customWidth="1"/>
    <col min="2" max="2" width="11.36328125" style="298" customWidth="1"/>
    <col min="3" max="16384" width="9.08984375" style="298"/>
  </cols>
  <sheetData>
    <row r="1" spans="1:3" ht="31">
      <c r="A1" s="83" t="s">
        <v>2196</v>
      </c>
      <c r="C1" s="100" t="str">
        <f ca="1">HYPERLINK(MID(CELL("filename",$A$1),FIND("[",CELL("filename",$A$1)),FIND("]",CELL("filename",$A$1))-FIND("[",CELL("filename",$A$1))+1)&amp;"'"&amp;'Document Layout &amp; Tab Objective'!$A$3&amp;"'!A1","Return to Document Overview")</f>
        <v>Return to Document Overview</v>
      </c>
    </row>
    <row r="2" spans="1:3" ht="14.5">
      <c r="A2" s="304"/>
      <c r="C2" s="105" t="str">
        <f ca="1">HYPERLINK(MID(CELL("filename",$A$1),FIND("[",CELL("filename",$A$1)),FIND("]",CELL("filename",$A$1))-FIND("[",CELL("filename",$A$1))+1)&amp;"'Appendix-Data Integrity-Content'!A1","Return to Appendix")</f>
        <v>Return to Appendix</v>
      </c>
    </row>
    <row r="3" spans="1:3" ht="13">
      <c r="A3" s="136" t="s">
        <v>1058</v>
      </c>
    </row>
    <row r="4" spans="1:3">
      <c r="A4" s="305"/>
    </row>
    <row r="5" spans="1:3" ht="100">
      <c r="A5" s="305" t="s">
        <v>2151</v>
      </c>
      <c r="B5" s="307"/>
    </row>
    <row r="6" spans="1:3">
      <c r="A6" s="305"/>
    </row>
    <row r="7" spans="1:3">
      <c r="A7" s="305"/>
    </row>
    <row r="8" spans="1:3" ht="13">
      <c r="A8" s="136" t="s">
        <v>1059</v>
      </c>
    </row>
    <row r="9" spans="1:3" ht="13">
      <c r="A9" s="136"/>
    </row>
    <row r="10" spans="1:3" ht="26">
      <c r="A10" s="136" t="s">
        <v>1060</v>
      </c>
    </row>
    <row r="11" spans="1:3" ht="13">
      <c r="A11" s="136"/>
    </row>
    <row r="12" spans="1:3" ht="13">
      <c r="A12" s="136"/>
    </row>
    <row r="13" spans="1:3" ht="13">
      <c r="A13" s="136" t="s">
        <v>1061</v>
      </c>
    </row>
    <row r="14" spans="1:3" ht="13">
      <c r="A14" s="136"/>
    </row>
    <row r="15" spans="1:3" ht="112.5">
      <c r="A15" s="308" t="s">
        <v>2152</v>
      </c>
      <c r="B15" s="307"/>
    </row>
    <row r="16" spans="1:3">
      <c r="A16" s="304"/>
    </row>
    <row r="17" spans="1:1" ht="13">
      <c r="A17" s="135" t="s">
        <v>1062</v>
      </c>
    </row>
    <row r="18" spans="1:1" ht="13">
      <c r="A18" s="85"/>
    </row>
    <row r="19" spans="1:1" ht="75.5">
      <c r="A19" s="305" t="s">
        <v>1143</v>
      </c>
    </row>
    <row r="20" spans="1:1" ht="50">
      <c r="A20" s="305" t="s">
        <v>1063</v>
      </c>
    </row>
    <row r="21" spans="1:1">
      <c r="A21" s="305"/>
    </row>
    <row r="22" spans="1:1" ht="62.5">
      <c r="A22" s="305" t="s">
        <v>1064</v>
      </c>
    </row>
    <row r="23" spans="1:1">
      <c r="A23" s="305"/>
    </row>
    <row r="24" spans="1:1">
      <c r="A24" s="305"/>
    </row>
    <row r="25" spans="1:1" ht="50">
      <c r="A25" s="82" t="s">
        <v>1065</v>
      </c>
    </row>
    <row r="26" spans="1:1">
      <c r="A26" s="304"/>
    </row>
    <row r="27" spans="1:1" ht="100.5">
      <c r="A27" s="304" t="s">
        <v>1157</v>
      </c>
    </row>
    <row r="28" spans="1:1" ht="62.5">
      <c r="A28" s="304" t="s">
        <v>1158</v>
      </c>
    </row>
    <row r="29" spans="1:1">
      <c r="A29" s="304"/>
    </row>
    <row r="30" spans="1:1" ht="13">
      <c r="A30" s="136" t="s">
        <v>1018</v>
      </c>
    </row>
    <row r="31" spans="1:1">
      <c r="A31" s="305"/>
    </row>
    <row r="32" spans="1:1" ht="75.5">
      <c r="A32" s="305" t="s">
        <v>2153</v>
      </c>
    </row>
    <row r="33" spans="1:1" ht="37.5">
      <c r="A33" s="305" t="s">
        <v>1066</v>
      </c>
    </row>
    <row r="34" spans="1:1">
      <c r="A34" s="304"/>
    </row>
    <row r="35" spans="1:1" ht="75">
      <c r="A35" s="304" t="s">
        <v>2154</v>
      </c>
    </row>
    <row r="36" spans="1:1">
      <c r="A36" s="304"/>
    </row>
    <row r="37" spans="1:1">
      <c r="A37" s="305"/>
    </row>
    <row r="38" spans="1:1" ht="13">
      <c r="A38" s="136" t="s">
        <v>1019</v>
      </c>
    </row>
    <row r="39" spans="1:1">
      <c r="A39" s="305"/>
    </row>
    <row r="40" spans="1:1" ht="37.5">
      <c r="A40" s="305" t="s">
        <v>1067</v>
      </c>
    </row>
    <row r="41" spans="1:1">
      <c r="A41" s="305"/>
    </row>
    <row r="42" spans="1:1" ht="50">
      <c r="A42" s="305" t="s">
        <v>2155</v>
      </c>
    </row>
    <row r="43" spans="1:1">
      <c r="A43" s="305"/>
    </row>
    <row r="44" spans="1:1" ht="25">
      <c r="A44" s="305" t="s">
        <v>1068</v>
      </c>
    </row>
    <row r="45" spans="1:1">
      <c r="A45" s="305"/>
    </row>
    <row r="46" spans="1:1" ht="62.5">
      <c r="A46" s="305" t="s">
        <v>1069</v>
      </c>
    </row>
    <row r="47" spans="1:1">
      <c r="A47" s="305"/>
    </row>
    <row r="48" spans="1:1" ht="39">
      <c r="A48" s="136" t="s">
        <v>1070</v>
      </c>
    </row>
    <row r="49" spans="1:1">
      <c r="A49" s="304"/>
    </row>
    <row r="50" spans="1:1" ht="13">
      <c r="A50" s="136" t="s">
        <v>1071</v>
      </c>
    </row>
    <row r="51" spans="1:1">
      <c r="A51" s="305"/>
    </row>
    <row r="52" spans="1:1" ht="25">
      <c r="A52" s="305" t="s">
        <v>1072</v>
      </c>
    </row>
    <row r="53" spans="1:1" ht="62.5">
      <c r="A53" s="309" t="s">
        <v>1159</v>
      </c>
    </row>
    <row r="54" spans="1:1">
      <c r="A54" s="304"/>
    </row>
    <row r="55" spans="1:1">
      <c r="A55" s="305"/>
    </row>
    <row r="56" spans="1:1" ht="13">
      <c r="A56" s="136"/>
    </row>
    <row r="57" spans="1:1" ht="13">
      <c r="A57" s="136" t="s">
        <v>1020</v>
      </c>
    </row>
    <row r="58" spans="1:1" ht="38">
      <c r="A58" s="136" t="s">
        <v>2156</v>
      </c>
    </row>
    <row r="59" spans="1:1" ht="13">
      <c r="A59" s="136"/>
    </row>
    <row r="60" spans="1:1">
      <c r="A60" s="305"/>
    </row>
    <row r="61" spans="1:1" ht="13">
      <c r="A61" s="136" t="s">
        <v>2157</v>
      </c>
    </row>
    <row r="62" spans="1:1" ht="13">
      <c r="A62" s="136"/>
    </row>
    <row r="63" spans="1:1">
      <c r="A63" s="304"/>
    </row>
    <row r="64" spans="1:1" ht="13">
      <c r="A64" s="135" t="s">
        <v>1021</v>
      </c>
    </row>
    <row r="65" spans="1:1">
      <c r="A65" s="305"/>
    </row>
    <row r="66" spans="1:1" ht="62.5">
      <c r="A66" s="305" t="s">
        <v>1073</v>
      </c>
    </row>
    <row r="67" spans="1:1">
      <c r="A67" s="305"/>
    </row>
    <row r="68" spans="1:1">
      <c r="A68" s="305"/>
    </row>
    <row r="69" spans="1:1" ht="25">
      <c r="A69" s="305" t="s">
        <v>1074</v>
      </c>
    </row>
    <row r="70" spans="1:1" ht="25">
      <c r="A70" s="305" t="s">
        <v>1075</v>
      </c>
    </row>
    <row r="71" spans="1:1">
      <c r="A71" s="305" t="s">
        <v>1076</v>
      </c>
    </row>
    <row r="72" spans="1:1" ht="25">
      <c r="A72" s="305" t="s">
        <v>1077</v>
      </c>
    </row>
    <row r="73" spans="1:1" ht="13">
      <c r="A73" s="136"/>
    </row>
    <row r="74" spans="1:1">
      <c r="A74" s="305"/>
    </row>
    <row r="75" spans="1:1" ht="13">
      <c r="A75" s="135" t="s">
        <v>1078</v>
      </c>
    </row>
    <row r="76" spans="1:1">
      <c r="A76" s="305"/>
    </row>
    <row r="77" spans="1:1">
      <c r="A77" s="305" t="s">
        <v>1079</v>
      </c>
    </row>
    <row r="78" spans="1:1" ht="62.5">
      <c r="A78" s="305" t="s">
        <v>1080</v>
      </c>
    </row>
    <row r="79" spans="1:1">
      <c r="A79" s="305"/>
    </row>
    <row r="80" spans="1:1" ht="37.5">
      <c r="A80" s="305" t="s">
        <v>1081</v>
      </c>
    </row>
    <row r="81" spans="1:1">
      <c r="A81" s="304"/>
    </row>
    <row r="82" spans="1:1">
      <c r="A82" s="305" t="s">
        <v>1082</v>
      </c>
    </row>
    <row r="83" spans="1:1" ht="113.5">
      <c r="A83" s="305" t="s">
        <v>2158</v>
      </c>
    </row>
    <row r="84" spans="1:1">
      <c r="A84" s="304"/>
    </row>
  </sheetData>
  <sheetProtection algorithmName="SHA-512" hashValue="W4fQSh8gMGjgFgQKODY5EYQUxunVnXYmFLxJcLUJizWhU8XkS2kOFAmq9PHV9x6+BKbE0wvwlVzm243fsFzN0g==" saltValue="HxEhDzD5lDFpqvhkIPY9Jw=="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2059-EBBC-4A80-86A3-6F3B19A916FE}">
  <dimension ref="A1:M56"/>
  <sheetViews>
    <sheetView topLeftCell="A6" zoomScale="145" zoomScaleNormal="145" workbookViewId="0">
      <selection activeCell="A8" sqref="A8"/>
    </sheetView>
  </sheetViews>
  <sheetFormatPr defaultColWidth="9.08984375" defaultRowHeight="12.5"/>
  <cols>
    <col min="1" max="1" width="117.453125" style="298" customWidth="1"/>
    <col min="2" max="2" width="9.08984375" style="298"/>
    <col min="3" max="3" width="14.54296875" style="298" customWidth="1"/>
    <col min="4" max="16384" width="9.08984375" style="298"/>
  </cols>
  <sheetData>
    <row r="1" spans="1:13" ht="15.5">
      <c r="A1" s="83" t="s">
        <v>1083</v>
      </c>
      <c r="C1" s="100" t="str">
        <f ca="1">HYPERLINK(MID(CELL("filename",$A$1),FIND("[",CELL("filename",$A$1)),FIND("]",CELL("filename",$A$1))-FIND("[",CELL("filename",$A$1))+1)&amp;"'"&amp;'Document Layout &amp; Tab Objective'!$A$3&amp;"'!A1","Return to Document Overview")</f>
        <v>Return to Document Overview</v>
      </c>
    </row>
    <row r="2" spans="1:13" ht="14.5">
      <c r="A2" s="310"/>
      <c r="C2" s="105" t="str">
        <f ca="1">HYPERLINK(MID(CELL("filename",$A$1),FIND("[",CELL("filename",$A$1)),FIND("]",CELL("filename",$A$1))-FIND("[",CELL("filename",$A$1))+1)&amp;"'Appendix-Data Integrity-Content'!A1","Return to Appendix")</f>
        <v>Return to Appendix</v>
      </c>
    </row>
    <row r="3" spans="1:13">
      <c r="A3" s="310"/>
    </row>
    <row r="4" spans="1:13" ht="13">
      <c r="A4" s="136" t="s">
        <v>1084</v>
      </c>
      <c r="C4" s="307"/>
    </row>
    <row r="5" spans="1:13" ht="13">
      <c r="A5" s="305"/>
      <c r="C5" s="311"/>
    </row>
    <row r="6" spans="1:13" ht="25">
      <c r="A6" s="305" t="s">
        <v>2159</v>
      </c>
      <c r="C6" s="312"/>
      <c r="D6" s="307"/>
      <c r="E6" s="307"/>
      <c r="F6" s="307"/>
      <c r="G6" s="307"/>
      <c r="H6" s="307"/>
      <c r="I6" s="307"/>
      <c r="J6" s="307"/>
      <c r="K6" s="307"/>
      <c r="L6" s="307"/>
      <c r="M6" s="307"/>
    </row>
    <row r="7" spans="1:13" ht="14.5">
      <c r="A7" s="304"/>
      <c r="C7" s="313"/>
      <c r="D7" s="307"/>
      <c r="E7" s="307"/>
      <c r="F7" s="307"/>
      <c r="G7" s="307"/>
      <c r="H7" s="307"/>
      <c r="I7" s="307"/>
      <c r="J7" s="307"/>
      <c r="K7" s="307"/>
      <c r="L7" s="307"/>
      <c r="M7" s="307"/>
    </row>
    <row r="8" spans="1:13" ht="88.5">
      <c r="A8" s="306" t="s">
        <v>2160</v>
      </c>
      <c r="C8" s="314"/>
      <c r="D8" s="307"/>
      <c r="E8" s="307"/>
      <c r="F8" s="307"/>
      <c r="G8" s="307"/>
      <c r="H8" s="307"/>
      <c r="I8" s="307"/>
      <c r="J8" s="307"/>
      <c r="K8" s="307"/>
      <c r="L8" s="307"/>
      <c r="M8" s="307"/>
    </row>
    <row r="9" spans="1:13">
      <c r="A9" s="304"/>
    </row>
    <row r="10" spans="1:13">
      <c r="A10" s="305"/>
    </row>
    <row r="11" spans="1:13">
      <c r="A11" s="304"/>
    </row>
    <row r="12" spans="1:13" ht="13">
      <c r="A12" s="85" t="s">
        <v>1085</v>
      </c>
    </row>
    <row r="13" spans="1:13" ht="13">
      <c r="A13" s="85"/>
    </row>
    <row r="14" spans="1:13" ht="26">
      <c r="A14" s="136" t="s">
        <v>2161</v>
      </c>
    </row>
    <row r="15" spans="1:13" ht="18.75" customHeight="1">
      <c r="A15" s="86" t="s">
        <v>1142</v>
      </c>
    </row>
    <row r="16" spans="1:13" ht="23.25" customHeight="1">
      <c r="A16" s="87" t="s">
        <v>1086</v>
      </c>
    </row>
    <row r="17" spans="1:1" ht="25">
      <c r="A17" s="305" t="s">
        <v>1087</v>
      </c>
    </row>
    <row r="18" spans="1:1">
      <c r="A18" s="87" t="s">
        <v>2162</v>
      </c>
    </row>
    <row r="19" spans="1:1" ht="21.75" customHeight="1">
      <c r="A19" s="86" t="s">
        <v>1088</v>
      </c>
    </row>
    <row r="20" spans="1:1" ht="36.75" customHeight="1">
      <c r="A20" s="305" t="s">
        <v>1089</v>
      </c>
    </row>
    <row r="21" spans="1:1" ht="87" customHeight="1">
      <c r="A21" s="86" t="s">
        <v>2163</v>
      </c>
    </row>
    <row r="22" spans="1:1">
      <c r="A22" s="82"/>
    </row>
    <row r="23" spans="1:1" ht="26">
      <c r="A23" s="136" t="s">
        <v>2164</v>
      </c>
    </row>
    <row r="24" spans="1:1" ht="33" customHeight="1">
      <c r="A24" s="82" t="s">
        <v>1160</v>
      </c>
    </row>
    <row r="25" spans="1:1">
      <c r="A25" s="304"/>
    </row>
    <row r="26" spans="1:1">
      <c r="A26" s="87" t="s">
        <v>1086</v>
      </c>
    </row>
    <row r="27" spans="1:1" ht="25">
      <c r="A27" s="305" t="s">
        <v>1087</v>
      </c>
    </row>
    <row r="28" spans="1:1">
      <c r="A28" s="87" t="s">
        <v>2165</v>
      </c>
    </row>
    <row r="29" spans="1:1" ht="111" customHeight="1">
      <c r="A29" s="305" t="s">
        <v>2166</v>
      </c>
    </row>
    <row r="31" spans="1:1" ht="26.25" customHeight="1">
      <c r="A31" s="72" t="s">
        <v>2167</v>
      </c>
    </row>
    <row r="32" spans="1:1">
      <c r="A32" s="82" t="s">
        <v>1090</v>
      </c>
    </row>
    <row r="33" spans="1:1" ht="37.5">
      <c r="A33" s="304" t="s">
        <v>2168</v>
      </c>
    </row>
    <row r="35" spans="1:1">
      <c r="A35" s="304"/>
    </row>
    <row r="36" spans="1:1">
      <c r="A36" s="305" t="s">
        <v>2169</v>
      </c>
    </row>
    <row r="37" spans="1:1">
      <c r="A37" s="304"/>
    </row>
    <row r="38" spans="1:1">
      <c r="A38" s="87" t="s">
        <v>1086</v>
      </c>
    </row>
    <row r="39" spans="1:1" ht="25">
      <c r="A39" s="305" t="s">
        <v>1087</v>
      </c>
    </row>
    <row r="41" spans="1:1">
      <c r="A41" s="86" t="s">
        <v>1091</v>
      </c>
    </row>
    <row r="42" spans="1:1">
      <c r="A42" s="305" t="s">
        <v>1092</v>
      </c>
    </row>
    <row r="43" spans="1:1">
      <c r="A43" s="305" t="s">
        <v>1093</v>
      </c>
    </row>
    <row r="44" spans="1:1">
      <c r="A44" s="82" t="s">
        <v>1094</v>
      </c>
    </row>
    <row r="45" spans="1:1">
      <c r="A45" s="305" t="s">
        <v>2170</v>
      </c>
    </row>
    <row r="46" spans="1:1">
      <c r="A46" s="82" t="s">
        <v>1095</v>
      </c>
    </row>
    <row r="47" spans="1:1">
      <c r="A47" s="82"/>
    </row>
    <row r="48" spans="1:1">
      <c r="A48" s="82" t="s">
        <v>1096</v>
      </c>
    </row>
    <row r="49" spans="1:1" ht="37.5">
      <c r="A49" s="306" t="s">
        <v>1161</v>
      </c>
    </row>
    <row r="50" spans="1:1">
      <c r="A50" s="304"/>
    </row>
    <row r="51" spans="1:1" ht="37.5">
      <c r="A51" s="305" t="s">
        <v>2171</v>
      </c>
    </row>
    <row r="52" spans="1:1">
      <c r="A52" s="82"/>
    </row>
    <row r="53" spans="1:1">
      <c r="A53" s="305"/>
    </row>
    <row r="54" spans="1:1" ht="22.5" customHeight="1">
      <c r="A54" s="135" t="s">
        <v>1097</v>
      </c>
    </row>
    <row r="55" spans="1:1">
      <c r="A55" s="305"/>
    </row>
    <row r="56" spans="1:1" ht="25">
      <c r="A56" s="304" t="s">
        <v>2172</v>
      </c>
    </row>
  </sheetData>
  <sheetProtection algorithmName="SHA-512" hashValue="dF5HrfYWJVOesdW3xAVlirrD6FywwDFRnI5ouexYYhVO4uAXa7WkWsVnJM0mmUBNBnn0wLy/wH9+s2RvpA9PPQ==" saltValue="c4LtlmKmhoLVJnlProiBig=="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80E6-2BA0-4B66-A389-26626C9044A5}">
  <dimension ref="A1:H28"/>
  <sheetViews>
    <sheetView zoomScale="160" zoomScaleNormal="160" workbookViewId="0">
      <selection activeCell="A4" sqref="A4:F4"/>
    </sheetView>
  </sheetViews>
  <sheetFormatPr defaultColWidth="9.08984375" defaultRowHeight="12.5"/>
  <cols>
    <col min="1" max="6" width="14.54296875" style="298" customWidth="1"/>
    <col min="7" max="16384" width="9.08984375" style="298"/>
  </cols>
  <sheetData>
    <row r="1" spans="1:8" ht="15.5">
      <c r="A1" s="771" t="s">
        <v>1098</v>
      </c>
      <c r="B1" s="771"/>
      <c r="C1" s="771"/>
      <c r="D1" s="771"/>
      <c r="E1" s="771"/>
      <c r="F1" s="771"/>
      <c r="H1" s="100" t="str">
        <f ca="1">HYPERLINK(MID(CELL("filename",$A$1),FIND("[",CELL("filename",$A$1)),FIND("]",CELL("filename",$A$1))-FIND("[",CELL("filename",$A$1))+1)&amp;"'"&amp;'Document Layout &amp; Tab Objective'!$A$3&amp;"'!A1","Return to Document Overview")</f>
        <v>Return to Document Overview</v>
      </c>
    </row>
    <row r="2" spans="1:8" ht="14.5">
      <c r="A2" s="82"/>
      <c r="B2" s="304"/>
      <c r="C2" s="304"/>
      <c r="D2" s="304"/>
      <c r="E2" s="304"/>
      <c r="F2" s="304"/>
      <c r="H2" s="105" t="str">
        <f ca="1">HYPERLINK(MID(CELL("filename",$A$1),FIND("[",CELL("filename",$A$1)),FIND("]",CELL("filename",$A$1))-FIND("[",CELL("filename",$A$1))+1)&amp;"'Appendix-Data Integrity-Content'!A1","Return to Appendix")</f>
        <v>Return to Appendix</v>
      </c>
    </row>
    <row r="3" spans="1:8">
      <c r="A3" s="772" t="s">
        <v>1099</v>
      </c>
      <c r="B3" s="772"/>
      <c r="C3" s="772"/>
      <c r="D3" s="772"/>
      <c r="E3" s="772"/>
      <c r="F3" s="772"/>
    </row>
    <row r="4" spans="1:8" ht="89.25" customHeight="1">
      <c r="A4" s="769" t="s">
        <v>1162</v>
      </c>
      <c r="B4" s="770"/>
      <c r="C4" s="770"/>
      <c r="D4" s="770"/>
      <c r="E4" s="770"/>
      <c r="F4" s="770"/>
      <c r="H4" s="307"/>
    </row>
    <row r="5" spans="1:8">
      <c r="A5" s="305"/>
      <c r="B5" s="304"/>
      <c r="C5" s="304"/>
      <c r="D5" s="304"/>
      <c r="E5" s="304"/>
      <c r="F5" s="304"/>
    </row>
    <row r="6" spans="1:8" ht="35.25" customHeight="1">
      <c r="A6" s="773" t="s">
        <v>2173</v>
      </c>
      <c r="B6" s="773"/>
      <c r="C6" s="773"/>
      <c r="D6" s="773"/>
      <c r="E6" s="773"/>
      <c r="F6" s="773"/>
    </row>
    <row r="7" spans="1:8">
      <c r="A7" s="305"/>
      <c r="B7" s="304"/>
      <c r="C7" s="304"/>
      <c r="D7" s="304"/>
      <c r="E7" s="304"/>
      <c r="F7" s="304"/>
    </row>
    <row r="8" spans="1:8" ht="61.5" customHeight="1">
      <c r="A8" s="772" t="s">
        <v>2174</v>
      </c>
      <c r="B8" s="772"/>
      <c r="C8" s="772"/>
      <c r="D8" s="772"/>
      <c r="E8" s="772"/>
      <c r="F8" s="772"/>
    </row>
    <row r="9" spans="1:8">
      <c r="A9" s="304"/>
      <c r="B9" s="304"/>
      <c r="C9" s="304"/>
      <c r="D9" s="304"/>
      <c r="E9" s="304"/>
      <c r="F9" s="304"/>
    </row>
    <row r="10" spans="1:8" ht="45" customHeight="1">
      <c r="A10" s="774" t="s">
        <v>2175</v>
      </c>
      <c r="B10" s="774"/>
      <c r="C10" s="774"/>
      <c r="D10" s="774"/>
      <c r="E10" s="774"/>
      <c r="F10" s="774"/>
    </row>
    <row r="11" spans="1:8">
      <c r="A11" s="305"/>
      <c r="B11" s="304"/>
      <c r="C11" s="304"/>
      <c r="D11" s="304"/>
      <c r="E11" s="304"/>
      <c r="F11" s="304"/>
    </row>
    <row r="12" spans="1:8" ht="54.75" customHeight="1">
      <c r="A12" s="775" t="s">
        <v>2176</v>
      </c>
      <c r="B12" s="775"/>
      <c r="C12" s="775"/>
      <c r="D12" s="775"/>
      <c r="E12" s="775"/>
      <c r="F12" s="775"/>
    </row>
    <row r="13" spans="1:8">
      <c r="A13" s="305"/>
      <c r="B13" s="304"/>
      <c r="C13" s="304"/>
      <c r="D13" s="304"/>
      <c r="E13" s="304"/>
      <c r="F13" s="304"/>
    </row>
    <row r="14" spans="1:8" ht="13">
      <c r="A14" s="774" t="s">
        <v>1100</v>
      </c>
      <c r="B14" s="774"/>
      <c r="C14" s="774"/>
      <c r="D14" s="774"/>
      <c r="E14" s="774"/>
      <c r="F14" s="774"/>
    </row>
    <row r="15" spans="1:8" ht="13">
      <c r="A15" s="136"/>
      <c r="B15" s="304"/>
      <c r="C15" s="304"/>
      <c r="D15" s="304"/>
      <c r="E15" s="304"/>
      <c r="F15" s="304"/>
    </row>
    <row r="16" spans="1:8" ht="102" customHeight="1">
      <c r="A16" s="772" t="s">
        <v>1141</v>
      </c>
      <c r="B16" s="772"/>
      <c r="C16" s="772"/>
      <c r="D16" s="772"/>
      <c r="E16" s="772"/>
      <c r="F16" s="772"/>
    </row>
    <row r="17" spans="1:6">
      <c r="A17" s="305"/>
      <c r="B17" s="304"/>
      <c r="C17" s="304"/>
      <c r="D17" s="304"/>
      <c r="E17" s="304"/>
      <c r="F17" s="304"/>
    </row>
    <row r="18" spans="1:6" ht="76.5" customHeight="1">
      <c r="A18" s="769" t="s">
        <v>2177</v>
      </c>
      <c r="B18" s="770"/>
      <c r="C18" s="770"/>
      <c r="D18" s="770"/>
      <c r="E18" s="770"/>
      <c r="F18" s="770"/>
    </row>
    <row r="19" spans="1:6" ht="25.5" customHeight="1">
      <c r="A19" s="769" t="s">
        <v>1163</v>
      </c>
      <c r="B19" s="770"/>
      <c r="C19" s="770"/>
      <c r="D19" s="770"/>
      <c r="E19" s="770"/>
      <c r="F19" s="770"/>
    </row>
    <row r="20" spans="1:6" ht="25.5" customHeight="1">
      <c r="A20" s="769" t="s">
        <v>1164</v>
      </c>
      <c r="B20" s="770"/>
      <c r="C20" s="770"/>
      <c r="D20" s="770"/>
      <c r="E20" s="770"/>
      <c r="F20" s="770"/>
    </row>
    <row r="21" spans="1:6">
      <c r="A21" s="147"/>
      <c r="B21" s="304"/>
      <c r="C21" s="304"/>
      <c r="D21" s="304"/>
      <c r="E21" s="304"/>
      <c r="F21" s="304"/>
    </row>
    <row r="22" spans="1:6" ht="25.5" customHeight="1">
      <c r="A22" s="752" t="s">
        <v>2178</v>
      </c>
      <c r="B22" s="752"/>
      <c r="C22" s="752"/>
      <c r="D22" s="752"/>
      <c r="E22" s="752"/>
      <c r="F22" s="752"/>
    </row>
    <row r="23" spans="1:6">
      <c r="A23" s="305"/>
      <c r="B23" s="304"/>
      <c r="C23" s="304"/>
      <c r="D23" s="304"/>
      <c r="E23" s="304"/>
      <c r="F23" s="304"/>
    </row>
    <row r="24" spans="1:6" ht="13" thickBot="1"/>
    <row r="25" spans="1:6" ht="38" thickBot="1">
      <c r="A25" s="315" t="s">
        <v>1129</v>
      </c>
      <c r="B25" s="316" t="s">
        <v>1101</v>
      </c>
      <c r="C25" s="316" t="s">
        <v>1102</v>
      </c>
      <c r="D25" s="316" t="s">
        <v>1103</v>
      </c>
      <c r="E25" s="316" t="s">
        <v>56</v>
      </c>
      <c r="F25" s="316" t="s">
        <v>57</v>
      </c>
    </row>
    <row r="26" spans="1:6" ht="127.25" customHeight="1" thickBot="1">
      <c r="A26" s="317" t="s">
        <v>2179</v>
      </c>
      <c r="B26" s="318" t="s">
        <v>68</v>
      </c>
      <c r="C26" s="318" t="s">
        <v>543</v>
      </c>
      <c r="D26" s="318" t="s">
        <v>104</v>
      </c>
      <c r="E26" s="318" t="s">
        <v>1104</v>
      </c>
      <c r="F26" s="318" t="s">
        <v>2180</v>
      </c>
    </row>
    <row r="27" spans="1:6">
      <c r="A27" s="776" t="s">
        <v>1105</v>
      </c>
      <c r="B27" s="776" t="s">
        <v>252</v>
      </c>
      <c r="C27" s="776" t="s">
        <v>58</v>
      </c>
      <c r="D27" s="776" t="s">
        <v>104</v>
      </c>
      <c r="E27" s="776" t="s">
        <v>1104</v>
      </c>
      <c r="F27" s="776" t="s">
        <v>2180</v>
      </c>
    </row>
    <row r="28" spans="1:6" ht="53.25" customHeight="1" thickBot="1">
      <c r="A28" s="777"/>
      <c r="B28" s="777"/>
      <c r="C28" s="777"/>
      <c r="D28" s="777"/>
      <c r="E28" s="777"/>
      <c r="F28" s="777"/>
    </row>
  </sheetData>
  <sheetProtection algorithmName="SHA-512" hashValue="AscVhr7Rdj0DerOm0ppxUzLb9RGXQqGkXEadtXANgp2ZSvE5NuC/dL6jqCAh6P/trahc+02OnTvebfGLHBKTTQ==" saltValue="8qMk7nuJkw5uid7ofAwSRQ==" spinCount="100000" sheet="1" objects="1" scenarios="1" formatColumns="0" formatRows="0"/>
  <mergeCells count="19">
    <mergeCell ref="A22:F22"/>
    <mergeCell ref="A27:A28"/>
    <mergeCell ref="B27:B28"/>
    <mergeCell ref="C27:C28"/>
    <mergeCell ref="D27:D28"/>
    <mergeCell ref="E27:E28"/>
    <mergeCell ref="F27:F28"/>
    <mergeCell ref="A20:F20"/>
    <mergeCell ref="A1:F1"/>
    <mergeCell ref="A3:F3"/>
    <mergeCell ref="A4:F4"/>
    <mergeCell ref="A6:F6"/>
    <mergeCell ref="A8:F8"/>
    <mergeCell ref="A10:F10"/>
    <mergeCell ref="A12:F12"/>
    <mergeCell ref="A14:F14"/>
    <mergeCell ref="A16:F16"/>
    <mergeCell ref="A18:F18"/>
    <mergeCell ref="A19:F19"/>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E1C3-20B3-4A1A-BB5D-290BED51FF7B}">
  <dimension ref="A1:K49"/>
  <sheetViews>
    <sheetView topLeftCell="A42" zoomScale="145" zoomScaleNormal="145" workbookViewId="0">
      <selection activeCell="A46" sqref="A46:I46"/>
    </sheetView>
  </sheetViews>
  <sheetFormatPr defaultColWidth="9.08984375" defaultRowHeight="12.5"/>
  <cols>
    <col min="1" max="1" width="25.90625" style="298" customWidth="1"/>
    <col min="2" max="2" width="9.08984375" style="298" customWidth="1"/>
    <col min="3" max="3" width="11" style="298" customWidth="1"/>
    <col min="4" max="4" width="12" style="298" customWidth="1"/>
    <col min="5" max="5" width="21.54296875" style="298" customWidth="1"/>
    <col min="6" max="6" width="10" style="298" customWidth="1"/>
    <col min="7" max="7" width="9" style="298" customWidth="1"/>
    <col min="8" max="8" width="9.90625" style="298" customWidth="1"/>
    <col min="9" max="9" width="10.54296875" style="298" customWidth="1"/>
    <col min="10" max="10" width="4.54296875" style="298" customWidth="1"/>
    <col min="11" max="16384" width="9.08984375" style="298"/>
  </cols>
  <sheetData>
    <row r="1" spans="1:11" ht="14.5">
      <c r="A1" s="778" t="s">
        <v>1022</v>
      </c>
      <c r="B1" s="778"/>
      <c r="C1" s="778"/>
      <c r="D1" s="778"/>
      <c r="E1" s="778"/>
      <c r="F1" s="778"/>
      <c r="G1" s="778"/>
      <c r="H1" s="778"/>
      <c r="I1" s="778"/>
      <c r="K1" s="100" t="str">
        <f ca="1">HYPERLINK(MID(CELL("filename",$A$1),FIND("[",CELL("filename",$A$1)),FIND("]",CELL("filename",$A$1))-FIND("[",CELL("filename",$A$1))+1)&amp;"'"&amp;'Document Layout &amp; Tab Objective'!$A$3&amp;"'!A1","Return to Document Overview")</f>
        <v>Return to Document Overview</v>
      </c>
    </row>
    <row r="2" spans="1:11" ht="14.5">
      <c r="A2" s="778"/>
      <c r="B2" s="778"/>
      <c r="C2" s="778"/>
      <c r="D2" s="778"/>
      <c r="E2" s="778"/>
      <c r="F2" s="778"/>
      <c r="G2" s="778"/>
      <c r="H2" s="778"/>
      <c r="I2" s="778"/>
      <c r="J2" s="73"/>
      <c r="K2" s="105" t="str">
        <f ca="1">HYPERLINK(MID(CELL("filename",$A$1),FIND("[",CELL("filename",$A$1)),FIND("]",CELL("filename",$A$1))-FIND("[",CELL("filename",$A$1))+1)&amp;"'Appendix-Data Integrity-Content'!A1","Return to Appendix")</f>
        <v>Return to Appendix</v>
      </c>
    </row>
    <row r="3" spans="1:11" ht="13">
      <c r="A3" s="778" t="s">
        <v>1106</v>
      </c>
      <c r="B3" s="778"/>
      <c r="C3" s="778"/>
      <c r="D3" s="778"/>
      <c r="E3" s="778"/>
      <c r="F3" s="778"/>
      <c r="G3" s="778"/>
      <c r="H3" s="778"/>
      <c r="I3" s="778"/>
      <c r="J3" s="73"/>
    </row>
    <row r="4" spans="1:11" ht="13">
      <c r="A4" s="778"/>
      <c r="B4" s="778"/>
      <c r="C4" s="778"/>
      <c r="D4" s="778"/>
      <c r="E4" s="778"/>
      <c r="F4" s="778"/>
      <c r="G4" s="778"/>
      <c r="H4" s="778"/>
      <c r="I4" s="778"/>
      <c r="J4" s="73"/>
    </row>
    <row r="5" spans="1:11" ht="58.5" customHeight="1">
      <c r="A5" s="769" t="s">
        <v>1165</v>
      </c>
      <c r="B5" s="770"/>
      <c r="C5" s="770"/>
      <c r="D5" s="770"/>
      <c r="E5" s="770"/>
      <c r="F5" s="770"/>
      <c r="G5" s="770"/>
      <c r="H5" s="770"/>
      <c r="I5" s="770"/>
      <c r="J5" s="307"/>
    </row>
    <row r="6" spans="1:11" ht="39" customHeight="1">
      <c r="A6" s="769" t="s">
        <v>1166</v>
      </c>
      <c r="B6" s="770"/>
      <c r="C6" s="770"/>
      <c r="D6" s="770"/>
      <c r="E6" s="770"/>
      <c r="F6" s="770"/>
      <c r="G6" s="770"/>
      <c r="H6" s="770"/>
      <c r="I6" s="770"/>
    </row>
    <row r="7" spans="1:11">
      <c r="A7" s="752"/>
      <c r="B7" s="752"/>
      <c r="C7" s="752"/>
      <c r="D7" s="752"/>
      <c r="E7" s="752"/>
      <c r="F7" s="752"/>
      <c r="G7" s="752"/>
      <c r="H7" s="752"/>
      <c r="I7" s="752"/>
    </row>
    <row r="8" spans="1:11" ht="13">
      <c r="A8" s="778" t="s">
        <v>1023</v>
      </c>
      <c r="B8" s="778"/>
      <c r="C8" s="778"/>
      <c r="D8" s="778"/>
      <c r="E8" s="778"/>
      <c r="F8" s="778"/>
      <c r="G8" s="778"/>
      <c r="H8" s="778"/>
      <c r="I8" s="778"/>
    </row>
    <row r="9" spans="1:11" ht="13">
      <c r="A9" s="778"/>
      <c r="B9" s="778"/>
      <c r="C9" s="778"/>
      <c r="D9" s="778"/>
      <c r="E9" s="778"/>
      <c r="F9" s="778"/>
      <c r="G9" s="778"/>
      <c r="H9" s="778"/>
      <c r="I9" s="778"/>
    </row>
    <row r="10" spans="1:11" ht="49.5" customHeight="1">
      <c r="A10" s="752" t="s">
        <v>1107</v>
      </c>
      <c r="B10" s="752"/>
      <c r="C10" s="752"/>
      <c r="D10" s="752"/>
      <c r="E10" s="752"/>
      <c r="F10" s="752"/>
      <c r="G10" s="752"/>
      <c r="H10" s="752"/>
      <c r="I10" s="752"/>
    </row>
    <row r="11" spans="1:11">
      <c r="A11" s="752"/>
      <c r="B11" s="752"/>
      <c r="C11" s="752"/>
      <c r="D11" s="752"/>
      <c r="E11" s="752"/>
      <c r="F11" s="752"/>
      <c r="G11" s="752"/>
      <c r="H11" s="752"/>
      <c r="I11" s="752"/>
    </row>
    <row r="12" spans="1:11" ht="58.5" customHeight="1">
      <c r="A12" s="752" t="s">
        <v>2181</v>
      </c>
      <c r="B12" s="752"/>
      <c r="C12" s="752"/>
      <c r="D12" s="752"/>
      <c r="E12" s="752"/>
      <c r="F12" s="752"/>
      <c r="G12" s="752"/>
      <c r="H12" s="752"/>
      <c r="I12" s="752"/>
    </row>
    <row r="13" spans="1:11">
      <c r="A13" s="752"/>
      <c r="B13" s="752"/>
      <c r="C13" s="752"/>
      <c r="D13" s="752"/>
      <c r="E13" s="752"/>
      <c r="F13" s="752"/>
      <c r="G13" s="752"/>
      <c r="H13" s="752"/>
      <c r="I13" s="752"/>
    </row>
    <row r="14" spans="1:11" ht="103.5" customHeight="1">
      <c r="A14" s="752" t="s">
        <v>2182</v>
      </c>
      <c r="B14" s="752"/>
      <c r="C14" s="752"/>
      <c r="D14" s="752"/>
      <c r="E14" s="752"/>
      <c r="F14" s="752"/>
      <c r="G14" s="752"/>
      <c r="H14" s="752"/>
      <c r="I14" s="752"/>
    </row>
    <row r="15" spans="1:11">
      <c r="A15" s="752"/>
      <c r="B15" s="752"/>
      <c r="C15" s="752"/>
      <c r="D15" s="752"/>
      <c r="E15" s="752"/>
      <c r="F15" s="752"/>
      <c r="G15" s="752"/>
      <c r="H15" s="752"/>
      <c r="I15" s="752"/>
    </row>
    <row r="16" spans="1:11">
      <c r="A16" s="752" t="s">
        <v>2183</v>
      </c>
      <c r="B16" s="752"/>
      <c r="C16" s="752"/>
      <c r="D16" s="752"/>
      <c r="E16" s="752"/>
      <c r="F16" s="752"/>
      <c r="G16" s="752"/>
      <c r="H16" s="752"/>
      <c r="I16" s="752"/>
    </row>
    <row r="17" spans="1:9">
      <c r="A17" s="752"/>
      <c r="B17" s="752"/>
      <c r="C17" s="752"/>
      <c r="D17" s="752"/>
      <c r="E17" s="752"/>
      <c r="F17" s="752"/>
      <c r="G17" s="752"/>
      <c r="H17" s="752"/>
      <c r="I17" s="752"/>
    </row>
    <row r="18" spans="1:9" ht="22.5" customHeight="1">
      <c r="A18" s="752" t="s">
        <v>1108</v>
      </c>
      <c r="B18" s="752"/>
      <c r="C18" s="752"/>
      <c r="D18" s="752"/>
      <c r="E18" s="752"/>
      <c r="F18" s="752"/>
      <c r="G18" s="752"/>
      <c r="H18" s="752"/>
      <c r="I18" s="752"/>
    </row>
    <row r="19" spans="1:9" ht="22.5" customHeight="1">
      <c r="A19" s="752" t="s">
        <v>1109</v>
      </c>
      <c r="B19" s="752"/>
      <c r="C19" s="752"/>
      <c r="D19" s="752"/>
      <c r="E19" s="752"/>
      <c r="F19" s="752"/>
      <c r="G19" s="752"/>
      <c r="H19" s="752"/>
      <c r="I19" s="752"/>
    </row>
    <row r="20" spans="1:9" ht="22.5" customHeight="1">
      <c r="A20" s="752" t="s">
        <v>1110</v>
      </c>
      <c r="B20" s="752"/>
      <c r="C20" s="752"/>
      <c r="D20" s="752"/>
      <c r="E20" s="752"/>
      <c r="F20" s="752"/>
      <c r="G20" s="752"/>
      <c r="H20" s="752"/>
      <c r="I20" s="752"/>
    </row>
    <row r="21" spans="1:9">
      <c r="A21" s="752"/>
      <c r="B21" s="752"/>
      <c r="C21" s="752"/>
      <c r="D21" s="752"/>
      <c r="E21" s="752"/>
      <c r="F21" s="752"/>
      <c r="G21" s="752"/>
      <c r="H21" s="752"/>
      <c r="I21" s="752"/>
    </row>
    <row r="22" spans="1:9" ht="30.75" customHeight="1">
      <c r="A22" s="752" t="s">
        <v>1111</v>
      </c>
      <c r="B22" s="752"/>
      <c r="C22" s="752"/>
      <c r="D22" s="752"/>
      <c r="E22" s="752"/>
      <c r="F22" s="752"/>
      <c r="G22" s="752"/>
      <c r="H22" s="752"/>
      <c r="I22" s="752"/>
    </row>
    <row r="23" spans="1:9">
      <c r="A23" s="752"/>
      <c r="B23" s="752"/>
      <c r="C23" s="752"/>
      <c r="D23" s="752"/>
      <c r="E23" s="752"/>
      <c r="F23" s="752"/>
      <c r="G23" s="752"/>
      <c r="H23" s="752"/>
      <c r="I23" s="752"/>
    </row>
    <row r="24" spans="1:9" ht="42" customHeight="1">
      <c r="A24" s="752" t="s">
        <v>1112</v>
      </c>
      <c r="B24" s="752"/>
      <c r="C24" s="752"/>
      <c r="D24" s="752"/>
      <c r="E24" s="752"/>
      <c r="F24" s="752"/>
      <c r="G24" s="752"/>
      <c r="H24" s="752"/>
      <c r="I24" s="752"/>
    </row>
    <row r="25" spans="1:9" ht="13">
      <c r="A25" s="780" t="s">
        <v>2184</v>
      </c>
      <c r="B25" s="780"/>
      <c r="C25" s="780"/>
      <c r="D25" s="780"/>
      <c r="E25" s="780"/>
      <c r="F25" s="780"/>
      <c r="G25" s="780"/>
      <c r="H25" s="780"/>
      <c r="I25" s="780"/>
    </row>
    <row r="27" spans="1:9" ht="13">
      <c r="A27" s="773" t="s">
        <v>1168</v>
      </c>
      <c r="B27" s="773"/>
      <c r="C27" s="773"/>
      <c r="D27" s="773"/>
      <c r="E27" s="773"/>
      <c r="F27" s="773"/>
      <c r="G27" s="773"/>
      <c r="H27" s="773"/>
      <c r="I27" s="773"/>
    </row>
    <row r="28" spans="1:9">
      <c r="A28" s="752"/>
      <c r="B28" s="752"/>
      <c r="C28" s="752"/>
      <c r="D28" s="752"/>
      <c r="E28" s="752"/>
      <c r="F28" s="752"/>
      <c r="G28" s="752"/>
      <c r="H28" s="752"/>
      <c r="I28" s="752"/>
    </row>
    <row r="29" spans="1:9" ht="36" customHeight="1">
      <c r="A29" s="752" t="s">
        <v>1113</v>
      </c>
      <c r="B29" s="752"/>
      <c r="C29" s="752"/>
      <c r="D29" s="752"/>
      <c r="E29" s="752"/>
      <c r="F29" s="752"/>
      <c r="G29" s="752"/>
      <c r="H29" s="752"/>
      <c r="I29" s="752"/>
    </row>
    <row r="30" spans="1:9">
      <c r="A30" s="752"/>
      <c r="B30" s="752"/>
      <c r="C30" s="752"/>
      <c r="D30" s="752"/>
      <c r="E30" s="752"/>
      <c r="F30" s="752"/>
      <c r="G30" s="752"/>
      <c r="H30" s="752"/>
      <c r="I30" s="752"/>
    </row>
    <row r="31" spans="1:9" ht="22.5" customHeight="1">
      <c r="A31" s="779" t="s">
        <v>1114</v>
      </c>
      <c r="B31" s="779"/>
      <c r="C31" s="779"/>
      <c r="D31" s="779"/>
      <c r="E31" s="779"/>
      <c r="F31" s="779"/>
      <c r="G31" s="779"/>
      <c r="H31" s="779"/>
      <c r="I31" s="779"/>
    </row>
    <row r="32" spans="1:9" ht="37.5" customHeight="1">
      <c r="A32" s="781" t="s">
        <v>1115</v>
      </c>
      <c r="B32" s="781"/>
      <c r="C32" s="781"/>
      <c r="D32" s="781"/>
      <c r="E32" s="781"/>
      <c r="F32" s="781"/>
      <c r="G32" s="781"/>
      <c r="H32" s="781"/>
      <c r="I32" s="781"/>
    </row>
    <row r="33" spans="1:10" ht="64.5" customHeight="1">
      <c r="A33" s="782" t="s">
        <v>1116</v>
      </c>
      <c r="B33" s="782"/>
      <c r="C33" s="782" t="s">
        <v>1117</v>
      </c>
      <c r="D33" s="782"/>
      <c r="E33" s="782"/>
      <c r="F33" s="783" t="s">
        <v>1167</v>
      </c>
      <c r="G33" s="784"/>
      <c r="H33" s="784"/>
      <c r="I33" s="784"/>
    </row>
    <row r="34" spans="1:10" ht="23.25" customHeight="1">
      <c r="A34" s="779" t="s">
        <v>1118</v>
      </c>
      <c r="B34" s="779"/>
      <c r="C34" s="779"/>
      <c r="D34" s="779"/>
      <c r="E34" s="779"/>
      <c r="F34" s="779"/>
      <c r="G34" s="779"/>
      <c r="H34" s="779"/>
      <c r="I34" s="779"/>
    </row>
    <row r="35" spans="1:10" ht="64.5" customHeight="1">
      <c r="A35" s="785" t="s">
        <v>1119</v>
      </c>
      <c r="B35" s="785"/>
      <c r="C35" s="785" t="s">
        <v>1120</v>
      </c>
      <c r="D35" s="785"/>
      <c r="E35" s="785"/>
      <c r="F35" s="782" t="s">
        <v>1121</v>
      </c>
      <c r="G35" s="782"/>
      <c r="H35" s="782"/>
      <c r="I35" s="782"/>
    </row>
    <row r="36" spans="1:10">
      <c r="A36" s="752"/>
      <c r="B36" s="752"/>
      <c r="C36" s="752"/>
      <c r="D36" s="752"/>
      <c r="E36" s="752"/>
      <c r="F36" s="752"/>
      <c r="G36" s="752"/>
      <c r="H36" s="752"/>
      <c r="I36" s="752"/>
    </row>
    <row r="37" spans="1:10" ht="13">
      <c r="A37" s="780" t="s">
        <v>1122</v>
      </c>
      <c r="B37" s="780"/>
      <c r="C37" s="780"/>
      <c r="D37" s="780"/>
      <c r="E37" s="780"/>
      <c r="F37" s="780"/>
      <c r="G37" s="780"/>
      <c r="H37" s="780"/>
      <c r="I37" s="780"/>
    </row>
    <row r="38" spans="1:10">
      <c r="A38" s="752"/>
      <c r="B38" s="752"/>
      <c r="C38" s="752"/>
      <c r="D38" s="752"/>
      <c r="E38" s="752"/>
      <c r="F38" s="752"/>
      <c r="G38" s="752"/>
      <c r="H38" s="752"/>
      <c r="I38" s="752"/>
    </row>
    <row r="39" spans="1:10">
      <c r="A39" s="752" t="s">
        <v>1123</v>
      </c>
      <c r="B39" s="752"/>
      <c r="C39" s="752"/>
      <c r="D39" s="752"/>
      <c r="E39" s="752"/>
      <c r="F39" s="752"/>
      <c r="G39" s="752"/>
      <c r="H39" s="752"/>
      <c r="I39" s="752"/>
    </row>
    <row r="40" spans="1:10" ht="45.75" customHeight="1">
      <c r="A40" s="752" t="s">
        <v>2185</v>
      </c>
      <c r="B40" s="752"/>
      <c r="C40" s="752"/>
      <c r="D40" s="752"/>
      <c r="E40" s="752"/>
      <c r="F40" s="752"/>
      <c r="G40" s="752"/>
      <c r="H40" s="752"/>
      <c r="I40" s="752"/>
    </row>
    <row r="41" spans="1:10">
      <c r="A41" s="752"/>
      <c r="B41" s="752"/>
      <c r="C41" s="752"/>
      <c r="D41" s="752"/>
      <c r="E41" s="752"/>
      <c r="F41" s="752"/>
      <c r="G41" s="752"/>
      <c r="H41" s="752"/>
      <c r="I41" s="752"/>
    </row>
    <row r="42" spans="1:10" ht="13">
      <c r="A42" s="780" t="s">
        <v>1024</v>
      </c>
      <c r="B42" s="780"/>
      <c r="C42" s="780"/>
      <c r="D42" s="780"/>
      <c r="E42" s="780"/>
      <c r="F42" s="780"/>
      <c r="G42" s="780"/>
      <c r="H42" s="780"/>
      <c r="I42" s="780"/>
      <c r="J42" s="319"/>
    </row>
    <row r="43" spans="1:10" ht="36.75" customHeight="1">
      <c r="A43" s="752" t="s">
        <v>1124</v>
      </c>
      <c r="B43" s="752"/>
      <c r="C43" s="752"/>
      <c r="D43" s="752"/>
      <c r="E43" s="752"/>
      <c r="F43" s="752"/>
      <c r="G43" s="752"/>
      <c r="H43" s="752"/>
      <c r="I43" s="752"/>
    </row>
    <row r="44" spans="1:10" ht="39.75" customHeight="1">
      <c r="A44" s="752" t="s">
        <v>1125</v>
      </c>
      <c r="B44" s="752"/>
      <c r="C44" s="752"/>
      <c r="D44" s="752"/>
      <c r="E44" s="752"/>
      <c r="F44" s="752"/>
      <c r="G44" s="752"/>
      <c r="H44" s="752"/>
      <c r="I44" s="752"/>
    </row>
    <row r="45" spans="1:10">
      <c r="A45" s="752"/>
      <c r="B45" s="752"/>
      <c r="C45" s="752"/>
      <c r="D45" s="752"/>
      <c r="E45" s="752"/>
      <c r="F45" s="752"/>
      <c r="G45" s="752"/>
      <c r="H45" s="752"/>
      <c r="I45" s="752"/>
    </row>
    <row r="46" spans="1:10" ht="26.25" customHeight="1">
      <c r="A46" s="752" t="s">
        <v>1126</v>
      </c>
      <c r="B46" s="752"/>
      <c r="C46" s="752"/>
      <c r="D46" s="752"/>
      <c r="E46" s="752"/>
      <c r="F46" s="752"/>
      <c r="G46" s="752"/>
      <c r="H46" s="752"/>
      <c r="I46" s="752"/>
    </row>
    <row r="47" spans="1:10">
      <c r="A47" s="752"/>
      <c r="B47" s="752"/>
      <c r="C47" s="752"/>
      <c r="D47" s="752"/>
      <c r="E47" s="752"/>
      <c r="F47" s="752"/>
      <c r="G47" s="752"/>
      <c r="H47" s="752"/>
      <c r="I47" s="752"/>
    </row>
    <row r="48" spans="1:10" ht="30" customHeight="1">
      <c r="A48" s="752" t="s">
        <v>1127</v>
      </c>
      <c r="B48" s="752"/>
      <c r="C48" s="752"/>
      <c r="D48" s="752"/>
      <c r="E48" s="752"/>
      <c r="F48" s="752"/>
      <c r="G48" s="752"/>
      <c r="H48" s="752"/>
      <c r="I48" s="752"/>
    </row>
    <row r="49" spans="1:9">
      <c r="A49" s="752"/>
      <c r="B49" s="752"/>
      <c r="C49" s="752"/>
      <c r="D49" s="752"/>
      <c r="E49" s="752"/>
      <c r="F49" s="752"/>
      <c r="G49" s="752"/>
      <c r="H49" s="752"/>
      <c r="I49" s="752"/>
    </row>
  </sheetData>
  <sheetProtection algorithmName="SHA-512" hashValue="fAZo06PtmKsC4OWU/dB59Fyyu74+DKSaL0TDFDYGTmIe+biM7d24FwswBjDaq/L1QGT9oVm3mT432mDeO07E4Q==" saltValue="5dB9TlixS8yZNHnpGh+mdg==" spinCount="100000" sheet="1" objects="1" scenarios="1" formatColumns="0" formatRows="0"/>
  <mergeCells count="52">
    <mergeCell ref="A48:I48"/>
    <mergeCell ref="A49:I49"/>
    <mergeCell ref="A42:I42"/>
    <mergeCell ref="A43:I43"/>
    <mergeCell ref="A44:I44"/>
    <mergeCell ref="A45:I45"/>
    <mergeCell ref="A46:I46"/>
    <mergeCell ref="A47:I47"/>
    <mergeCell ref="A41:I41"/>
    <mergeCell ref="A32:I32"/>
    <mergeCell ref="A33:B33"/>
    <mergeCell ref="C33:E33"/>
    <mergeCell ref="F33:I33"/>
    <mergeCell ref="A34:I34"/>
    <mergeCell ref="A35:B35"/>
    <mergeCell ref="C35:E35"/>
    <mergeCell ref="F35:I35"/>
    <mergeCell ref="A36:I36"/>
    <mergeCell ref="A37:I37"/>
    <mergeCell ref="A38:I38"/>
    <mergeCell ref="A39:I39"/>
    <mergeCell ref="A40:I40"/>
    <mergeCell ref="A31:I31"/>
    <mergeCell ref="A19:I19"/>
    <mergeCell ref="A20:I20"/>
    <mergeCell ref="A21:I21"/>
    <mergeCell ref="A22:I22"/>
    <mergeCell ref="A23:I23"/>
    <mergeCell ref="A24:I24"/>
    <mergeCell ref="A25:I25"/>
    <mergeCell ref="A27:I27"/>
    <mergeCell ref="A28:I28"/>
    <mergeCell ref="A29:I29"/>
    <mergeCell ref="A30:I30"/>
    <mergeCell ref="A18:I18"/>
    <mergeCell ref="A7:I7"/>
    <mergeCell ref="A8:I8"/>
    <mergeCell ref="A9:I9"/>
    <mergeCell ref="A10:I10"/>
    <mergeCell ref="A11:I11"/>
    <mergeCell ref="A12:I12"/>
    <mergeCell ref="A13:I13"/>
    <mergeCell ref="A14:I14"/>
    <mergeCell ref="A15:I15"/>
    <mergeCell ref="A16:I16"/>
    <mergeCell ref="A17:I17"/>
    <mergeCell ref="A6:I6"/>
    <mergeCell ref="A1:I1"/>
    <mergeCell ref="A2:I2"/>
    <mergeCell ref="A3:I3"/>
    <mergeCell ref="A4:I4"/>
    <mergeCell ref="A5:I5"/>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3" manualBreakCount="3">
    <brk id="7" max="8" man="1"/>
    <brk id="25" max="16383" man="1"/>
    <brk id="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B2DA-FB6A-4A0B-BADA-D613CB4BA35E}">
  <dimension ref="A1:K9"/>
  <sheetViews>
    <sheetView zoomScale="145" zoomScaleNormal="145" workbookViewId="0">
      <selection activeCell="A7" sqref="A7:I7"/>
    </sheetView>
  </sheetViews>
  <sheetFormatPr defaultColWidth="9.08984375" defaultRowHeight="12.5"/>
  <cols>
    <col min="1" max="1" width="47.90625" style="298" customWidth="1"/>
    <col min="2" max="4" width="9.08984375" style="298"/>
    <col min="5" max="5" width="15.08984375" style="298" customWidth="1"/>
    <col min="6" max="6" width="9.08984375" style="298"/>
    <col min="7" max="7" width="9.453125" style="298" bestFit="1" customWidth="1"/>
    <col min="8" max="8" width="10.453125" style="298" bestFit="1" customWidth="1"/>
    <col min="9" max="9" width="11.08984375" style="298" bestFit="1" customWidth="1"/>
    <col min="10" max="10" width="3.6328125" style="298" customWidth="1"/>
    <col min="11" max="16384" width="9.08984375" style="298"/>
  </cols>
  <sheetData>
    <row r="1" spans="1:11" ht="14.5">
      <c r="A1" s="778" t="s">
        <v>1130</v>
      </c>
      <c r="B1" s="778"/>
      <c r="C1" s="778"/>
      <c r="D1" s="778"/>
      <c r="E1" s="778"/>
      <c r="F1" s="778"/>
      <c r="G1" s="778"/>
      <c r="H1" s="778"/>
      <c r="I1" s="778"/>
      <c r="K1" s="100" t="str">
        <f ca="1">HYPERLINK(MID(CELL("filename",$A$1),FIND("[",CELL("filename",$A$1)),FIND("]",CELL("filename",$A$1))-FIND("[",CELL("filename",$A$1))+1)&amp;"'"&amp;'Document Layout &amp; Tab Objective'!$A$3&amp;"'!A1","Return to Document Overview")</f>
        <v>Return to Document Overview</v>
      </c>
    </row>
    <row r="2" spans="1:11" ht="14.5">
      <c r="A2" s="786"/>
      <c r="B2" s="786"/>
      <c r="C2" s="786"/>
      <c r="D2" s="786"/>
      <c r="E2" s="786"/>
      <c r="F2" s="786"/>
      <c r="G2" s="786"/>
      <c r="H2" s="786"/>
      <c r="I2" s="786"/>
      <c r="K2" s="105" t="str">
        <f ca="1">HYPERLINK(MID(CELL("filename",$A$1),FIND("[",CELL("filename",$A$1)),FIND("]",CELL("filename",$A$1))-FIND("[",CELL("filename",$A$1))+1)&amp;"'Appendix-Data Integrity-Content'!A1","Return to Appendix")</f>
        <v>Return to Appendix</v>
      </c>
    </row>
    <row r="3" spans="1:11" ht="13">
      <c r="A3" s="786" t="s">
        <v>1017</v>
      </c>
      <c r="B3" s="786"/>
      <c r="C3" s="786"/>
      <c r="D3" s="786"/>
      <c r="E3" s="786"/>
      <c r="F3" s="786"/>
      <c r="G3" s="786"/>
      <c r="H3" s="786"/>
      <c r="I3" s="786"/>
    </row>
    <row r="4" spans="1:11">
      <c r="A4" s="787"/>
      <c r="B4" s="787"/>
      <c r="C4" s="787"/>
      <c r="D4" s="787"/>
      <c r="E4" s="787"/>
      <c r="F4" s="787"/>
      <c r="G4" s="787"/>
      <c r="H4" s="787"/>
      <c r="I4" s="787"/>
    </row>
    <row r="5" spans="1:11" ht="51" customHeight="1">
      <c r="A5" s="772" t="s">
        <v>2186</v>
      </c>
      <c r="B5" s="772"/>
      <c r="C5" s="772"/>
      <c r="D5" s="772"/>
      <c r="E5" s="772"/>
      <c r="F5" s="772"/>
      <c r="G5" s="772"/>
      <c r="H5" s="772"/>
      <c r="I5" s="772"/>
      <c r="K5" s="320"/>
    </row>
    <row r="6" spans="1:11">
      <c r="A6" s="772"/>
      <c r="B6" s="772"/>
      <c r="C6" s="772"/>
      <c r="D6" s="772"/>
      <c r="E6" s="772"/>
      <c r="F6" s="772"/>
      <c r="G6" s="772"/>
      <c r="H6" s="772"/>
      <c r="I6" s="772"/>
    </row>
    <row r="7" spans="1:11" ht="13">
      <c r="A7" s="786" t="s">
        <v>2187</v>
      </c>
      <c r="B7" s="786"/>
      <c r="C7" s="786"/>
      <c r="D7" s="786"/>
      <c r="E7" s="786"/>
      <c r="F7" s="786"/>
      <c r="G7" s="786"/>
      <c r="H7" s="786"/>
      <c r="I7" s="786"/>
    </row>
    <row r="8" spans="1:11">
      <c r="A8" s="772"/>
      <c r="B8" s="772"/>
      <c r="C8" s="772"/>
      <c r="D8" s="772"/>
      <c r="E8" s="772"/>
      <c r="F8" s="772"/>
      <c r="G8" s="772"/>
      <c r="H8" s="772"/>
      <c r="I8" s="772"/>
    </row>
    <row r="9" spans="1:11">
      <c r="A9" s="772"/>
      <c r="B9" s="772"/>
      <c r="C9" s="772"/>
      <c r="D9" s="772"/>
      <c r="E9" s="772"/>
      <c r="F9" s="772"/>
      <c r="G9" s="772"/>
      <c r="H9" s="772"/>
      <c r="I9" s="772"/>
    </row>
  </sheetData>
  <sheetProtection algorithmName="SHA-512" hashValue="0nL/+k4j6ScTqpEqunFa0y74lIwU8GCPWMjEZOkPBwH8K5RFALzNVbe/yTUKKrDTiRNCLs78L3sj5jzqNWzx8A==" saltValue="soQYzbU/qEcF/U/h/a95Vg==" spinCount="100000" sheet="1" objects="1" scenarios="1" formatColumns="0" formatRows="0"/>
  <mergeCells count="9">
    <mergeCell ref="A7:I7"/>
    <mergeCell ref="A8:I8"/>
    <mergeCell ref="A9:I9"/>
    <mergeCell ref="A1:I1"/>
    <mergeCell ref="A2:I2"/>
    <mergeCell ref="A3:I3"/>
    <mergeCell ref="A4:I4"/>
    <mergeCell ref="A5:I5"/>
    <mergeCell ref="A6:I6"/>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627-C4DF-4FD1-BE36-7A1D80138501}">
  <dimension ref="A1:I92"/>
  <sheetViews>
    <sheetView topLeftCell="A61" zoomScale="175" zoomScaleNormal="175" workbookViewId="0">
      <selection activeCell="A63" sqref="A63"/>
    </sheetView>
  </sheetViews>
  <sheetFormatPr defaultColWidth="9.08984375" defaultRowHeight="12.5"/>
  <cols>
    <col min="1" max="1" width="84.90625" style="298" customWidth="1"/>
    <col min="2" max="2" width="4.6328125" style="298" customWidth="1"/>
    <col min="3" max="3" width="24.90625" style="298" customWidth="1"/>
    <col min="4" max="16384" width="9.08984375" style="298"/>
  </cols>
  <sheetData>
    <row r="1" spans="1:9" ht="14.5">
      <c r="A1" s="136" t="s">
        <v>1025</v>
      </c>
      <c r="B1" s="137"/>
      <c r="C1" s="100" t="str">
        <f ca="1">HYPERLINK(MID(CELL("filename",$A$1),FIND("[",CELL("filename",$A$1)),FIND("]",CELL("filename",$A$1))-FIND("[",CELL("filename",$A$1))+1)&amp;"'"&amp;'Document Layout &amp; Tab Objective'!$A$3&amp;"'!A1","Return to Document Overview")</f>
        <v>Return to Document Overview</v>
      </c>
      <c r="D1" s="137"/>
      <c r="E1" s="137"/>
      <c r="F1" s="137"/>
      <c r="G1" s="137"/>
      <c r="H1" s="137"/>
      <c r="I1" s="137"/>
    </row>
    <row r="2" spans="1:9" ht="14.5">
      <c r="A2" s="136"/>
      <c r="C2" s="105" t="str">
        <f ca="1">HYPERLINK(MID(CELL("filename",$A$1),FIND("[",CELL("filename",$A$1)),FIND("]",CELL("filename",$A$1))-FIND("[",CELL("filename",$A$1))+1)&amp;"'Appendix-Data Integrity-Content'!A1","Return to Appendix")</f>
        <v>Return to Appendix</v>
      </c>
    </row>
    <row r="3" spans="1:9" ht="13">
      <c r="A3" s="136" t="s">
        <v>1017</v>
      </c>
    </row>
    <row r="4" spans="1:9" ht="13">
      <c r="A4" s="136"/>
    </row>
    <row r="5" spans="1:9" ht="64">
      <c r="A5" s="136" t="s">
        <v>2188</v>
      </c>
      <c r="C5" s="307"/>
    </row>
    <row r="6" spans="1:9" ht="26" customHeight="1">
      <c r="A6" s="305"/>
      <c r="C6" s="321"/>
    </row>
    <row r="7" spans="1:9">
      <c r="A7" s="305" t="s">
        <v>1131</v>
      </c>
      <c r="C7" s="320"/>
    </row>
    <row r="8" spans="1:9">
      <c r="A8" s="305"/>
    </row>
    <row r="9" spans="1:9" ht="13">
      <c r="A9" s="135" t="s">
        <v>1026</v>
      </c>
    </row>
    <row r="10" spans="1:9" ht="13">
      <c r="A10" s="136"/>
    </row>
    <row r="11" spans="1:9" ht="13">
      <c r="A11" s="136" t="s">
        <v>1132</v>
      </c>
    </row>
    <row r="12" spans="1:9" ht="13">
      <c r="A12" s="136"/>
    </row>
    <row r="13" spans="1:9" ht="50">
      <c r="A13" s="305" t="s">
        <v>2189</v>
      </c>
    </row>
    <row r="14" spans="1:9">
      <c r="A14" s="305"/>
    </row>
    <row r="15" spans="1:9" ht="50">
      <c r="A15" s="305" t="s">
        <v>1133</v>
      </c>
    </row>
    <row r="16" spans="1:9">
      <c r="A16" s="305"/>
    </row>
    <row r="17" spans="1:1" ht="13">
      <c r="A17" s="136" t="s">
        <v>1134</v>
      </c>
    </row>
    <row r="18" spans="1:1">
      <c r="A18" s="305"/>
    </row>
    <row r="19" spans="1:1" ht="50">
      <c r="A19" s="305" t="s">
        <v>2190</v>
      </c>
    </row>
    <row r="20" spans="1:1">
      <c r="A20" s="304"/>
    </row>
    <row r="21" spans="1:1">
      <c r="A21" s="305" t="s">
        <v>1135</v>
      </c>
    </row>
    <row r="22" spans="1:1">
      <c r="A22" s="305"/>
    </row>
    <row r="23" spans="1:1" ht="25">
      <c r="A23" s="305" t="s">
        <v>1136</v>
      </c>
    </row>
    <row r="24" spans="1:1">
      <c r="A24" s="305"/>
    </row>
    <row r="25" spans="1:1" ht="13">
      <c r="A25" s="134" t="s">
        <v>2309</v>
      </c>
    </row>
    <row r="26" spans="1:1">
      <c r="A26" s="305"/>
    </row>
    <row r="27" spans="1:1" ht="25.5">
      <c r="A27" s="134" t="s">
        <v>2310</v>
      </c>
    </row>
    <row r="28" spans="1:1">
      <c r="A28" s="147"/>
    </row>
    <row r="29" spans="1:1" ht="25.5">
      <c r="A29" s="134" t="s">
        <v>2311</v>
      </c>
    </row>
    <row r="30" spans="1:1" ht="29.25" customHeight="1">
      <c r="A30" s="214" t="s">
        <v>2191</v>
      </c>
    </row>
    <row r="31" spans="1:1">
      <c r="A31" s="305"/>
    </row>
    <row r="32" spans="1:1" ht="13">
      <c r="A32" s="136" t="s">
        <v>1137</v>
      </c>
    </row>
    <row r="33" spans="1:1" ht="13">
      <c r="A33" s="136"/>
    </row>
    <row r="34" spans="1:1" ht="37.5">
      <c r="A34" s="305" t="s">
        <v>1138</v>
      </c>
    </row>
    <row r="35" spans="1:1">
      <c r="A35" s="305"/>
    </row>
    <row r="36" spans="1:1" ht="37.5">
      <c r="A36" s="134" t="s">
        <v>2312</v>
      </c>
    </row>
    <row r="37" spans="1:1">
      <c r="A37" s="305"/>
    </row>
    <row r="38" spans="1:1" ht="37.5">
      <c r="A38" s="134" t="s">
        <v>2313</v>
      </c>
    </row>
    <row r="39" spans="1:1">
      <c r="A39" s="147"/>
    </row>
    <row r="40" spans="1:1" ht="37.5">
      <c r="A40" s="134" t="s">
        <v>2314</v>
      </c>
    </row>
    <row r="41" spans="1:1">
      <c r="A41" s="304"/>
    </row>
    <row r="42" spans="1:1" ht="25">
      <c r="A42" s="134" t="s">
        <v>2315</v>
      </c>
    </row>
    <row r="43" spans="1:1">
      <c r="A43" s="304"/>
    </row>
    <row r="44" spans="1:1" ht="13">
      <c r="A44" s="135" t="s">
        <v>1139</v>
      </c>
    </row>
    <row r="45" spans="1:1" ht="13">
      <c r="A45" s="136"/>
    </row>
    <row r="46" spans="1:1" ht="62.5">
      <c r="A46" s="214" t="s">
        <v>2192</v>
      </c>
    </row>
    <row r="47" spans="1:1">
      <c r="A47" s="147"/>
    </row>
    <row r="48" spans="1:1" ht="37.5">
      <c r="A48" s="214" t="s">
        <v>2193</v>
      </c>
    </row>
    <row r="49" spans="1:3">
      <c r="A49" s="147"/>
    </row>
    <row r="50" spans="1:3" ht="37.5" customHeight="1">
      <c r="A50" s="214" t="s">
        <v>2194</v>
      </c>
    </row>
    <row r="52" spans="1:3" ht="37.5">
      <c r="A52" s="214" t="s">
        <v>2297</v>
      </c>
    </row>
    <row r="54" spans="1:3" ht="37.5">
      <c r="A54" s="214" t="s">
        <v>2298</v>
      </c>
    </row>
    <row r="55" spans="1:3">
      <c r="A55" s="147"/>
    </row>
    <row r="56" spans="1:3" ht="37.5">
      <c r="A56" s="214" t="s">
        <v>2299</v>
      </c>
    </row>
    <row r="57" spans="1:3">
      <c r="A57" s="147"/>
    </row>
    <row r="58" spans="1:3" ht="25">
      <c r="A58" s="214" t="s">
        <v>2300</v>
      </c>
    </row>
    <row r="59" spans="1:3">
      <c r="A59" s="304"/>
    </row>
    <row r="60" spans="1:3" ht="25">
      <c r="A60" s="336" t="s">
        <v>2301</v>
      </c>
      <c r="C60" s="322"/>
    </row>
    <row r="61" spans="1:3">
      <c r="A61" s="304"/>
    </row>
    <row r="62" spans="1:3">
      <c r="A62" s="214"/>
    </row>
    <row r="63" spans="1:3" ht="25">
      <c r="A63" s="399" t="s">
        <v>2302</v>
      </c>
      <c r="C63" s="320"/>
    </row>
    <row r="64" spans="1:3">
      <c r="A64" s="214"/>
    </row>
    <row r="65" spans="1:3" ht="75">
      <c r="A65" s="214" t="s">
        <v>2303</v>
      </c>
      <c r="C65" s="320"/>
    </row>
    <row r="66" spans="1:3">
      <c r="A66" s="147"/>
    </row>
    <row r="67" spans="1:3" ht="37.5">
      <c r="A67" s="214" t="s">
        <v>2195</v>
      </c>
    </row>
    <row r="68" spans="1:3">
      <c r="A68" s="214"/>
    </row>
    <row r="69" spans="1:3">
      <c r="A69" s="147"/>
    </row>
    <row r="70" spans="1:3" ht="62.5">
      <c r="A70" s="214" t="s">
        <v>2304</v>
      </c>
    </row>
    <row r="71" spans="1:3">
      <c r="A71" s="147"/>
    </row>
    <row r="72" spans="1:3" ht="50">
      <c r="A72" s="214" t="s">
        <v>2305</v>
      </c>
    </row>
    <row r="73" spans="1:3">
      <c r="A73" s="214"/>
    </row>
    <row r="74" spans="1:3" ht="62.5">
      <c r="A74" s="214" t="s">
        <v>2306</v>
      </c>
    </row>
    <row r="75" spans="1:3">
      <c r="A75" s="214"/>
    </row>
    <row r="76" spans="1:3" ht="62.5">
      <c r="A76" s="214" t="s">
        <v>2307</v>
      </c>
      <c r="C76" s="307"/>
    </row>
    <row r="77" spans="1:3" ht="13">
      <c r="A77" s="297"/>
    </row>
    <row r="78" spans="1:3" ht="25">
      <c r="A78" s="214" t="s">
        <v>2308</v>
      </c>
    </row>
    <row r="79" spans="1:3">
      <c r="A79" s="214"/>
    </row>
    <row r="80" spans="1:3" ht="25">
      <c r="A80" s="408" t="s">
        <v>2450</v>
      </c>
    </row>
    <row r="81" spans="1:1" ht="13">
      <c r="A81" s="297"/>
    </row>
    <row r="82" spans="1:1" ht="26">
      <c r="A82" s="136" t="s">
        <v>1140</v>
      </c>
    </row>
    <row r="83" spans="1:1">
      <c r="A83" s="305"/>
    </row>
    <row r="84" spans="1:1">
      <c r="A84" s="147"/>
    </row>
    <row r="85" spans="1:1" ht="37.5">
      <c r="A85" s="134" t="s">
        <v>2316</v>
      </c>
    </row>
    <row r="86" spans="1:1">
      <c r="A86" s="147"/>
    </row>
    <row r="87" spans="1:1" ht="47.25" customHeight="1">
      <c r="A87" s="134" t="s">
        <v>2252</v>
      </c>
    </row>
    <row r="88" spans="1:1">
      <c r="A88" s="305"/>
    </row>
    <row r="89" spans="1:1" ht="65" customHeight="1">
      <c r="A89" s="134" t="s">
        <v>2293</v>
      </c>
    </row>
    <row r="90" spans="1:1">
      <c r="A90" s="134"/>
    </row>
    <row r="91" spans="1:1" ht="13">
      <c r="A91" s="337" t="s">
        <v>2465</v>
      </c>
    </row>
    <row r="92" spans="1:1" ht="13">
      <c r="A92" s="338"/>
    </row>
  </sheetData>
  <sheetProtection algorithmName="SHA-512" hashValue="KS6XPenUh3GjDgXuEVpkuO+iwMRngCd5NZaUSgIB5M1LWzH5Z2ZEYUuvgFHnBsUEJaOC+qc/8EpvoHtT8y+urA==" saltValue="g5QE4Gq8n1ZnuimNOgRuiA==" spinCount="100000" sheet="1" formatColumns="0" formatRows="0"/>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G67"/>
  <sheetViews>
    <sheetView zoomScale="145" zoomScaleNormal="145" workbookViewId="0">
      <selection activeCell="B13" sqref="B13"/>
    </sheetView>
  </sheetViews>
  <sheetFormatPr defaultColWidth="9.08984375" defaultRowHeight="12.5"/>
  <cols>
    <col min="1" max="1" width="22.90625" style="25" customWidth="1"/>
    <col min="2" max="2" width="24.453125" style="25" customWidth="1"/>
    <col min="3" max="3" width="22.453125" style="25" customWidth="1"/>
    <col min="4" max="4" width="24.08984375" style="25" customWidth="1"/>
    <col min="5" max="5" width="25.54296875" style="25" customWidth="1"/>
    <col min="6" max="16384" width="9.08984375" style="25"/>
  </cols>
  <sheetData>
    <row r="1" spans="1:7" ht="14.5">
      <c r="A1" s="438" t="s">
        <v>0</v>
      </c>
      <c r="B1" s="438"/>
      <c r="C1" s="438"/>
      <c r="D1" s="438"/>
      <c r="E1" s="438"/>
      <c r="G1" s="100" t="str">
        <f ca="1">HYPERLINK(MID(CELL("filename",$A$1),FIND("[",CELL("filename",$A$1)),FIND("]",CELL("filename",$A$1))-FIND("[",CELL("filename",$A$1))+1)&amp;"'"&amp;'Document Layout &amp; Tab Objective'!$A$3&amp;"'!A1","Return to Document Overview")</f>
        <v>Return to Document Overview</v>
      </c>
    </row>
    <row r="2" spans="1:7" ht="20.25" customHeight="1">
      <c r="A2" s="7"/>
      <c r="B2" s="74"/>
      <c r="C2" s="74"/>
      <c r="D2" s="74"/>
      <c r="E2" s="74"/>
    </row>
    <row r="3" spans="1:7">
      <c r="A3" s="77"/>
      <c r="B3" s="76"/>
      <c r="C3" s="76"/>
      <c r="D3" s="76"/>
      <c r="E3" s="76"/>
      <c r="F3" s="117"/>
    </row>
    <row r="4" spans="1:7" ht="13">
      <c r="A4" s="447" t="s">
        <v>1</v>
      </c>
      <c r="B4" s="447"/>
      <c r="C4" s="447"/>
      <c r="D4" s="447"/>
      <c r="E4" s="447"/>
      <c r="F4" s="117"/>
    </row>
    <row r="5" spans="1:7" ht="13">
      <c r="A5" s="274" t="s">
        <v>2</v>
      </c>
      <c r="B5" s="275"/>
      <c r="C5" s="275"/>
      <c r="D5" s="275"/>
      <c r="E5" s="275"/>
    </row>
    <row r="6" spans="1:7" ht="13.5" thickBot="1">
      <c r="A6" s="276"/>
      <c r="B6" s="275"/>
      <c r="C6" s="275"/>
      <c r="D6" s="275"/>
      <c r="E6" s="275"/>
    </row>
    <row r="7" spans="1:7" ht="13.5" thickBot="1">
      <c r="A7" s="277" t="s">
        <v>149</v>
      </c>
      <c r="B7" s="278" t="s">
        <v>3</v>
      </c>
      <c r="C7" s="279" t="s">
        <v>4</v>
      </c>
      <c r="D7" s="278" t="s">
        <v>5</v>
      </c>
      <c r="E7" s="280" t="s">
        <v>6</v>
      </c>
    </row>
    <row r="8" spans="1:7" ht="13.5" thickTop="1" thickBot="1">
      <c r="A8" s="281" t="s">
        <v>7</v>
      </c>
      <c r="B8" s="282" t="s">
        <v>8</v>
      </c>
      <c r="C8" s="282" t="s">
        <v>9</v>
      </c>
      <c r="D8" s="282" t="s">
        <v>10</v>
      </c>
      <c r="E8" s="282" t="s">
        <v>11</v>
      </c>
    </row>
    <row r="9" spans="1:7" ht="13" thickBot="1">
      <c r="A9" s="281" t="s">
        <v>12</v>
      </c>
      <c r="B9" s="282" t="s">
        <v>13</v>
      </c>
      <c r="C9" s="282" t="s">
        <v>14</v>
      </c>
      <c r="D9" s="282" t="s">
        <v>15</v>
      </c>
      <c r="E9" s="282" t="s">
        <v>16</v>
      </c>
    </row>
    <row r="10" spans="1:7">
      <c r="A10" s="281" t="s">
        <v>17</v>
      </c>
      <c r="B10" s="282" t="s">
        <v>18</v>
      </c>
      <c r="C10" s="282" t="s">
        <v>19</v>
      </c>
      <c r="D10" s="282" t="s">
        <v>20</v>
      </c>
      <c r="E10" s="282" t="s">
        <v>21</v>
      </c>
    </row>
    <row r="11" spans="1:7" ht="13" thickBot="1">
      <c r="A11" s="281" t="s">
        <v>22</v>
      </c>
      <c r="B11" s="282" t="s">
        <v>23</v>
      </c>
      <c r="C11" s="283"/>
      <c r="D11" s="282" t="s">
        <v>24</v>
      </c>
      <c r="E11" s="282" t="s">
        <v>25</v>
      </c>
    </row>
    <row r="12" spans="1:7" ht="13" thickBot="1">
      <c r="A12" s="281" t="s">
        <v>26</v>
      </c>
      <c r="B12" s="282" t="s">
        <v>27</v>
      </c>
      <c r="C12" s="283"/>
      <c r="D12" s="283"/>
      <c r="E12" s="282" t="s">
        <v>28</v>
      </c>
    </row>
    <row r="13" spans="1:7" ht="13" thickBot="1">
      <c r="A13" s="281" t="s">
        <v>29</v>
      </c>
      <c r="B13" s="282" t="s">
        <v>30</v>
      </c>
      <c r="C13" s="283"/>
      <c r="D13" s="283"/>
      <c r="E13" s="282" t="s">
        <v>31</v>
      </c>
    </row>
    <row r="14" spans="1:7" ht="13" thickBot="1">
      <c r="A14" s="281" t="s">
        <v>32</v>
      </c>
      <c r="B14" s="282" t="s">
        <v>33</v>
      </c>
      <c r="C14" s="283"/>
      <c r="D14" s="283"/>
      <c r="E14" s="282" t="s">
        <v>34</v>
      </c>
    </row>
    <row r="15" spans="1:7" ht="13" thickBot="1">
      <c r="A15" s="281" t="s">
        <v>35</v>
      </c>
      <c r="B15" s="282" t="s">
        <v>36</v>
      </c>
      <c r="C15" s="283"/>
      <c r="D15" s="283"/>
      <c r="E15" s="282" t="s">
        <v>37</v>
      </c>
    </row>
    <row r="16" spans="1:7" ht="13" thickBot="1">
      <c r="A16" s="284"/>
      <c r="B16" s="282" t="s">
        <v>38</v>
      </c>
      <c r="C16" s="283"/>
      <c r="D16" s="283"/>
      <c r="E16" s="282" t="s">
        <v>39</v>
      </c>
    </row>
    <row r="17" spans="1:6">
      <c r="A17" s="285" t="s">
        <v>40</v>
      </c>
      <c r="B17" s="275"/>
      <c r="C17" s="275"/>
      <c r="D17" s="275"/>
      <c r="E17" s="275"/>
    </row>
    <row r="18" spans="1:6">
      <c r="A18" s="275"/>
      <c r="B18" s="275"/>
      <c r="C18" s="275"/>
      <c r="D18" s="275"/>
      <c r="E18" s="275"/>
    </row>
    <row r="19" spans="1:6" ht="13">
      <c r="A19" s="274" t="s">
        <v>41</v>
      </c>
      <c r="B19" s="275"/>
      <c r="C19" s="275"/>
      <c r="D19" s="275"/>
      <c r="E19" s="275"/>
    </row>
    <row r="20" spans="1:6" ht="72" customHeight="1" thickBot="1">
      <c r="A20" s="443" t="s">
        <v>150</v>
      </c>
      <c r="B20" s="443"/>
      <c r="C20" s="443"/>
      <c r="D20" s="443"/>
      <c r="E20" s="443"/>
      <c r="F20" s="22"/>
    </row>
    <row r="21" spans="1:6" ht="13.5" thickBot="1">
      <c r="A21" s="439" t="s">
        <v>151</v>
      </c>
      <c r="B21" s="440"/>
      <c r="C21" s="441" t="s">
        <v>42</v>
      </c>
      <c r="D21" s="442"/>
      <c r="E21" s="275"/>
    </row>
    <row r="22" spans="1:6" ht="13.5" thickBot="1">
      <c r="A22" s="286" t="s">
        <v>43</v>
      </c>
      <c r="B22" s="287" t="s">
        <v>44</v>
      </c>
      <c r="C22" s="287" t="s">
        <v>43</v>
      </c>
      <c r="D22" s="287" t="s">
        <v>44</v>
      </c>
      <c r="E22" s="275"/>
    </row>
    <row r="23" spans="1:6" ht="13" thickBot="1">
      <c r="A23" s="288">
        <v>0</v>
      </c>
      <c r="B23" s="289" t="s">
        <v>45</v>
      </c>
      <c r="C23" s="289">
        <v>0</v>
      </c>
      <c r="D23" s="290" t="s">
        <v>46</v>
      </c>
      <c r="E23" s="275"/>
    </row>
    <row r="24" spans="1:6" ht="13" thickBot="1">
      <c r="A24" s="288">
        <v>1</v>
      </c>
      <c r="B24" s="289" t="s">
        <v>47</v>
      </c>
      <c r="C24" s="289">
        <v>1</v>
      </c>
      <c r="D24" s="290" t="s">
        <v>48</v>
      </c>
      <c r="E24" s="275"/>
    </row>
    <row r="25" spans="1:6" ht="13" thickBot="1">
      <c r="A25" s="288">
        <v>2</v>
      </c>
      <c r="B25" s="289" t="s">
        <v>49</v>
      </c>
      <c r="C25" s="289">
        <v>2</v>
      </c>
      <c r="D25" s="289" t="s">
        <v>50</v>
      </c>
      <c r="E25" s="275"/>
    </row>
    <row r="26" spans="1:6" ht="13" thickBot="1">
      <c r="A26" s="288">
        <v>3</v>
      </c>
      <c r="B26" s="289" t="s">
        <v>51</v>
      </c>
      <c r="C26" s="289">
        <v>3</v>
      </c>
      <c r="D26" s="289" t="s">
        <v>52</v>
      </c>
      <c r="E26" s="275"/>
    </row>
    <row r="27" spans="1:6" ht="13" thickBot="1">
      <c r="A27" s="288">
        <v>4</v>
      </c>
      <c r="B27" s="289" t="s">
        <v>53</v>
      </c>
      <c r="C27" s="289">
        <v>4</v>
      </c>
      <c r="D27" s="289" t="s">
        <v>54</v>
      </c>
      <c r="E27" s="275"/>
    </row>
    <row r="28" spans="1:6">
      <c r="A28" s="275"/>
      <c r="B28" s="275"/>
      <c r="C28" s="275"/>
      <c r="D28" s="275"/>
      <c r="E28" s="275"/>
    </row>
    <row r="29" spans="1:6">
      <c r="A29" s="291" t="s">
        <v>152</v>
      </c>
      <c r="B29" s="275"/>
      <c r="C29" s="275"/>
      <c r="D29" s="275"/>
      <c r="E29" s="275"/>
    </row>
    <row r="30" spans="1:6">
      <c r="A30" s="291" t="s">
        <v>153</v>
      </c>
      <c r="B30" s="275"/>
      <c r="C30" s="275"/>
      <c r="D30" s="275"/>
      <c r="E30" s="275"/>
    </row>
    <row r="31" spans="1:6">
      <c r="A31" s="291" t="s">
        <v>154</v>
      </c>
      <c r="B31" s="275"/>
      <c r="C31" s="275"/>
      <c r="D31" s="275"/>
      <c r="E31" s="275"/>
    </row>
    <row r="32" spans="1:6">
      <c r="A32" s="75"/>
      <c r="B32" s="74"/>
      <c r="C32" s="74"/>
      <c r="D32" s="74"/>
      <c r="E32" s="74"/>
    </row>
    <row r="33" spans="1:7" ht="56" customHeight="1">
      <c r="A33" s="448" t="s">
        <v>2247</v>
      </c>
      <c r="B33" s="448"/>
      <c r="C33" s="448"/>
      <c r="D33" s="448"/>
      <c r="E33" s="448"/>
    </row>
    <row r="34" spans="1:7" ht="13">
      <c r="A34" s="450"/>
      <c r="B34" s="450"/>
      <c r="C34" s="450"/>
      <c r="D34" s="450"/>
      <c r="E34" s="450"/>
    </row>
    <row r="35" spans="1:7" ht="93" customHeight="1">
      <c r="A35" s="449" t="s">
        <v>2248</v>
      </c>
      <c r="B35" s="449"/>
      <c r="C35" s="449"/>
      <c r="D35" s="449"/>
      <c r="E35" s="449"/>
    </row>
    <row r="36" spans="1:7" ht="51.75" customHeight="1">
      <c r="A36" s="452" t="s">
        <v>2096</v>
      </c>
      <c r="B36" s="452"/>
      <c r="C36" s="452"/>
      <c r="D36" s="452"/>
      <c r="E36" s="452"/>
    </row>
    <row r="37" spans="1:7" ht="12.75" customHeight="1">
      <c r="A37" s="213"/>
      <c r="B37" s="213"/>
      <c r="C37" s="213"/>
      <c r="D37" s="213"/>
      <c r="E37" s="213"/>
    </row>
    <row r="38" spans="1:7" ht="37.5" customHeight="1">
      <c r="A38" s="448" t="s">
        <v>2064</v>
      </c>
      <c r="B38" s="448"/>
      <c r="C38" s="448"/>
      <c r="D38" s="448"/>
      <c r="E38" s="448"/>
    </row>
    <row r="39" spans="1:7" ht="57.75" customHeight="1">
      <c r="A39" s="451" t="s">
        <v>1753</v>
      </c>
      <c r="B39" s="451"/>
      <c r="C39" s="451"/>
      <c r="D39" s="451"/>
      <c r="E39" s="451"/>
    </row>
    <row r="40" spans="1:7" ht="17.25" customHeight="1">
      <c r="A40" s="444" t="s">
        <v>1146</v>
      </c>
      <c r="B40" s="444"/>
      <c r="C40" s="444"/>
      <c r="D40" s="444"/>
      <c r="E40" s="444"/>
    </row>
    <row r="41" spans="1:7" ht="17.25" customHeight="1">
      <c r="A41" s="444" t="s">
        <v>1147</v>
      </c>
      <c r="B41" s="444"/>
      <c r="C41" s="444"/>
      <c r="D41" s="444"/>
      <c r="E41" s="444"/>
    </row>
    <row r="42" spans="1:7">
      <c r="A42" s="459"/>
      <c r="B42" s="459"/>
      <c r="C42" s="459"/>
      <c r="D42" s="459"/>
      <c r="E42" s="459"/>
    </row>
    <row r="43" spans="1:7" ht="13">
      <c r="A43" s="460" t="s">
        <v>142</v>
      </c>
      <c r="B43" s="460"/>
      <c r="C43" s="460"/>
      <c r="D43" s="460"/>
      <c r="E43" s="460"/>
    </row>
    <row r="44" spans="1:7">
      <c r="A44" s="275"/>
      <c r="B44" s="275"/>
      <c r="C44" s="275"/>
      <c r="D44" s="275"/>
      <c r="E44" s="275"/>
    </row>
    <row r="45" spans="1:7" ht="34.5" customHeight="1">
      <c r="A45" s="443" t="s">
        <v>143</v>
      </c>
      <c r="B45" s="443"/>
      <c r="C45" s="443"/>
      <c r="D45" s="443"/>
      <c r="E45" s="443"/>
      <c r="F45" s="22"/>
      <c r="G45" s="22"/>
    </row>
    <row r="46" spans="1:7" ht="72.75" customHeight="1">
      <c r="A46" s="443" t="s">
        <v>144</v>
      </c>
      <c r="B46" s="443"/>
      <c r="C46" s="443"/>
      <c r="D46" s="443"/>
      <c r="E46" s="443"/>
      <c r="F46" s="23"/>
      <c r="G46" s="23"/>
    </row>
    <row r="47" spans="1:7" ht="178.5" customHeight="1">
      <c r="A47" s="443" t="s">
        <v>145</v>
      </c>
      <c r="B47" s="443"/>
      <c r="C47" s="443"/>
      <c r="D47" s="443"/>
      <c r="E47" s="443"/>
      <c r="F47" s="23"/>
      <c r="G47" s="23"/>
    </row>
    <row r="48" spans="1:7" ht="90" customHeight="1">
      <c r="A48" s="443" t="s">
        <v>146</v>
      </c>
      <c r="B48" s="443"/>
      <c r="C48" s="443"/>
      <c r="D48" s="443"/>
      <c r="E48" s="443"/>
      <c r="F48" s="23"/>
      <c r="G48" s="23"/>
    </row>
    <row r="49" spans="1:7">
      <c r="A49" s="74"/>
      <c r="B49" s="74"/>
      <c r="C49" s="74"/>
      <c r="D49" s="74"/>
      <c r="E49" s="74"/>
    </row>
    <row r="50" spans="1:7" ht="12.75" customHeight="1">
      <c r="A50" s="462" t="s">
        <v>147</v>
      </c>
      <c r="B50" s="462"/>
      <c r="C50" s="462"/>
      <c r="D50" s="462"/>
      <c r="E50" s="462"/>
      <c r="F50" s="8"/>
      <c r="G50" s="8"/>
    </row>
    <row r="51" spans="1:7" ht="54" customHeight="1">
      <c r="A51" s="461" t="s">
        <v>148</v>
      </c>
      <c r="B51" s="461"/>
      <c r="C51" s="461"/>
      <c r="D51" s="461"/>
      <c r="E51" s="461"/>
    </row>
    <row r="52" spans="1:7">
      <c r="A52" s="74"/>
      <c r="B52" s="74"/>
      <c r="C52" s="74"/>
      <c r="D52" s="74"/>
      <c r="E52" s="74"/>
    </row>
    <row r="53" spans="1:7">
      <c r="A53" s="74"/>
      <c r="B53" s="74"/>
      <c r="C53" s="74"/>
      <c r="D53" s="74"/>
      <c r="E53" s="74"/>
    </row>
    <row r="54" spans="1:7" s="23" customFormat="1" ht="37.5" customHeight="1">
      <c r="A54" s="445" t="s">
        <v>1012</v>
      </c>
      <c r="B54" s="445"/>
      <c r="C54" s="445"/>
      <c r="D54" s="445"/>
      <c r="E54" s="445"/>
    </row>
    <row r="55" spans="1:7" s="23" customFormat="1" ht="21.75" customHeight="1">
      <c r="A55" s="296"/>
      <c r="B55" s="296"/>
      <c r="C55" s="296"/>
      <c r="D55" s="296"/>
      <c r="E55" s="296"/>
    </row>
    <row r="56" spans="1:7" s="23" customFormat="1" ht="95.25" customHeight="1">
      <c r="A56" s="453" t="s">
        <v>2453</v>
      </c>
      <c r="B56" s="453"/>
      <c r="C56" s="453"/>
      <c r="D56" s="453"/>
      <c r="E56" s="453"/>
    </row>
    <row r="57" spans="1:7" s="23" customFormat="1" ht="22.5" customHeight="1">
      <c r="A57" s="327"/>
      <c r="B57" s="327"/>
      <c r="C57" s="327"/>
      <c r="D57" s="327"/>
      <c r="E57" s="327"/>
    </row>
    <row r="58" spans="1:7" s="23" customFormat="1" ht="46.25" customHeight="1">
      <c r="A58" s="454" t="s">
        <v>2249</v>
      </c>
      <c r="B58" s="454"/>
      <c r="C58" s="454"/>
      <c r="D58" s="454"/>
      <c r="E58" s="454"/>
    </row>
    <row r="59" spans="1:7" s="23" customFormat="1" ht="16.5" customHeight="1">
      <c r="A59" s="463"/>
      <c r="B59" s="463"/>
      <c r="C59" s="463"/>
      <c r="D59" s="463"/>
      <c r="E59" s="463"/>
    </row>
    <row r="60" spans="1:7" s="23" customFormat="1" ht="16.5" customHeight="1">
      <c r="A60" s="455" t="s">
        <v>2294</v>
      </c>
      <c r="B60" s="455"/>
      <c r="C60" s="455"/>
      <c r="D60" s="455"/>
      <c r="E60" s="455"/>
    </row>
    <row r="61" spans="1:7" s="23" customFormat="1" ht="102.75" customHeight="1">
      <c r="A61" s="456" t="s">
        <v>2295</v>
      </c>
      <c r="B61" s="456"/>
      <c r="C61" s="456"/>
      <c r="D61" s="456"/>
      <c r="E61" s="456"/>
    </row>
    <row r="62" spans="1:7" s="23" customFormat="1" ht="16.5" customHeight="1">
      <c r="A62" s="334"/>
      <c r="B62" s="334"/>
      <c r="C62" s="334"/>
      <c r="D62" s="334"/>
      <c r="E62" s="334"/>
    </row>
    <row r="63" spans="1:7" ht="13">
      <c r="A63" s="464" t="s">
        <v>1013</v>
      </c>
      <c r="B63" s="464"/>
      <c r="C63" s="464"/>
      <c r="D63" s="464"/>
      <c r="E63" s="464"/>
    </row>
    <row r="64" spans="1:7" ht="195" customHeight="1">
      <c r="A64" s="446" t="s">
        <v>2127</v>
      </c>
      <c r="B64" s="446"/>
      <c r="C64" s="446"/>
      <c r="D64" s="446"/>
      <c r="E64" s="446"/>
    </row>
    <row r="65" spans="1:5" ht="96.65" customHeight="1">
      <c r="A65" s="449" t="s">
        <v>2063</v>
      </c>
      <c r="B65" s="465"/>
      <c r="C65" s="465"/>
      <c r="D65" s="465"/>
      <c r="E65" s="465"/>
    </row>
    <row r="66" spans="1:5" ht="58.5" customHeight="1">
      <c r="A66" s="449" t="s">
        <v>1014</v>
      </c>
      <c r="B66" s="465"/>
      <c r="C66" s="465"/>
      <c r="D66" s="465"/>
      <c r="E66" s="465"/>
    </row>
    <row r="67" spans="1:5">
      <c r="A67" s="457"/>
      <c r="B67" s="458"/>
      <c r="C67" s="458"/>
      <c r="D67" s="458"/>
      <c r="E67" s="458"/>
    </row>
  </sheetData>
  <sheetProtection algorithmName="SHA-512" hashValue="4Gz7j1uKwOB+3B9FIhYMwzFnKaLU2XW3S/VO6wpUcyX4W9Yy05lFGmR+4hDQ+7t74CEj9PECcHeLDv7Fey++tQ==" saltValue="FqiKQbWyL1oXUVb7m38zIg==" spinCount="100000" sheet="1" formatColumns="0" formatRows="0" sort="0"/>
  <mergeCells count="32">
    <mergeCell ref="A67:E67"/>
    <mergeCell ref="A42:E42"/>
    <mergeCell ref="A43:E43"/>
    <mergeCell ref="A51:E51"/>
    <mergeCell ref="A50:E50"/>
    <mergeCell ref="A46:E46"/>
    <mergeCell ref="A47:E47"/>
    <mergeCell ref="A45:E45"/>
    <mergeCell ref="A48:E48"/>
    <mergeCell ref="A59:E59"/>
    <mergeCell ref="A63:E63"/>
    <mergeCell ref="A66:E66"/>
    <mergeCell ref="A65:E65"/>
    <mergeCell ref="A41:E41"/>
    <mergeCell ref="A54:E54"/>
    <mergeCell ref="A64:E64"/>
    <mergeCell ref="A4:E4"/>
    <mergeCell ref="A33:E33"/>
    <mergeCell ref="A35:E35"/>
    <mergeCell ref="A34:E34"/>
    <mergeCell ref="A38:E38"/>
    <mergeCell ref="A39:E39"/>
    <mergeCell ref="A36:E36"/>
    <mergeCell ref="A56:E56"/>
    <mergeCell ref="A58:E58"/>
    <mergeCell ref="A60:E60"/>
    <mergeCell ref="A61:E61"/>
    <mergeCell ref="A1:E1"/>
    <mergeCell ref="A21:B21"/>
    <mergeCell ref="C21:D21"/>
    <mergeCell ref="A20:E20"/>
    <mergeCell ref="A40:E40"/>
  </mergeCells>
  <phoneticPr fontId="9"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64"/>
  <sheetViews>
    <sheetView zoomScaleNormal="100" workbookViewId="0">
      <pane ySplit="4" topLeftCell="A44" activePane="bottomLeft" state="frozen"/>
      <selection activeCell="C31" sqref="C31"/>
      <selection pane="bottomLeft" activeCell="E51" sqref="E51"/>
    </sheetView>
  </sheetViews>
  <sheetFormatPr defaultColWidth="9.08984375" defaultRowHeight="14.5"/>
  <cols>
    <col min="2" max="2" width="19.54296875" style="20" customWidth="1"/>
    <col min="3" max="3" width="58.90625" customWidth="1"/>
    <col min="4" max="4" width="23.453125" customWidth="1"/>
    <col min="5" max="5" width="44.90625" bestFit="1" customWidth="1"/>
  </cols>
  <sheetData>
    <row r="1" spans="1:7">
      <c r="A1" s="119" t="s">
        <v>141</v>
      </c>
      <c r="B1" s="166"/>
      <c r="C1" s="120"/>
      <c r="D1" s="120"/>
      <c r="E1" s="121"/>
      <c r="G1" s="100" t="str">
        <f ca="1">HYPERLINK(MID(CELL("filename",$A$1),FIND("[",CELL("filename",$A$1)),FIND("]",CELL("filename",$A$1))-FIND("[",CELL("filename",$A$1))+1)&amp;"'"&amp;'Document Layout &amp; Tab Objective'!$A$3&amp;"'!A1","Return to Document Overview")</f>
        <v>Return to Document Overview</v>
      </c>
    </row>
    <row r="2" spans="1:7">
      <c r="A2" s="122" t="s">
        <v>2323</v>
      </c>
      <c r="B2" s="324"/>
      <c r="C2" s="64"/>
      <c r="D2" s="64"/>
      <c r="E2" s="123"/>
    </row>
    <row r="3" spans="1:7">
      <c r="A3" s="124" t="s">
        <v>1382</v>
      </c>
      <c r="B3" s="167"/>
      <c r="C3" s="90"/>
      <c r="D3" s="90"/>
      <c r="E3" s="125"/>
    </row>
    <row r="4" spans="1:7" s="118" customFormat="1" ht="13">
      <c r="A4" s="81" t="s">
        <v>1456</v>
      </c>
      <c r="B4" s="81" t="s">
        <v>1455</v>
      </c>
      <c r="C4" s="81" t="s">
        <v>1384</v>
      </c>
      <c r="D4" s="81" t="s">
        <v>1385</v>
      </c>
      <c r="E4" s="81" t="s">
        <v>730</v>
      </c>
    </row>
    <row r="5" spans="1:7">
      <c r="A5" s="344">
        <v>1</v>
      </c>
      <c r="B5" s="359" t="s">
        <v>2118</v>
      </c>
      <c r="C5" s="251" t="s">
        <v>2329</v>
      </c>
      <c r="D5" s="361">
        <v>45561</v>
      </c>
      <c r="E5" s="251" t="s">
        <v>2388</v>
      </c>
    </row>
    <row r="6" spans="1:7">
      <c r="A6" s="344">
        <v>2</v>
      </c>
      <c r="B6" s="359" t="s">
        <v>2118</v>
      </c>
      <c r="C6" s="251" t="s">
        <v>2333</v>
      </c>
      <c r="D6" s="361">
        <v>45561</v>
      </c>
      <c r="E6" s="251"/>
    </row>
    <row r="7" spans="1:7" ht="25">
      <c r="A7" s="344">
        <v>3</v>
      </c>
      <c r="B7" s="359" t="s">
        <v>2118</v>
      </c>
      <c r="C7" s="251" t="s">
        <v>2415</v>
      </c>
      <c r="D7" s="361">
        <v>45561</v>
      </c>
      <c r="E7" s="251" t="s">
        <v>2409</v>
      </c>
    </row>
    <row r="8" spans="1:7" ht="25">
      <c r="A8" s="344">
        <v>4</v>
      </c>
      <c r="B8" s="359" t="s">
        <v>2118</v>
      </c>
      <c r="C8" s="251" t="s">
        <v>2384</v>
      </c>
      <c r="D8" s="361">
        <v>45561</v>
      </c>
      <c r="E8" s="251"/>
    </row>
    <row r="9" spans="1:7">
      <c r="A9" s="344">
        <v>5</v>
      </c>
      <c r="B9" s="359" t="s">
        <v>2118</v>
      </c>
      <c r="C9" s="251" t="s">
        <v>2335</v>
      </c>
      <c r="D9" s="361">
        <v>45561</v>
      </c>
      <c r="E9" s="251"/>
    </row>
    <row r="10" spans="1:7">
      <c r="A10" s="344">
        <v>6</v>
      </c>
      <c r="B10" s="359" t="s">
        <v>2118</v>
      </c>
      <c r="C10" s="251" t="s">
        <v>2337</v>
      </c>
      <c r="D10" s="361">
        <v>45561</v>
      </c>
      <c r="E10" s="251"/>
    </row>
    <row r="11" spans="1:7">
      <c r="A11" s="344">
        <v>7</v>
      </c>
      <c r="B11" s="359" t="s">
        <v>2118</v>
      </c>
      <c r="C11" s="251" t="s">
        <v>2339</v>
      </c>
      <c r="D11" s="361">
        <v>45561</v>
      </c>
      <c r="E11" s="251"/>
    </row>
    <row r="12" spans="1:7">
      <c r="A12" s="344">
        <v>8</v>
      </c>
      <c r="B12" s="359" t="s">
        <v>2118</v>
      </c>
      <c r="C12" s="251" t="s">
        <v>2345</v>
      </c>
      <c r="D12" s="361">
        <v>45561</v>
      </c>
      <c r="E12" s="251"/>
    </row>
    <row r="13" spans="1:7">
      <c r="A13" s="344">
        <v>9</v>
      </c>
      <c r="B13" s="359" t="s">
        <v>2118</v>
      </c>
      <c r="C13" s="251" t="s">
        <v>2379</v>
      </c>
      <c r="D13" s="361">
        <v>45561</v>
      </c>
      <c r="E13" s="251"/>
    </row>
    <row r="14" spans="1:7" ht="37.5">
      <c r="A14" s="344">
        <v>10</v>
      </c>
      <c r="B14" s="359" t="s">
        <v>2118</v>
      </c>
      <c r="C14" s="251" t="s">
        <v>2355</v>
      </c>
      <c r="D14" s="361">
        <v>45561</v>
      </c>
      <c r="E14" s="251"/>
    </row>
    <row r="15" spans="1:7" ht="25">
      <c r="A15" s="344">
        <v>11</v>
      </c>
      <c r="B15" s="359" t="s">
        <v>2118</v>
      </c>
      <c r="C15" s="251" t="s">
        <v>2356</v>
      </c>
      <c r="D15" s="361">
        <v>45561</v>
      </c>
      <c r="E15" s="251"/>
    </row>
    <row r="16" spans="1:7" ht="25">
      <c r="A16" s="344">
        <v>12</v>
      </c>
      <c r="B16" s="359" t="s">
        <v>2118</v>
      </c>
      <c r="C16" s="251" t="s">
        <v>2391</v>
      </c>
      <c r="D16" s="361">
        <v>45561</v>
      </c>
      <c r="E16" s="251"/>
    </row>
    <row r="17" spans="1:5">
      <c r="A17" s="344">
        <v>13</v>
      </c>
      <c r="B17" s="359" t="s">
        <v>2118</v>
      </c>
      <c r="C17" s="251" t="s">
        <v>2361</v>
      </c>
      <c r="D17" s="361">
        <v>45561</v>
      </c>
      <c r="E17" s="251"/>
    </row>
    <row r="18" spans="1:5" ht="25">
      <c r="A18" s="344">
        <v>14</v>
      </c>
      <c r="B18" s="359" t="s">
        <v>2118</v>
      </c>
      <c r="C18" s="251" t="s">
        <v>2364</v>
      </c>
      <c r="D18" s="361">
        <v>45561</v>
      </c>
      <c r="E18" s="251" t="s">
        <v>2365</v>
      </c>
    </row>
    <row r="19" spans="1:5">
      <c r="A19" s="344">
        <v>15</v>
      </c>
      <c r="B19" s="359" t="s">
        <v>2118</v>
      </c>
      <c r="C19" s="251" t="s">
        <v>2377</v>
      </c>
      <c r="D19" s="361">
        <v>45561</v>
      </c>
      <c r="E19" s="251"/>
    </row>
    <row r="20" spans="1:5">
      <c r="A20" s="344">
        <v>16</v>
      </c>
      <c r="B20" s="359" t="s">
        <v>2118</v>
      </c>
      <c r="C20" s="251" t="s">
        <v>2378</v>
      </c>
      <c r="D20" s="361">
        <v>45561</v>
      </c>
      <c r="E20" s="251"/>
    </row>
    <row r="21" spans="1:5" ht="25">
      <c r="A21" s="344">
        <v>17</v>
      </c>
      <c r="B21" s="359" t="s">
        <v>2118</v>
      </c>
      <c r="C21" s="251" t="s">
        <v>2393</v>
      </c>
      <c r="D21" s="361">
        <v>45561</v>
      </c>
      <c r="E21" s="251"/>
    </row>
    <row r="22" spans="1:5" ht="25">
      <c r="A22" s="344">
        <v>18</v>
      </c>
      <c r="B22" s="359" t="s">
        <v>2118</v>
      </c>
      <c r="C22" s="251" t="s">
        <v>2392</v>
      </c>
      <c r="D22" s="361">
        <v>45561</v>
      </c>
      <c r="E22" s="251"/>
    </row>
    <row r="23" spans="1:5">
      <c r="A23" s="344">
        <v>19</v>
      </c>
      <c r="B23" s="359" t="s">
        <v>2118</v>
      </c>
      <c r="C23" s="251" t="s">
        <v>2382</v>
      </c>
      <c r="D23" s="361">
        <v>45561</v>
      </c>
      <c r="E23" s="251"/>
    </row>
    <row r="24" spans="1:5" ht="20.25" customHeight="1">
      <c r="A24" s="344">
        <v>20</v>
      </c>
      <c r="B24" s="359" t="s">
        <v>2118</v>
      </c>
      <c r="C24" s="251" t="s">
        <v>2414</v>
      </c>
      <c r="D24" s="361">
        <v>45561</v>
      </c>
      <c r="E24" s="251"/>
    </row>
    <row r="25" spans="1:5" ht="32.25" customHeight="1">
      <c r="A25" s="344">
        <v>21</v>
      </c>
      <c r="B25" s="359" t="s">
        <v>2118</v>
      </c>
      <c r="C25" s="251" t="s">
        <v>2412</v>
      </c>
      <c r="D25" s="361">
        <v>45561</v>
      </c>
      <c r="E25" s="251"/>
    </row>
    <row r="26" spans="1:5" ht="27.75" customHeight="1">
      <c r="A26" s="344">
        <v>22</v>
      </c>
      <c r="B26" s="359" t="s">
        <v>2397</v>
      </c>
      <c r="C26" s="251" t="s">
        <v>2398</v>
      </c>
      <c r="D26" s="361">
        <v>45561</v>
      </c>
      <c r="E26" s="251"/>
    </row>
    <row r="27" spans="1:5">
      <c r="A27" s="344">
        <v>23</v>
      </c>
      <c r="B27" s="359" t="s">
        <v>1008</v>
      </c>
      <c r="C27" s="251" t="s">
        <v>2338</v>
      </c>
      <c r="D27" s="361">
        <v>45561</v>
      </c>
      <c r="E27" s="251"/>
    </row>
    <row r="28" spans="1:5" ht="25">
      <c r="A28" s="344">
        <v>24</v>
      </c>
      <c r="B28" s="359" t="s">
        <v>1008</v>
      </c>
      <c r="C28" s="251" t="s">
        <v>2417</v>
      </c>
      <c r="D28" s="361">
        <v>45561</v>
      </c>
      <c r="E28" s="251"/>
    </row>
    <row r="29" spans="1:5" ht="25">
      <c r="A29" s="344">
        <v>25</v>
      </c>
      <c r="B29" s="359" t="s">
        <v>2346</v>
      </c>
      <c r="C29" s="251" t="s">
        <v>2347</v>
      </c>
      <c r="D29" s="361">
        <v>45561</v>
      </c>
      <c r="E29" s="251"/>
    </row>
    <row r="30" spans="1:5" ht="25">
      <c r="A30" s="344">
        <v>26</v>
      </c>
      <c r="B30" s="359" t="s">
        <v>2346</v>
      </c>
      <c r="C30" s="251" t="s">
        <v>2362</v>
      </c>
      <c r="D30" s="361">
        <v>45561</v>
      </c>
      <c r="E30" s="251"/>
    </row>
    <row r="31" spans="1:5" ht="25">
      <c r="A31" s="344">
        <v>27</v>
      </c>
      <c r="B31" s="359" t="s">
        <v>2346</v>
      </c>
      <c r="C31" s="251" t="s">
        <v>2383</v>
      </c>
      <c r="D31" s="361">
        <v>45561</v>
      </c>
      <c r="E31" s="251"/>
    </row>
    <row r="32" spans="1:5" ht="37.5">
      <c r="A32" s="344">
        <v>28</v>
      </c>
      <c r="B32" s="359" t="s">
        <v>1025</v>
      </c>
      <c r="C32" s="251" t="s">
        <v>2318</v>
      </c>
      <c r="D32" s="361">
        <v>45561</v>
      </c>
      <c r="E32" s="251" t="s">
        <v>2410</v>
      </c>
    </row>
    <row r="33" spans="1:5">
      <c r="A33" s="362">
        <v>29</v>
      </c>
      <c r="B33" s="363" t="s">
        <v>2118</v>
      </c>
      <c r="C33" s="364" t="s">
        <v>2418</v>
      </c>
      <c r="D33" s="365">
        <v>45568</v>
      </c>
      <c r="E33" s="364"/>
    </row>
    <row r="34" spans="1:5">
      <c r="A34" s="362">
        <v>30</v>
      </c>
      <c r="B34" s="363" t="s">
        <v>2118</v>
      </c>
      <c r="C34" s="364" t="s">
        <v>2444</v>
      </c>
      <c r="D34" s="365">
        <v>45642</v>
      </c>
      <c r="E34" s="364" t="s">
        <v>2447</v>
      </c>
    </row>
    <row r="35" spans="1:5">
      <c r="A35" s="362">
        <v>31</v>
      </c>
      <c r="B35" s="363" t="s">
        <v>2118</v>
      </c>
      <c r="C35" s="364" t="s">
        <v>2419</v>
      </c>
      <c r="D35" s="365">
        <v>45642</v>
      </c>
      <c r="E35" s="364"/>
    </row>
    <row r="36" spans="1:5">
      <c r="A36" s="362">
        <v>32</v>
      </c>
      <c r="B36" s="363" t="s">
        <v>2118</v>
      </c>
      <c r="C36" s="364" t="s">
        <v>2448</v>
      </c>
      <c r="D36" s="365">
        <v>45642</v>
      </c>
      <c r="E36" s="364"/>
    </row>
    <row r="37" spans="1:5">
      <c r="A37" s="362">
        <v>33</v>
      </c>
      <c r="B37" s="363" t="s">
        <v>2118</v>
      </c>
      <c r="C37" s="364" t="s">
        <v>2466</v>
      </c>
      <c r="D37" s="365">
        <v>45642</v>
      </c>
      <c r="E37" s="364" t="s">
        <v>2456</v>
      </c>
    </row>
    <row r="38" spans="1:5">
      <c r="A38" s="362">
        <v>34</v>
      </c>
      <c r="B38" s="363" t="s">
        <v>2118</v>
      </c>
      <c r="C38" s="364" t="s">
        <v>2467</v>
      </c>
      <c r="D38" s="365">
        <v>45642</v>
      </c>
      <c r="E38" s="364" t="s">
        <v>2446</v>
      </c>
    </row>
    <row r="39" spans="1:5">
      <c r="A39" s="362">
        <v>35</v>
      </c>
      <c r="B39" s="363" t="s">
        <v>2118</v>
      </c>
      <c r="C39" s="364" t="s">
        <v>2430</v>
      </c>
      <c r="D39" s="365">
        <v>45642</v>
      </c>
      <c r="E39" s="364"/>
    </row>
    <row r="40" spans="1:5">
      <c r="A40" s="362">
        <v>36</v>
      </c>
      <c r="B40" s="363" t="s">
        <v>2118</v>
      </c>
      <c r="C40" s="364" t="s">
        <v>2449</v>
      </c>
      <c r="D40" s="365">
        <v>45642</v>
      </c>
      <c r="E40" s="364" t="s">
        <v>2468</v>
      </c>
    </row>
    <row r="41" spans="1:5" ht="25">
      <c r="A41" s="362">
        <v>37</v>
      </c>
      <c r="B41" s="363" t="s">
        <v>2118</v>
      </c>
      <c r="C41" s="364" t="s">
        <v>2434</v>
      </c>
      <c r="D41" s="365">
        <v>45642</v>
      </c>
      <c r="E41" s="364" t="s">
        <v>2446</v>
      </c>
    </row>
    <row r="42" spans="1:5" ht="25">
      <c r="A42" s="362">
        <v>38</v>
      </c>
      <c r="B42" s="363" t="s">
        <v>2118</v>
      </c>
      <c r="C42" s="364" t="s">
        <v>2440</v>
      </c>
      <c r="D42" s="365">
        <v>45642</v>
      </c>
      <c r="E42" s="364" t="s">
        <v>2455</v>
      </c>
    </row>
    <row r="43" spans="1:5">
      <c r="A43" s="362">
        <v>39</v>
      </c>
      <c r="B43" s="363" t="s">
        <v>2118</v>
      </c>
      <c r="C43" s="364" t="s">
        <v>2441</v>
      </c>
      <c r="D43" s="365">
        <v>45642</v>
      </c>
      <c r="E43" s="364" t="s">
        <v>2442</v>
      </c>
    </row>
    <row r="44" spans="1:5" ht="25">
      <c r="A44" s="362">
        <v>40</v>
      </c>
      <c r="B44" s="363" t="s">
        <v>1025</v>
      </c>
      <c r="C44" s="364" t="s">
        <v>2443</v>
      </c>
      <c r="D44" s="365">
        <v>45642</v>
      </c>
      <c r="E44" s="364"/>
    </row>
    <row r="45" spans="1:5" ht="37.5">
      <c r="A45" s="362">
        <v>41</v>
      </c>
      <c r="B45" s="363" t="s">
        <v>1008</v>
      </c>
      <c r="C45" s="364" t="s">
        <v>2454</v>
      </c>
      <c r="D45" s="365">
        <v>45642</v>
      </c>
      <c r="E45" s="364" t="s">
        <v>2435</v>
      </c>
    </row>
    <row r="46" spans="1:5" ht="25">
      <c r="A46" s="366">
        <v>42</v>
      </c>
      <c r="B46" s="367" t="s">
        <v>2118</v>
      </c>
      <c r="C46" s="368" t="s">
        <v>2470</v>
      </c>
      <c r="D46" s="369">
        <v>45729</v>
      </c>
      <c r="E46" s="368"/>
    </row>
    <row r="47" spans="1:5">
      <c r="A47" s="366">
        <v>43</v>
      </c>
      <c r="B47" s="367" t="s">
        <v>2118</v>
      </c>
      <c r="C47" s="368" t="s">
        <v>2471</v>
      </c>
      <c r="D47" s="369">
        <v>44998</v>
      </c>
      <c r="E47" s="368"/>
    </row>
    <row r="48" spans="1:5">
      <c r="A48" s="366">
        <v>44</v>
      </c>
      <c r="B48" s="367" t="s">
        <v>2118</v>
      </c>
      <c r="C48" s="368" t="s">
        <v>2473</v>
      </c>
      <c r="D48" s="369">
        <v>45729</v>
      </c>
      <c r="E48" s="368"/>
    </row>
    <row r="49" spans="1:5" ht="25">
      <c r="A49" s="366">
        <v>45</v>
      </c>
      <c r="B49" s="367" t="s">
        <v>2346</v>
      </c>
      <c r="C49" s="368" t="s">
        <v>2474</v>
      </c>
      <c r="D49" s="369">
        <v>45729</v>
      </c>
      <c r="E49" s="368"/>
    </row>
    <row r="50" spans="1:5">
      <c r="A50" s="366">
        <v>46</v>
      </c>
      <c r="B50" s="367" t="s">
        <v>1008</v>
      </c>
      <c r="C50" s="368" t="s">
        <v>2484</v>
      </c>
      <c r="D50" s="369">
        <v>45729</v>
      </c>
      <c r="E50" s="368" t="s">
        <v>2549</v>
      </c>
    </row>
    <row r="51" spans="1:5">
      <c r="A51" s="366">
        <v>47</v>
      </c>
      <c r="B51" s="367" t="s">
        <v>2118</v>
      </c>
      <c r="C51" s="368" t="s">
        <v>2538</v>
      </c>
      <c r="D51" s="369">
        <v>45729</v>
      </c>
      <c r="E51" s="368"/>
    </row>
    <row r="52" spans="1:5">
      <c r="A52" s="366">
        <v>48</v>
      </c>
      <c r="B52" s="367" t="s">
        <v>1008</v>
      </c>
      <c r="C52" s="368" t="s">
        <v>2489</v>
      </c>
      <c r="D52" s="369">
        <v>45733</v>
      </c>
      <c r="E52" s="368" t="s">
        <v>2549</v>
      </c>
    </row>
    <row r="53" spans="1:5">
      <c r="A53" s="366">
        <v>49</v>
      </c>
      <c r="B53" s="367" t="s">
        <v>2118</v>
      </c>
      <c r="C53" s="368" t="s">
        <v>2535</v>
      </c>
      <c r="D53" s="369">
        <v>45733</v>
      </c>
      <c r="E53" s="368"/>
    </row>
    <row r="54" spans="1:5" ht="25">
      <c r="A54" s="366">
        <v>50</v>
      </c>
      <c r="B54" s="367" t="s">
        <v>2118</v>
      </c>
      <c r="C54" s="368" t="s">
        <v>2530</v>
      </c>
      <c r="D54" s="369">
        <v>45733</v>
      </c>
      <c r="E54" s="368"/>
    </row>
    <row r="55" spans="1:5">
      <c r="A55" s="366">
        <v>51</v>
      </c>
      <c r="B55" s="367" t="s">
        <v>2118</v>
      </c>
      <c r="C55" s="368" t="s">
        <v>2534</v>
      </c>
      <c r="D55" s="369">
        <v>45733</v>
      </c>
      <c r="E55" s="368"/>
    </row>
    <row r="56" spans="1:5" ht="25">
      <c r="A56" s="366">
        <v>52</v>
      </c>
      <c r="B56" s="367" t="s">
        <v>2118</v>
      </c>
      <c r="C56" s="368" t="s">
        <v>2537</v>
      </c>
      <c r="D56" s="369">
        <v>45733</v>
      </c>
      <c r="E56" s="368"/>
    </row>
    <row r="57" spans="1:5">
      <c r="A57" s="366">
        <v>53</v>
      </c>
      <c r="B57" s="367" t="s">
        <v>2118</v>
      </c>
      <c r="C57" s="368" t="s">
        <v>2539</v>
      </c>
      <c r="D57" s="369">
        <v>45733</v>
      </c>
      <c r="E57" s="368"/>
    </row>
    <row r="58" spans="1:5">
      <c r="A58" s="366">
        <v>54</v>
      </c>
      <c r="B58" s="367" t="s">
        <v>2118</v>
      </c>
      <c r="C58" s="368" t="s">
        <v>2540</v>
      </c>
      <c r="D58" s="369">
        <v>45733</v>
      </c>
      <c r="E58" s="368"/>
    </row>
    <row r="63" spans="1:5">
      <c r="A63" s="339"/>
      <c r="B63" s="340"/>
      <c r="C63" s="191"/>
      <c r="D63" s="341"/>
      <c r="E63" s="191"/>
    </row>
    <row r="64" spans="1:5">
      <c r="A64" s="156"/>
      <c r="B64" s="168"/>
      <c r="C64" s="156" t="s">
        <v>1426</v>
      </c>
    </row>
  </sheetData>
  <sheetProtection algorithmName="SHA-512" hashValue="Pa5BYYg+osk7qcR6g6VILlcLBCCDb2hh9cCwyxU5EkbBUvLN9Zvq2LfP87qHMzmVD7pmS7c4K6iahYxmd/E26g==" saltValue="4kvBdpnCa2NMKlhnYE/NfQ==" spinCount="100000" sheet="1" formatColumns="0" formatRows="0" sort="0" autoFilter="0"/>
  <sortState xmlns:xlrd2="http://schemas.microsoft.com/office/spreadsheetml/2017/richdata2" ref="B5:E32">
    <sortCondition ref="B5:B32"/>
  </sortState>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B11" sqref="B11"/>
    </sheetView>
  </sheetViews>
  <sheetFormatPr defaultRowHeight="14.5"/>
  <cols>
    <col min="1" max="1" width="50.90625" customWidth="1"/>
    <col min="2" max="2" width="46.08984375" customWidth="1"/>
  </cols>
  <sheetData>
    <row r="1" spans="1:11" ht="15" customHeight="1">
      <c r="A1" s="471" t="s">
        <v>1336</v>
      </c>
      <c r="B1" s="472"/>
      <c r="C1" s="472"/>
      <c r="D1" s="472"/>
      <c r="E1" s="472"/>
      <c r="F1" s="472"/>
      <c r="G1" s="472"/>
      <c r="H1" s="472"/>
      <c r="I1" s="472"/>
      <c r="J1" s="472"/>
      <c r="K1" s="473"/>
    </row>
    <row r="2" spans="1:11">
      <c r="A2" s="202" t="s">
        <v>1697</v>
      </c>
      <c r="B2" s="30"/>
      <c r="C2" s="30"/>
      <c r="K2" s="203"/>
    </row>
    <row r="3" spans="1:11">
      <c r="A3" s="476" t="s">
        <v>1748</v>
      </c>
      <c r="B3" s="477"/>
      <c r="C3" s="477"/>
      <c r="D3" s="477"/>
      <c r="E3" s="477"/>
      <c r="F3" s="477"/>
      <c r="G3" s="477"/>
      <c r="H3" s="477"/>
      <c r="I3" s="477"/>
      <c r="J3" s="477"/>
      <c r="K3" s="478"/>
    </row>
    <row r="4" spans="1:11" ht="15" thickBot="1">
      <c r="A4" s="204" t="s">
        <v>1337</v>
      </c>
      <c r="B4" s="205"/>
      <c r="C4" s="205"/>
      <c r="D4" s="206"/>
      <c r="E4" s="206"/>
      <c r="F4" s="206"/>
      <c r="G4" s="206"/>
      <c r="H4" s="206"/>
      <c r="I4" s="206"/>
      <c r="J4" s="206"/>
      <c r="K4" s="207"/>
    </row>
    <row r="5" spans="1:11" ht="15" thickBot="1">
      <c r="A5" s="101"/>
      <c r="B5" s="30"/>
      <c r="C5" s="30"/>
    </row>
    <row r="6" spans="1:11" ht="15.75" customHeight="1" thickBot="1">
      <c r="A6" s="479" t="s">
        <v>1749</v>
      </c>
      <c r="B6" s="480"/>
      <c r="C6" s="480"/>
      <c r="D6" s="480"/>
      <c r="E6" s="480"/>
      <c r="F6" s="480"/>
      <c r="G6" s="480"/>
      <c r="H6" s="480"/>
      <c r="I6" s="480"/>
      <c r="J6" s="480"/>
      <c r="K6" s="481"/>
    </row>
    <row r="7" spans="1:11" ht="15" thickBot="1"/>
    <row r="8" spans="1:11" ht="15.5">
      <c r="A8" s="208" t="s">
        <v>2395</v>
      </c>
      <c r="B8" s="209"/>
      <c r="C8" s="209"/>
      <c r="D8" s="209"/>
      <c r="E8" s="209"/>
      <c r="F8" s="209"/>
      <c r="G8" s="209"/>
      <c r="H8" s="209"/>
      <c r="I8" s="209"/>
      <c r="J8" s="209"/>
      <c r="K8" s="210"/>
    </row>
    <row r="9" spans="1:11" ht="104.25" customHeight="1">
      <c r="A9" s="469" t="s">
        <v>1726</v>
      </c>
      <c r="B9" s="470"/>
      <c r="K9" s="203"/>
    </row>
    <row r="10" spans="1:11" ht="15" thickBot="1">
      <c r="A10" s="211"/>
      <c r="B10" s="206"/>
      <c r="C10" s="206"/>
      <c r="D10" s="206"/>
      <c r="E10" s="206"/>
      <c r="F10" s="206"/>
      <c r="G10" s="206"/>
      <c r="H10" s="206"/>
      <c r="I10" s="206"/>
      <c r="J10" s="206"/>
      <c r="K10" s="207"/>
    </row>
    <row r="11" spans="1:11" ht="15" thickBot="1"/>
    <row r="12" spans="1:11" ht="15.5">
      <c r="A12" s="474" t="s">
        <v>1730</v>
      </c>
      <c r="B12" s="475"/>
      <c r="C12" s="475"/>
      <c r="D12" s="209"/>
      <c r="E12" s="209"/>
      <c r="F12" s="209"/>
      <c r="G12" s="209"/>
      <c r="H12" s="209"/>
      <c r="I12" s="209"/>
      <c r="J12" s="209"/>
      <c r="K12" s="210"/>
    </row>
    <row r="13" spans="1:11" ht="35.25" customHeight="1">
      <c r="A13" s="466" t="s">
        <v>1732</v>
      </c>
      <c r="B13" s="467"/>
      <c r="C13" s="467"/>
      <c r="D13" s="467"/>
      <c r="E13" s="467"/>
      <c r="F13" s="467"/>
      <c r="G13" s="467"/>
      <c r="H13" s="467"/>
      <c r="I13" s="467"/>
      <c r="J13" s="467"/>
      <c r="K13" s="468"/>
    </row>
    <row r="14" spans="1:11" ht="21" customHeight="1" thickBot="1">
      <c r="A14" s="212" t="s">
        <v>1727</v>
      </c>
      <c r="B14" s="206"/>
      <c r="C14" s="206"/>
      <c r="D14" s="206"/>
      <c r="E14" s="206"/>
      <c r="F14" s="206"/>
      <c r="G14" s="206"/>
      <c r="H14" s="206"/>
      <c r="I14" s="206"/>
      <c r="J14" s="206"/>
      <c r="K14" s="207"/>
    </row>
  </sheetData>
  <sheetProtection algorithmName="SHA-512" hashValue="0zveX0GJNVJK65tYU0QgNxWbTY/KgH0zMGf0YfM+Z/DXEmKJQ7HxhizTS49POCKxuOfjNF7sT3lW+0Ndh8/KQg==" saltValue="a86AHkUAxBK7VvIPrLUxNw==" spinCount="100000" sheet="1" formatColumns="0" formatRows="0"/>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B2021"/>
  <sheetViews>
    <sheetView zoomScale="69" zoomScaleNormal="70" zoomScaleSheetLayoutView="50" workbookViewId="0">
      <pane xSplit="2" ySplit="11" topLeftCell="W1228" activePane="bottomRight" state="frozen"/>
      <selection pane="topRight" activeCell="C1" sqref="C1"/>
      <selection pane="bottomLeft" activeCell="A11" sqref="A11"/>
      <selection pane="bottomRight" activeCell="Z1230" sqref="Z1230:Z1238"/>
    </sheetView>
  </sheetViews>
  <sheetFormatPr defaultColWidth="9.08984375" defaultRowHeight="14.5"/>
  <cols>
    <col min="1" max="1" width="16.453125" style="115" customWidth="1"/>
    <col min="2" max="2" width="28.6328125" style="72" customWidth="1"/>
    <col min="3" max="3" width="40.453125" style="22" customWidth="1"/>
    <col min="4" max="4" width="16.08984375" style="22" customWidth="1"/>
    <col min="5" max="5" width="50.36328125" style="22" customWidth="1"/>
    <col min="6" max="6" width="36.54296875" style="22" customWidth="1"/>
    <col min="7" max="7" width="41.90625" style="22" customWidth="1"/>
    <col min="8" max="8" width="23.453125" style="88" customWidth="1"/>
    <col min="9" max="9" width="16.54296875" style="22" customWidth="1"/>
    <col min="10" max="10" width="8.54296875" style="22" bestFit="1" customWidth="1"/>
    <col min="11" max="11" width="8.6328125" style="22" customWidth="1"/>
    <col min="12" max="12" width="9.453125" style="22" customWidth="1"/>
    <col min="13" max="13" width="9.36328125" style="22" customWidth="1"/>
    <col min="14" max="14" width="6.90625" style="22" bestFit="1" customWidth="1"/>
    <col min="15" max="15" width="8.6328125" style="22" customWidth="1"/>
    <col min="16" max="16" width="10.90625" style="22" customWidth="1"/>
    <col min="17" max="18" width="6.90625" style="22" customWidth="1"/>
    <col min="19" max="19" width="9.6328125" style="22" bestFit="1" customWidth="1"/>
    <col min="20" max="21" width="9.6328125" style="22" customWidth="1"/>
    <col min="22" max="22" width="11.453125" style="22" customWidth="1"/>
    <col min="23" max="23" width="16.36328125" style="22" customWidth="1"/>
    <col min="24" max="24" width="156.08984375" style="22" customWidth="1"/>
    <col min="25" max="25" width="40.90625" style="165" customWidth="1"/>
    <col min="26" max="26" width="31.54296875" style="30" customWidth="1"/>
    <col min="27" max="16384" width="9.08984375" style="20"/>
  </cols>
  <sheetData>
    <row r="1" spans="1:28" s="30" customFormat="1" ht="14.4" customHeight="1">
      <c r="A1" s="66" t="s">
        <v>141</v>
      </c>
      <c r="B1" s="67"/>
      <c r="C1" s="67"/>
      <c r="D1" s="67"/>
      <c r="E1" s="67"/>
      <c r="F1" s="67"/>
      <c r="G1" s="67"/>
      <c r="H1" s="67"/>
      <c r="I1" s="67"/>
      <c r="J1" s="67"/>
      <c r="K1" s="67"/>
      <c r="L1" s="67"/>
      <c r="M1" s="67"/>
      <c r="N1" s="67"/>
      <c r="O1" s="67"/>
      <c r="P1" s="67"/>
      <c r="Q1" s="67"/>
      <c r="R1" s="67"/>
      <c r="S1" s="67"/>
      <c r="T1" s="67"/>
      <c r="U1" s="67"/>
      <c r="V1" s="67"/>
      <c r="W1" s="67"/>
      <c r="X1" s="67"/>
      <c r="Y1" s="158"/>
      <c r="Z1" s="68"/>
      <c r="AB1" s="100" t="str">
        <f ca="1">HYPERLINK(MID(CELL("filename",$A$1),FIND("[",CELL("filename",$A$1)),FIND("]",CELL("filename",$A$1))-FIND("[",CELL("filename",$A$1))+1)&amp;"'"&amp;'Document Layout &amp; Tab Objective'!$A$3&amp;"'!A1","Return to Document Overview")</f>
        <v>Return to Document Overview</v>
      </c>
    </row>
    <row r="2" spans="1:28" s="30" customFormat="1" ht="14.4" customHeight="1">
      <c r="A2" s="65" t="s">
        <v>2323</v>
      </c>
      <c r="B2" s="64"/>
      <c r="C2" s="64"/>
      <c r="D2" s="64"/>
      <c r="E2" s="64"/>
      <c r="F2" s="64"/>
      <c r="G2" s="64"/>
      <c r="H2" s="64"/>
      <c r="I2" s="64"/>
      <c r="J2" s="64"/>
      <c r="K2" s="64"/>
      <c r="L2" s="64"/>
      <c r="M2" s="64"/>
      <c r="N2" s="64"/>
      <c r="O2" s="64"/>
      <c r="P2" s="64"/>
      <c r="Q2" s="64"/>
      <c r="R2" s="64"/>
      <c r="S2" s="64"/>
      <c r="T2" s="64"/>
      <c r="U2" s="64"/>
      <c r="V2" s="64"/>
      <c r="W2" s="64"/>
      <c r="X2" s="64"/>
      <c r="Y2" s="159"/>
      <c r="Z2" s="69"/>
    </row>
    <row r="3" spans="1:28" s="30" customFormat="1" ht="15" customHeight="1">
      <c r="A3" s="89" t="s">
        <v>221</v>
      </c>
      <c r="B3" s="90"/>
      <c r="C3" s="90"/>
      <c r="D3" s="90"/>
      <c r="E3" s="90"/>
      <c r="F3" s="90"/>
      <c r="G3" s="90"/>
      <c r="H3" s="90"/>
      <c r="I3" s="90"/>
      <c r="J3" s="90"/>
      <c r="K3" s="90"/>
      <c r="L3" s="90"/>
      <c r="M3" s="90"/>
      <c r="N3" s="90"/>
      <c r="O3" s="90"/>
      <c r="P3" s="90"/>
      <c r="Q3" s="90"/>
      <c r="R3" s="90"/>
      <c r="S3" s="90"/>
      <c r="T3" s="90"/>
      <c r="U3" s="90"/>
      <c r="V3" s="90"/>
      <c r="W3" s="90"/>
      <c r="X3" s="90"/>
      <c r="Y3" s="160"/>
      <c r="Z3" s="91"/>
    </row>
    <row r="4" spans="1:28" s="30" customFormat="1" ht="24" customHeight="1">
      <c r="A4" s="110" t="s">
        <v>1196</v>
      </c>
      <c r="B4" s="95"/>
      <c r="C4" s="686" t="s">
        <v>1205</v>
      </c>
      <c r="D4" s="197"/>
      <c r="E4" s="541" t="s">
        <v>1696</v>
      </c>
      <c r="F4" s="542"/>
      <c r="G4" s="193"/>
      <c r="Y4" s="161"/>
    </row>
    <row r="5" spans="1:28" s="30" customFormat="1" ht="15" customHeight="1">
      <c r="A5" s="111" t="s">
        <v>1199</v>
      </c>
      <c r="B5" s="94" t="s">
        <v>1201</v>
      </c>
      <c r="C5" s="686"/>
      <c r="E5" s="198" t="s">
        <v>1731</v>
      </c>
      <c r="Y5" s="161"/>
    </row>
    <row r="6" spans="1:28" s="30" customFormat="1" ht="15" customHeight="1">
      <c r="A6" s="111" t="s">
        <v>1200</v>
      </c>
      <c r="B6" s="92" t="s">
        <v>1202</v>
      </c>
      <c r="C6" s="686"/>
      <c r="E6" s="102"/>
      <c r="Y6" s="161"/>
    </row>
    <row r="7" spans="1:28" s="30" customFormat="1" ht="15" customHeight="1">
      <c r="A7" s="111" t="s">
        <v>1197</v>
      </c>
      <c r="B7" s="96" t="s">
        <v>1204</v>
      </c>
      <c r="E7" s="101"/>
      <c r="Y7" s="161"/>
    </row>
    <row r="8" spans="1:28" s="30" customFormat="1" ht="15" customHeight="1">
      <c r="A8" s="111" t="s">
        <v>1198</v>
      </c>
      <c r="B8" s="343" t="s">
        <v>1203</v>
      </c>
      <c r="C8" s="93"/>
      <c r="D8" s="93"/>
      <c r="E8" s="687"/>
      <c r="F8" s="687"/>
      <c r="G8" s="687"/>
      <c r="Y8" s="162"/>
      <c r="Z8" s="93"/>
    </row>
    <row r="9" spans="1:28" s="30" customFormat="1" ht="14.4" customHeight="1">
      <c r="A9" s="112"/>
      <c r="B9" s="93">
        <v>7777</v>
      </c>
      <c r="C9" s="93"/>
      <c r="D9" s="93"/>
      <c r="E9" s="93"/>
      <c r="H9" s="93"/>
      <c r="I9" s="93"/>
      <c r="J9" s="330"/>
      <c r="K9" s="330"/>
      <c r="L9" s="330"/>
      <c r="M9" s="330"/>
      <c r="N9" s="330"/>
      <c r="O9" s="330"/>
      <c r="P9" s="330"/>
      <c r="Q9" s="330"/>
      <c r="R9" s="330"/>
      <c r="S9" s="330"/>
      <c r="T9" s="330"/>
      <c r="U9" s="330"/>
      <c r="V9" s="330"/>
      <c r="W9" s="332"/>
    </row>
    <row r="10" spans="1:28" s="30" customFormat="1" ht="27.65" customHeight="1">
      <c r="A10" s="112"/>
      <c r="B10" s="93"/>
      <c r="C10" s="93"/>
      <c r="D10" s="93"/>
      <c r="E10" s="93"/>
      <c r="F10" s="671" t="s">
        <v>2232</v>
      </c>
      <c r="G10" s="672"/>
      <c r="H10" s="93"/>
      <c r="I10" s="93"/>
      <c r="J10" s="679" t="s">
        <v>56</v>
      </c>
      <c r="K10" s="680"/>
      <c r="L10" s="680"/>
      <c r="M10" s="680"/>
      <c r="N10" s="680"/>
      <c r="O10" s="680"/>
      <c r="P10" s="680"/>
      <c r="Q10" s="680"/>
      <c r="R10" s="680"/>
      <c r="S10" s="680"/>
      <c r="T10" s="680"/>
      <c r="U10" s="680"/>
      <c r="V10" s="681"/>
      <c r="W10" s="333"/>
      <c r="X10" s="527" t="s">
        <v>2289</v>
      </c>
      <c r="Y10" s="528"/>
      <c r="Z10" s="529"/>
    </row>
    <row r="11" spans="1:28" ht="73.5" customHeight="1" thickBot="1">
      <c r="A11" s="144" t="s">
        <v>55</v>
      </c>
      <c r="B11" s="145" t="s">
        <v>105</v>
      </c>
      <c r="C11" s="145" t="s">
        <v>101</v>
      </c>
      <c r="D11" s="144" t="s">
        <v>106</v>
      </c>
      <c r="E11" s="146" t="s">
        <v>1836</v>
      </c>
      <c r="F11" s="146" t="s">
        <v>2327</v>
      </c>
      <c r="G11" s="146" t="s">
        <v>2328</v>
      </c>
      <c r="H11" s="146" t="s">
        <v>1340</v>
      </c>
      <c r="I11" s="146" t="s">
        <v>102</v>
      </c>
      <c r="J11" s="331" t="s">
        <v>2275</v>
      </c>
      <c r="K11" s="331" t="s">
        <v>2272</v>
      </c>
      <c r="L11" s="331" t="s">
        <v>2396</v>
      </c>
      <c r="M11" s="331" t="s">
        <v>2280</v>
      </c>
      <c r="N11" s="331" t="s">
        <v>2274</v>
      </c>
      <c r="O11" s="331" t="s">
        <v>1104</v>
      </c>
      <c r="P11" s="331" t="s">
        <v>2276</v>
      </c>
      <c r="Q11" s="331" t="s">
        <v>2277</v>
      </c>
      <c r="R11" s="331" t="s">
        <v>2278</v>
      </c>
      <c r="S11" s="331" t="s">
        <v>66</v>
      </c>
      <c r="T11" s="331" t="s">
        <v>2281</v>
      </c>
      <c r="U11" s="331" t="s">
        <v>2279</v>
      </c>
      <c r="V11" s="331" t="s">
        <v>2286</v>
      </c>
      <c r="W11" s="146" t="s">
        <v>1245</v>
      </c>
      <c r="X11" s="146" t="s">
        <v>57</v>
      </c>
      <c r="Y11" s="163" t="s">
        <v>2340</v>
      </c>
      <c r="Z11" s="163" t="s">
        <v>2341</v>
      </c>
    </row>
    <row r="12" spans="1:28" ht="171.65" customHeight="1" thickBot="1">
      <c r="A12" s="113" t="s">
        <v>1206</v>
      </c>
      <c r="B12" s="249" t="s">
        <v>435</v>
      </c>
      <c r="C12" s="248" t="s">
        <v>1606</v>
      </c>
      <c r="D12" s="252" t="s">
        <v>70</v>
      </c>
      <c r="E12" s="248" t="s">
        <v>285</v>
      </c>
      <c r="F12" s="248" t="s">
        <v>655</v>
      </c>
      <c r="G12" s="248" t="s">
        <v>1128</v>
      </c>
      <c r="H12" s="248" t="s">
        <v>555</v>
      </c>
      <c r="I12" s="252" t="s">
        <v>1185</v>
      </c>
      <c r="J12" s="249"/>
      <c r="K12" s="249" t="s">
        <v>2273</v>
      </c>
      <c r="L12" s="249" t="s">
        <v>2273</v>
      </c>
      <c r="M12" s="249"/>
      <c r="N12" s="249"/>
      <c r="O12" s="249" t="s">
        <v>2273</v>
      </c>
      <c r="P12" s="249"/>
      <c r="Q12" s="249"/>
      <c r="R12" s="249"/>
      <c r="S12" s="249"/>
      <c r="T12" s="249"/>
      <c r="U12" s="249"/>
      <c r="V12" s="249"/>
      <c r="W12" s="248" t="s">
        <v>1246</v>
      </c>
      <c r="X12" s="248" t="s">
        <v>1191</v>
      </c>
      <c r="Y12" s="216" t="s">
        <v>1741</v>
      </c>
      <c r="Z12" s="216" t="s">
        <v>1128</v>
      </c>
    </row>
    <row r="13" spans="1:28" ht="144" customHeight="1" thickBot="1">
      <c r="A13" s="113" t="s">
        <v>1866</v>
      </c>
      <c r="B13" s="231" t="s">
        <v>435</v>
      </c>
      <c r="C13" s="221" t="s">
        <v>2282</v>
      </c>
      <c r="D13" s="222" t="s">
        <v>70</v>
      </c>
      <c r="E13" s="221" t="s">
        <v>285</v>
      </c>
      <c r="F13" s="128" t="s">
        <v>655</v>
      </c>
      <c r="G13" s="221" t="s">
        <v>1128</v>
      </c>
      <c r="H13" s="221" t="s">
        <v>555</v>
      </c>
      <c r="I13" s="222" t="s">
        <v>1185</v>
      </c>
      <c r="J13" s="231"/>
      <c r="K13" s="231" t="s">
        <v>2273</v>
      </c>
      <c r="L13" s="231" t="s">
        <v>2273</v>
      </c>
      <c r="M13" s="231"/>
      <c r="N13" s="231"/>
      <c r="O13" s="231" t="s">
        <v>2273</v>
      </c>
      <c r="P13" s="231"/>
      <c r="Q13" s="231"/>
      <c r="R13" s="231"/>
      <c r="S13" s="231"/>
      <c r="T13" s="231"/>
      <c r="U13" s="231"/>
      <c r="V13" s="231"/>
      <c r="W13" s="221" t="s">
        <v>1246</v>
      </c>
      <c r="X13" s="221" t="s">
        <v>1191</v>
      </c>
      <c r="Y13" s="216"/>
      <c r="Z13" s="216" t="s">
        <v>1128</v>
      </c>
    </row>
    <row r="14" spans="1:28" ht="185.4" customHeight="1" thickBot="1">
      <c r="A14" s="113" t="s">
        <v>1867</v>
      </c>
      <c r="B14" s="231" t="s">
        <v>435</v>
      </c>
      <c r="C14" s="221" t="s">
        <v>2283</v>
      </c>
      <c r="D14" s="222" t="s">
        <v>70</v>
      </c>
      <c r="E14" s="221" t="s">
        <v>285</v>
      </c>
      <c r="F14" s="221" t="s">
        <v>655</v>
      </c>
      <c r="G14" s="221" t="s">
        <v>1128</v>
      </c>
      <c r="H14" s="221" t="s">
        <v>555</v>
      </c>
      <c r="I14" s="222" t="s">
        <v>1185</v>
      </c>
      <c r="J14" s="231"/>
      <c r="K14" s="231" t="s">
        <v>2273</v>
      </c>
      <c r="L14" s="231" t="s">
        <v>2273</v>
      </c>
      <c r="M14" s="231"/>
      <c r="N14" s="231"/>
      <c r="O14" s="231" t="s">
        <v>2273</v>
      </c>
      <c r="P14" s="231"/>
      <c r="Q14" s="231"/>
      <c r="R14" s="231"/>
      <c r="S14" s="231"/>
      <c r="T14" s="231"/>
      <c r="U14" s="231"/>
      <c r="V14" s="231"/>
      <c r="W14" s="221" t="s">
        <v>1246</v>
      </c>
      <c r="X14" s="221" t="s">
        <v>1191</v>
      </c>
      <c r="Y14" s="216" t="s">
        <v>1128</v>
      </c>
      <c r="Z14" s="216" t="s">
        <v>1128</v>
      </c>
    </row>
    <row r="15" spans="1:28" ht="185.4" customHeight="1" thickBot="1">
      <c r="A15" s="113" t="s">
        <v>1868</v>
      </c>
      <c r="B15" s="231" t="s">
        <v>435</v>
      </c>
      <c r="C15" s="221" t="s">
        <v>2284</v>
      </c>
      <c r="D15" s="222" t="s">
        <v>70</v>
      </c>
      <c r="E15" s="221" t="s">
        <v>285</v>
      </c>
      <c r="F15" s="221" t="s">
        <v>655</v>
      </c>
      <c r="G15" s="221" t="s">
        <v>1128</v>
      </c>
      <c r="H15" s="221" t="s">
        <v>555</v>
      </c>
      <c r="I15" s="222" t="s">
        <v>1185</v>
      </c>
      <c r="J15" s="231"/>
      <c r="K15" s="231" t="s">
        <v>2273</v>
      </c>
      <c r="L15" s="231" t="s">
        <v>2273</v>
      </c>
      <c r="M15" s="231"/>
      <c r="N15" s="231"/>
      <c r="O15" s="231" t="s">
        <v>2273</v>
      </c>
      <c r="P15" s="231"/>
      <c r="Q15" s="231"/>
      <c r="R15" s="231"/>
      <c r="S15" s="231"/>
      <c r="T15" s="231"/>
      <c r="U15" s="231"/>
      <c r="V15" s="231"/>
      <c r="W15" s="221" t="s">
        <v>1246</v>
      </c>
      <c r="X15" s="221" t="s">
        <v>1191</v>
      </c>
      <c r="Y15" s="216" t="s">
        <v>1128</v>
      </c>
      <c r="Z15" s="216" t="s">
        <v>1128</v>
      </c>
    </row>
    <row r="16" spans="1:28" s="23" customFormat="1" ht="93" customHeight="1" thickBot="1">
      <c r="A16" s="263" t="s">
        <v>894</v>
      </c>
      <c r="B16" s="231" t="s">
        <v>956</v>
      </c>
      <c r="C16" s="221" t="s">
        <v>957</v>
      </c>
      <c r="D16" s="222" t="s">
        <v>70</v>
      </c>
      <c r="E16" s="221" t="s">
        <v>562</v>
      </c>
      <c r="F16" s="221" t="s">
        <v>562</v>
      </c>
      <c r="G16" s="221" t="s">
        <v>1128</v>
      </c>
      <c r="H16" s="221" t="s">
        <v>555</v>
      </c>
      <c r="I16" s="222" t="s">
        <v>1185</v>
      </c>
      <c r="J16" s="231"/>
      <c r="K16" s="231"/>
      <c r="L16" s="231"/>
      <c r="M16" s="231"/>
      <c r="N16" s="231"/>
      <c r="O16" s="231"/>
      <c r="P16" s="231"/>
      <c r="Q16" s="231"/>
      <c r="R16" s="231"/>
      <c r="S16" s="231"/>
      <c r="T16" s="231"/>
      <c r="U16" s="231"/>
      <c r="V16" s="231"/>
      <c r="W16" s="221" t="s">
        <v>1246</v>
      </c>
      <c r="X16" s="221" t="s">
        <v>1128</v>
      </c>
      <c r="Y16" s="222" t="s">
        <v>1128</v>
      </c>
      <c r="Z16" s="222" t="s">
        <v>1128</v>
      </c>
      <c r="AA16" s="20"/>
    </row>
    <row r="17" spans="1:27" ht="185.4" customHeight="1" thickBot="1">
      <c r="A17" s="113" t="s">
        <v>1869</v>
      </c>
      <c r="B17" s="231" t="s">
        <v>435</v>
      </c>
      <c r="C17" s="221" t="s">
        <v>2285</v>
      </c>
      <c r="D17" s="222" t="s">
        <v>70</v>
      </c>
      <c r="E17" s="221" t="s">
        <v>285</v>
      </c>
      <c r="F17" s="221" t="s">
        <v>655</v>
      </c>
      <c r="G17" s="221" t="s">
        <v>1128</v>
      </c>
      <c r="H17" s="221" t="s">
        <v>555</v>
      </c>
      <c r="I17" s="222" t="s">
        <v>1185</v>
      </c>
      <c r="J17" s="231"/>
      <c r="K17" s="231" t="s">
        <v>2273</v>
      </c>
      <c r="L17" s="231" t="s">
        <v>2273</v>
      </c>
      <c r="M17" s="231"/>
      <c r="N17" s="231"/>
      <c r="O17" s="231" t="s">
        <v>2273</v>
      </c>
      <c r="P17" s="231"/>
      <c r="Q17" s="231"/>
      <c r="R17" s="231"/>
      <c r="S17" s="231"/>
      <c r="T17" s="231"/>
      <c r="U17" s="231"/>
      <c r="V17" s="231"/>
      <c r="W17" s="221" t="s">
        <v>1246</v>
      </c>
      <c r="X17" s="221" t="s">
        <v>1191</v>
      </c>
      <c r="Y17" s="216" t="s">
        <v>1128</v>
      </c>
      <c r="Z17" s="216" t="s">
        <v>1128</v>
      </c>
    </row>
    <row r="18" spans="1:27" s="23" customFormat="1" ht="75.75" customHeight="1" thickBot="1">
      <c r="A18" s="263" t="s">
        <v>895</v>
      </c>
      <c r="B18" s="231" t="s">
        <v>956</v>
      </c>
      <c r="C18" s="221" t="s">
        <v>958</v>
      </c>
      <c r="D18" s="222" t="s">
        <v>70</v>
      </c>
      <c r="E18" s="221" t="s">
        <v>562</v>
      </c>
      <c r="F18" s="221" t="s">
        <v>562</v>
      </c>
      <c r="G18" s="221" t="s">
        <v>1128</v>
      </c>
      <c r="H18" s="221" t="s">
        <v>555</v>
      </c>
      <c r="I18" s="222" t="s">
        <v>1185</v>
      </c>
      <c r="J18" s="231"/>
      <c r="K18" s="231"/>
      <c r="L18" s="231"/>
      <c r="M18" s="231"/>
      <c r="N18" s="231"/>
      <c r="O18" s="231"/>
      <c r="P18" s="231"/>
      <c r="Q18" s="231"/>
      <c r="R18" s="231"/>
      <c r="S18" s="231"/>
      <c r="T18" s="231"/>
      <c r="U18" s="231"/>
      <c r="V18" s="231"/>
      <c r="W18" s="221" t="s">
        <v>1246</v>
      </c>
      <c r="X18" s="221" t="s">
        <v>1128</v>
      </c>
      <c r="Y18" s="222" t="s">
        <v>1128</v>
      </c>
      <c r="Z18" s="222" t="s">
        <v>1128</v>
      </c>
      <c r="AA18" s="20"/>
    </row>
    <row r="19" spans="1:27" s="23" customFormat="1" ht="75.75" customHeight="1" thickBot="1">
      <c r="A19" s="263" t="s">
        <v>896</v>
      </c>
      <c r="B19" s="231" t="s">
        <v>956</v>
      </c>
      <c r="C19" s="221" t="s">
        <v>959</v>
      </c>
      <c r="D19" s="222" t="s">
        <v>70</v>
      </c>
      <c r="E19" s="221" t="s">
        <v>562</v>
      </c>
      <c r="F19" s="221" t="s">
        <v>562</v>
      </c>
      <c r="G19" s="221" t="s">
        <v>1128</v>
      </c>
      <c r="H19" s="221" t="s">
        <v>555</v>
      </c>
      <c r="I19" s="222" t="s">
        <v>1185</v>
      </c>
      <c r="J19" s="231"/>
      <c r="K19" s="231"/>
      <c r="L19" s="231"/>
      <c r="M19" s="231"/>
      <c r="N19" s="231"/>
      <c r="O19" s="231"/>
      <c r="P19" s="231"/>
      <c r="Q19" s="231"/>
      <c r="R19" s="231"/>
      <c r="S19" s="231"/>
      <c r="T19" s="231"/>
      <c r="U19" s="231"/>
      <c r="V19" s="231"/>
      <c r="W19" s="221" t="s">
        <v>1246</v>
      </c>
      <c r="X19" s="221" t="s">
        <v>1128</v>
      </c>
      <c r="Y19" s="222" t="s">
        <v>1128</v>
      </c>
      <c r="Z19" s="222" t="s">
        <v>1128</v>
      </c>
      <c r="AA19" s="20"/>
    </row>
    <row r="20" spans="1:27" s="23" customFormat="1" ht="75.75" customHeight="1" thickBot="1">
      <c r="A20" s="263" t="s">
        <v>897</v>
      </c>
      <c r="B20" s="231" t="s">
        <v>956</v>
      </c>
      <c r="C20" s="221" t="s">
        <v>959</v>
      </c>
      <c r="D20" s="222" t="s">
        <v>70</v>
      </c>
      <c r="E20" s="221" t="s">
        <v>562</v>
      </c>
      <c r="F20" s="221" t="s">
        <v>562</v>
      </c>
      <c r="G20" s="221" t="s">
        <v>1128</v>
      </c>
      <c r="H20" s="221" t="s">
        <v>555</v>
      </c>
      <c r="I20" s="222" t="s">
        <v>1185</v>
      </c>
      <c r="J20" s="231"/>
      <c r="K20" s="231"/>
      <c r="L20" s="231"/>
      <c r="M20" s="231"/>
      <c r="N20" s="231"/>
      <c r="O20" s="231"/>
      <c r="P20" s="231"/>
      <c r="Q20" s="231"/>
      <c r="R20" s="231"/>
      <c r="S20" s="231"/>
      <c r="T20" s="231"/>
      <c r="U20" s="231"/>
      <c r="V20" s="231"/>
      <c r="W20" s="221" t="s">
        <v>1246</v>
      </c>
      <c r="X20" s="221" t="s">
        <v>1128</v>
      </c>
      <c r="Y20" s="222" t="s">
        <v>1128</v>
      </c>
      <c r="Z20" s="222" t="s">
        <v>1128</v>
      </c>
      <c r="AA20" s="20"/>
    </row>
    <row r="21" spans="1:27" s="23" customFormat="1" ht="75.75" customHeight="1" thickBot="1">
      <c r="A21" s="263" t="s">
        <v>898</v>
      </c>
      <c r="B21" s="231" t="s">
        <v>956</v>
      </c>
      <c r="C21" s="221" t="s">
        <v>959</v>
      </c>
      <c r="D21" s="222" t="s">
        <v>70</v>
      </c>
      <c r="E21" s="221" t="s">
        <v>562</v>
      </c>
      <c r="F21" s="221" t="s">
        <v>562</v>
      </c>
      <c r="G21" s="221" t="s">
        <v>1128</v>
      </c>
      <c r="H21" s="221" t="s">
        <v>555</v>
      </c>
      <c r="I21" s="222" t="s">
        <v>1185</v>
      </c>
      <c r="J21" s="231"/>
      <c r="K21" s="231"/>
      <c r="L21" s="231"/>
      <c r="M21" s="231"/>
      <c r="N21" s="231"/>
      <c r="O21" s="231"/>
      <c r="P21" s="231"/>
      <c r="Q21" s="231"/>
      <c r="R21" s="231"/>
      <c r="S21" s="231"/>
      <c r="T21" s="231"/>
      <c r="U21" s="231"/>
      <c r="V21" s="231"/>
      <c r="W21" s="221" t="s">
        <v>1246</v>
      </c>
      <c r="X21" s="221" t="s">
        <v>1128</v>
      </c>
      <c r="Y21" s="222" t="s">
        <v>1128</v>
      </c>
      <c r="Z21" s="222" t="s">
        <v>1128</v>
      </c>
      <c r="AA21" s="20"/>
    </row>
    <row r="22" spans="1:27" s="23" customFormat="1" ht="75.75" customHeight="1" thickBot="1">
      <c r="A22" s="263" t="s">
        <v>899</v>
      </c>
      <c r="B22" s="231" t="s">
        <v>956</v>
      </c>
      <c r="C22" s="221" t="s">
        <v>959</v>
      </c>
      <c r="D22" s="222" t="s">
        <v>70</v>
      </c>
      <c r="E22" s="221" t="s">
        <v>562</v>
      </c>
      <c r="F22" s="221" t="s">
        <v>562</v>
      </c>
      <c r="G22" s="221" t="s">
        <v>1128</v>
      </c>
      <c r="H22" s="221" t="s">
        <v>555</v>
      </c>
      <c r="I22" s="222" t="s">
        <v>1185</v>
      </c>
      <c r="J22" s="231"/>
      <c r="K22" s="231"/>
      <c r="L22" s="231"/>
      <c r="M22" s="231"/>
      <c r="N22" s="231"/>
      <c r="O22" s="231"/>
      <c r="P22" s="231"/>
      <c r="Q22" s="231"/>
      <c r="R22" s="231"/>
      <c r="S22" s="231"/>
      <c r="T22" s="231"/>
      <c r="U22" s="231"/>
      <c r="V22" s="231"/>
      <c r="W22" s="221" t="s">
        <v>1246</v>
      </c>
      <c r="X22" s="221" t="s">
        <v>1128</v>
      </c>
      <c r="Y22" s="222" t="s">
        <v>1128</v>
      </c>
      <c r="Z22" s="222" t="s">
        <v>1128</v>
      </c>
      <c r="AA22" s="20"/>
    </row>
    <row r="23" spans="1:27" s="23" customFormat="1" ht="75.75" customHeight="1" thickBot="1">
      <c r="A23" s="263" t="s">
        <v>900</v>
      </c>
      <c r="B23" s="231" t="s">
        <v>956</v>
      </c>
      <c r="C23" s="221" t="s">
        <v>959</v>
      </c>
      <c r="D23" s="222" t="s">
        <v>70</v>
      </c>
      <c r="E23" s="221" t="s">
        <v>562</v>
      </c>
      <c r="F23" s="221" t="s">
        <v>562</v>
      </c>
      <c r="G23" s="221" t="s">
        <v>1128</v>
      </c>
      <c r="H23" s="221" t="s">
        <v>555</v>
      </c>
      <c r="I23" s="222" t="s">
        <v>1185</v>
      </c>
      <c r="J23" s="231"/>
      <c r="K23" s="231"/>
      <c r="L23" s="231"/>
      <c r="M23" s="231"/>
      <c r="N23" s="231"/>
      <c r="O23" s="231"/>
      <c r="P23" s="231"/>
      <c r="Q23" s="231"/>
      <c r="R23" s="231"/>
      <c r="S23" s="231"/>
      <c r="T23" s="231"/>
      <c r="U23" s="231"/>
      <c r="V23" s="231"/>
      <c r="W23" s="221" t="s">
        <v>1246</v>
      </c>
      <c r="X23" s="221" t="s">
        <v>1128</v>
      </c>
      <c r="Y23" s="222" t="s">
        <v>1128</v>
      </c>
      <c r="Z23" s="222" t="s">
        <v>1128</v>
      </c>
      <c r="AA23" s="20"/>
    </row>
    <row r="24" spans="1:27" s="23" customFormat="1" ht="75.75" customHeight="1" thickBot="1">
      <c r="A24" s="263" t="s">
        <v>901</v>
      </c>
      <c r="B24" s="231" t="s">
        <v>956</v>
      </c>
      <c r="C24" s="221" t="s">
        <v>959</v>
      </c>
      <c r="D24" s="222" t="s">
        <v>70</v>
      </c>
      <c r="E24" s="221" t="s">
        <v>562</v>
      </c>
      <c r="F24" s="221" t="s">
        <v>562</v>
      </c>
      <c r="G24" s="221" t="s">
        <v>1128</v>
      </c>
      <c r="H24" s="221" t="s">
        <v>555</v>
      </c>
      <c r="I24" s="222" t="s">
        <v>1185</v>
      </c>
      <c r="J24" s="231"/>
      <c r="K24" s="231"/>
      <c r="L24" s="231"/>
      <c r="M24" s="231"/>
      <c r="N24" s="231"/>
      <c r="O24" s="231"/>
      <c r="P24" s="231"/>
      <c r="Q24" s="231"/>
      <c r="R24" s="231"/>
      <c r="S24" s="231"/>
      <c r="T24" s="231"/>
      <c r="U24" s="231"/>
      <c r="V24" s="231"/>
      <c r="W24" s="221" t="s">
        <v>1246</v>
      </c>
      <c r="X24" s="221" t="s">
        <v>1128</v>
      </c>
      <c r="Y24" s="222" t="s">
        <v>1128</v>
      </c>
      <c r="Z24" s="222" t="s">
        <v>1128</v>
      </c>
      <c r="AA24" s="20"/>
    </row>
    <row r="25" spans="1:27" s="23" customFormat="1" ht="75.75" customHeight="1" thickBot="1">
      <c r="A25" s="263" t="s">
        <v>902</v>
      </c>
      <c r="B25" s="231" t="s">
        <v>956</v>
      </c>
      <c r="C25" s="221" t="s">
        <v>959</v>
      </c>
      <c r="D25" s="222" t="s">
        <v>70</v>
      </c>
      <c r="E25" s="221" t="s">
        <v>562</v>
      </c>
      <c r="F25" s="221" t="s">
        <v>562</v>
      </c>
      <c r="G25" s="221" t="s">
        <v>1128</v>
      </c>
      <c r="H25" s="221" t="s">
        <v>555</v>
      </c>
      <c r="I25" s="222" t="s">
        <v>1185</v>
      </c>
      <c r="J25" s="231"/>
      <c r="K25" s="231"/>
      <c r="L25" s="231"/>
      <c r="M25" s="231"/>
      <c r="N25" s="231"/>
      <c r="O25" s="231"/>
      <c r="P25" s="231"/>
      <c r="Q25" s="231"/>
      <c r="R25" s="231"/>
      <c r="S25" s="231"/>
      <c r="T25" s="231"/>
      <c r="U25" s="231"/>
      <c r="V25" s="231"/>
      <c r="W25" s="221" t="s">
        <v>1246</v>
      </c>
      <c r="X25" s="221" t="s">
        <v>1128</v>
      </c>
      <c r="Y25" s="222" t="s">
        <v>1128</v>
      </c>
      <c r="Z25" s="222" t="s">
        <v>1128</v>
      </c>
      <c r="AA25" s="20"/>
    </row>
    <row r="26" spans="1:27" s="23" customFormat="1" ht="75.75" customHeight="1" thickBot="1">
      <c r="A26" s="263" t="s">
        <v>903</v>
      </c>
      <c r="B26" s="231" t="s">
        <v>956</v>
      </c>
      <c r="C26" s="221" t="s">
        <v>960</v>
      </c>
      <c r="D26" s="222" t="s">
        <v>978</v>
      </c>
      <c r="E26" s="221" t="s">
        <v>562</v>
      </c>
      <c r="F26" s="221" t="s">
        <v>562</v>
      </c>
      <c r="G26" s="221" t="s">
        <v>1128</v>
      </c>
      <c r="H26" s="221" t="s">
        <v>555</v>
      </c>
      <c r="I26" s="222" t="s">
        <v>1185</v>
      </c>
      <c r="J26" s="231"/>
      <c r="K26" s="231"/>
      <c r="L26" s="231"/>
      <c r="M26" s="231"/>
      <c r="N26" s="231"/>
      <c r="O26" s="231"/>
      <c r="P26" s="231"/>
      <c r="Q26" s="231"/>
      <c r="R26" s="231"/>
      <c r="S26" s="231"/>
      <c r="T26" s="231"/>
      <c r="U26" s="231"/>
      <c r="V26" s="231"/>
      <c r="W26" s="221" t="s">
        <v>1246</v>
      </c>
      <c r="X26" s="221" t="s">
        <v>1128</v>
      </c>
      <c r="Y26" s="222" t="s">
        <v>1128</v>
      </c>
      <c r="Z26" s="222" t="s">
        <v>1128</v>
      </c>
      <c r="AA26" s="20"/>
    </row>
    <row r="27" spans="1:27" s="23" customFormat="1" ht="75.75" customHeight="1" thickBot="1">
      <c r="A27" s="263" t="s">
        <v>904</v>
      </c>
      <c r="B27" s="231" t="s">
        <v>956</v>
      </c>
      <c r="C27" s="221" t="s">
        <v>960</v>
      </c>
      <c r="D27" s="222" t="s">
        <v>978</v>
      </c>
      <c r="E27" s="221" t="s">
        <v>562</v>
      </c>
      <c r="F27" s="221" t="s">
        <v>562</v>
      </c>
      <c r="G27" s="221" t="s">
        <v>1128</v>
      </c>
      <c r="H27" s="221" t="s">
        <v>555</v>
      </c>
      <c r="I27" s="222" t="s">
        <v>1185</v>
      </c>
      <c r="J27" s="231"/>
      <c r="K27" s="231"/>
      <c r="L27" s="231"/>
      <c r="M27" s="231"/>
      <c r="N27" s="231"/>
      <c r="O27" s="231"/>
      <c r="P27" s="231"/>
      <c r="Q27" s="231"/>
      <c r="R27" s="231"/>
      <c r="S27" s="231"/>
      <c r="T27" s="231"/>
      <c r="U27" s="231"/>
      <c r="V27" s="231"/>
      <c r="W27" s="221" t="s">
        <v>1246</v>
      </c>
      <c r="X27" s="221" t="s">
        <v>1128</v>
      </c>
      <c r="Y27" s="222" t="s">
        <v>1128</v>
      </c>
      <c r="Z27" s="222" t="s">
        <v>1128</v>
      </c>
      <c r="AA27" s="20"/>
    </row>
    <row r="28" spans="1:27" s="23" customFormat="1" ht="75.75" customHeight="1" thickBot="1">
      <c r="A28" s="263" t="s">
        <v>905</v>
      </c>
      <c r="B28" s="231" t="s">
        <v>956</v>
      </c>
      <c r="C28" s="221" t="s">
        <v>960</v>
      </c>
      <c r="D28" s="222" t="s">
        <v>978</v>
      </c>
      <c r="E28" s="221" t="s">
        <v>562</v>
      </c>
      <c r="F28" s="221" t="s">
        <v>562</v>
      </c>
      <c r="G28" s="221" t="s">
        <v>1128</v>
      </c>
      <c r="H28" s="221" t="s">
        <v>555</v>
      </c>
      <c r="I28" s="222" t="s">
        <v>1185</v>
      </c>
      <c r="J28" s="231"/>
      <c r="K28" s="231"/>
      <c r="L28" s="231"/>
      <c r="M28" s="231"/>
      <c r="N28" s="231"/>
      <c r="O28" s="231"/>
      <c r="P28" s="231"/>
      <c r="Q28" s="231"/>
      <c r="R28" s="231"/>
      <c r="S28" s="231"/>
      <c r="T28" s="231"/>
      <c r="U28" s="231"/>
      <c r="V28" s="231"/>
      <c r="W28" s="221" t="s">
        <v>1246</v>
      </c>
      <c r="X28" s="221" t="s">
        <v>1128</v>
      </c>
      <c r="Y28" s="222" t="s">
        <v>1128</v>
      </c>
      <c r="Z28" s="222" t="s">
        <v>1128</v>
      </c>
      <c r="AA28" s="20"/>
    </row>
    <row r="29" spans="1:27" s="23" customFormat="1" ht="93" customHeight="1" thickBot="1">
      <c r="A29" s="263" t="s">
        <v>906</v>
      </c>
      <c r="B29" s="231" t="s">
        <v>956</v>
      </c>
      <c r="C29" s="221" t="s">
        <v>961</v>
      </c>
      <c r="D29" s="222" t="s">
        <v>979</v>
      </c>
      <c r="E29" s="221" t="s">
        <v>562</v>
      </c>
      <c r="F29" s="221" t="s">
        <v>562</v>
      </c>
      <c r="G29" s="221" t="s">
        <v>1128</v>
      </c>
      <c r="H29" s="221" t="s">
        <v>555</v>
      </c>
      <c r="I29" s="222" t="s">
        <v>1185</v>
      </c>
      <c r="J29" s="231"/>
      <c r="K29" s="231"/>
      <c r="L29" s="231"/>
      <c r="M29" s="231"/>
      <c r="N29" s="231"/>
      <c r="O29" s="231"/>
      <c r="P29" s="231"/>
      <c r="Q29" s="231"/>
      <c r="R29" s="231"/>
      <c r="S29" s="231"/>
      <c r="T29" s="231"/>
      <c r="U29" s="231"/>
      <c r="V29" s="231"/>
      <c r="W29" s="221" t="s">
        <v>1246</v>
      </c>
      <c r="X29" s="221" t="s">
        <v>1128</v>
      </c>
      <c r="Y29" s="222" t="s">
        <v>1128</v>
      </c>
      <c r="Z29" s="222" t="s">
        <v>1128</v>
      </c>
      <c r="AA29" s="20"/>
    </row>
    <row r="30" spans="1:27" s="23" customFormat="1" ht="93" customHeight="1" thickBot="1">
      <c r="A30" s="263" t="s">
        <v>907</v>
      </c>
      <c r="B30" s="231" t="s">
        <v>956</v>
      </c>
      <c r="C30" s="221" t="s">
        <v>961</v>
      </c>
      <c r="D30" s="222" t="s">
        <v>979</v>
      </c>
      <c r="E30" s="221" t="s">
        <v>562</v>
      </c>
      <c r="F30" s="221" t="s">
        <v>562</v>
      </c>
      <c r="G30" s="221" t="s">
        <v>1128</v>
      </c>
      <c r="H30" s="221" t="s">
        <v>555</v>
      </c>
      <c r="I30" s="222" t="s">
        <v>1185</v>
      </c>
      <c r="J30" s="231"/>
      <c r="K30" s="231"/>
      <c r="L30" s="231"/>
      <c r="M30" s="231"/>
      <c r="N30" s="231"/>
      <c r="O30" s="231"/>
      <c r="P30" s="231"/>
      <c r="Q30" s="231"/>
      <c r="R30" s="231"/>
      <c r="S30" s="231"/>
      <c r="T30" s="231"/>
      <c r="U30" s="231"/>
      <c r="V30" s="231"/>
      <c r="W30" s="221" t="s">
        <v>1246</v>
      </c>
      <c r="X30" s="221" t="s">
        <v>1128</v>
      </c>
      <c r="Y30" s="222" t="s">
        <v>1128</v>
      </c>
      <c r="Z30" s="222" t="s">
        <v>1128</v>
      </c>
      <c r="AA30" s="20"/>
    </row>
    <row r="31" spans="1:27" s="23" customFormat="1" ht="93" customHeight="1" thickBot="1">
      <c r="A31" s="263" t="s">
        <v>908</v>
      </c>
      <c r="B31" s="231" t="s">
        <v>956</v>
      </c>
      <c r="C31" s="221" t="s">
        <v>961</v>
      </c>
      <c r="D31" s="222" t="s">
        <v>979</v>
      </c>
      <c r="E31" s="221" t="s">
        <v>562</v>
      </c>
      <c r="F31" s="221" t="s">
        <v>562</v>
      </c>
      <c r="G31" s="221" t="s">
        <v>1128</v>
      </c>
      <c r="H31" s="221" t="s">
        <v>555</v>
      </c>
      <c r="I31" s="222" t="s">
        <v>1185</v>
      </c>
      <c r="J31" s="231"/>
      <c r="K31" s="231"/>
      <c r="L31" s="231"/>
      <c r="M31" s="231"/>
      <c r="N31" s="231"/>
      <c r="O31" s="231"/>
      <c r="P31" s="231"/>
      <c r="Q31" s="231"/>
      <c r="R31" s="231"/>
      <c r="S31" s="231"/>
      <c r="T31" s="231"/>
      <c r="U31" s="231"/>
      <c r="V31" s="231"/>
      <c r="W31" s="221" t="s">
        <v>1246</v>
      </c>
      <c r="X31" s="221" t="s">
        <v>1128</v>
      </c>
      <c r="Y31" s="222" t="s">
        <v>1128</v>
      </c>
      <c r="Z31" s="222" t="s">
        <v>1128</v>
      </c>
      <c r="AA31" s="20"/>
    </row>
    <row r="32" spans="1:27" s="23" customFormat="1" ht="93" customHeight="1" thickBot="1">
      <c r="A32" s="263" t="s">
        <v>909</v>
      </c>
      <c r="B32" s="231" t="s">
        <v>956</v>
      </c>
      <c r="C32" s="221" t="s">
        <v>961</v>
      </c>
      <c r="D32" s="222" t="s">
        <v>979</v>
      </c>
      <c r="E32" s="221" t="s">
        <v>562</v>
      </c>
      <c r="F32" s="221" t="s">
        <v>562</v>
      </c>
      <c r="G32" s="221" t="s">
        <v>1128</v>
      </c>
      <c r="H32" s="221" t="s">
        <v>555</v>
      </c>
      <c r="I32" s="222" t="s">
        <v>1185</v>
      </c>
      <c r="J32" s="231"/>
      <c r="K32" s="231"/>
      <c r="L32" s="231"/>
      <c r="M32" s="231"/>
      <c r="N32" s="231"/>
      <c r="O32" s="231"/>
      <c r="P32" s="231"/>
      <c r="Q32" s="231"/>
      <c r="R32" s="231"/>
      <c r="S32" s="231"/>
      <c r="T32" s="231"/>
      <c r="U32" s="231"/>
      <c r="V32" s="231"/>
      <c r="W32" s="221" t="s">
        <v>1246</v>
      </c>
      <c r="X32" s="221" t="s">
        <v>1128</v>
      </c>
      <c r="Y32" s="222" t="s">
        <v>1128</v>
      </c>
      <c r="Z32" s="222" t="s">
        <v>1128</v>
      </c>
      <c r="AA32" s="20"/>
    </row>
    <row r="33" spans="1:27" s="23" customFormat="1" ht="93" customHeight="1" thickBot="1">
      <c r="A33" s="263" t="s">
        <v>910</v>
      </c>
      <c r="B33" s="231" t="s">
        <v>956</v>
      </c>
      <c r="C33" s="221" t="s">
        <v>961</v>
      </c>
      <c r="D33" s="222" t="s">
        <v>979</v>
      </c>
      <c r="E33" s="221" t="s">
        <v>562</v>
      </c>
      <c r="F33" s="221" t="s">
        <v>562</v>
      </c>
      <c r="G33" s="221" t="s">
        <v>1128</v>
      </c>
      <c r="H33" s="221" t="s">
        <v>555</v>
      </c>
      <c r="I33" s="222" t="s">
        <v>1185</v>
      </c>
      <c r="J33" s="231"/>
      <c r="K33" s="231"/>
      <c r="L33" s="231"/>
      <c r="M33" s="231"/>
      <c r="N33" s="231"/>
      <c r="O33" s="231"/>
      <c r="P33" s="231"/>
      <c r="Q33" s="231"/>
      <c r="R33" s="231"/>
      <c r="S33" s="231"/>
      <c r="T33" s="231"/>
      <c r="U33" s="231"/>
      <c r="V33" s="231"/>
      <c r="W33" s="221" t="s">
        <v>1246</v>
      </c>
      <c r="X33" s="221" t="s">
        <v>1128</v>
      </c>
      <c r="Y33" s="222" t="s">
        <v>1128</v>
      </c>
      <c r="Z33" s="222" t="s">
        <v>1128</v>
      </c>
      <c r="AA33" s="20"/>
    </row>
    <row r="34" spans="1:27" s="23" customFormat="1" ht="93" customHeight="1" thickBot="1">
      <c r="A34" s="263" t="s">
        <v>911</v>
      </c>
      <c r="B34" s="231" t="s">
        <v>956</v>
      </c>
      <c r="C34" s="221" t="s">
        <v>961</v>
      </c>
      <c r="D34" s="222" t="s">
        <v>979</v>
      </c>
      <c r="E34" s="221" t="s">
        <v>562</v>
      </c>
      <c r="F34" s="221" t="s">
        <v>562</v>
      </c>
      <c r="G34" s="221" t="s">
        <v>1128</v>
      </c>
      <c r="H34" s="221" t="s">
        <v>555</v>
      </c>
      <c r="I34" s="222" t="s">
        <v>1185</v>
      </c>
      <c r="J34" s="231"/>
      <c r="K34" s="231"/>
      <c r="L34" s="231"/>
      <c r="M34" s="231"/>
      <c r="N34" s="231"/>
      <c r="O34" s="231"/>
      <c r="P34" s="231"/>
      <c r="Q34" s="231"/>
      <c r="R34" s="231"/>
      <c r="S34" s="231"/>
      <c r="T34" s="231"/>
      <c r="U34" s="231"/>
      <c r="V34" s="231"/>
      <c r="W34" s="221" t="s">
        <v>1246</v>
      </c>
      <c r="X34" s="221" t="s">
        <v>1128</v>
      </c>
      <c r="Y34" s="222" t="s">
        <v>1128</v>
      </c>
      <c r="Z34" s="222" t="s">
        <v>1128</v>
      </c>
      <c r="AA34" s="20"/>
    </row>
    <row r="35" spans="1:27" s="23" customFormat="1" ht="93" customHeight="1" thickBot="1">
      <c r="A35" s="263" t="s">
        <v>912</v>
      </c>
      <c r="B35" s="231" t="s">
        <v>956</v>
      </c>
      <c r="C35" s="221" t="s">
        <v>962</v>
      </c>
      <c r="D35" s="222" t="s">
        <v>979</v>
      </c>
      <c r="E35" s="221" t="s">
        <v>562</v>
      </c>
      <c r="F35" s="221" t="s">
        <v>562</v>
      </c>
      <c r="G35" s="221" t="s">
        <v>1128</v>
      </c>
      <c r="H35" s="221" t="s">
        <v>555</v>
      </c>
      <c r="I35" s="222" t="s">
        <v>1185</v>
      </c>
      <c r="J35" s="231"/>
      <c r="K35" s="231"/>
      <c r="L35" s="231"/>
      <c r="M35" s="231"/>
      <c r="N35" s="231"/>
      <c r="O35" s="231"/>
      <c r="P35" s="231"/>
      <c r="Q35" s="231"/>
      <c r="R35" s="231"/>
      <c r="S35" s="231"/>
      <c r="T35" s="231"/>
      <c r="U35" s="231"/>
      <c r="V35" s="231"/>
      <c r="W35" s="221" t="s">
        <v>1246</v>
      </c>
      <c r="X35" s="221" t="s">
        <v>1128</v>
      </c>
      <c r="Y35" s="222" t="s">
        <v>1128</v>
      </c>
      <c r="Z35" s="222" t="s">
        <v>1128</v>
      </c>
      <c r="AA35" s="20"/>
    </row>
    <row r="36" spans="1:27" ht="93" customHeight="1" thickBot="1">
      <c r="A36" s="113" t="s">
        <v>1179</v>
      </c>
      <c r="B36" s="194" t="s">
        <v>392</v>
      </c>
      <c r="C36" s="128" t="s">
        <v>395</v>
      </c>
      <c r="D36" s="176" t="s">
        <v>58</v>
      </c>
      <c r="E36" s="128" t="s">
        <v>285</v>
      </c>
      <c r="F36" s="128" t="s">
        <v>655</v>
      </c>
      <c r="G36" s="128" t="s">
        <v>1128</v>
      </c>
      <c r="H36" s="128" t="s">
        <v>555</v>
      </c>
      <c r="I36" s="176" t="s">
        <v>1128</v>
      </c>
      <c r="J36" s="194"/>
      <c r="K36" s="194"/>
      <c r="L36" s="194"/>
      <c r="M36" s="194"/>
      <c r="N36" s="194"/>
      <c r="O36" s="194"/>
      <c r="P36" s="194"/>
      <c r="Q36" s="194"/>
      <c r="R36" s="194"/>
      <c r="S36" s="194"/>
      <c r="T36" s="194"/>
      <c r="U36" s="194"/>
      <c r="V36" s="194"/>
      <c r="W36" s="128" t="s">
        <v>1246</v>
      </c>
      <c r="X36" s="128" t="s">
        <v>1128</v>
      </c>
      <c r="Y36" s="164" t="s">
        <v>1128</v>
      </c>
      <c r="Z36" s="164" t="s">
        <v>1128</v>
      </c>
    </row>
    <row r="37" spans="1:27" s="23" customFormat="1" ht="93" customHeight="1" thickBot="1">
      <c r="A37" s="263" t="s">
        <v>913</v>
      </c>
      <c r="B37" s="231" t="s">
        <v>956</v>
      </c>
      <c r="C37" s="221" t="s">
        <v>963</v>
      </c>
      <c r="D37" s="222" t="s">
        <v>980</v>
      </c>
      <c r="E37" s="221" t="s">
        <v>562</v>
      </c>
      <c r="F37" s="221" t="s">
        <v>562</v>
      </c>
      <c r="G37" s="221" t="s">
        <v>1128</v>
      </c>
      <c r="H37" s="221" t="s">
        <v>555</v>
      </c>
      <c r="I37" s="222" t="s">
        <v>1185</v>
      </c>
      <c r="J37" s="231"/>
      <c r="K37" s="231"/>
      <c r="L37" s="231"/>
      <c r="M37" s="231"/>
      <c r="N37" s="231"/>
      <c r="O37" s="231"/>
      <c r="P37" s="231"/>
      <c r="Q37" s="231"/>
      <c r="R37" s="231"/>
      <c r="S37" s="231"/>
      <c r="T37" s="231"/>
      <c r="U37" s="231"/>
      <c r="V37" s="231"/>
      <c r="W37" s="221" t="s">
        <v>1246</v>
      </c>
      <c r="X37" s="221" t="s">
        <v>1128</v>
      </c>
      <c r="Y37" s="222" t="s">
        <v>1128</v>
      </c>
      <c r="Z37" s="222" t="s">
        <v>1128</v>
      </c>
      <c r="AA37" s="20"/>
    </row>
    <row r="38" spans="1:27" s="23" customFormat="1" ht="93" customHeight="1" thickBot="1">
      <c r="A38" s="263" t="s">
        <v>914</v>
      </c>
      <c r="B38" s="231" t="s">
        <v>956</v>
      </c>
      <c r="C38" s="221" t="s">
        <v>964</v>
      </c>
      <c r="D38" s="222" t="s">
        <v>980</v>
      </c>
      <c r="E38" s="221" t="s">
        <v>562</v>
      </c>
      <c r="F38" s="221" t="s">
        <v>562</v>
      </c>
      <c r="G38" s="221" t="s">
        <v>1128</v>
      </c>
      <c r="H38" s="221" t="s">
        <v>555</v>
      </c>
      <c r="I38" s="222" t="s">
        <v>1185</v>
      </c>
      <c r="J38" s="231"/>
      <c r="K38" s="231"/>
      <c r="L38" s="231"/>
      <c r="M38" s="231"/>
      <c r="N38" s="231"/>
      <c r="O38" s="231"/>
      <c r="P38" s="231"/>
      <c r="Q38" s="231"/>
      <c r="R38" s="231"/>
      <c r="S38" s="231"/>
      <c r="T38" s="231"/>
      <c r="U38" s="231"/>
      <c r="V38" s="231"/>
      <c r="W38" s="221" t="s">
        <v>1246</v>
      </c>
      <c r="X38" s="221" t="s">
        <v>1128</v>
      </c>
      <c r="Y38" s="222" t="s">
        <v>1128</v>
      </c>
      <c r="Z38" s="222" t="s">
        <v>1128</v>
      </c>
      <c r="AA38" s="20"/>
    </row>
    <row r="39" spans="1:27" s="23" customFormat="1" ht="93" customHeight="1" thickBot="1">
      <c r="A39" s="263" t="s">
        <v>915</v>
      </c>
      <c r="B39" s="231" t="s">
        <v>956</v>
      </c>
      <c r="C39" s="221" t="s">
        <v>964</v>
      </c>
      <c r="D39" s="222" t="s">
        <v>980</v>
      </c>
      <c r="E39" s="221" t="s">
        <v>562</v>
      </c>
      <c r="F39" s="221" t="s">
        <v>562</v>
      </c>
      <c r="G39" s="221" t="s">
        <v>1128</v>
      </c>
      <c r="H39" s="221" t="s">
        <v>555</v>
      </c>
      <c r="I39" s="222" t="s">
        <v>1185</v>
      </c>
      <c r="J39" s="231"/>
      <c r="K39" s="231"/>
      <c r="L39" s="231"/>
      <c r="M39" s="231"/>
      <c r="N39" s="231"/>
      <c r="O39" s="231"/>
      <c r="P39" s="231"/>
      <c r="Q39" s="231"/>
      <c r="R39" s="231"/>
      <c r="S39" s="231"/>
      <c r="T39" s="231"/>
      <c r="U39" s="231"/>
      <c r="V39" s="231"/>
      <c r="W39" s="221" t="s">
        <v>1246</v>
      </c>
      <c r="X39" s="221" t="s">
        <v>1128</v>
      </c>
      <c r="Y39" s="222" t="s">
        <v>1128</v>
      </c>
      <c r="Z39" s="222" t="s">
        <v>1128</v>
      </c>
      <c r="AA39" s="20"/>
    </row>
    <row r="40" spans="1:27" s="23" customFormat="1" ht="93" customHeight="1" thickBot="1">
      <c r="A40" s="263" t="s">
        <v>916</v>
      </c>
      <c r="B40" s="231" t="s">
        <v>956</v>
      </c>
      <c r="C40" s="221" t="s">
        <v>964</v>
      </c>
      <c r="D40" s="222" t="s">
        <v>980</v>
      </c>
      <c r="E40" s="221" t="s">
        <v>562</v>
      </c>
      <c r="F40" s="221" t="s">
        <v>562</v>
      </c>
      <c r="G40" s="221" t="s">
        <v>1128</v>
      </c>
      <c r="H40" s="221" t="s">
        <v>555</v>
      </c>
      <c r="I40" s="222" t="s">
        <v>436</v>
      </c>
      <c r="J40" s="231"/>
      <c r="K40" s="231"/>
      <c r="L40" s="231"/>
      <c r="M40" s="231"/>
      <c r="N40" s="231"/>
      <c r="O40" s="231"/>
      <c r="P40" s="231"/>
      <c r="Q40" s="231"/>
      <c r="R40" s="231"/>
      <c r="S40" s="231"/>
      <c r="T40" s="231"/>
      <c r="U40" s="231"/>
      <c r="V40" s="231"/>
      <c r="W40" s="221" t="s">
        <v>1246</v>
      </c>
      <c r="X40" s="221" t="s">
        <v>1128</v>
      </c>
      <c r="Y40" s="222" t="s">
        <v>1128</v>
      </c>
      <c r="Z40" s="222" t="s">
        <v>1128</v>
      </c>
      <c r="AA40" s="20"/>
    </row>
    <row r="41" spans="1:27" s="23" customFormat="1" ht="93" customHeight="1" thickBot="1">
      <c r="A41" s="263" t="s">
        <v>917</v>
      </c>
      <c r="B41" s="231" t="s">
        <v>956</v>
      </c>
      <c r="C41" s="221" t="s">
        <v>964</v>
      </c>
      <c r="D41" s="222" t="s">
        <v>980</v>
      </c>
      <c r="E41" s="221" t="s">
        <v>562</v>
      </c>
      <c r="F41" s="221" t="s">
        <v>562</v>
      </c>
      <c r="G41" s="221" t="s">
        <v>1128</v>
      </c>
      <c r="H41" s="221" t="s">
        <v>555</v>
      </c>
      <c r="I41" s="222" t="s">
        <v>1185</v>
      </c>
      <c r="J41" s="231"/>
      <c r="K41" s="231"/>
      <c r="L41" s="231"/>
      <c r="M41" s="231"/>
      <c r="N41" s="231"/>
      <c r="O41" s="231"/>
      <c r="P41" s="231"/>
      <c r="Q41" s="231"/>
      <c r="R41" s="231"/>
      <c r="S41" s="231"/>
      <c r="T41" s="231"/>
      <c r="U41" s="231"/>
      <c r="V41" s="231"/>
      <c r="W41" s="221" t="s">
        <v>1246</v>
      </c>
      <c r="X41" s="221" t="s">
        <v>1128</v>
      </c>
      <c r="Y41" s="222" t="s">
        <v>1128</v>
      </c>
      <c r="Z41" s="222" t="s">
        <v>1128</v>
      </c>
      <c r="AA41" s="20"/>
    </row>
    <row r="42" spans="1:27" s="23" customFormat="1" ht="93" customHeight="1" thickBot="1">
      <c r="A42" s="263" t="s">
        <v>918</v>
      </c>
      <c r="B42" s="231" t="s">
        <v>956</v>
      </c>
      <c r="C42" s="221" t="s">
        <v>964</v>
      </c>
      <c r="D42" s="222" t="s">
        <v>980</v>
      </c>
      <c r="E42" s="221" t="s">
        <v>562</v>
      </c>
      <c r="F42" s="221" t="s">
        <v>562</v>
      </c>
      <c r="G42" s="221" t="s">
        <v>1128</v>
      </c>
      <c r="H42" s="221" t="s">
        <v>555</v>
      </c>
      <c r="I42" s="222" t="s">
        <v>1185</v>
      </c>
      <c r="J42" s="231"/>
      <c r="K42" s="231"/>
      <c r="L42" s="231"/>
      <c r="M42" s="231"/>
      <c r="N42" s="231"/>
      <c r="O42" s="231"/>
      <c r="P42" s="231"/>
      <c r="Q42" s="231"/>
      <c r="R42" s="231"/>
      <c r="S42" s="231"/>
      <c r="T42" s="231"/>
      <c r="U42" s="231"/>
      <c r="V42" s="231"/>
      <c r="W42" s="221" t="s">
        <v>1246</v>
      </c>
      <c r="X42" s="221" t="s">
        <v>1128</v>
      </c>
      <c r="Y42" s="222" t="s">
        <v>1128</v>
      </c>
      <c r="Z42" s="222" t="s">
        <v>1128</v>
      </c>
      <c r="AA42" s="20"/>
    </row>
    <row r="43" spans="1:27" s="23" customFormat="1" ht="93" customHeight="1" thickBot="1">
      <c r="A43" s="263" t="s">
        <v>919</v>
      </c>
      <c r="B43" s="231" t="s">
        <v>956</v>
      </c>
      <c r="C43" s="221" t="s">
        <v>965</v>
      </c>
      <c r="D43" s="222" t="s">
        <v>980</v>
      </c>
      <c r="E43" s="221" t="s">
        <v>562</v>
      </c>
      <c r="F43" s="221" t="s">
        <v>562</v>
      </c>
      <c r="G43" s="221" t="s">
        <v>1128</v>
      </c>
      <c r="H43" s="221" t="s">
        <v>555</v>
      </c>
      <c r="I43" s="222" t="s">
        <v>1185</v>
      </c>
      <c r="J43" s="231"/>
      <c r="K43" s="231"/>
      <c r="L43" s="231"/>
      <c r="M43" s="231"/>
      <c r="N43" s="231"/>
      <c r="O43" s="231"/>
      <c r="P43" s="231"/>
      <c r="Q43" s="231"/>
      <c r="R43" s="231"/>
      <c r="S43" s="231"/>
      <c r="T43" s="231"/>
      <c r="U43" s="231"/>
      <c r="V43" s="231"/>
      <c r="W43" s="221" t="s">
        <v>1246</v>
      </c>
      <c r="X43" s="221" t="s">
        <v>1128</v>
      </c>
      <c r="Y43" s="222" t="s">
        <v>1128</v>
      </c>
      <c r="Z43" s="222" t="s">
        <v>1128</v>
      </c>
      <c r="AA43" s="20"/>
    </row>
    <row r="44" spans="1:27" s="23" customFormat="1" ht="93" customHeight="1" thickBot="1">
      <c r="A44" s="263" t="s">
        <v>920</v>
      </c>
      <c r="B44" s="231" t="s">
        <v>956</v>
      </c>
      <c r="C44" s="221" t="s">
        <v>965</v>
      </c>
      <c r="D44" s="222" t="s">
        <v>980</v>
      </c>
      <c r="E44" s="221" t="s">
        <v>562</v>
      </c>
      <c r="F44" s="221" t="s">
        <v>562</v>
      </c>
      <c r="G44" s="221" t="s">
        <v>1128</v>
      </c>
      <c r="H44" s="221" t="s">
        <v>555</v>
      </c>
      <c r="I44" s="222" t="s">
        <v>1185</v>
      </c>
      <c r="J44" s="231"/>
      <c r="K44" s="231"/>
      <c r="L44" s="231"/>
      <c r="M44" s="231"/>
      <c r="N44" s="231"/>
      <c r="O44" s="231"/>
      <c r="P44" s="231"/>
      <c r="Q44" s="231"/>
      <c r="R44" s="231"/>
      <c r="S44" s="231"/>
      <c r="T44" s="231"/>
      <c r="U44" s="231"/>
      <c r="V44" s="231"/>
      <c r="W44" s="221" t="s">
        <v>1246</v>
      </c>
      <c r="X44" s="221" t="s">
        <v>1128</v>
      </c>
      <c r="Y44" s="222" t="s">
        <v>1128</v>
      </c>
      <c r="Z44" s="222" t="s">
        <v>1128</v>
      </c>
      <c r="AA44" s="20"/>
    </row>
    <row r="45" spans="1:27" s="23" customFormat="1" ht="93" customHeight="1" thickBot="1">
      <c r="A45" s="263" t="s">
        <v>921</v>
      </c>
      <c r="B45" s="231" t="s">
        <v>956</v>
      </c>
      <c r="C45" s="221" t="s">
        <v>965</v>
      </c>
      <c r="D45" s="222" t="s">
        <v>980</v>
      </c>
      <c r="E45" s="221" t="s">
        <v>562</v>
      </c>
      <c r="F45" s="221" t="s">
        <v>562</v>
      </c>
      <c r="G45" s="221" t="s">
        <v>1128</v>
      </c>
      <c r="H45" s="221" t="s">
        <v>555</v>
      </c>
      <c r="I45" s="222" t="s">
        <v>1185</v>
      </c>
      <c r="J45" s="231"/>
      <c r="K45" s="231"/>
      <c r="L45" s="231"/>
      <c r="M45" s="231"/>
      <c r="N45" s="231"/>
      <c r="O45" s="231"/>
      <c r="P45" s="231"/>
      <c r="Q45" s="231"/>
      <c r="R45" s="231"/>
      <c r="S45" s="231"/>
      <c r="T45" s="231"/>
      <c r="U45" s="231"/>
      <c r="V45" s="231"/>
      <c r="W45" s="221" t="s">
        <v>1246</v>
      </c>
      <c r="X45" s="221" t="s">
        <v>1128</v>
      </c>
      <c r="Y45" s="222" t="s">
        <v>1128</v>
      </c>
      <c r="Z45" s="222" t="s">
        <v>1128</v>
      </c>
      <c r="AA45" s="20"/>
    </row>
    <row r="46" spans="1:27" s="23" customFormat="1" ht="93" customHeight="1" thickBot="1">
      <c r="A46" s="263" t="s">
        <v>922</v>
      </c>
      <c r="B46" s="231" t="s">
        <v>956</v>
      </c>
      <c r="C46" s="221" t="s">
        <v>965</v>
      </c>
      <c r="D46" s="222" t="s">
        <v>980</v>
      </c>
      <c r="E46" s="221" t="s">
        <v>562</v>
      </c>
      <c r="F46" s="221" t="s">
        <v>562</v>
      </c>
      <c r="G46" s="221" t="s">
        <v>1128</v>
      </c>
      <c r="H46" s="221" t="s">
        <v>555</v>
      </c>
      <c r="I46" s="222" t="s">
        <v>1185</v>
      </c>
      <c r="J46" s="231"/>
      <c r="K46" s="231"/>
      <c r="L46" s="231"/>
      <c r="M46" s="231"/>
      <c r="N46" s="231"/>
      <c r="O46" s="231"/>
      <c r="P46" s="231"/>
      <c r="Q46" s="231"/>
      <c r="R46" s="231"/>
      <c r="S46" s="231"/>
      <c r="T46" s="231"/>
      <c r="U46" s="231"/>
      <c r="V46" s="231"/>
      <c r="W46" s="221" t="s">
        <v>1246</v>
      </c>
      <c r="X46" s="221" t="s">
        <v>1128</v>
      </c>
      <c r="Y46" s="222" t="s">
        <v>1128</v>
      </c>
      <c r="Z46" s="222" t="s">
        <v>1128</v>
      </c>
      <c r="AA46" s="20"/>
    </row>
    <row r="47" spans="1:27" s="23" customFormat="1" ht="93" customHeight="1" thickBot="1">
      <c r="A47" s="263" t="s">
        <v>923</v>
      </c>
      <c r="B47" s="231" t="s">
        <v>956</v>
      </c>
      <c r="C47" s="221" t="s">
        <v>965</v>
      </c>
      <c r="D47" s="222" t="s">
        <v>980</v>
      </c>
      <c r="E47" s="221" t="s">
        <v>562</v>
      </c>
      <c r="F47" s="221" t="s">
        <v>562</v>
      </c>
      <c r="G47" s="221" t="s">
        <v>1128</v>
      </c>
      <c r="H47" s="221" t="s">
        <v>555</v>
      </c>
      <c r="I47" s="222" t="s">
        <v>1185</v>
      </c>
      <c r="J47" s="231"/>
      <c r="K47" s="231"/>
      <c r="L47" s="231"/>
      <c r="M47" s="231"/>
      <c r="N47" s="231"/>
      <c r="O47" s="231"/>
      <c r="P47" s="231"/>
      <c r="Q47" s="231"/>
      <c r="R47" s="231"/>
      <c r="S47" s="231"/>
      <c r="T47" s="231"/>
      <c r="U47" s="231"/>
      <c r="V47" s="231"/>
      <c r="W47" s="221" t="s">
        <v>1246</v>
      </c>
      <c r="X47" s="221" t="s">
        <v>1128</v>
      </c>
      <c r="Y47" s="222" t="s">
        <v>1128</v>
      </c>
      <c r="Z47" s="222" t="s">
        <v>1128</v>
      </c>
      <c r="AA47" s="20"/>
    </row>
    <row r="48" spans="1:27" s="23" customFormat="1" ht="93" customHeight="1" thickBot="1">
      <c r="A48" s="263" t="s">
        <v>924</v>
      </c>
      <c r="B48" s="231" t="s">
        <v>956</v>
      </c>
      <c r="C48" s="221" t="s">
        <v>966</v>
      </c>
      <c r="D48" s="222" t="s">
        <v>980</v>
      </c>
      <c r="E48" s="221" t="s">
        <v>562</v>
      </c>
      <c r="F48" s="221" t="s">
        <v>562</v>
      </c>
      <c r="G48" s="221" t="s">
        <v>1128</v>
      </c>
      <c r="H48" s="221" t="s">
        <v>555</v>
      </c>
      <c r="I48" s="222" t="s">
        <v>1185</v>
      </c>
      <c r="J48" s="231"/>
      <c r="K48" s="231"/>
      <c r="L48" s="231"/>
      <c r="M48" s="231"/>
      <c r="N48" s="231"/>
      <c r="O48" s="231"/>
      <c r="P48" s="231"/>
      <c r="Q48" s="231"/>
      <c r="R48" s="231"/>
      <c r="S48" s="231"/>
      <c r="T48" s="231"/>
      <c r="U48" s="231"/>
      <c r="V48" s="231"/>
      <c r="W48" s="221" t="s">
        <v>1246</v>
      </c>
      <c r="X48" s="221" t="s">
        <v>1128</v>
      </c>
      <c r="Y48" s="222" t="s">
        <v>1128</v>
      </c>
      <c r="Z48" s="222" t="s">
        <v>1128</v>
      </c>
      <c r="AA48" s="20"/>
    </row>
    <row r="49" spans="1:27" s="23" customFormat="1" ht="93" customHeight="1" thickBot="1">
      <c r="A49" s="263" t="s">
        <v>925</v>
      </c>
      <c r="B49" s="231" t="s">
        <v>956</v>
      </c>
      <c r="C49" s="221" t="s">
        <v>966</v>
      </c>
      <c r="D49" s="222" t="s">
        <v>980</v>
      </c>
      <c r="E49" s="221" t="s">
        <v>562</v>
      </c>
      <c r="F49" s="221" t="s">
        <v>562</v>
      </c>
      <c r="G49" s="221" t="s">
        <v>1128</v>
      </c>
      <c r="H49" s="221" t="s">
        <v>555</v>
      </c>
      <c r="I49" s="222" t="s">
        <v>1185</v>
      </c>
      <c r="J49" s="231"/>
      <c r="K49" s="231"/>
      <c r="L49" s="231"/>
      <c r="M49" s="231"/>
      <c r="N49" s="231"/>
      <c r="O49" s="231"/>
      <c r="P49" s="231"/>
      <c r="Q49" s="231"/>
      <c r="R49" s="231"/>
      <c r="S49" s="231"/>
      <c r="T49" s="231"/>
      <c r="U49" s="231"/>
      <c r="V49" s="231"/>
      <c r="W49" s="221" t="s">
        <v>1246</v>
      </c>
      <c r="X49" s="221" t="s">
        <v>1128</v>
      </c>
      <c r="Y49" s="222" t="s">
        <v>1128</v>
      </c>
      <c r="Z49" s="222" t="s">
        <v>1128</v>
      </c>
      <c r="AA49" s="20"/>
    </row>
    <row r="50" spans="1:27" s="23" customFormat="1" ht="93" customHeight="1" thickBot="1">
      <c r="A50" s="263" t="s">
        <v>926</v>
      </c>
      <c r="B50" s="231" t="s">
        <v>956</v>
      </c>
      <c r="C50" s="221" t="s">
        <v>966</v>
      </c>
      <c r="D50" s="222" t="s">
        <v>980</v>
      </c>
      <c r="E50" s="221" t="s">
        <v>562</v>
      </c>
      <c r="F50" s="221" t="s">
        <v>562</v>
      </c>
      <c r="G50" s="221" t="s">
        <v>1128</v>
      </c>
      <c r="H50" s="221" t="s">
        <v>555</v>
      </c>
      <c r="I50" s="222" t="s">
        <v>1185</v>
      </c>
      <c r="J50" s="231"/>
      <c r="K50" s="231"/>
      <c r="L50" s="231"/>
      <c r="M50" s="231"/>
      <c r="N50" s="231"/>
      <c r="O50" s="231"/>
      <c r="P50" s="231"/>
      <c r="Q50" s="231"/>
      <c r="R50" s="231"/>
      <c r="S50" s="231"/>
      <c r="T50" s="231"/>
      <c r="U50" s="231"/>
      <c r="V50" s="231"/>
      <c r="W50" s="221" t="s">
        <v>1246</v>
      </c>
      <c r="X50" s="221" t="s">
        <v>1128</v>
      </c>
      <c r="Y50" s="222" t="s">
        <v>1128</v>
      </c>
      <c r="Z50" s="222" t="s">
        <v>1128</v>
      </c>
      <c r="AA50" s="20"/>
    </row>
    <row r="51" spans="1:27" s="23" customFormat="1" ht="93" customHeight="1" thickBot="1">
      <c r="A51" s="263" t="s">
        <v>927</v>
      </c>
      <c r="B51" s="231" t="s">
        <v>956</v>
      </c>
      <c r="C51" s="221" t="s">
        <v>966</v>
      </c>
      <c r="D51" s="222" t="s">
        <v>980</v>
      </c>
      <c r="E51" s="221" t="s">
        <v>562</v>
      </c>
      <c r="F51" s="221" t="s">
        <v>562</v>
      </c>
      <c r="G51" s="221" t="s">
        <v>1128</v>
      </c>
      <c r="H51" s="221" t="s">
        <v>555</v>
      </c>
      <c r="I51" s="222" t="s">
        <v>1185</v>
      </c>
      <c r="J51" s="231"/>
      <c r="K51" s="231"/>
      <c r="L51" s="231"/>
      <c r="M51" s="231"/>
      <c r="N51" s="231"/>
      <c r="O51" s="231"/>
      <c r="P51" s="231"/>
      <c r="Q51" s="231"/>
      <c r="R51" s="231"/>
      <c r="S51" s="231"/>
      <c r="T51" s="231"/>
      <c r="U51" s="231"/>
      <c r="V51" s="231"/>
      <c r="W51" s="221" t="s">
        <v>1246</v>
      </c>
      <c r="X51" s="221" t="s">
        <v>1128</v>
      </c>
      <c r="Y51" s="222" t="s">
        <v>1128</v>
      </c>
      <c r="Z51" s="222" t="s">
        <v>1128</v>
      </c>
      <c r="AA51" s="20"/>
    </row>
    <row r="52" spans="1:27" s="23" customFormat="1" ht="93" customHeight="1" thickBot="1">
      <c r="A52" s="263" t="s">
        <v>928</v>
      </c>
      <c r="B52" s="231" t="s">
        <v>956</v>
      </c>
      <c r="C52" s="221" t="s">
        <v>966</v>
      </c>
      <c r="D52" s="222" t="s">
        <v>980</v>
      </c>
      <c r="E52" s="221" t="s">
        <v>562</v>
      </c>
      <c r="F52" s="221" t="s">
        <v>562</v>
      </c>
      <c r="G52" s="221" t="s">
        <v>1128</v>
      </c>
      <c r="H52" s="221" t="s">
        <v>555</v>
      </c>
      <c r="I52" s="222" t="s">
        <v>1185</v>
      </c>
      <c r="J52" s="231"/>
      <c r="K52" s="231"/>
      <c r="L52" s="231"/>
      <c r="M52" s="231"/>
      <c r="N52" s="231"/>
      <c r="O52" s="231"/>
      <c r="P52" s="231"/>
      <c r="Q52" s="231"/>
      <c r="R52" s="231"/>
      <c r="S52" s="231"/>
      <c r="T52" s="231"/>
      <c r="U52" s="231"/>
      <c r="V52" s="231"/>
      <c r="W52" s="221" t="s">
        <v>1246</v>
      </c>
      <c r="X52" s="221" t="s">
        <v>1128</v>
      </c>
      <c r="Y52" s="222" t="s">
        <v>1128</v>
      </c>
      <c r="Z52" s="222" t="s">
        <v>1128</v>
      </c>
      <c r="AA52" s="20"/>
    </row>
    <row r="53" spans="1:27" s="23" customFormat="1" ht="93" customHeight="1" thickBot="1">
      <c r="A53" s="263" t="s">
        <v>929</v>
      </c>
      <c r="B53" s="231" t="s">
        <v>956</v>
      </c>
      <c r="C53" s="221" t="s">
        <v>967</v>
      </c>
      <c r="D53" s="222" t="s">
        <v>981</v>
      </c>
      <c r="E53" s="221" t="s">
        <v>562</v>
      </c>
      <c r="F53" s="221" t="s">
        <v>562</v>
      </c>
      <c r="G53" s="221" t="s">
        <v>1128</v>
      </c>
      <c r="H53" s="221" t="s">
        <v>555</v>
      </c>
      <c r="I53" s="222" t="s">
        <v>436</v>
      </c>
      <c r="J53" s="231"/>
      <c r="K53" s="231"/>
      <c r="L53" s="231"/>
      <c r="M53" s="231"/>
      <c r="N53" s="231"/>
      <c r="O53" s="231"/>
      <c r="P53" s="231"/>
      <c r="Q53" s="231"/>
      <c r="R53" s="231"/>
      <c r="S53" s="231"/>
      <c r="T53" s="231"/>
      <c r="U53" s="231"/>
      <c r="V53" s="231"/>
      <c r="W53" s="221" t="s">
        <v>1246</v>
      </c>
      <c r="X53" s="221" t="s">
        <v>1128</v>
      </c>
      <c r="Y53" s="222" t="s">
        <v>1128</v>
      </c>
      <c r="Z53" s="222" t="s">
        <v>1128</v>
      </c>
      <c r="AA53" s="20"/>
    </row>
    <row r="54" spans="1:27" s="23" customFormat="1" ht="93" customHeight="1" thickBot="1">
      <c r="A54" s="263" t="s">
        <v>930</v>
      </c>
      <c r="B54" s="231" t="s">
        <v>956</v>
      </c>
      <c r="C54" s="221" t="s">
        <v>968</v>
      </c>
      <c r="D54" s="222" t="s">
        <v>979</v>
      </c>
      <c r="E54" s="221" t="s">
        <v>562</v>
      </c>
      <c r="F54" s="221" t="s">
        <v>562</v>
      </c>
      <c r="G54" s="221" t="s">
        <v>1128</v>
      </c>
      <c r="H54" s="221" t="s">
        <v>555</v>
      </c>
      <c r="I54" s="222" t="s">
        <v>436</v>
      </c>
      <c r="J54" s="231"/>
      <c r="K54" s="231"/>
      <c r="L54" s="231"/>
      <c r="M54" s="231"/>
      <c r="N54" s="231"/>
      <c r="O54" s="231"/>
      <c r="P54" s="231"/>
      <c r="Q54" s="231"/>
      <c r="R54" s="231"/>
      <c r="S54" s="231"/>
      <c r="T54" s="231"/>
      <c r="U54" s="231"/>
      <c r="V54" s="231"/>
      <c r="W54" s="221" t="s">
        <v>1246</v>
      </c>
      <c r="X54" s="221" t="s">
        <v>1128</v>
      </c>
      <c r="Y54" s="222" t="s">
        <v>1128</v>
      </c>
      <c r="Z54" s="222" t="s">
        <v>1128</v>
      </c>
      <c r="AA54" s="20"/>
    </row>
    <row r="55" spans="1:27" s="23" customFormat="1" ht="93" customHeight="1" thickBot="1">
      <c r="A55" s="263" t="s">
        <v>931</v>
      </c>
      <c r="B55" s="231" t="s">
        <v>956</v>
      </c>
      <c r="C55" s="221" t="s">
        <v>969</v>
      </c>
      <c r="D55" s="222" t="s">
        <v>979</v>
      </c>
      <c r="E55" s="221" t="s">
        <v>562</v>
      </c>
      <c r="F55" s="221" t="s">
        <v>562</v>
      </c>
      <c r="G55" s="221" t="s">
        <v>1128</v>
      </c>
      <c r="H55" s="221" t="s">
        <v>555</v>
      </c>
      <c r="I55" s="222" t="s">
        <v>436</v>
      </c>
      <c r="J55" s="231"/>
      <c r="K55" s="231"/>
      <c r="L55" s="231"/>
      <c r="M55" s="231"/>
      <c r="N55" s="231"/>
      <c r="O55" s="231"/>
      <c r="P55" s="231"/>
      <c r="Q55" s="231"/>
      <c r="R55" s="231"/>
      <c r="S55" s="231"/>
      <c r="T55" s="231"/>
      <c r="U55" s="231"/>
      <c r="V55" s="231"/>
      <c r="W55" s="221" t="s">
        <v>1246</v>
      </c>
      <c r="X55" s="221" t="s">
        <v>1128</v>
      </c>
      <c r="Y55" s="222" t="s">
        <v>1128</v>
      </c>
      <c r="Z55" s="222" t="s">
        <v>1128</v>
      </c>
      <c r="AA55" s="20"/>
    </row>
    <row r="56" spans="1:27" s="23" customFormat="1" ht="93" customHeight="1" thickBot="1">
      <c r="A56" s="263" t="s">
        <v>932</v>
      </c>
      <c r="B56" s="231" t="s">
        <v>956</v>
      </c>
      <c r="C56" s="221" t="s">
        <v>969</v>
      </c>
      <c r="D56" s="222" t="s">
        <v>979</v>
      </c>
      <c r="E56" s="221" t="s">
        <v>562</v>
      </c>
      <c r="F56" s="221" t="s">
        <v>562</v>
      </c>
      <c r="G56" s="221" t="s">
        <v>1128</v>
      </c>
      <c r="H56" s="221" t="s">
        <v>555</v>
      </c>
      <c r="I56" s="222" t="s">
        <v>436</v>
      </c>
      <c r="J56" s="231"/>
      <c r="K56" s="231"/>
      <c r="L56" s="231"/>
      <c r="M56" s="231"/>
      <c r="N56" s="231"/>
      <c r="O56" s="231"/>
      <c r="P56" s="231"/>
      <c r="Q56" s="231"/>
      <c r="R56" s="231"/>
      <c r="S56" s="231"/>
      <c r="T56" s="231"/>
      <c r="U56" s="231"/>
      <c r="V56" s="231"/>
      <c r="W56" s="221" t="s">
        <v>1246</v>
      </c>
      <c r="X56" s="221" t="s">
        <v>1128</v>
      </c>
      <c r="Y56" s="222" t="s">
        <v>1128</v>
      </c>
      <c r="Z56" s="222" t="s">
        <v>1128</v>
      </c>
      <c r="AA56" s="20"/>
    </row>
    <row r="57" spans="1:27" s="23" customFormat="1" ht="93" customHeight="1" thickBot="1">
      <c r="A57" s="263" t="s">
        <v>933</v>
      </c>
      <c r="B57" s="231" t="s">
        <v>956</v>
      </c>
      <c r="C57" s="221" t="s">
        <v>969</v>
      </c>
      <c r="D57" s="222" t="s">
        <v>979</v>
      </c>
      <c r="E57" s="221" t="s">
        <v>562</v>
      </c>
      <c r="F57" s="221" t="s">
        <v>562</v>
      </c>
      <c r="G57" s="221" t="s">
        <v>1128</v>
      </c>
      <c r="H57" s="221" t="s">
        <v>555</v>
      </c>
      <c r="I57" s="222" t="s">
        <v>436</v>
      </c>
      <c r="J57" s="231"/>
      <c r="K57" s="231"/>
      <c r="L57" s="231"/>
      <c r="M57" s="231"/>
      <c r="N57" s="231"/>
      <c r="O57" s="231"/>
      <c r="P57" s="231"/>
      <c r="Q57" s="231"/>
      <c r="R57" s="231"/>
      <c r="S57" s="231"/>
      <c r="T57" s="231"/>
      <c r="U57" s="231"/>
      <c r="V57" s="231"/>
      <c r="W57" s="221" t="s">
        <v>1246</v>
      </c>
      <c r="X57" s="221" t="s">
        <v>1128</v>
      </c>
      <c r="Y57" s="222" t="s">
        <v>1128</v>
      </c>
      <c r="Z57" s="222" t="s">
        <v>1128</v>
      </c>
      <c r="AA57" s="20"/>
    </row>
    <row r="58" spans="1:27" s="23" customFormat="1" ht="93" customHeight="1" thickBot="1">
      <c r="A58" s="263" t="s">
        <v>934</v>
      </c>
      <c r="B58" s="231" t="s">
        <v>956</v>
      </c>
      <c r="C58" s="221" t="s">
        <v>970</v>
      </c>
      <c r="D58" s="222" t="s">
        <v>979</v>
      </c>
      <c r="E58" s="221" t="s">
        <v>562</v>
      </c>
      <c r="F58" s="221" t="s">
        <v>562</v>
      </c>
      <c r="G58" s="221" t="s">
        <v>1128</v>
      </c>
      <c r="H58" s="221" t="s">
        <v>555</v>
      </c>
      <c r="I58" s="222" t="s">
        <v>436</v>
      </c>
      <c r="J58" s="231"/>
      <c r="K58" s="231"/>
      <c r="L58" s="231"/>
      <c r="M58" s="231"/>
      <c r="N58" s="231"/>
      <c r="O58" s="231"/>
      <c r="P58" s="231"/>
      <c r="Q58" s="231"/>
      <c r="R58" s="231"/>
      <c r="S58" s="231"/>
      <c r="T58" s="231"/>
      <c r="U58" s="231"/>
      <c r="V58" s="231"/>
      <c r="W58" s="221" t="s">
        <v>1246</v>
      </c>
      <c r="X58" s="221" t="s">
        <v>1128</v>
      </c>
      <c r="Y58" s="222" t="s">
        <v>1128</v>
      </c>
      <c r="Z58" s="222" t="s">
        <v>1128</v>
      </c>
      <c r="AA58" s="20"/>
    </row>
    <row r="59" spans="1:27" s="23" customFormat="1" ht="93" customHeight="1" thickBot="1">
      <c r="A59" s="263" t="s">
        <v>935</v>
      </c>
      <c r="B59" s="231" t="s">
        <v>956</v>
      </c>
      <c r="C59" s="221" t="s">
        <v>970</v>
      </c>
      <c r="D59" s="222" t="s">
        <v>979</v>
      </c>
      <c r="E59" s="221" t="s">
        <v>562</v>
      </c>
      <c r="F59" s="221" t="s">
        <v>562</v>
      </c>
      <c r="G59" s="221" t="s">
        <v>1128</v>
      </c>
      <c r="H59" s="221" t="s">
        <v>555</v>
      </c>
      <c r="I59" s="222" t="s">
        <v>436</v>
      </c>
      <c r="J59" s="231"/>
      <c r="K59" s="231"/>
      <c r="L59" s="231"/>
      <c r="M59" s="231"/>
      <c r="N59" s="231"/>
      <c r="O59" s="231"/>
      <c r="P59" s="231"/>
      <c r="Q59" s="231"/>
      <c r="R59" s="231"/>
      <c r="S59" s="231"/>
      <c r="T59" s="231"/>
      <c r="U59" s="231"/>
      <c r="V59" s="231"/>
      <c r="W59" s="221" t="s">
        <v>1246</v>
      </c>
      <c r="X59" s="221" t="s">
        <v>1128</v>
      </c>
      <c r="Y59" s="222" t="s">
        <v>1128</v>
      </c>
      <c r="Z59" s="222" t="s">
        <v>1128</v>
      </c>
      <c r="AA59" s="20"/>
    </row>
    <row r="60" spans="1:27" s="23" customFormat="1" ht="93" customHeight="1" thickBot="1">
      <c r="A60" s="263" t="s">
        <v>936</v>
      </c>
      <c r="B60" s="231" t="s">
        <v>956</v>
      </c>
      <c r="C60" s="221" t="s">
        <v>971</v>
      </c>
      <c r="D60" s="222" t="s">
        <v>982</v>
      </c>
      <c r="E60" s="221" t="s">
        <v>562</v>
      </c>
      <c r="F60" s="221" t="s">
        <v>562</v>
      </c>
      <c r="G60" s="221" t="s">
        <v>1128</v>
      </c>
      <c r="H60" s="221" t="s">
        <v>555</v>
      </c>
      <c r="I60" s="222" t="s">
        <v>436</v>
      </c>
      <c r="J60" s="231"/>
      <c r="K60" s="231"/>
      <c r="L60" s="231"/>
      <c r="M60" s="231"/>
      <c r="N60" s="231"/>
      <c r="O60" s="231"/>
      <c r="P60" s="231"/>
      <c r="Q60" s="231"/>
      <c r="R60" s="231"/>
      <c r="S60" s="231"/>
      <c r="T60" s="231"/>
      <c r="U60" s="231"/>
      <c r="V60" s="231"/>
      <c r="W60" s="221" t="s">
        <v>1246</v>
      </c>
      <c r="X60" s="221" t="s">
        <v>1128</v>
      </c>
      <c r="Y60" s="222" t="s">
        <v>1128</v>
      </c>
      <c r="Z60" s="222" t="s">
        <v>1128</v>
      </c>
      <c r="AA60" s="20"/>
    </row>
    <row r="61" spans="1:27" ht="93" customHeight="1" thickBot="1">
      <c r="A61" s="113" t="s">
        <v>1178</v>
      </c>
      <c r="B61" s="194" t="s">
        <v>392</v>
      </c>
      <c r="C61" s="128" t="s">
        <v>395</v>
      </c>
      <c r="D61" s="176" t="s">
        <v>58</v>
      </c>
      <c r="E61" s="128" t="s">
        <v>285</v>
      </c>
      <c r="F61" s="128" t="s">
        <v>655</v>
      </c>
      <c r="G61" s="128" t="s">
        <v>1128</v>
      </c>
      <c r="H61" s="128" t="s">
        <v>555</v>
      </c>
      <c r="I61" s="176" t="s">
        <v>1128</v>
      </c>
      <c r="J61" s="194"/>
      <c r="K61" s="194"/>
      <c r="L61" s="194"/>
      <c r="M61" s="194"/>
      <c r="N61" s="194"/>
      <c r="O61" s="194"/>
      <c r="P61" s="194"/>
      <c r="Q61" s="194"/>
      <c r="R61" s="194"/>
      <c r="S61" s="194"/>
      <c r="T61" s="194"/>
      <c r="U61" s="194"/>
      <c r="V61" s="194"/>
      <c r="W61" s="128" t="s">
        <v>1246</v>
      </c>
      <c r="X61" s="128" t="s">
        <v>1128</v>
      </c>
      <c r="Y61" s="164" t="s">
        <v>1128</v>
      </c>
      <c r="Z61" s="164" t="s">
        <v>1128</v>
      </c>
    </row>
    <row r="62" spans="1:27" s="23" customFormat="1" ht="93" customHeight="1" thickBot="1">
      <c r="A62" s="263" t="s">
        <v>937</v>
      </c>
      <c r="B62" s="231" t="s">
        <v>956</v>
      </c>
      <c r="C62" s="221" t="s">
        <v>972</v>
      </c>
      <c r="D62" s="222" t="s">
        <v>979</v>
      </c>
      <c r="E62" s="221" t="s">
        <v>562</v>
      </c>
      <c r="F62" s="221" t="s">
        <v>562</v>
      </c>
      <c r="G62" s="221" t="s">
        <v>1128</v>
      </c>
      <c r="H62" s="221" t="s">
        <v>555</v>
      </c>
      <c r="I62" s="222" t="s">
        <v>436</v>
      </c>
      <c r="J62" s="231"/>
      <c r="K62" s="231"/>
      <c r="L62" s="231"/>
      <c r="M62" s="231"/>
      <c r="N62" s="231"/>
      <c r="O62" s="231"/>
      <c r="P62" s="231"/>
      <c r="Q62" s="231"/>
      <c r="R62" s="231"/>
      <c r="S62" s="231"/>
      <c r="T62" s="231"/>
      <c r="U62" s="231"/>
      <c r="V62" s="231"/>
      <c r="W62" s="221" t="s">
        <v>1246</v>
      </c>
      <c r="X62" s="221" t="s">
        <v>1128</v>
      </c>
      <c r="Y62" s="222" t="s">
        <v>1128</v>
      </c>
      <c r="Z62" s="222" t="s">
        <v>1128</v>
      </c>
      <c r="AA62" s="20"/>
    </row>
    <row r="63" spans="1:27" s="23" customFormat="1" ht="93" customHeight="1" thickBot="1">
      <c r="A63" s="263" t="s">
        <v>938</v>
      </c>
      <c r="B63" s="231" t="s">
        <v>956</v>
      </c>
      <c r="C63" s="221" t="s">
        <v>972</v>
      </c>
      <c r="D63" s="222" t="s">
        <v>979</v>
      </c>
      <c r="E63" s="221" t="s">
        <v>562</v>
      </c>
      <c r="F63" s="221" t="s">
        <v>562</v>
      </c>
      <c r="G63" s="221" t="s">
        <v>1128</v>
      </c>
      <c r="H63" s="221" t="s">
        <v>555</v>
      </c>
      <c r="I63" s="222" t="s">
        <v>436</v>
      </c>
      <c r="J63" s="231"/>
      <c r="K63" s="231"/>
      <c r="L63" s="231"/>
      <c r="M63" s="231"/>
      <c r="N63" s="231"/>
      <c r="O63" s="231"/>
      <c r="P63" s="231"/>
      <c r="Q63" s="231"/>
      <c r="R63" s="231"/>
      <c r="S63" s="231"/>
      <c r="T63" s="231"/>
      <c r="U63" s="231"/>
      <c r="V63" s="231"/>
      <c r="W63" s="221" t="s">
        <v>1246</v>
      </c>
      <c r="X63" s="221" t="s">
        <v>1128</v>
      </c>
      <c r="Y63" s="222" t="s">
        <v>1128</v>
      </c>
      <c r="Z63" s="222" t="s">
        <v>1128</v>
      </c>
      <c r="AA63" s="20"/>
    </row>
    <row r="64" spans="1:27" s="23" customFormat="1" ht="93" customHeight="1" thickBot="1">
      <c r="A64" s="263" t="s">
        <v>939</v>
      </c>
      <c r="B64" s="231" t="s">
        <v>956</v>
      </c>
      <c r="C64" s="221" t="s">
        <v>973</v>
      </c>
      <c r="D64" s="222" t="s">
        <v>979</v>
      </c>
      <c r="E64" s="221" t="s">
        <v>562</v>
      </c>
      <c r="F64" s="221" t="s">
        <v>562</v>
      </c>
      <c r="G64" s="221" t="s">
        <v>1128</v>
      </c>
      <c r="H64" s="221" t="s">
        <v>555</v>
      </c>
      <c r="I64" s="222" t="s">
        <v>436</v>
      </c>
      <c r="J64" s="231"/>
      <c r="K64" s="231"/>
      <c r="L64" s="231"/>
      <c r="M64" s="231"/>
      <c r="N64" s="231"/>
      <c r="O64" s="231"/>
      <c r="P64" s="231"/>
      <c r="Q64" s="231"/>
      <c r="R64" s="231"/>
      <c r="S64" s="231"/>
      <c r="T64" s="231"/>
      <c r="U64" s="231"/>
      <c r="V64" s="231"/>
      <c r="W64" s="221" t="s">
        <v>1246</v>
      </c>
      <c r="X64" s="221" t="s">
        <v>1128</v>
      </c>
      <c r="Y64" s="222" t="s">
        <v>1128</v>
      </c>
      <c r="Z64" s="222" t="s">
        <v>1128</v>
      </c>
      <c r="AA64" s="20"/>
    </row>
    <row r="65" spans="1:27" s="23" customFormat="1" ht="93" customHeight="1" thickBot="1">
      <c r="A65" s="263" t="s">
        <v>940</v>
      </c>
      <c r="B65" s="231" t="s">
        <v>956</v>
      </c>
      <c r="C65" s="221" t="s">
        <v>974</v>
      </c>
      <c r="D65" s="222" t="s">
        <v>463</v>
      </c>
      <c r="E65" s="221" t="s">
        <v>562</v>
      </c>
      <c r="F65" s="221" t="s">
        <v>562</v>
      </c>
      <c r="G65" s="221" t="s">
        <v>1128</v>
      </c>
      <c r="H65" s="221" t="s">
        <v>555</v>
      </c>
      <c r="I65" s="222" t="s">
        <v>436</v>
      </c>
      <c r="J65" s="231"/>
      <c r="K65" s="231"/>
      <c r="L65" s="231"/>
      <c r="M65" s="231"/>
      <c r="N65" s="231"/>
      <c r="O65" s="231"/>
      <c r="P65" s="231"/>
      <c r="Q65" s="231"/>
      <c r="R65" s="231"/>
      <c r="S65" s="231"/>
      <c r="T65" s="231"/>
      <c r="U65" s="231"/>
      <c r="V65" s="231"/>
      <c r="W65" s="221" t="s">
        <v>1246</v>
      </c>
      <c r="X65" s="221" t="s">
        <v>1128</v>
      </c>
      <c r="Y65" s="222" t="s">
        <v>1128</v>
      </c>
      <c r="Z65" s="222" t="s">
        <v>1128</v>
      </c>
      <c r="AA65" s="20"/>
    </row>
    <row r="66" spans="1:27" s="23" customFormat="1" ht="93" customHeight="1" thickBot="1">
      <c r="A66" s="263" t="s">
        <v>941</v>
      </c>
      <c r="B66" s="231" t="s">
        <v>956</v>
      </c>
      <c r="C66" s="221" t="s">
        <v>975</v>
      </c>
      <c r="D66" s="222" t="s">
        <v>981</v>
      </c>
      <c r="E66" s="221" t="s">
        <v>562</v>
      </c>
      <c r="F66" s="221" t="s">
        <v>562</v>
      </c>
      <c r="G66" s="221" t="s">
        <v>1128</v>
      </c>
      <c r="H66" s="221" t="s">
        <v>555</v>
      </c>
      <c r="I66" s="222" t="s">
        <v>436</v>
      </c>
      <c r="J66" s="231"/>
      <c r="K66" s="231"/>
      <c r="L66" s="231"/>
      <c r="M66" s="231"/>
      <c r="N66" s="231"/>
      <c r="O66" s="231"/>
      <c r="P66" s="231"/>
      <c r="Q66" s="231"/>
      <c r="R66" s="231"/>
      <c r="S66" s="231"/>
      <c r="T66" s="231"/>
      <c r="U66" s="231"/>
      <c r="V66" s="231"/>
      <c r="W66" s="221" t="s">
        <v>1246</v>
      </c>
      <c r="X66" s="221" t="s">
        <v>1128</v>
      </c>
      <c r="Y66" s="222" t="s">
        <v>1128</v>
      </c>
      <c r="Z66" s="222" t="s">
        <v>1128</v>
      </c>
      <c r="AA66" s="20"/>
    </row>
    <row r="67" spans="1:27" ht="66.75" customHeight="1" thickBot="1">
      <c r="A67" s="113" t="s">
        <v>1176</v>
      </c>
      <c r="B67" s="194" t="s">
        <v>392</v>
      </c>
      <c r="C67" s="128" t="s">
        <v>395</v>
      </c>
      <c r="D67" s="176" t="s">
        <v>58</v>
      </c>
      <c r="E67" s="128" t="s">
        <v>285</v>
      </c>
      <c r="F67" s="128" t="s">
        <v>655</v>
      </c>
      <c r="G67" s="128" t="s">
        <v>1128</v>
      </c>
      <c r="H67" s="128" t="s">
        <v>555</v>
      </c>
      <c r="I67" s="176" t="s">
        <v>1185</v>
      </c>
      <c r="J67" s="231"/>
      <c r="K67" s="231"/>
      <c r="L67" s="231" t="s">
        <v>2273</v>
      </c>
      <c r="M67" s="231"/>
      <c r="N67" s="231"/>
      <c r="O67" s="231" t="s">
        <v>2273</v>
      </c>
      <c r="P67" s="231"/>
      <c r="Q67" s="231"/>
      <c r="R67" s="231"/>
      <c r="S67" s="231"/>
      <c r="T67" s="231"/>
      <c r="U67" s="231"/>
      <c r="V67" s="231"/>
      <c r="W67" s="128" t="s">
        <v>1246</v>
      </c>
      <c r="X67" s="128" t="s">
        <v>398</v>
      </c>
      <c r="Y67" s="164" t="s">
        <v>1128</v>
      </c>
      <c r="Z67" s="164" t="s">
        <v>1128</v>
      </c>
    </row>
    <row r="68" spans="1:27" s="23" customFormat="1" ht="93" customHeight="1" thickBot="1">
      <c r="A68" s="263" t="s">
        <v>942</v>
      </c>
      <c r="B68" s="231" t="s">
        <v>956</v>
      </c>
      <c r="C68" s="221" t="s">
        <v>975</v>
      </c>
      <c r="D68" s="222" t="s">
        <v>981</v>
      </c>
      <c r="E68" s="221" t="s">
        <v>562</v>
      </c>
      <c r="F68" s="221" t="s">
        <v>562</v>
      </c>
      <c r="G68" s="221" t="s">
        <v>1128</v>
      </c>
      <c r="H68" s="221" t="s">
        <v>555</v>
      </c>
      <c r="I68" s="222" t="s">
        <v>436</v>
      </c>
      <c r="J68" s="231"/>
      <c r="K68" s="231"/>
      <c r="L68" s="231"/>
      <c r="M68" s="231"/>
      <c r="N68" s="231"/>
      <c r="O68" s="231"/>
      <c r="P68" s="231"/>
      <c r="Q68" s="231"/>
      <c r="R68" s="231"/>
      <c r="S68" s="231"/>
      <c r="T68" s="231"/>
      <c r="U68" s="231"/>
      <c r="V68" s="231"/>
      <c r="W68" s="221" t="s">
        <v>1246</v>
      </c>
      <c r="X68" s="221" t="s">
        <v>1128</v>
      </c>
      <c r="Y68" s="222" t="s">
        <v>1128</v>
      </c>
      <c r="Z68" s="222" t="s">
        <v>1128</v>
      </c>
      <c r="AA68" s="20"/>
    </row>
    <row r="69" spans="1:27" s="23" customFormat="1" ht="93" customHeight="1" thickBot="1">
      <c r="A69" s="263" t="s">
        <v>943</v>
      </c>
      <c r="B69" s="231" t="s">
        <v>956</v>
      </c>
      <c r="C69" s="221" t="s">
        <v>975</v>
      </c>
      <c r="D69" s="222" t="s">
        <v>981</v>
      </c>
      <c r="E69" s="221" t="s">
        <v>562</v>
      </c>
      <c r="F69" s="221" t="s">
        <v>562</v>
      </c>
      <c r="G69" s="221" t="s">
        <v>1128</v>
      </c>
      <c r="H69" s="221" t="s">
        <v>555</v>
      </c>
      <c r="I69" s="222" t="s">
        <v>436</v>
      </c>
      <c r="J69" s="231"/>
      <c r="K69" s="231"/>
      <c r="L69" s="231"/>
      <c r="M69" s="231"/>
      <c r="N69" s="231"/>
      <c r="O69" s="231"/>
      <c r="P69" s="231"/>
      <c r="Q69" s="231"/>
      <c r="R69" s="231"/>
      <c r="S69" s="231"/>
      <c r="T69" s="231"/>
      <c r="U69" s="231"/>
      <c r="V69" s="231"/>
      <c r="W69" s="221" t="s">
        <v>1246</v>
      </c>
      <c r="X69" s="221" t="s">
        <v>1128</v>
      </c>
      <c r="Y69" s="222" t="s">
        <v>1128</v>
      </c>
      <c r="Z69" s="222" t="s">
        <v>1128</v>
      </c>
      <c r="AA69" s="20"/>
    </row>
    <row r="70" spans="1:27" s="23" customFormat="1" ht="93" customHeight="1" thickBot="1">
      <c r="A70" s="263" t="s">
        <v>944</v>
      </c>
      <c r="B70" s="231" t="s">
        <v>956</v>
      </c>
      <c r="C70" s="221" t="s">
        <v>975</v>
      </c>
      <c r="D70" s="222" t="s">
        <v>981</v>
      </c>
      <c r="E70" s="221" t="s">
        <v>562</v>
      </c>
      <c r="F70" s="221" t="s">
        <v>562</v>
      </c>
      <c r="G70" s="221" t="s">
        <v>1128</v>
      </c>
      <c r="H70" s="221" t="s">
        <v>555</v>
      </c>
      <c r="I70" s="222" t="s">
        <v>1185</v>
      </c>
      <c r="J70" s="231"/>
      <c r="K70" s="231"/>
      <c r="L70" s="231"/>
      <c r="M70" s="231"/>
      <c r="N70" s="231"/>
      <c r="O70" s="231"/>
      <c r="P70" s="231"/>
      <c r="Q70" s="231"/>
      <c r="R70" s="231"/>
      <c r="S70" s="231"/>
      <c r="T70" s="231"/>
      <c r="U70" s="231"/>
      <c r="V70" s="231"/>
      <c r="W70" s="221" t="s">
        <v>1246</v>
      </c>
      <c r="X70" s="221" t="s">
        <v>1128</v>
      </c>
      <c r="Y70" s="222" t="s">
        <v>1128</v>
      </c>
      <c r="Z70" s="222" t="s">
        <v>1128</v>
      </c>
      <c r="AA70" s="20"/>
    </row>
    <row r="71" spans="1:27" s="23" customFormat="1" ht="139.5" customHeight="1" thickBot="1">
      <c r="A71" s="114" t="s">
        <v>1177</v>
      </c>
      <c r="B71" s="224" t="s">
        <v>344</v>
      </c>
      <c r="C71" s="226" t="s">
        <v>813</v>
      </c>
      <c r="D71" s="228" t="s">
        <v>70</v>
      </c>
      <c r="E71" s="226" t="s">
        <v>562</v>
      </c>
      <c r="F71" s="183" t="s">
        <v>562</v>
      </c>
      <c r="G71" s="226" t="s">
        <v>1128</v>
      </c>
      <c r="H71" s="226" t="s">
        <v>524</v>
      </c>
      <c r="I71" s="228" t="s">
        <v>1605</v>
      </c>
      <c r="J71" s="224" t="s">
        <v>2273</v>
      </c>
      <c r="K71" s="224"/>
      <c r="L71" s="224" t="s">
        <v>2273</v>
      </c>
      <c r="M71" s="224"/>
      <c r="N71" s="224" t="s">
        <v>2273</v>
      </c>
      <c r="O71" s="224"/>
      <c r="P71" s="224" t="s">
        <v>2273</v>
      </c>
      <c r="Q71" s="224"/>
      <c r="R71" s="224"/>
      <c r="S71" s="224"/>
      <c r="T71" s="224"/>
      <c r="U71" s="224"/>
      <c r="V71" s="224"/>
      <c r="W71" s="226" t="s">
        <v>1246</v>
      </c>
      <c r="X71" s="226" t="s">
        <v>1552</v>
      </c>
      <c r="Y71" s="228" t="s">
        <v>1128</v>
      </c>
      <c r="Z71" s="228"/>
      <c r="AA71" s="20"/>
    </row>
    <row r="72" spans="1:27" s="23" customFormat="1" ht="123" customHeight="1" thickBot="1">
      <c r="A72" s="263" t="s">
        <v>945</v>
      </c>
      <c r="B72" s="231" t="s">
        <v>956</v>
      </c>
      <c r="C72" s="221" t="s">
        <v>975</v>
      </c>
      <c r="D72" s="222" t="s">
        <v>981</v>
      </c>
      <c r="E72" s="221" t="s">
        <v>562</v>
      </c>
      <c r="F72" s="221" t="s">
        <v>562</v>
      </c>
      <c r="G72" s="221" t="s">
        <v>1128</v>
      </c>
      <c r="H72" s="221" t="s">
        <v>555</v>
      </c>
      <c r="I72" s="222" t="s">
        <v>1185</v>
      </c>
      <c r="J72" s="231"/>
      <c r="K72" s="231"/>
      <c r="L72" s="231"/>
      <c r="M72" s="231"/>
      <c r="N72" s="231"/>
      <c r="O72" s="231"/>
      <c r="P72" s="231"/>
      <c r="Q72" s="231"/>
      <c r="R72" s="231"/>
      <c r="S72" s="231"/>
      <c r="T72" s="231"/>
      <c r="U72" s="231"/>
      <c r="V72" s="231"/>
      <c r="W72" s="221" t="s">
        <v>1246</v>
      </c>
      <c r="X72" s="221" t="s">
        <v>1128</v>
      </c>
      <c r="Y72" s="222" t="s">
        <v>1128</v>
      </c>
      <c r="Z72" s="222" t="s">
        <v>1128</v>
      </c>
      <c r="AA72" s="20"/>
    </row>
    <row r="73" spans="1:27" ht="75" customHeight="1" thickBot="1">
      <c r="A73" s="253" t="s">
        <v>444</v>
      </c>
      <c r="B73" s="231" t="s">
        <v>445</v>
      </c>
      <c r="C73" s="221" t="s">
        <v>446</v>
      </c>
      <c r="D73" s="222" t="s">
        <v>70</v>
      </c>
      <c r="E73" s="221" t="s">
        <v>285</v>
      </c>
      <c r="F73" s="221" t="s">
        <v>655</v>
      </c>
      <c r="G73" s="221" t="s">
        <v>1128</v>
      </c>
      <c r="H73" s="221" t="s">
        <v>555</v>
      </c>
      <c r="I73" s="222" t="s">
        <v>1185</v>
      </c>
      <c r="J73" s="231"/>
      <c r="K73" s="231" t="s">
        <v>2273</v>
      </c>
      <c r="L73" s="231" t="s">
        <v>2273</v>
      </c>
      <c r="M73" s="231"/>
      <c r="N73" s="231"/>
      <c r="O73" s="231" t="s">
        <v>2273</v>
      </c>
      <c r="P73" s="231"/>
      <c r="Q73" s="231"/>
      <c r="R73" s="231"/>
      <c r="S73" s="231"/>
      <c r="T73" s="231"/>
      <c r="U73" s="231"/>
      <c r="V73" s="231"/>
      <c r="W73" s="221" t="s">
        <v>1246</v>
      </c>
      <c r="X73" s="221" t="s">
        <v>1192</v>
      </c>
      <c r="Y73" s="216" t="s">
        <v>1128</v>
      </c>
      <c r="Z73" s="216" t="s">
        <v>1128</v>
      </c>
    </row>
    <row r="74" spans="1:27" ht="75" customHeight="1" thickBot="1">
      <c r="A74" s="253" t="s">
        <v>443</v>
      </c>
      <c r="B74" s="231" t="s">
        <v>445</v>
      </c>
      <c r="C74" s="221" t="s">
        <v>446</v>
      </c>
      <c r="D74" s="222" t="s">
        <v>70</v>
      </c>
      <c r="E74" s="221" t="s">
        <v>285</v>
      </c>
      <c r="F74" s="221" t="s">
        <v>655</v>
      </c>
      <c r="G74" s="221" t="s">
        <v>1128</v>
      </c>
      <c r="H74" s="221" t="s">
        <v>555</v>
      </c>
      <c r="I74" s="222" t="s">
        <v>1185</v>
      </c>
      <c r="J74" s="231"/>
      <c r="K74" s="231" t="s">
        <v>2273</v>
      </c>
      <c r="L74" s="231" t="s">
        <v>2273</v>
      </c>
      <c r="M74" s="231"/>
      <c r="N74" s="231"/>
      <c r="O74" s="231" t="s">
        <v>2273</v>
      </c>
      <c r="P74" s="231"/>
      <c r="Q74" s="231"/>
      <c r="R74" s="231"/>
      <c r="S74" s="231"/>
      <c r="T74" s="231"/>
      <c r="U74" s="231"/>
      <c r="V74" s="231"/>
      <c r="W74" s="221" t="s">
        <v>1246</v>
      </c>
      <c r="X74" s="221" t="s">
        <v>1192</v>
      </c>
      <c r="Y74" s="216" t="s">
        <v>1128</v>
      </c>
      <c r="Z74" s="216" t="s">
        <v>1128</v>
      </c>
    </row>
    <row r="75" spans="1:27" s="23" customFormat="1" ht="93" customHeight="1" thickBot="1">
      <c r="A75" s="263" t="s">
        <v>946</v>
      </c>
      <c r="B75" s="231" t="s">
        <v>956</v>
      </c>
      <c r="C75" s="221" t="s">
        <v>975</v>
      </c>
      <c r="D75" s="222" t="s">
        <v>981</v>
      </c>
      <c r="E75" s="221" t="s">
        <v>562</v>
      </c>
      <c r="F75" s="221" t="s">
        <v>562</v>
      </c>
      <c r="G75" s="221" t="s">
        <v>1128</v>
      </c>
      <c r="H75" s="221" t="s">
        <v>555</v>
      </c>
      <c r="I75" s="222" t="s">
        <v>1185</v>
      </c>
      <c r="J75" s="231"/>
      <c r="K75" s="231"/>
      <c r="L75" s="231"/>
      <c r="M75" s="231"/>
      <c r="N75" s="231"/>
      <c r="O75" s="231"/>
      <c r="P75" s="231"/>
      <c r="Q75" s="231"/>
      <c r="R75" s="231"/>
      <c r="S75" s="231"/>
      <c r="T75" s="231"/>
      <c r="U75" s="231"/>
      <c r="V75" s="231"/>
      <c r="W75" s="221" t="s">
        <v>1246</v>
      </c>
      <c r="X75" s="221" t="s">
        <v>1128</v>
      </c>
      <c r="Y75" s="222" t="s">
        <v>1128</v>
      </c>
      <c r="Z75" s="222" t="s">
        <v>1128</v>
      </c>
      <c r="AA75" s="20"/>
    </row>
    <row r="76" spans="1:27" s="23" customFormat="1" ht="109.5" customHeight="1" thickBot="1">
      <c r="A76" s="263" t="s">
        <v>947</v>
      </c>
      <c r="B76" s="231" t="s">
        <v>956</v>
      </c>
      <c r="C76" s="221" t="s">
        <v>975</v>
      </c>
      <c r="D76" s="222" t="s">
        <v>981</v>
      </c>
      <c r="E76" s="221" t="s">
        <v>562</v>
      </c>
      <c r="F76" s="221" t="s">
        <v>562</v>
      </c>
      <c r="G76" s="221" t="s">
        <v>1128</v>
      </c>
      <c r="H76" s="221" t="s">
        <v>555</v>
      </c>
      <c r="I76" s="222" t="s">
        <v>1185</v>
      </c>
      <c r="J76" s="231"/>
      <c r="K76" s="231"/>
      <c r="L76" s="231"/>
      <c r="M76" s="231"/>
      <c r="N76" s="231"/>
      <c r="O76" s="231"/>
      <c r="P76" s="231"/>
      <c r="Q76" s="231"/>
      <c r="R76" s="231"/>
      <c r="S76" s="231"/>
      <c r="T76" s="231"/>
      <c r="U76" s="231"/>
      <c r="V76" s="231"/>
      <c r="W76" s="221" t="s">
        <v>1246</v>
      </c>
      <c r="X76" s="221" t="s">
        <v>1128</v>
      </c>
      <c r="Y76" s="222" t="s">
        <v>1128</v>
      </c>
      <c r="Z76" s="222" t="s">
        <v>1128</v>
      </c>
      <c r="AA76" s="20"/>
    </row>
    <row r="77" spans="1:27" s="23" customFormat="1" ht="123" customHeight="1" thickBot="1">
      <c r="A77" s="263" t="s">
        <v>948</v>
      </c>
      <c r="B77" s="231" t="s">
        <v>956</v>
      </c>
      <c r="C77" s="221" t="s">
        <v>975</v>
      </c>
      <c r="D77" s="222" t="s">
        <v>981</v>
      </c>
      <c r="E77" s="221" t="s">
        <v>562</v>
      </c>
      <c r="F77" s="221" t="s">
        <v>562</v>
      </c>
      <c r="G77" s="221" t="s">
        <v>1128</v>
      </c>
      <c r="H77" s="221" t="s">
        <v>555</v>
      </c>
      <c r="I77" s="222" t="s">
        <v>1185</v>
      </c>
      <c r="J77" s="231"/>
      <c r="K77" s="231"/>
      <c r="L77" s="231"/>
      <c r="M77" s="231"/>
      <c r="N77" s="231"/>
      <c r="O77" s="231"/>
      <c r="P77" s="231"/>
      <c r="Q77" s="231"/>
      <c r="R77" s="231"/>
      <c r="S77" s="231"/>
      <c r="T77" s="231"/>
      <c r="U77" s="231"/>
      <c r="V77" s="231"/>
      <c r="W77" s="221" t="s">
        <v>1246</v>
      </c>
      <c r="X77" s="221" t="s">
        <v>1128</v>
      </c>
      <c r="Y77" s="222" t="s">
        <v>1128</v>
      </c>
      <c r="Z77" s="222" t="s">
        <v>1128</v>
      </c>
      <c r="AA77" s="20"/>
    </row>
    <row r="78" spans="1:27" s="23" customFormat="1" ht="114" customHeight="1" thickBot="1">
      <c r="A78" s="263" t="s">
        <v>949</v>
      </c>
      <c r="B78" s="231" t="s">
        <v>956</v>
      </c>
      <c r="C78" s="221" t="s">
        <v>975</v>
      </c>
      <c r="D78" s="222" t="s">
        <v>981</v>
      </c>
      <c r="E78" s="221" t="s">
        <v>562</v>
      </c>
      <c r="F78" s="221" t="s">
        <v>562</v>
      </c>
      <c r="G78" s="221" t="s">
        <v>1128</v>
      </c>
      <c r="H78" s="221" t="s">
        <v>555</v>
      </c>
      <c r="I78" s="222" t="s">
        <v>1185</v>
      </c>
      <c r="J78" s="231"/>
      <c r="K78" s="231"/>
      <c r="L78" s="231"/>
      <c r="M78" s="231"/>
      <c r="N78" s="231"/>
      <c r="O78" s="231"/>
      <c r="P78" s="231"/>
      <c r="Q78" s="231"/>
      <c r="R78" s="231"/>
      <c r="S78" s="231"/>
      <c r="T78" s="231"/>
      <c r="U78" s="231"/>
      <c r="V78" s="231"/>
      <c r="W78" s="221" t="s">
        <v>1246</v>
      </c>
      <c r="X78" s="221" t="s">
        <v>1128</v>
      </c>
      <c r="Y78" s="222" t="s">
        <v>1128</v>
      </c>
      <c r="Z78" s="222" t="s">
        <v>1128</v>
      </c>
      <c r="AA78" s="20"/>
    </row>
    <row r="79" spans="1:27" s="23" customFormat="1" ht="111" customHeight="1" thickBot="1">
      <c r="A79" s="263" t="s">
        <v>950</v>
      </c>
      <c r="B79" s="231" t="s">
        <v>956</v>
      </c>
      <c r="C79" s="221" t="s">
        <v>975</v>
      </c>
      <c r="D79" s="222" t="s">
        <v>981</v>
      </c>
      <c r="E79" s="221" t="s">
        <v>562</v>
      </c>
      <c r="F79" s="221" t="s">
        <v>562</v>
      </c>
      <c r="G79" s="221" t="s">
        <v>1128</v>
      </c>
      <c r="H79" s="221" t="s">
        <v>555</v>
      </c>
      <c r="I79" s="222" t="s">
        <v>1185</v>
      </c>
      <c r="J79" s="231"/>
      <c r="K79" s="231"/>
      <c r="L79" s="231"/>
      <c r="M79" s="231"/>
      <c r="N79" s="231"/>
      <c r="O79" s="231"/>
      <c r="P79" s="231"/>
      <c r="Q79" s="231"/>
      <c r="R79" s="231"/>
      <c r="S79" s="231"/>
      <c r="T79" s="231"/>
      <c r="U79" s="231"/>
      <c r="V79" s="231"/>
      <c r="W79" s="221" t="s">
        <v>1246</v>
      </c>
      <c r="X79" s="221" t="s">
        <v>1128</v>
      </c>
      <c r="Y79" s="222" t="s">
        <v>1128</v>
      </c>
      <c r="Z79" s="222" t="s">
        <v>1128</v>
      </c>
      <c r="AA79" s="20"/>
    </row>
    <row r="80" spans="1:27" s="23" customFormat="1" ht="115.5" customHeight="1" thickBot="1">
      <c r="A80" s="263" t="s">
        <v>951</v>
      </c>
      <c r="B80" s="231" t="s">
        <v>956</v>
      </c>
      <c r="C80" s="221" t="s">
        <v>975</v>
      </c>
      <c r="D80" s="222" t="s">
        <v>981</v>
      </c>
      <c r="E80" s="221" t="s">
        <v>562</v>
      </c>
      <c r="F80" s="221" t="s">
        <v>562</v>
      </c>
      <c r="G80" s="221" t="s">
        <v>1128</v>
      </c>
      <c r="H80" s="221" t="s">
        <v>555</v>
      </c>
      <c r="I80" s="222" t="s">
        <v>1185</v>
      </c>
      <c r="J80" s="231"/>
      <c r="K80" s="231"/>
      <c r="L80" s="231"/>
      <c r="M80" s="231"/>
      <c r="N80" s="231"/>
      <c r="O80" s="231"/>
      <c r="P80" s="231"/>
      <c r="Q80" s="231"/>
      <c r="R80" s="231"/>
      <c r="S80" s="231"/>
      <c r="T80" s="231"/>
      <c r="U80" s="231"/>
      <c r="V80" s="231"/>
      <c r="W80" s="221" t="s">
        <v>1246</v>
      </c>
      <c r="X80" s="221" t="s">
        <v>1128</v>
      </c>
      <c r="Y80" s="222" t="s">
        <v>1128</v>
      </c>
      <c r="Z80" s="222" t="s">
        <v>1128</v>
      </c>
      <c r="AA80" s="20"/>
    </row>
    <row r="81" spans="1:27" s="23" customFormat="1" ht="74.25" customHeight="1" thickBot="1">
      <c r="A81" s="263" t="s">
        <v>952</v>
      </c>
      <c r="B81" s="231" t="s">
        <v>956</v>
      </c>
      <c r="C81" s="221" t="s">
        <v>976</v>
      </c>
      <c r="D81" s="222" t="s">
        <v>979</v>
      </c>
      <c r="E81" s="221" t="s">
        <v>562</v>
      </c>
      <c r="F81" s="221" t="s">
        <v>562</v>
      </c>
      <c r="G81" s="221" t="s">
        <v>1128</v>
      </c>
      <c r="H81" s="221" t="s">
        <v>555</v>
      </c>
      <c r="I81" s="222" t="s">
        <v>1185</v>
      </c>
      <c r="J81" s="231"/>
      <c r="K81" s="231"/>
      <c r="L81" s="231"/>
      <c r="M81" s="231"/>
      <c r="N81" s="231"/>
      <c r="O81" s="231"/>
      <c r="P81" s="231"/>
      <c r="Q81" s="231"/>
      <c r="R81" s="231"/>
      <c r="S81" s="231"/>
      <c r="T81" s="231"/>
      <c r="U81" s="231"/>
      <c r="V81" s="231"/>
      <c r="W81" s="221" t="s">
        <v>1246</v>
      </c>
      <c r="X81" s="221" t="s">
        <v>1128</v>
      </c>
      <c r="Y81" s="222" t="s">
        <v>1128</v>
      </c>
      <c r="Z81" s="222" t="s">
        <v>1128</v>
      </c>
      <c r="AA81" s="20"/>
    </row>
    <row r="82" spans="1:27" s="23" customFormat="1" ht="74.25" customHeight="1" thickBot="1">
      <c r="A82" s="263" t="s">
        <v>953</v>
      </c>
      <c r="B82" s="231" t="s">
        <v>956</v>
      </c>
      <c r="C82" s="221" t="s">
        <v>977</v>
      </c>
      <c r="D82" s="222" t="s">
        <v>981</v>
      </c>
      <c r="E82" s="221" t="s">
        <v>562</v>
      </c>
      <c r="F82" s="221" t="s">
        <v>562</v>
      </c>
      <c r="G82" s="221" t="s">
        <v>1128</v>
      </c>
      <c r="H82" s="221" t="s">
        <v>555</v>
      </c>
      <c r="I82" s="222" t="s">
        <v>1185</v>
      </c>
      <c r="J82" s="231"/>
      <c r="K82" s="231"/>
      <c r="L82" s="231"/>
      <c r="M82" s="231"/>
      <c r="N82" s="231"/>
      <c r="O82" s="231"/>
      <c r="P82" s="231"/>
      <c r="Q82" s="231"/>
      <c r="R82" s="231"/>
      <c r="S82" s="231"/>
      <c r="T82" s="231"/>
      <c r="U82" s="231"/>
      <c r="V82" s="231"/>
      <c r="W82" s="221" t="s">
        <v>1246</v>
      </c>
      <c r="X82" s="221" t="s">
        <v>1128</v>
      </c>
      <c r="Y82" s="222" t="s">
        <v>1128</v>
      </c>
      <c r="Z82" s="222" t="s">
        <v>1128</v>
      </c>
      <c r="AA82" s="20"/>
    </row>
    <row r="83" spans="1:27" s="23" customFormat="1" ht="66.75" customHeight="1" thickBot="1">
      <c r="A83" s="263" t="s">
        <v>954</v>
      </c>
      <c r="B83" s="231" t="s">
        <v>956</v>
      </c>
      <c r="C83" s="221" t="s">
        <v>977</v>
      </c>
      <c r="D83" s="222" t="s">
        <v>981</v>
      </c>
      <c r="E83" s="221" t="s">
        <v>562</v>
      </c>
      <c r="F83" s="221" t="s">
        <v>562</v>
      </c>
      <c r="G83" s="221" t="s">
        <v>1128</v>
      </c>
      <c r="H83" s="221" t="s">
        <v>555</v>
      </c>
      <c r="I83" s="222" t="s">
        <v>1185</v>
      </c>
      <c r="J83" s="231"/>
      <c r="K83" s="231"/>
      <c r="L83" s="231"/>
      <c r="M83" s="231"/>
      <c r="N83" s="231"/>
      <c r="O83" s="231"/>
      <c r="P83" s="231"/>
      <c r="Q83" s="231"/>
      <c r="R83" s="231"/>
      <c r="S83" s="231"/>
      <c r="T83" s="231"/>
      <c r="U83" s="231"/>
      <c r="V83" s="231"/>
      <c r="W83" s="221" t="s">
        <v>1246</v>
      </c>
      <c r="X83" s="221" t="s">
        <v>1128</v>
      </c>
      <c r="Y83" s="222" t="s">
        <v>1128</v>
      </c>
      <c r="Z83" s="222" t="s">
        <v>1128</v>
      </c>
      <c r="AA83" s="20"/>
    </row>
    <row r="84" spans="1:27" s="23" customFormat="1" ht="74.25" customHeight="1" thickBot="1">
      <c r="A84" s="263" t="s">
        <v>955</v>
      </c>
      <c r="B84" s="231" t="s">
        <v>956</v>
      </c>
      <c r="C84" s="221" t="s">
        <v>977</v>
      </c>
      <c r="D84" s="222" t="s">
        <v>981</v>
      </c>
      <c r="E84" s="221" t="s">
        <v>562</v>
      </c>
      <c r="F84" s="221" t="s">
        <v>562</v>
      </c>
      <c r="G84" s="221" t="s">
        <v>1128</v>
      </c>
      <c r="H84" s="221" t="s">
        <v>555</v>
      </c>
      <c r="I84" s="222" t="s">
        <v>1185</v>
      </c>
      <c r="J84" s="231"/>
      <c r="K84" s="231"/>
      <c r="L84" s="231"/>
      <c r="M84" s="231"/>
      <c r="N84" s="231"/>
      <c r="O84" s="231"/>
      <c r="P84" s="231"/>
      <c r="Q84" s="231"/>
      <c r="R84" s="231"/>
      <c r="S84" s="231"/>
      <c r="T84" s="231"/>
      <c r="U84" s="231"/>
      <c r="V84" s="231"/>
      <c r="W84" s="221" t="s">
        <v>1246</v>
      </c>
      <c r="X84" s="221" t="s">
        <v>1128</v>
      </c>
      <c r="Y84" s="222" t="s">
        <v>1128</v>
      </c>
      <c r="Z84" s="222" t="s">
        <v>1128</v>
      </c>
      <c r="AA84" s="20"/>
    </row>
    <row r="85" spans="1:27" s="23" customFormat="1" ht="159" customHeight="1" thickBot="1">
      <c r="A85" s="264" t="s">
        <v>1870</v>
      </c>
      <c r="B85" s="224" t="s">
        <v>479</v>
      </c>
      <c r="C85" s="226" t="s">
        <v>480</v>
      </c>
      <c r="D85" s="228" t="s">
        <v>70</v>
      </c>
      <c r="E85" s="226" t="s">
        <v>619</v>
      </c>
      <c r="F85" s="226" t="s">
        <v>618</v>
      </c>
      <c r="G85" s="226" t="s">
        <v>1128</v>
      </c>
      <c r="H85" s="226" t="s">
        <v>1255</v>
      </c>
      <c r="I85" s="228" t="s">
        <v>1185</v>
      </c>
      <c r="J85" s="224" t="s">
        <v>2273</v>
      </c>
      <c r="K85" s="224"/>
      <c r="L85" s="224" t="s">
        <v>2273</v>
      </c>
      <c r="M85" s="224"/>
      <c r="N85" s="224" t="s">
        <v>2273</v>
      </c>
      <c r="O85" s="224"/>
      <c r="P85" s="224" t="s">
        <v>2273</v>
      </c>
      <c r="Q85" s="224"/>
      <c r="R85" s="224"/>
      <c r="S85" s="224"/>
      <c r="T85" s="224"/>
      <c r="U85" s="224"/>
      <c r="V85" s="224"/>
      <c r="W85" s="226" t="s">
        <v>1246</v>
      </c>
      <c r="X85" s="226" t="s">
        <v>2000</v>
      </c>
      <c r="Y85" s="228"/>
      <c r="Z85" s="228"/>
      <c r="AA85" s="20"/>
    </row>
    <row r="86" spans="1:27" ht="25.5" customHeight="1">
      <c r="A86" s="562" t="s">
        <v>620</v>
      </c>
      <c r="B86" s="482" t="s">
        <v>392</v>
      </c>
      <c r="C86" s="531" t="s">
        <v>394</v>
      </c>
      <c r="D86" s="521" t="s">
        <v>396</v>
      </c>
      <c r="E86" s="531" t="s">
        <v>1344</v>
      </c>
      <c r="F86" s="143" t="s">
        <v>483</v>
      </c>
      <c r="G86" s="143" t="s">
        <v>581</v>
      </c>
      <c r="H86" s="251" t="s">
        <v>555</v>
      </c>
      <c r="I86" s="521" t="s">
        <v>139</v>
      </c>
      <c r="J86" s="482"/>
      <c r="K86" s="482"/>
      <c r="L86" s="482" t="s">
        <v>2273</v>
      </c>
      <c r="M86" s="482"/>
      <c r="N86" s="482"/>
      <c r="O86" s="482" t="s">
        <v>2273</v>
      </c>
      <c r="P86" s="482"/>
      <c r="Q86" s="482"/>
      <c r="R86" s="482"/>
      <c r="S86" s="482"/>
      <c r="T86" s="482"/>
      <c r="U86" s="482"/>
      <c r="V86" s="482"/>
      <c r="W86" s="531" t="s">
        <v>1246</v>
      </c>
      <c r="X86" s="531" t="s">
        <v>398</v>
      </c>
      <c r="Y86" s="521" t="s">
        <v>1128</v>
      </c>
      <c r="Z86" s="521" t="s">
        <v>1128</v>
      </c>
    </row>
    <row r="87" spans="1:27" ht="38.25" customHeight="1">
      <c r="A87" s="553" t="str">
        <f t="shared" ref="A87:E88" si="0">A86</f>
        <v>00104</v>
      </c>
      <c r="B87" s="483" t="str">
        <f t="shared" si="0"/>
        <v>Electroconvulsive Therapy
(see Practitioner Manual)</v>
      </c>
      <c r="C87" s="532" t="str">
        <f t="shared" si="0"/>
        <v>00104- anesthesia charges</v>
      </c>
      <c r="D87" s="522" t="str">
        <f t="shared" si="0"/>
        <v>Minutes</v>
      </c>
      <c r="E87" s="532" t="str">
        <f t="shared" si="0"/>
        <v xml:space="preserve">Physician, anesthesiologist assistant, or Certified Registered Nurse Anesthesiologist </v>
      </c>
      <c r="F87" s="251" t="s">
        <v>2229</v>
      </c>
      <c r="G87" s="143" t="s">
        <v>582</v>
      </c>
      <c r="H87" s="251" t="s">
        <v>555</v>
      </c>
      <c r="I87" s="522" t="str">
        <f>I86</f>
        <v>Line
Professional</v>
      </c>
      <c r="J87" s="483"/>
      <c r="K87" s="483"/>
      <c r="L87" s="483" t="s">
        <v>2273</v>
      </c>
      <c r="M87" s="483"/>
      <c r="N87" s="483"/>
      <c r="O87" s="483" t="s">
        <v>2273</v>
      </c>
      <c r="P87" s="483"/>
      <c r="Q87" s="483"/>
      <c r="R87" s="483"/>
      <c r="S87" s="483"/>
      <c r="T87" s="483"/>
      <c r="U87" s="483"/>
      <c r="V87" s="483"/>
      <c r="W87" s="532" t="s">
        <v>1246</v>
      </c>
      <c r="X87" s="532" t="s">
        <v>398</v>
      </c>
      <c r="Y87" s="522" t="str">
        <f>Y86</f>
        <v xml:space="preserve"> </v>
      </c>
      <c r="Z87" s="522" t="str">
        <f>Z86</f>
        <v xml:space="preserve"> </v>
      </c>
    </row>
    <row r="88" spans="1:27">
      <c r="A88" s="553" t="str">
        <f t="shared" si="0"/>
        <v>00104</v>
      </c>
      <c r="B88" s="483" t="str">
        <f t="shared" si="0"/>
        <v>Electroconvulsive Therapy
(see Practitioner Manual)</v>
      </c>
      <c r="C88" s="532" t="str">
        <f t="shared" si="0"/>
        <v>00104- anesthesia charges</v>
      </c>
      <c r="D88" s="522" t="str">
        <f t="shared" si="0"/>
        <v>Minutes</v>
      </c>
      <c r="E88" s="532" t="str">
        <f t="shared" si="0"/>
        <v xml:space="preserve">Physician, anesthesiologist assistant, or Certified Registered Nurse Anesthesiologist </v>
      </c>
      <c r="F88" s="255" t="s">
        <v>2211</v>
      </c>
      <c r="G88" s="220" t="s">
        <v>592</v>
      </c>
      <c r="H88" s="255" t="s">
        <v>555</v>
      </c>
      <c r="I88" s="522" t="str">
        <f>I87</f>
        <v>Line
Professional</v>
      </c>
      <c r="J88" s="483"/>
      <c r="K88" s="483"/>
      <c r="L88" s="483" t="s">
        <v>2273</v>
      </c>
      <c r="M88" s="483"/>
      <c r="N88" s="483"/>
      <c r="O88" s="483" t="s">
        <v>2273</v>
      </c>
      <c r="P88" s="483"/>
      <c r="Q88" s="483"/>
      <c r="R88" s="483"/>
      <c r="S88" s="483"/>
      <c r="T88" s="483"/>
      <c r="U88" s="483"/>
      <c r="V88" s="483"/>
      <c r="W88" s="532" t="str">
        <f>W87</f>
        <v/>
      </c>
      <c r="X88" s="532" t="str">
        <f>X87</f>
        <v>When/how to report encounter:
-Face-to-face procedure
Allocating and reporting costs:
-Submit actual costs</v>
      </c>
      <c r="Y88" s="522" t="str">
        <f>Y87</f>
        <v xml:space="preserve"> </v>
      </c>
      <c r="Z88" s="522" t="str">
        <f>Z87</f>
        <v xml:space="preserve"> </v>
      </c>
    </row>
    <row r="89" spans="1:27" ht="60.75" customHeight="1" thickBot="1">
      <c r="A89" s="596" t="str">
        <f>A87</f>
        <v>00104</v>
      </c>
      <c r="B89" s="484" t="str">
        <f>B87</f>
        <v>Electroconvulsive Therapy
(see Practitioner Manual)</v>
      </c>
      <c r="C89" s="533" t="str">
        <f>C87</f>
        <v>00104- anesthesia charges</v>
      </c>
      <c r="D89" s="523" t="str">
        <f>D87</f>
        <v>Minutes</v>
      </c>
      <c r="E89" s="533" t="str">
        <f>E87</f>
        <v xml:space="preserve">Physician, anesthesiologist assistant, or Certified Registered Nurse Anesthesiologist </v>
      </c>
      <c r="F89" s="248" t="s">
        <v>650</v>
      </c>
      <c r="G89" s="248" t="s">
        <v>592</v>
      </c>
      <c r="H89" s="248" t="s">
        <v>555</v>
      </c>
      <c r="I89" s="523" t="str">
        <f>I87</f>
        <v>Line
Professional</v>
      </c>
      <c r="J89" s="484"/>
      <c r="K89" s="484"/>
      <c r="L89" s="484" t="s">
        <v>2273</v>
      </c>
      <c r="M89" s="484"/>
      <c r="N89" s="484"/>
      <c r="O89" s="484" t="s">
        <v>2273</v>
      </c>
      <c r="P89" s="484"/>
      <c r="Q89" s="484"/>
      <c r="R89" s="484"/>
      <c r="S89" s="484"/>
      <c r="T89" s="484"/>
      <c r="U89" s="484"/>
      <c r="V89" s="484"/>
      <c r="W89" s="533" t="s">
        <v>1246</v>
      </c>
      <c r="X89" s="533" t="s">
        <v>398</v>
      </c>
      <c r="Y89" s="523" t="str">
        <f>Y87</f>
        <v xml:space="preserve"> </v>
      </c>
      <c r="Z89" s="523" t="str">
        <f>Z87</f>
        <v xml:space="preserve"> </v>
      </c>
    </row>
    <row r="90" spans="1:27" s="19" customFormat="1" ht="44.25" customHeight="1">
      <c r="A90" s="694" t="s">
        <v>108</v>
      </c>
      <c r="B90" s="530" t="s">
        <v>107</v>
      </c>
      <c r="C90" s="664" t="s">
        <v>1214</v>
      </c>
      <c r="D90" s="643" t="s">
        <v>103</v>
      </c>
      <c r="E90" s="662" t="s">
        <v>2385</v>
      </c>
      <c r="F90" s="377" t="s">
        <v>1547</v>
      </c>
      <c r="G90" s="376" t="s">
        <v>583</v>
      </c>
      <c r="H90" s="260" t="s">
        <v>523</v>
      </c>
      <c r="I90" s="643" t="s">
        <v>139</v>
      </c>
      <c r="J90" s="530"/>
      <c r="K90" s="530" t="s">
        <v>2273</v>
      </c>
      <c r="L90" s="530"/>
      <c r="M90" s="530"/>
      <c r="N90" s="530"/>
      <c r="O90" s="530" t="s">
        <v>2273</v>
      </c>
      <c r="P90" s="530"/>
      <c r="Q90" s="530"/>
      <c r="R90" s="530"/>
      <c r="S90" s="530"/>
      <c r="T90" s="530"/>
      <c r="U90" s="530"/>
      <c r="V90" s="530"/>
      <c r="W90" s="664" t="s">
        <v>1246</v>
      </c>
      <c r="X90" s="664" t="s">
        <v>110</v>
      </c>
      <c r="Y90" s="643" t="s">
        <v>1128</v>
      </c>
      <c r="Z90" s="643"/>
      <c r="AA90" s="20"/>
    </row>
    <row r="91" spans="1:27" s="19" customFormat="1" ht="44.25" customHeight="1">
      <c r="A91" s="701" t="str">
        <f t="shared" ref="A91:E92" si="1">A90</f>
        <v>0362T</v>
      </c>
      <c r="B91" s="530" t="str">
        <f t="shared" si="1"/>
        <v>ABA Behavioral Follow-up Assessment</v>
      </c>
      <c r="C91" s="664" t="str">
        <f t="shared" si="1"/>
        <v>Behavioral follow-up assessment (Functional Behavior Analysis/FBA)</v>
      </c>
      <c r="D91" s="643" t="str">
        <f t="shared" si="1"/>
        <v>Per 15 Minutes (effective 1/1/19)</v>
      </c>
      <c r="E91" s="662" t="str">
        <f t="shared" si="1"/>
        <v>LBA, LABA, or QBHP (until October 1, 2025)</v>
      </c>
      <c r="F91" s="376" t="s">
        <v>2367</v>
      </c>
      <c r="G91" s="376" t="s">
        <v>582</v>
      </c>
      <c r="H91" s="257" t="s">
        <v>523</v>
      </c>
      <c r="I91" s="643" t="str">
        <f>I90</f>
        <v>Line
Professional</v>
      </c>
      <c r="J91" s="530"/>
      <c r="K91" s="530" t="s">
        <v>2273</v>
      </c>
      <c r="L91" s="530"/>
      <c r="M91" s="530"/>
      <c r="N91" s="530"/>
      <c r="O91" s="530" t="s">
        <v>2273</v>
      </c>
      <c r="P91" s="530"/>
      <c r="Q91" s="530"/>
      <c r="R91" s="530"/>
      <c r="S91" s="530"/>
      <c r="T91" s="530"/>
      <c r="U91" s="530"/>
      <c r="V91" s="530"/>
      <c r="W91" s="664" t="s">
        <v>1246</v>
      </c>
      <c r="X91" s="664" t="s">
        <v>110</v>
      </c>
      <c r="Y91" s="643" t="str">
        <f>Y90</f>
        <v xml:space="preserve"> </v>
      </c>
      <c r="Z91" s="643"/>
      <c r="AA91" s="20"/>
    </row>
    <row r="92" spans="1:27" s="19" customFormat="1" ht="44.25" customHeight="1">
      <c r="A92" s="701" t="str">
        <f t="shared" si="1"/>
        <v>0362T</v>
      </c>
      <c r="B92" s="530" t="str">
        <f t="shared" si="1"/>
        <v>ABA Behavioral Follow-up Assessment</v>
      </c>
      <c r="C92" s="664" t="str">
        <f t="shared" si="1"/>
        <v>Behavioral follow-up assessment (Functional Behavior Analysis/FBA)</v>
      </c>
      <c r="D92" s="643" t="str">
        <f t="shared" si="1"/>
        <v>Per 15 Minutes (effective 1/1/19)</v>
      </c>
      <c r="E92" s="662" t="str">
        <f t="shared" si="1"/>
        <v>LBA, LABA, or QBHP (until October 1, 2025)</v>
      </c>
      <c r="F92" s="376" t="s">
        <v>2413</v>
      </c>
      <c r="G92" s="376" t="s">
        <v>583</v>
      </c>
      <c r="H92" s="257" t="s">
        <v>523</v>
      </c>
      <c r="I92" s="643" t="str">
        <f>I91</f>
        <v>Line
Professional</v>
      </c>
      <c r="J92" s="530"/>
      <c r="K92" s="530" t="s">
        <v>2273</v>
      </c>
      <c r="L92" s="530"/>
      <c r="M92" s="530"/>
      <c r="N92" s="530"/>
      <c r="O92" s="530" t="s">
        <v>2273</v>
      </c>
      <c r="P92" s="530"/>
      <c r="Q92" s="530"/>
      <c r="R92" s="530"/>
      <c r="S92" s="530"/>
      <c r="T92" s="530"/>
      <c r="U92" s="530"/>
      <c r="V92" s="530"/>
      <c r="W92" s="664" t="s">
        <v>1246</v>
      </c>
      <c r="X92" s="664" t="s">
        <v>110</v>
      </c>
      <c r="Y92" s="643"/>
      <c r="Z92" s="643"/>
      <c r="AA92" s="20"/>
    </row>
    <row r="93" spans="1:27" s="19" customFormat="1" ht="38.25" customHeight="1">
      <c r="A93" s="711" t="s">
        <v>116</v>
      </c>
      <c r="B93" s="530" t="s">
        <v>119</v>
      </c>
      <c r="C93" s="664" t="s">
        <v>1213</v>
      </c>
      <c r="D93" s="643" t="s">
        <v>103</v>
      </c>
      <c r="E93" s="662" t="s">
        <v>2394</v>
      </c>
      <c r="F93" s="376" t="s">
        <v>1547</v>
      </c>
      <c r="G93" s="377" t="s">
        <v>583</v>
      </c>
      <c r="H93" s="260" t="s">
        <v>523</v>
      </c>
      <c r="I93" s="643" t="s">
        <v>139</v>
      </c>
      <c r="J93" s="530"/>
      <c r="K93" s="530" t="s">
        <v>2273</v>
      </c>
      <c r="L93" s="530"/>
      <c r="M93" s="530"/>
      <c r="N93" s="530"/>
      <c r="O93" s="530" t="s">
        <v>2273</v>
      </c>
      <c r="P93" s="530"/>
      <c r="Q93" s="530"/>
      <c r="R93" s="530"/>
      <c r="S93" s="530"/>
      <c r="T93" s="530"/>
      <c r="U93" s="530"/>
      <c r="V93" s="530"/>
      <c r="W93" s="664" t="s">
        <v>1246</v>
      </c>
      <c r="X93" s="664" t="s">
        <v>120</v>
      </c>
      <c r="Y93" s="643" t="s">
        <v>1128</v>
      </c>
      <c r="Z93" s="643" t="s">
        <v>1128</v>
      </c>
      <c r="AA93" s="20"/>
    </row>
    <row r="94" spans="1:27" s="19" customFormat="1" ht="25.5" customHeight="1">
      <c r="A94" s="712" t="str">
        <f t="shared" ref="A94:E96" si="2">A93</f>
        <v>0373T</v>
      </c>
      <c r="B94" s="530" t="str">
        <f t="shared" si="2"/>
        <v>ABA Exposure Adaptive Behavior Treatment</v>
      </c>
      <c r="C94" s="664" t="str">
        <f t="shared" si="2"/>
        <v>Exposure adaptive behavior treatment with protocol modification requiring two or more technicians for severe maladaptive behavior(s), face-to- face with individual.</v>
      </c>
      <c r="D94" s="643" t="str">
        <f t="shared" si="2"/>
        <v>Per 15 Minutes (effective 1/1/19)</v>
      </c>
      <c r="E94" s="662" t="str">
        <f t="shared" si="2"/>
        <v>BT, LBA, LABA, or QBHP (until October 1, 2025)</v>
      </c>
      <c r="F94" s="376" t="s">
        <v>2367</v>
      </c>
      <c r="G94" s="376" t="s">
        <v>582</v>
      </c>
      <c r="H94" s="257" t="s">
        <v>523</v>
      </c>
      <c r="I94" s="643" t="str">
        <f>I93</f>
        <v>Line
Professional</v>
      </c>
      <c r="J94" s="530"/>
      <c r="K94" s="530" t="s">
        <v>2273</v>
      </c>
      <c r="L94" s="530"/>
      <c r="M94" s="530"/>
      <c r="N94" s="530"/>
      <c r="O94" s="530" t="s">
        <v>2273</v>
      </c>
      <c r="P94" s="530"/>
      <c r="Q94" s="530"/>
      <c r="R94" s="530"/>
      <c r="S94" s="530"/>
      <c r="T94" s="530"/>
      <c r="U94" s="530"/>
      <c r="V94" s="530"/>
      <c r="W94" s="664" t="s">
        <v>1246</v>
      </c>
      <c r="X94" s="664" t="s">
        <v>120</v>
      </c>
      <c r="Y94" s="643" t="str">
        <f t="shared" ref="Y94:Z96" si="3">Y93</f>
        <v xml:space="preserve"> </v>
      </c>
      <c r="Z94" s="643" t="str">
        <f t="shared" si="3"/>
        <v xml:space="preserve"> </v>
      </c>
      <c r="AA94" s="20"/>
    </row>
    <row r="95" spans="1:27" s="19" customFormat="1" ht="38.25" customHeight="1">
      <c r="A95" s="712" t="str">
        <f t="shared" si="2"/>
        <v>0373T</v>
      </c>
      <c r="B95" s="530" t="str">
        <f t="shared" si="2"/>
        <v>ABA Exposure Adaptive Behavior Treatment</v>
      </c>
      <c r="C95" s="664" t="str">
        <f t="shared" si="2"/>
        <v>Exposure adaptive behavior treatment with protocol modification requiring two or more technicians for severe maladaptive behavior(s), face-to- face with individual.</v>
      </c>
      <c r="D95" s="643" t="str">
        <f t="shared" si="2"/>
        <v>Per 15 Minutes (effective 1/1/19)</v>
      </c>
      <c r="E95" s="662" t="str">
        <f t="shared" si="2"/>
        <v>BT, LBA, LABA, or QBHP (until October 1, 2025)</v>
      </c>
      <c r="F95" s="376" t="s">
        <v>2413</v>
      </c>
      <c r="G95" s="376" t="s">
        <v>583</v>
      </c>
      <c r="H95" s="257" t="s">
        <v>523</v>
      </c>
      <c r="I95" s="643" t="str">
        <f>I94</f>
        <v>Line
Professional</v>
      </c>
      <c r="J95" s="530"/>
      <c r="K95" s="530" t="s">
        <v>2273</v>
      </c>
      <c r="L95" s="530"/>
      <c r="M95" s="530"/>
      <c r="N95" s="530"/>
      <c r="O95" s="530" t="s">
        <v>2273</v>
      </c>
      <c r="P95" s="530"/>
      <c r="Q95" s="530"/>
      <c r="R95" s="530"/>
      <c r="S95" s="530"/>
      <c r="T95" s="530"/>
      <c r="U95" s="530"/>
      <c r="V95" s="530"/>
      <c r="W95" s="664" t="s">
        <v>1246</v>
      </c>
      <c r="X95" s="664" t="s">
        <v>120</v>
      </c>
      <c r="Y95" s="643" t="str">
        <f t="shared" si="3"/>
        <v xml:space="preserve"> </v>
      </c>
      <c r="Z95" s="643" t="str">
        <f t="shared" si="3"/>
        <v xml:space="preserve"> </v>
      </c>
      <c r="AA95" s="20"/>
    </row>
    <row r="96" spans="1:27" s="19" customFormat="1" ht="63.75" customHeight="1" thickBot="1">
      <c r="A96" s="712" t="str">
        <f t="shared" si="2"/>
        <v>0373T</v>
      </c>
      <c r="B96" s="530" t="str">
        <f t="shared" si="2"/>
        <v>ABA Exposure Adaptive Behavior Treatment</v>
      </c>
      <c r="C96" s="664" t="str">
        <f t="shared" si="2"/>
        <v>Exposure adaptive behavior treatment with protocol modification requiring two or more technicians for severe maladaptive behavior(s), face-to- face with individual.</v>
      </c>
      <c r="D96" s="643" t="str">
        <f t="shared" si="2"/>
        <v>Per 15 Minutes (effective 1/1/19)</v>
      </c>
      <c r="E96" s="662" t="str">
        <f t="shared" si="2"/>
        <v>BT, LBA, LABA, or QBHP (until October 1, 2025)</v>
      </c>
      <c r="F96" s="376" t="s">
        <v>489</v>
      </c>
      <c r="G96" s="376" t="s">
        <v>593</v>
      </c>
      <c r="H96" s="257" t="s">
        <v>523</v>
      </c>
      <c r="I96" s="643" t="str">
        <f>I95</f>
        <v>Line
Professional</v>
      </c>
      <c r="J96" s="530"/>
      <c r="K96" s="530" t="s">
        <v>2273</v>
      </c>
      <c r="L96" s="530"/>
      <c r="M96" s="530"/>
      <c r="N96" s="530"/>
      <c r="O96" s="530" t="s">
        <v>2273</v>
      </c>
      <c r="P96" s="530"/>
      <c r="Q96" s="530"/>
      <c r="R96" s="530"/>
      <c r="S96" s="530"/>
      <c r="T96" s="530"/>
      <c r="U96" s="530"/>
      <c r="V96" s="530"/>
      <c r="W96" s="664" t="s">
        <v>1246</v>
      </c>
      <c r="X96" s="664" t="s">
        <v>120</v>
      </c>
      <c r="Y96" s="643" t="str">
        <f t="shared" si="3"/>
        <v xml:space="preserve"> </v>
      </c>
      <c r="Z96" s="643" t="str">
        <f t="shared" si="3"/>
        <v xml:space="preserve"> </v>
      </c>
      <c r="AA96" s="20"/>
    </row>
    <row r="97" spans="1:27" s="23" customFormat="1" ht="110.25" customHeight="1" thickBot="1">
      <c r="A97" s="265" t="s">
        <v>1871</v>
      </c>
      <c r="B97" s="195" t="s">
        <v>232</v>
      </c>
      <c r="C97" s="130" t="s">
        <v>535</v>
      </c>
      <c r="D97" s="177" t="s">
        <v>58</v>
      </c>
      <c r="E97" s="130" t="s">
        <v>285</v>
      </c>
      <c r="F97" s="130" t="s">
        <v>655</v>
      </c>
      <c r="G97" s="130" t="s">
        <v>1128</v>
      </c>
      <c r="H97" s="130" t="s">
        <v>595</v>
      </c>
      <c r="I97" s="177" t="s">
        <v>139</v>
      </c>
      <c r="J97" s="195" t="s">
        <v>2273</v>
      </c>
      <c r="K97" s="195"/>
      <c r="L97" s="195" t="s">
        <v>2273</v>
      </c>
      <c r="M97" s="195"/>
      <c r="N97" s="195" t="s">
        <v>2273</v>
      </c>
      <c r="O97" s="195"/>
      <c r="P97" s="195" t="s">
        <v>2273</v>
      </c>
      <c r="Q97" s="195"/>
      <c r="R97" s="195"/>
      <c r="S97" s="195"/>
      <c r="T97" s="195"/>
      <c r="U97" s="195"/>
      <c r="V97" s="195"/>
      <c r="W97" s="130" t="s">
        <v>1246</v>
      </c>
      <c r="X97" s="130" t="s">
        <v>233</v>
      </c>
      <c r="Y97" s="177" t="s">
        <v>1128</v>
      </c>
      <c r="Z97" s="177"/>
      <c r="AA97" s="20"/>
    </row>
    <row r="98" spans="1:27" s="23" customFormat="1" ht="126.75" customHeight="1" thickBot="1">
      <c r="A98" s="265" t="s">
        <v>1872</v>
      </c>
      <c r="B98" s="195" t="s">
        <v>232</v>
      </c>
      <c r="C98" s="130" t="s">
        <v>535</v>
      </c>
      <c r="D98" s="177" t="s">
        <v>58</v>
      </c>
      <c r="E98" s="130" t="s">
        <v>285</v>
      </c>
      <c r="F98" s="130" t="s">
        <v>655</v>
      </c>
      <c r="G98" s="130" t="s">
        <v>1128</v>
      </c>
      <c r="H98" s="130" t="s">
        <v>595</v>
      </c>
      <c r="I98" s="177" t="s">
        <v>139</v>
      </c>
      <c r="J98" s="195" t="s">
        <v>2273</v>
      </c>
      <c r="K98" s="195"/>
      <c r="L98" s="195" t="s">
        <v>2273</v>
      </c>
      <c r="M98" s="195"/>
      <c r="N98" s="195" t="s">
        <v>2273</v>
      </c>
      <c r="O98" s="195"/>
      <c r="P98" s="195" t="s">
        <v>2273</v>
      </c>
      <c r="Q98" s="195"/>
      <c r="R98" s="195"/>
      <c r="S98" s="195"/>
      <c r="T98" s="195"/>
      <c r="U98" s="195"/>
      <c r="V98" s="195"/>
      <c r="W98" s="130" t="s">
        <v>1246</v>
      </c>
      <c r="X98" s="130" t="s">
        <v>233</v>
      </c>
      <c r="Y98" s="177" t="s">
        <v>1128</v>
      </c>
      <c r="Z98" s="177"/>
      <c r="AA98" s="20"/>
    </row>
    <row r="99" spans="1:27" s="23" customFormat="1" ht="111.75" customHeight="1" thickBot="1">
      <c r="A99" s="265" t="s">
        <v>1873</v>
      </c>
      <c r="B99" s="195" t="s">
        <v>232</v>
      </c>
      <c r="C99" s="130" t="s">
        <v>535</v>
      </c>
      <c r="D99" s="177" t="s">
        <v>58</v>
      </c>
      <c r="E99" s="130" t="s">
        <v>285</v>
      </c>
      <c r="F99" s="130" t="s">
        <v>655</v>
      </c>
      <c r="G99" s="130" t="s">
        <v>1128</v>
      </c>
      <c r="H99" s="130" t="s">
        <v>595</v>
      </c>
      <c r="I99" s="177" t="s">
        <v>139</v>
      </c>
      <c r="J99" s="195" t="s">
        <v>2273</v>
      </c>
      <c r="K99" s="195"/>
      <c r="L99" s="195" t="s">
        <v>2273</v>
      </c>
      <c r="M99" s="195"/>
      <c r="N99" s="195" t="s">
        <v>2273</v>
      </c>
      <c r="O99" s="195"/>
      <c r="P99" s="195" t="s">
        <v>2273</v>
      </c>
      <c r="Q99" s="195"/>
      <c r="R99" s="195"/>
      <c r="S99" s="195"/>
      <c r="T99" s="195"/>
      <c r="U99" s="195"/>
      <c r="V99" s="195"/>
      <c r="W99" s="130" t="s">
        <v>1246</v>
      </c>
      <c r="X99" s="130" t="s">
        <v>233</v>
      </c>
      <c r="Y99" s="177" t="s">
        <v>1128</v>
      </c>
      <c r="Z99" s="177"/>
      <c r="AA99" s="20"/>
    </row>
    <row r="100" spans="1:27" ht="29.4" customHeight="1">
      <c r="A100" s="700" t="s">
        <v>1874</v>
      </c>
      <c r="B100" s="520" t="s">
        <v>1505</v>
      </c>
      <c r="C100" s="657" t="s">
        <v>1461</v>
      </c>
      <c r="D100" s="655" t="s">
        <v>833</v>
      </c>
      <c r="E100" s="657" t="s">
        <v>548</v>
      </c>
      <c r="F100" s="247" t="s">
        <v>137</v>
      </c>
      <c r="G100" s="247" t="s">
        <v>590</v>
      </c>
      <c r="H100" s="143" t="s">
        <v>1256</v>
      </c>
      <c r="I100" s="655" t="s">
        <v>139</v>
      </c>
      <c r="J100" s="520"/>
      <c r="K100" s="520" t="s">
        <v>2273</v>
      </c>
      <c r="L100" s="520" t="s">
        <v>2273</v>
      </c>
      <c r="M100" s="520"/>
      <c r="N100" s="520"/>
      <c r="O100" s="520" t="s">
        <v>2273</v>
      </c>
      <c r="P100" s="520"/>
      <c r="Q100" s="520"/>
      <c r="R100" s="520"/>
      <c r="S100" s="520"/>
      <c r="T100" s="520"/>
      <c r="U100" s="520"/>
      <c r="V100" s="520"/>
      <c r="W100" s="657" t="s">
        <v>1245</v>
      </c>
      <c r="X100" s="657" t="s">
        <v>1607</v>
      </c>
      <c r="Y100" s="521" t="s">
        <v>2029</v>
      </c>
      <c r="Z100" s="702" t="s">
        <v>2507</v>
      </c>
    </row>
    <row r="101" spans="1:27" ht="29.4" customHeight="1">
      <c r="A101" s="554" t="str">
        <f t="shared" ref="A101:A111" si="4">A100</f>
        <v>90785</v>
      </c>
      <c r="B101" s="483" t="str">
        <f t="shared" ref="B101:B111" si="5">B100</f>
        <v>Assessments
Health Psychiatric
Evaluation Psychological
testing Other assessments, tests
Therapy (mental health) Child &amp; Adult, Individual, Family</v>
      </c>
      <c r="C101" s="532" t="str">
        <f t="shared" ref="C101:C111" si="6">C100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1" s="522" t="str">
        <f t="shared" ref="D101:D111" si="7">D100</f>
        <v>Encounter
DT: 2/day</v>
      </c>
      <c r="E101" s="532" t="str">
        <f t="shared" ref="E101:E111" si="8">E100</f>
        <v>Refer to code requirements for the code that is being added on to.</v>
      </c>
      <c r="F101" s="251" t="s">
        <v>483</v>
      </c>
      <c r="G101" s="251" t="s">
        <v>581</v>
      </c>
      <c r="H101" s="251" t="s">
        <v>1256</v>
      </c>
      <c r="I101" s="522" t="str">
        <f t="shared" ref="I101:I111" si="9">I100</f>
        <v>Line
Professional</v>
      </c>
      <c r="J101" s="483"/>
      <c r="K101" s="483" t="s">
        <v>2273</v>
      </c>
      <c r="L101" s="483" t="s">
        <v>2273</v>
      </c>
      <c r="M101" s="483"/>
      <c r="N101" s="483"/>
      <c r="O101" s="483" t="s">
        <v>2273</v>
      </c>
      <c r="P101" s="483"/>
      <c r="Q101" s="483"/>
      <c r="R101" s="483"/>
      <c r="S101" s="483"/>
      <c r="T101" s="483"/>
      <c r="U101" s="483"/>
      <c r="V101" s="483"/>
      <c r="W101" s="532" t="s">
        <v>1245</v>
      </c>
      <c r="X101" s="532" t="str">
        <f>X100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1" s="522" t="str">
        <f>Y100</f>
        <v>Y1 - Prolonged Exposure Therapy (PET)
Y2 - Dialectical Behavior Therapy (DBT) for adolescents
Y4 - SAMHSA approved EBP for Co-occurring disorders</v>
      </c>
      <c r="Z101" s="522"/>
    </row>
    <row r="102" spans="1:27" ht="29.4" customHeight="1">
      <c r="A102" s="554" t="str">
        <f t="shared" si="4"/>
        <v>90785</v>
      </c>
      <c r="B102" s="483" t="str">
        <f t="shared" si="5"/>
        <v>Assessments
Health Psychiatric
Evaluation Psychological
testing Other assessments, tests
Therapy (mental health) Child &amp; Adult, Individual, Family</v>
      </c>
      <c r="C102"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2" s="522" t="str">
        <f t="shared" si="7"/>
        <v>Encounter
DT: 2/day</v>
      </c>
      <c r="E102" s="532" t="str">
        <f t="shared" si="8"/>
        <v>Refer to code requirements for the code that is being added on to.</v>
      </c>
      <c r="F102" s="251" t="s">
        <v>126</v>
      </c>
      <c r="G102" s="251" t="s">
        <v>587</v>
      </c>
      <c r="H102" s="251" t="s">
        <v>524</v>
      </c>
      <c r="I102" s="522" t="str">
        <f t="shared" si="9"/>
        <v>Line
Professional</v>
      </c>
      <c r="J102" s="483"/>
      <c r="K102" s="483" t="s">
        <v>2273</v>
      </c>
      <c r="L102" s="483" t="s">
        <v>2273</v>
      </c>
      <c r="M102" s="483"/>
      <c r="N102" s="483"/>
      <c r="O102" s="483" t="s">
        <v>2273</v>
      </c>
      <c r="P102" s="483"/>
      <c r="Q102" s="483"/>
      <c r="R102" s="483"/>
      <c r="S102" s="483"/>
      <c r="T102" s="483"/>
      <c r="U102" s="483"/>
      <c r="V102" s="483"/>
      <c r="W102" s="532" t="s">
        <v>1245</v>
      </c>
      <c r="X102" s="532" t="str">
        <f t="shared" ref="X102:X111" si="10">X101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2" s="522" t="str">
        <f t="shared" ref="Y102:Y111" si="11">Y101</f>
        <v>Y1 - Prolonged Exposure Therapy (PET)
Y2 - Dialectical Behavior Therapy (DBT) for adolescents
Y4 - SAMHSA approved EBP for Co-occurring disorders</v>
      </c>
      <c r="Z102" s="522"/>
    </row>
    <row r="103" spans="1:27" ht="29.4" customHeight="1">
      <c r="A103" s="554" t="str">
        <f t="shared" si="4"/>
        <v>90785</v>
      </c>
      <c r="B103" s="483" t="str">
        <f t="shared" si="5"/>
        <v>Assessments
Health Psychiatric
Evaluation Psychological
testing Other assessments, tests
Therapy (mental health) Child &amp; Adult, Individual, Family</v>
      </c>
      <c r="C103"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3" s="522" t="str">
        <f t="shared" si="7"/>
        <v>Encounter
DT: 2/day</v>
      </c>
      <c r="E103" s="532" t="str">
        <f t="shared" si="8"/>
        <v>Refer to code requirements for the code that is being added on to.</v>
      </c>
      <c r="F103" s="251" t="s">
        <v>503</v>
      </c>
      <c r="G103" s="251" t="s">
        <v>592</v>
      </c>
      <c r="H103" s="251" t="s">
        <v>1256</v>
      </c>
      <c r="I103" s="522" t="str">
        <f t="shared" si="9"/>
        <v>Line
Professional</v>
      </c>
      <c r="J103" s="483"/>
      <c r="K103" s="483" t="s">
        <v>2273</v>
      </c>
      <c r="L103" s="483" t="s">
        <v>2273</v>
      </c>
      <c r="M103" s="483"/>
      <c r="N103" s="483"/>
      <c r="O103" s="483" t="s">
        <v>2273</v>
      </c>
      <c r="P103" s="483"/>
      <c r="Q103" s="483"/>
      <c r="R103" s="483"/>
      <c r="S103" s="483"/>
      <c r="T103" s="483"/>
      <c r="U103" s="483"/>
      <c r="V103" s="483"/>
      <c r="W103" s="532" t="s">
        <v>1245</v>
      </c>
      <c r="X103"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3" s="522" t="str">
        <f t="shared" si="11"/>
        <v>Y1 - Prolonged Exposure Therapy (PET)
Y2 - Dialectical Behavior Therapy (DBT) for adolescents
Y4 - SAMHSA approved EBP for Co-occurring disorders</v>
      </c>
      <c r="Z103" s="522"/>
    </row>
    <row r="104" spans="1:27" ht="29.4" customHeight="1">
      <c r="A104" s="554" t="str">
        <f t="shared" si="4"/>
        <v>90785</v>
      </c>
      <c r="B104" s="483" t="str">
        <f t="shared" si="5"/>
        <v>Assessments
Health Psychiatric
Evaluation Psychological
testing Other assessments, tests
Therapy (mental health) Child &amp; Adult, Individual, Family</v>
      </c>
      <c r="C104"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4" s="522" t="str">
        <f t="shared" si="7"/>
        <v>Encounter
DT: 2/day</v>
      </c>
      <c r="E104" s="532" t="str">
        <f t="shared" si="8"/>
        <v>Refer to code requirements for the code that is being added on to.</v>
      </c>
      <c r="F104" s="251" t="s">
        <v>502</v>
      </c>
      <c r="G104" s="251" t="s">
        <v>592</v>
      </c>
      <c r="H104" s="251" t="s">
        <v>1256</v>
      </c>
      <c r="I104" s="522" t="str">
        <f t="shared" si="9"/>
        <v>Line
Professional</v>
      </c>
      <c r="J104" s="483"/>
      <c r="K104" s="483" t="s">
        <v>2273</v>
      </c>
      <c r="L104" s="483" t="s">
        <v>2273</v>
      </c>
      <c r="M104" s="483"/>
      <c r="N104" s="483"/>
      <c r="O104" s="483" t="s">
        <v>2273</v>
      </c>
      <c r="P104" s="483"/>
      <c r="Q104" s="483"/>
      <c r="R104" s="483"/>
      <c r="S104" s="483"/>
      <c r="T104" s="483"/>
      <c r="U104" s="483"/>
      <c r="V104" s="483"/>
      <c r="W104" s="532" t="s">
        <v>1245</v>
      </c>
      <c r="X104"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4" s="522" t="str">
        <f t="shared" si="11"/>
        <v>Y1 - Prolonged Exposure Therapy (PET)
Y2 - Dialectical Behavior Therapy (DBT) for adolescents
Y4 - SAMHSA approved EBP for Co-occurring disorders</v>
      </c>
      <c r="Z104" s="522"/>
    </row>
    <row r="105" spans="1:27" ht="29.4" customHeight="1">
      <c r="A105" s="554" t="str">
        <f t="shared" si="4"/>
        <v>90785</v>
      </c>
      <c r="B105" s="483" t="str">
        <f t="shared" si="5"/>
        <v>Assessments
Health Psychiatric
Evaluation Psychological
testing Other assessments, tests
Therapy (mental health) Child &amp; Adult, Individual, Family</v>
      </c>
      <c r="C105"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5" s="522" t="str">
        <f t="shared" si="7"/>
        <v>Encounter
DT: 2/day</v>
      </c>
      <c r="E105" s="532" t="str">
        <f t="shared" si="8"/>
        <v>Refer to code requirements for the code that is being added on to.</v>
      </c>
      <c r="F105" s="251" t="s">
        <v>2211</v>
      </c>
      <c r="G105" s="251" t="s">
        <v>592</v>
      </c>
      <c r="H105" s="251" t="s">
        <v>1256</v>
      </c>
      <c r="I105" s="522" t="str">
        <f t="shared" si="9"/>
        <v>Line
Professional</v>
      </c>
      <c r="J105" s="483"/>
      <c r="K105" s="483" t="s">
        <v>2273</v>
      </c>
      <c r="L105" s="483" t="s">
        <v>2273</v>
      </c>
      <c r="M105" s="483"/>
      <c r="N105" s="483"/>
      <c r="O105" s="483" t="s">
        <v>2273</v>
      </c>
      <c r="P105" s="483"/>
      <c r="Q105" s="483"/>
      <c r="R105" s="483"/>
      <c r="S105" s="483"/>
      <c r="T105" s="483"/>
      <c r="U105" s="483"/>
      <c r="V105" s="483"/>
      <c r="W105" s="532" t="s">
        <v>1245</v>
      </c>
      <c r="X105"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5" s="522" t="str">
        <f t="shared" si="11"/>
        <v>Y1 - Prolonged Exposure Therapy (PET)
Y2 - Dialectical Behavior Therapy (DBT) for adolescents
Y4 - SAMHSA approved EBP for Co-occurring disorders</v>
      </c>
      <c r="Z105" s="522"/>
    </row>
    <row r="106" spans="1:27" ht="29.4" customHeight="1">
      <c r="A106" s="554" t="str">
        <f t="shared" si="4"/>
        <v>90785</v>
      </c>
      <c r="B106" s="483" t="str">
        <f t="shared" si="5"/>
        <v>Assessments
Health Psychiatric
Evaluation Psychological
testing Other assessments, tests
Therapy (mental health) Child &amp; Adult, Individual, Family</v>
      </c>
      <c r="C106"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6" s="522" t="str">
        <f t="shared" si="7"/>
        <v>Encounter
DT: 2/day</v>
      </c>
      <c r="E106" s="532" t="str">
        <f t="shared" si="8"/>
        <v>Refer to code requirements for the code that is being added on to.</v>
      </c>
      <c r="F106" s="251" t="s">
        <v>604</v>
      </c>
      <c r="G106" s="251" t="s">
        <v>582</v>
      </c>
      <c r="H106" s="251" t="s">
        <v>524</v>
      </c>
      <c r="I106" s="522" t="str">
        <f t="shared" si="9"/>
        <v>Line
Professional</v>
      </c>
      <c r="J106" s="483"/>
      <c r="K106" s="483" t="s">
        <v>2273</v>
      </c>
      <c r="L106" s="483" t="s">
        <v>2273</v>
      </c>
      <c r="M106" s="483"/>
      <c r="N106" s="483"/>
      <c r="O106" s="483" t="s">
        <v>2273</v>
      </c>
      <c r="P106" s="483"/>
      <c r="Q106" s="483"/>
      <c r="R106" s="483"/>
      <c r="S106" s="483"/>
      <c r="T106" s="483"/>
      <c r="U106" s="483"/>
      <c r="V106" s="483"/>
      <c r="W106" s="532" t="s">
        <v>1245</v>
      </c>
      <c r="X106"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6" s="522" t="str">
        <f t="shared" si="11"/>
        <v>Y1 - Prolonged Exposure Therapy (PET)
Y2 - Dialectical Behavior Therapy (DBT) for adolescents
Y4 - SAMHSA approved EBP for Co-occurring disorders</v>
      </c>
      <c r="Z106" s="522"/>
    </row>
    <row r="107" spans="1:27" ht="29.4" customHeight="1">
      <c r="A107" s="554" t="str">
        <f t="shared" si="4"/>
        <v>90785</v>
      </c>
      <c r="B107" s="483" t="str">
        <f t="shared" si="5"/>
        <v>Assessments
Health Psychiatric
Evaluation Psychological
testing Other assessments, tests
Therapy (mental health) Child &amp; Adult, Individual, Family</v>
      </c>
      <c r="C107"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7" s="522" t="str">
        <f t="shared" si="7"/>
        <v>Encounter
DT: 2/day</v>
      </c>
      <c r="E107" s="532" t="str">
        <f t="shared" si="8"/>
        <v>Refer to code requirements for the code that is being added on to.</v>
      </c>
      <c r="F107" s="251" t="s">
        <v>2222</v>
      </c>
      <c r="G107" s="251" t="s">
        <v>583</v>
      </c>
      <c r="H107" s="251" t="s">
        <v>524</v>
      </c>
      <c r="I107" s="522" t="str">
        <f t="shared" si="9"/>
        <v>Line
Professional</v>
      </c>
      <c r="J107" s="483"/>
      <c r="K107" s="483" t="s">
        <v>2273</v>
      </c>
      <c r="L107" s="483" t="s">
        <v>2273</v>
      </c>
      <c r="M107" s="483"/>
      <c r="N107" s="483"/>
      <c r="O107" s="483" t="s">
        <v>2273</v>
      </c>
      <c r="P107" s="483"/>
      <c r="Q107" s="483"/>
      <c r="R107" s="483"/>
      <c r="S107" s="483"/>
      <c r="T107" s="483"/>
      <c r="U107" s="483"/>
      <c r="V107" s="483"/>
      <c r="W107" s="532" t="s">
        <v>1245</v>
      </c>
      <c r="X107"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7" s="522" t="str">
        <f t="shared" si="11"/>
        <v>Y1 - Prolonged Exposure Therapy (PET)
Y2 - Dialectical Behavior Therapy (DBT) for adolescents
Y4 - SAMHSA approved EBP for Co-occurring disorders</v>
      </c>
      <c r="Z107" s="522"/>
    </row>
    <row r="108" spans="1:27" ht="29.4" customHeight="1">
      <c r="A108" s="554" t="str">
        <f t="shared" si="4"/>
        <v>90785</v>
      </c>
      <c r="B108" s="483" t="str">
        <f t="shared" si="5"/>
        <v>Assessments
Health Psychiatric
Evaluation Psychological
testing Other assessments, tests
Therapy (mental health) Child &amp; Adult, Individual, Family</v>
      </c>
      <c r="C108"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8" s="522" t="str">
        <f t="shared" si="7"/>
        <v>Encounter
DT: 2/day</v>
      </c>
      <c r="E108" s="532" t="str">
        <f t="shared" si="8"/>
        <v>Refer to code requirements for the code that is being added on to.</v>
      </c>
      <c r="F108" s="251" t="s">
        <v>2224</v>
      </c>
      <c r="G108" s="251" t="s">
        <v>583</v>
      </c>
      <c r="H108" s="251" t="s">
        <v>524</v>
      </c>
      <c r="I108" s="522" t="str">
        <f t="shared" si="9"/>
        <v>Line
Professional</v>
      </c>
      <c r="J108" s="483"/>
      <c r="K108" s="483" t="s">
        <v>2273</v>
      </c>
      <c r="L108" s="483" t="s">
        <v>2273</v>
      </c>
      <c r="M108" s="483"/>
      <c r="N108" s="483"/>
      <c r="O108" s="483" t="s">
        <v>2273</v>
      </c>
      <c r="P108" s="483"/>
      <c r="Q108" s="483"/>
      <c r="R108" s="483"/>
      <c r="S108" s="483"/>
      <c r="T108" s="483"/>
      <c r="U108" s="483"/>
      <c r="V108" s="483"/>
      <c r="W108" s="532" t="s">
        <v>1245</v>
      </c>
      <c r="X108"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8" s="522" t="str">
        <f t="shared" si="11"/>
        <v>Y1 - Prolonged Exposure Therapy (PET)
Y2 - Dialectical Behavior Therapy (DBT) for adolescents
Y4 - SAMHSA approved EBP for Co-occurring disorders</v>
      </c>
      <c r="Z108" s="522"/>
    </row>
    <row r="109" spans="1:27" ht="29.4" customHeight="1">
      <c r="A109" s="554" t="str">
        <f t="shared" si="4"/>
        <v>90785</v>
      </c>
      <c r="B109" s="483" t="str">
        <f t="shared" si="5"/>
        <v>Assessments
Health Psychiatric
Evaluation Psychological
testing Other assessments, tests
Therapy (mental health) Child &amp; Adult, Individual, Family</v>
      </c>
      <c r="C109"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9" s="522" t="str">
        <f t="shared" si="7"/>
        <v>Encounter
DT: 2/day</v>
      </c>
      <c r="E109" s="532" t="str">
        <f t="shared" si="8"/>
        <v>Refer to code requirements for the code that is being added on to.</v>
      </c>
      <c r="F109" s="251" t="s">
        <v>2235</v>
      </c>
      <c r="G109" s="251" t="s">
        <v>583</v>
      </c>
      <c r="H109" s="251" t="s">
        <v>524</v>
      </c>
      <c r="I109" s="522" t="str">
        <f t="shared" si="9"/>
        <v>Line
Professional</v>
      </c>
      <c r="J109" s="483"/>
      <c r="K109" s="483" t="s">
        <v>2273</v>
      </c>
      <c r="L109" s="483" t="s">
        <v>2273</v>
      </c>
      <c r="M109" s="483"/>
      <c r="N109" s="483"/>
      <c r="O109" s="483" t="s">
        <v>2273</v>
      </c>
      <c r="P109" s="483"/>
      <c r="Q109" s="483"/>
      <c r="R109" s="483"/>
      <c r="S109" s="483"/>
      <c r="T109" s="483"/>
      <c r="U109" s="483"/>
      <c r="V109" s="483"/>
      <c r="W109" s="532" t="s">
        <v>1245</v>
      </c>
      <c r="X109"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9" s="522" t="str">
        <f t="shared" si="11"/>
        <v>Y1 - Prolonged Exposure Therapy (PET)
Y2 - Dialectical Behavior Therapy (DBT) for adolescents
Y4 - SAMHSA approved EBP for Co-occurring disorders</v>
      </c>
      <c r="Z109" s="522"/>
    </row>
    <row r="110" spans="1:27" ht="29.4" customHeight="1">
      <c r="A110" s="554" t="str">
        <f t="shared" si="4"/>
        <v>90785</v>
      </c>
      <c r="B110" s="483" t="str">
        <f t="shared" si="5"/>
        <v>Assessments
Health Psychiatric
Evaluation Psychological
testing Other assessments, tests
Therapy (mental health) Child &amp; Adult, Individual, Family</v>
      </c>
      <c r="C110" s="532"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0" s="522" t="str">
        <f t="shared" si="7"/>
        <v>Encounter
DT: 2/day</v>
      </c>
      <c r="E110" s="532" t="str">
        <f t="shared" si="8"/>
        <v>Refer to code requirements for the code that is being added on to.</v>
      </c>
      <c r="F110" s="255" t="s">
        <v>802</v>
      </c>
      <c r="G110" s="255" t="s">
        <v>584</v>
      </c>
      <c r="H110" s="255" t="s">
        <v>524</v>
      </c>
      <c r="I110" s="522" t="str">
        <f t="shared" si="9"/>
        <v>Line
Professional</v>
      </c>
      <c r="J110" s="483"/>
      <c r="K110" s="483" t="s">
        <v>2273</v>
      </c>
      <c r="L110" s="483" t="s">
        <v>2273</v>
      </c>
      <c r="M110" s="483"/>
      <c r="N110" s="483"/>
      <c r="O110" s="483" t="s">
        <v>2273</v>
      </c>
      <c r="P110" s="483"/>
      <c r="Q110" s="483"/>
      <c r="R110" s="483"/>
      <c r="S110" s="483"/>
      <c r="T110" s="483"/>
      <c r="U110" s="483"/>
      <c r="V110" s="483"/>
      <c r="W110" s="532" t="s">
        <v>1245</v>
      </c>
      <c r="X110" s="532"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0" s="522" t="str">
        <f t="shared" si="11"/>
        <v>Y1 - Prolonged Exposure Therapy (PET)
Y2 - Dialectical Behavior Therapy (DBT) for adolescents
Y4 - SAMHSA approved EBP for Co-occurring disorders</v>
      </c>
      <c r="Z110" s="522"/>
    </row>
    <row r="111" spans="1:27" ht="29.4" customHeight="1" thickBot="1">
      <c r="A111" s="555" t="str">
        <f t="shared" si="4"/>
        <v>90785</v>
      </c>
      <c r="B111" s="484" t="str">
        <f t="shared" si="5"/>
        <v>Assessments
Health Psychiatric
Evaluation Psychological
testing Other assessments, tests
Therapy (mental health) Child &amp; Adult, Individual, Family</v>
      </c>
      <c r="C111" s="533"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1" s="523" t="str">
        <f t="shared" si="7"/>
        <v>Encounter
DT: 2/day</v>
      </c>
      <c r="E111" s="533" t="str">
        <f t="shared" si="8"/>
        <v>Refer to code requirements for the code that is being added on to.</v>
      </c>
      <c r="F111" s="248" t="s">
        <v>517</v>
      </c>
      <c r="G111" s="248" t="s">
        <v>585</v>
      </c>
      <c r="H111" s="248" t="s">
        <v>1256</v>
      </c>
      <c r="I111" s="523" t="str">
        <f t="shared" si="9"/>
        <v>Line
Professional</v>
      </c>
      <c r="J111" s="484"/>
      <c r="K111" s="484" t="s">
        <v>2273</v>
      </c>
      <c r="L111" s="484" t="s">
        <v>2273</v>
      </c>
      <c r="M111" s="484"/>
      <c r="N111" s="484"/>
      <c r="O111" s="484" t="s">
        <v>2273</v>
      </c>
      <c r="P111" s="484"/>
      <c r="Q111" s="484"/>
      <c r="R111" s="484"/>
      <c r="S111" s="484"/>
      <c r="T111" s="484"/>
      <c r="U111" s="484"/>
      <c r="V111" s="484"/>
      <c r="W111" s="533" t="s">
        <v>1245</v>
      </c>
      <c r="X111" s="533"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1" s="523" t="str">
        <f t="shared" si="11"/>
        <v>Y1 - Prolonged Exposure Therapy (PET)
Y2 - Dialectical Behavior Therapy (DBT) for adolescents
Y4 - SAMHSA approved EBP for Co-occurring disorders</v>
      </c>
      <c r="Z111" s="523"/>
    </row>
    <row r="112" spans="1:27" ht="27.65" customHeight="1">
      <c r="A112" s="543" t="s">
        <v>1874</v>
      </c>
      <c r="B112" s="503" t="s">
        <v>344</v>
      </c>
      <c r="C112" s="546" t="s">
        <v>1460</v>
      </c>
      <c r="D112" s="549" t="s">
        <v>58</v>
      </c>
      <c r="E112" s="546" t="s">
        <v>548</v>
      </c>
      <c r="F112" s="241" t="s">
        <v>137</v>
      </c>
      <c r="G112" s="241" t="s">
        <v>590</v>
      </c>
      <c r="H112" s="241" t="s">
        <v>1256</v>
      </c>
      <c r="I112" s="549" t="s">
        <v>139</v>
      </c>
      <c r="J112" s="503" t="s">
        <v>2273</v>
      </c>
      <c r="K112" s="503"/>
      <c r="L112" s="503" t="s">
        <v>2273</v>
      </c>
      <c r="M112" s="503"/>
      <c r="N112" s="503" t="s">
        <v>2273</v>
      </c>
      <c r="O112" s="503"/>
      <c r="P112" s="503" t="s">
        <v>2273</v>
      </c>
      <c r="Q112" s="503"/>
      <c r="R112" s="503"/>
      <c r="S112" s="503"/>
      <c r="T112" s="503"/>
      <c r="U112" s="503"/>
      <c r="V112" s="503"/>
      <c r="W112" s="546" t="s">
        <v>1245</v>
      </c>
      <c r="X112" s="546" t="s">
        <v>1215</v>
      </c>
      <c r="Y112" s="549" t="s">
        <v>1520</v>
      </c>
      <c r="Z112" s="549" t="s">
        <v>1736</v>
      </c>
    </row>
    <row r="113" spans="1:26" ht="27.65" customHeight="1">
      <c r="A113" s="544" t="str">
        <f t="shared" ref="A113:A120" si="12">A112</f>
        <v>90785</v>
      </c>
      <c r="B113" s="504" t="str">
        <f t="shared" ref="B113:B120" si="13">B112</f>
        <v>Substance Abuse: Outpatient Care</v>
      </c>
      <c r="C113" s="547" t="str">
        <f t="shared" ref="C113:C120" si="14">C112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3" s="550" t="str">
        <f t="shared" ref="D113:D120" si="15">D112</f>
        <v>Encounter</v>
      </c>
      <c r="E113" s="547" t="str">
        <f t="shared" ref="E113:E120" si="16">E112</f>
        <v>Refer to code requirements for the code that is being added on to.</v>
      </c>
      <c r="F113" s="242" t="s">
        <v>483</v>
      </c>
      <c r="G113" s="242" t="s">
        <v>581</v>
      </c>
      <c r="H113" s="242" t="s">
        <v>1256</v>
      </c>
      <c r="I113" s="550" t="str">
        <f t="shared" ref="I113:I120" si="17">I112</f>
        <v>Line
Professional</v>
      </c>
      <c r="J113" s="504" t="s">
        <v>2273</v>
      </c>
      <c r="K113" s="504"/>
      <c r="L113" s="504" t="s">
        <v>2273</v>
      </c>
      <c r="M113" s="504"/>
      <c r="N113" s="504" t="s">
        <v>2273</v>
      </c>
      <c r="O113" s="504"/>
      <c r="P113" s="504" t="s">
        <v>2273</v>
      </c>
      <c r="Q113" s="504"/>
      <c r="R113" s="504"/>
      <c r="S113" s="504"/>
      <c r="T113" s="504"/>
      <c r="U113" s="504"/>
      <c r="V113" s="504"/>
      <c r="W113" s="547" t="s">
        <v>1245</v>
      </c>
      <c r="X113" s="547" t="s">
        <v>1215</v>
      </c>
      <c r="Y113" s="550" t="str">
        <f t="shared" ref="Y113:Y120" si="18">Y112</f>
        <v xml:space="preserve">UN - Two patients served
UP - Three patients served
UQ - Four patients served
UR - Five patients served
US - Six or more patients served </v>
      </c>
      <c r="Z113" s="550" t="str">
        <f t="shared" ref="Z113:Z120" si="19">Z112</f>
        <v xml:space="preserve">
</v>
      </c>
    </row>
    <row r="114" spans="1:26" ht="27.65" customHeight="1">
      <c r="A114" s="544" t="str">
        <f t="shared" si="12"/>
        <v>90785</v>
      </c>
      <c r="B114" s="504" t="str">
        <f t="shared" si="13"/>
        <v>Substance Abuse: Outpatient Care</v>
      </c>
      <c r="C114"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4" s="550" t="str">
        <f t="shared" si="15"/>
        <v>Encounter</v>
      </c>
      <c r="E114" s="547" t="str">
        <f t="shared" si="16"/>
        <v>Refer to code requirements for the code that is being added on to.</v>
      </c>
      <c r="F114" s="242" t="s">
        <v>503</v>
      </c>
      <c r="G114" s="242" t="s">
        <v>592</v>
      </c>
      <c r="H114" s="242" t="s">
        <v>1256</v>
      </c>
      <c r="I114" s="550" t="str">
        <f t="shared" si="17"/>
        <v>Line
Professional</v>
      </c>
      <c r="J114" s="504" t="s">
        <v>2273</v>
      </c>
      <c r="K114" s="504"/>
      <c r="L114" s="504" t="s">
        <v>2273</v>
      </c>
      <c r="M114" s="504"/>
      <c r="N114" s="504" t="s">
        <v>2273</v>
      </c>
      <c r="O114" s="504"/>
      <c r="P114" s="504" t="s">
        <v>2273</v>
      </c>
      <c r="Q114" s="504"/>
      <c r="R114" s="504"/>
      <c r="S114" s="504"/>
      <c r="T114" s="504"/>
      <c r="U114" s="504"/>
      <c r="V114" s="504"/>
      <c r="W114" s="547" t="s">
        <v>1245</v>
      </c>
      <c r="X114" s="547" t="s">
        <v>1215</v>
      </c>
      <c r="Y114" s="550" t="str">
        <f t="shared" si="18"/>
        <v xml:space="preserve">UN - Two patients served
UP - Three patients served
UQ - Four patients served
UR - Five patients served
US - Six or more patients served </v>
      </c>
      <c r="Z114" s="550" t="str">
        <f t="shared" si="19"/>
        <v xml:space="preserve">
</v>
      </c>
    </row>
    <row r="115" spans="1:26" ht="27.65" customHeight="1">
      <c r="A115" s="544" t="str">
        <f t="shared" si="12"/>
        <v>90785</v>
      </c>
      <c r="B115" s="504" t="str">
        <f t="shared" si="13"/>
        <v>Substance Abuse: Outpatient Care</v>
      </c>
      <c r="C115"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5" s="550" t="str">
        <f t="shared" si="15"/>
        <v>Encounter</v>
      </c>
      <c r="E115" s="547" t="str">
        <f t="shared" si="16"/>
        <v>Refer to code requirements for the code that is being added on to.</v>
      </c>
      <c r="F115" s="242" t="s">
        <v>502</v>
      </c>
      <c r="G115" s="242" t="s">
        <v>592</v>
      </c>
      <c r="H115" s="242" t="s">
        <v>1256</v>
      </c>
      <c r="I115" s="550" t="str">
        <f t="shared" si="17"/>
        <v>Line
Professional</v>
      </c>
      <c r="J115" s="504" t="s">
        <v>2273</v>
      </c>
      <c r="K115" s="504"/>
      <c r="L115" s="504" t="s">
        <v>2273</v>
      </c>
      <c r="M115" s="504"/>
      <c r="N115" s="504" t="s">
        <v>2273</v>
      </c>
      <c r="O115" s="504"/>
      <c r="P115" s="504" t="s">
        <v>2273</v>
      </c>
      <c r="Q115" s="504"/>
      <c r="R115" s="504"/>
      <c r="S115" s="504"/>
      <c r="T115" s="504"/>
      <c r="U115" s="504"/>
      <c r="V115" s="504"/>
      <c r="W115" s="547" t="s">
        <v>1245</v>
      </c>
      <c r="X115" s="547" t="s">
        <v>1215</v>
      </c>
      <c r="Y115" s="550" t="str">
        <f t="shared" si="18"/>
        <v xml:space="preserve">UN - Two patients served
UP - Three patients served
UQ - Four patients served
UR - Five patients served
US - Six or more patients served </v>
      </c>
      <c r="Z115" s="550" t="str">
        <f t="shared" si="19"/>
        <v xml:space="preserve">
</v>
      </c>
    </row>
    <row r="116" spans="1:26" ht="27.65" customHeight="1">
      <c r="A116" s="544" t="str">
        <f t="shared" si="12"/>
        <v>90785</v>
      </c>
      <c r="B116" s="504" t="str">
        <f t="shared" si="13"/>
        <v>Substance Abuse: Outpatient Care</v>
      </c>
      <c r="C116"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6" s="550" t="str">
        <f t="shared" si="15"/>
        <v>Encounter</v>
      </c>
      <c r="E116" s="547" t="str">
        <f t="shared" si="16"/>
        <v>Refer to code requirements for the code that is being added on to.</v>
      </c>
      <c r="F116" s="242" t="s">
        <v>2211</v>
      </c>
      <c r="G116" s="242" t="s">
        <v>592</v>
      </c>
      <c r="H116" s="242" t="s">
        <v>1256</v>
      </c>
      <c r="I116" s="550" t="str">
        <f t="shared" si="17"/>
        <v>Line
Professional</v>
      </c>
      <c r="J116" s="504" t="s">
        <v>2273</v>
      </c>
      <c r="K116" s="504"/>
      <c r="L116" s="504" t="s">
        <v>2273</v>
      </c>
      <c r="M116" s="504"/>
      <c r="N116" s="504" t="s">
        <v>2273</v>
      </c>
      <c r="O116" s="504"/>
      <c r="P116" s="504" t="s">
        <v>2273</v>
      </c>
      <c r="Q116" s="504"/>
      <c r="R116" s="504"/>
      <c r="S116" s="504"/>
      <c r="T116" s="504"/>
      <c r="U116" s="504"/>
      <c r="V116" s="504"/>
      <c r="W116" s="547" t="s">
        <v>1245</v>
      </c>
      <c r="X116" s="547" t="s">
        <v>1215</v>
      </c>
      <c r="Y116" s="550" t="str">
        <f t="shared" si="18"/>
        <v xml:space="preserve">UN - Two patients served
UP - Three patients served
UQ - Four patients served
UR - Five patients served
US - Six or more patients served </v>
      </c>
      <c r="Z116" s="550" t="str">
        <f t="shared" si="19"/>
        <v xml:space="preserve">
</v>
      </c>
    </row>
    <row r="117" spans="1:26" ht="27.65" customHeight="1">
      <c r="A117" s="544" t="str">
        <f t="shared" si="12"/>
        <v>90785</v>
      </c>
      <c r="B117" s="504" t="str">
        <f t="shared" si="13"/>
        <v>Substance Abuse: Outpatient Care</v>
      </c>
      <c r="C117"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7" s="550" t="str">
        <f t="shared" si="15"/>
        <v>Encounter</v>
      </c>
      <c r="E117" s="547" t="str">
        <f t="shared" si="16"/>
        <v>Refer to code requirements for the code that is being added on to.</v>
      </c>
      <c r="F117" s="242" t="s">
        <v>126</v>
      </c>
      <c r="G117" s="242" t="s">
        <v>587</v>
      </c>
      <c r="H117" s="242" t="s">
        <v>524</v>
      </c>
      <c r="I117" s="550" t="str">
        <f t="shared" si="17"/>
        <v>Line
Professional</v>
      </c>
      <c r="J117" s="504" t="s">
        <v>2273</v>
      </c>
      <c r="K117" s="504"/>
      <c r="L117" s="504" t="s">
        <v>2273</v>
      </c>
      <c r="M117" s="504"/>
      <c r="N117" s="504" t="s">
        <v>2273</v>
      </c>
      <c r="O117" s="504"/>
      <c r="P117" s="504" t="s">
        <v>2273</v>
      </c>
      <c r="Q117" s="504"/>
      <c r="R117" s="504"/>
      <c r="S117" s="504"/>
      <c r="T117" s="504"/>
      <c r="U117" s="504"/>
      <c r="V117" s="504"/>
      <c r="W117" s="547" t="s">
        <v>1245</v>
      </c>
      <c r="X117" s="547" t="s">
        <v>1215</v>
      </c>
      <c r="Y117" s="550" t="str">
        <f t="shared" si="18"/>
        <v xml:space="preserve">UN - Two patients served
UP - Three patients served
UQ - Four patients served
UR - Five patients served
US - Six or more patients served </v>
      </c>
      <c r="Z117" s="550" t="str">
        <f t="shared" si="19"/>
        <v xml:space="preserve">
</v>
      </c>
    </row>
    <row r="118" spans="1:26" ht="27.65" customHeight="1">
      <c r="A118" s="544" t="str">
        <f t="shared" si="12"/>
        <v>90785</v>
      </c>
      <c r="B118" s="504" t="str">
        <f t="shared" si="13"/>
        <v>Substance Abuse: Outpatient Care</v>
      </c>
      <c r="C118"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8" s="550" t="str">
        <f t="shared" si="15"/>
        <v>Encounter</v>
      </c>
      <c r="E118" s="547" t="str">
        <f t="shared" si="16"/>
        <v>Refer to code requirements for the code that is being added on to.</v>
      </c>
      <c r="F118" s="242" t="s">
        <v>2224</v>
      </c>
      <c r="G118" s="242" t="s">
        <v>583</v>
      </c>
      <c r="H118" s="242" t="s">
        <v>524</v>
      </c>
      <c r="I118" s="550" t="str">
        <f t="shared" si="17"/>
        <v>Line
Professional</v>
      </c>
      <c r="J118" s="504" t="s">
        <v>2273</v>
      </c>
      <c r="K118" s="504"/>
      <c r="L118" s="504" t="s">
        <v>2273</v>
      </c>
      <c r="M118" s="504"/>
      <c r="N118" s="504" t="s">
        <v>2273</v>
      </c>
      <c r="O118" s="504"/>
      <c r="P118" s="504" t="s">
        <v>2273</v>
      </c>
      <c r="Q118" s="504"/>
      <c r="R118" s="504"/>
      <c r="S118" s="504"/>
      <c r="T118" s="504"/>
      <c r="U118" s="504"/>
      <c r="V118" s="504"/>
      <c r="W118" s="547" t="s">
        <v>1245</v>
      </c>
      <c r="X118" s="547" t="s">
        <v>1215</v>
      </c>
      <c r="Y118" s="550" t="str">
        <f t="shared" si="18"/>
        <v xml:space="preserve">UN - Two patients served
UP - Three patients served
UQ - Four patients served
UR - Five patients served
US - Six or more patients served </v>
      </c>
      <c r="Z118" s="550" t="str">
        <f t="shared" si="19"/>
        <v xml:space="preserve">
</v>
      </c>
    </row>
    <row r="119" spans="1:26" ht="27.65" customHeight="1">
      <c r="A119" s="544" t="str">
        <f t="shared" si="12"/>
        <v>90785</v>
      </c>
      <c r="B119" s="504" t="str">
        <f t="shared" si="13"/>
        <v>Substance Abuse: Outpatient Care</v>
      </c>
      <c r="C119"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9" s="550" t="str">
        <f t="shared" si="15"/>
        <v>Encounter</v>
      </c>
      <c r="E119" s="547" t="str">
        <f t="shared" si="16"/>
        <v>Refer to code requirements for the code that is being added on to.</v>
      </c>
      <c r="F119" s="242" t="s">
        <v>2235</v>
      </c>
      <c r="G119" s="242" t="s">
        <v>583</v>
      </c>
      <c r="H119" s="242" t="s">
        <v>524</v>
      </c>
      <c r="I119" s="550" t="str">
        <f t="shared" si="17"/>
        <v>Line
Professional</v>
      </c>
      <c r="J119" s="504" t="s">
        <v>2273</v>
      </c>
      <c r="K119" s="504"/>
      <c r="L119" s="504" t="s">
        <v>2273</v>
      </c>
      <c r="M119" s="504"/>
      <c r="N119" s="504" t="s">
        <v>2273</v>
      </c>
      <c r="O119" s="504"/>
      <c r="P119" s="504" t="s">
        <v>2273</v>
      </c>
      <c r="Q119" s="504"/>
      <c r="R119" s="504"/>
      <c r="S119" s="504"/>
      <c r="T119" s="504"/>
      <c r="U119" s="504"/>
      <c r="V119" s="504"/>
      <c r="W119" s="547" t="s">
        <v>1245</v>
      </c>
      <c r="X119" s="547" t="s">
        <v>1215</v>
      </c>
      <c r="Y119" s="550" t="str">
        <f t="shared" si="18"/>
        <v xml:space="preserve">UN - Two patients served
UP - Three patients served
UQ - Four patients served
UR - Five patients served
US - Six or more patients served </v>
      </c>
      <c r="Z119" s="550" t="str">
        <f t="shared" si="19"/>
        <v xml:space="preserve">
</v>
      </c>
    </row>
    <row r="120" spans="1:26" ht="27.65" customHeight="1" thickBot="1">
      <c r="A120" s="544" t="str">
        <f t="shared" si="12"/>
        <v>90785</v>
      </c>
      <c r="B120" s="504" t="str">
        <f t="shared" si="13"/>
        <v>Substance Abuse: Outpatient Care</v>
      </c>
      <c r="C120" s="547"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20" s="550" t="str">
        <f t="shared" si="15"/>
        <v>Encounter</v>
      </c>
      <c r="E120" s="547" t="str">
        <f t="shared" si="16"/>
        <v>Refer to code requirements for the code that is being added on to.</v>
      </c>
      <c r="F120" s="242" t="s">
        <v>2222</v>
      </c>
      <c r="G120" s="242" t="s">
        <v>583</v>
      </c>
      <c r="H120" s="242" t="s">
        <v>524</v>
      </c>
      <c r="I120" s="550" t="str">
        <f t="shared" si="17"/>
        <v>Line
Professional</v>
      </c>
      <c r="J120" s="504" t="s">
        <v>2273</v>
      </c>
      <c r="K120" s="504"/>
      <c r="L120" s="504" t="s">
        <v>2273</v>
      </c>
      <c r="M120" s="504"/>
      <c r="N120" s="504" t="s">
        <v>2273</v>
      </c>
      <c r="O120" s="504"/>
      <c r="P120" s="504" t="s">
        <v>2273</v>
      </c>
      <c r="Q120" s="504"/>
      <c r="R120" s="504"/>
      <c r="S120" s="504"/>
      <c r="T120" s="504"/>
      <c r="U120" s="504"/>
      <c r="V120" s="504"/>
      <c r="W120" s="547" t="s">
        <v>1245</v>
      </c>
      <c r="X120" s="547" t="s">
        <v>1215</v>
      </c>
      <c r="Y120" s="550" t="str">
        <f t="shared" si="18"/>
        <v xml:space="preserve">UN - Two patients served
UP - Three patients served
UQ - Four patients served
UR - Five patients served
US - Six or more patients served </v>
      </c>
      <c r="Z120" s="550" t="str">
        <f t="shared" si="19"/>
        <v xml:space="preserve">
</v>
      </c>
    </row>
    <row r="121" spans="1:26" ht="27" customHeight="1">
      <c r="A121" s="562" t="s">
        <v>1875</v>
      </c>
      <c r="B121" s="482" t="s">
        <v>123</v>
      </c>
      <c r="C121" s="531" t="s">
        <v>245</v>
      </c>
      <c r="D121" s="521" t="s">
        <v>2317</v>
      </c>
      <c r="E121" s="531" t="s">
        <v>2461</v>
      </c>
      <c r="F121" s="247" t="s">
        <v>137</v>
      </c>
      <c r="G121" s="247" t="s">
        <v>590</v>
      </c>
      <c r="H121" s="247" t="s">
        <v>1256</v>
      </c>
      <c r="I121" s="521" t="s">
        <v>139</v>
      </c>
      <c r="J121" s="482"/>
      <c r="K121" s="482" t="s">
        <v>2273</v>
      </c>
      <c r="L121" s="482" t="s">
        <v>2273</v>
      </c>
      <c r="M121" s="482"/>
      <c r="N121" s="482"/>
      <c r="O121" s="482" t="s">
        <v>2273</v>
      </c>
      <c r="P121" s="482"/>
      <c r="Q121" s="482"/>
      <c r="R121" s="482"/>
      <c r="S121" s="482"/>
      <c r="T121" s="482"/>
      <c r="U121" s="482"/>
      <c r="V121" s="482"/>
      <c r="W121" s="531" t="s">
        <v>1245</v>
      </c>
      <c r="X121" s="531"/>
      <c r="Y121" s="698" t="s">
        <v>2424</v>
      </c>
      <c r="Z121" s="556" t="s">
        <v>2525</v>
      </c>
    </row>
    <row r="122" spans="1:26" ht="27" customHeight="1">
      <c r="A122" s="554" t="str">
        <f t="shared" ref="A122:A130" si="20">A121</f>
        <v>90791</v>
      </c>
      <c r="B122" s="483" t="str">
        <f t="shared" ref="B122:B130" si="21">B121</f>
        <v>Assessments
Health Psychiatric
Evaluation Psychological
testing Other assessments, tests</v>
      </c>
      <c r="C122" s="532" t="str">
        <f t="shared" ref="C122:C130" si="22">C121</f>
        <v>Psychiatric evaluation (no medical services)
90791: Psychiatric diagnostic evaluation</v>
      </c>
      <c r="D122" s="522" t="str">
        <f t="shared" ref="D122:D130" si="23">D121</f>
        <v>Encounter
 DT: 2/day</v>
      </c>
      <c r="E122" s="532" t="s">
        <v>126</v>
      </c>
      <c r="F122" s="251" t="s">
        <v>483</v>
      </c>
      <c r="G122" s="251" t="s">
        <v>581</v>
      </c>
      <c r="H122" s="143" t="s">
        <v>1256</v>
      </c>
      <c r="I122" s="522" t="str">
        <f t="shared" ref="I122:I130" si="24">I121</f>
        <v>Line
Professional</v>
      </c>
      <c r="J122" s="483"/>
      <c r="K122" s="483" t="s">
        <v>2273</v>
      </c>
      <c r="L122" s="483" t="s">
        <v>2273</v>
      </c>
      <c r="M122" s="483"/>
      <c r="N122" s="483"/>
      <c r="O122" s="483" t="s">
        <v>2273</v>
      </c>
      <c r="P122" s="483"/>
      <c r="Q122" s="483"/>
      <c r="R122" s="483"/>
      <c r="S122" s="483"/>
      <c r="T122" s="483"/>
      <c r="U122" s="483"/>
      <c r="V122" s="483"/>
      <c r="W122" s="532" t="s">
        <v>1245</v>
      </c>
      <c r="X122" s="532"/>
      <c r="Y122" s="699" t="str">
        <f t="shared" ref="Y122:Y130" si="25">Y121</f>
        <v>WX - LOCUS Screening
Y4 - SAMHSA approved EBP for Co-occurring disorders</v>
      </c>
      <c r="Z122" s="557" t="str">
        <f t="shared" ref="Z122:Z130" si="26">Z121</f>
        <v>QJ - Service/items provided to a prisoner or patient in state or local custody
Z7- Navigate (First Episode Psychosis Model)</v>
      </c>
    </row>
    <row r="123" spans="1:26" ht="27" customHeight="1">
      <c r="A123" s="554" t="str">
        <f t="shared" si="20"/>
        <v>90791</v>
      </c>
      <c r="B123" s="483" t="str">
        <f t="shared" si="21"/>
        <v>Assessments
Health Psychiatric
Evaluation Psychological
testing Other assessments, tests</v>
      </c>
      <c r="C123" s="532" t="str">
        <f t="shared" si="22"/>
        <v>Psychiatric evaluation (no medical services)
90791: Psychiatric diagnostic evaluation</v>
      </c>
      <c r="D123" s="522" t="str">
        <f t="shared" si="23"/>
        <v>Encounter
 DT: 2/day</v>
      </c>
      <c r="E123" s="532" t="s">
        <v>128</v>
      </c>
      <c r="F123" s="251" t="s">
        <v>126</v>
      </c>
      <c r="G123" s="251" t="s">
        <v>587</v>
      </c>
      <c r="H123" s="251" t="s">
        <v>524</v>
      </c>
      <c r="I123" s="522" t="str">
        <f t="shared" si="24"/>
        <v>Line
Professional</v>
      </c>
      <c r="J123" s="483"/>
      <c r="K123" s="483" t="s">
        <v>2273</v>
      </c>
      <c r="L123" s="483" t="s">
        <v>2273</v>
      </c>
      <c r="M123" s="483"/>
      <c r="N123" s="483"/>
      <c r="O123" s="483" t="s">
        <v>2273</v>
      </c>
      <c r="P123" s="483"/>
      <c r="Q123" s="483"/>
      <c r="R123" s="483"/>
      <c r="S123" s="483"/>
      <c r="T123" s="483"/>
      <c r="U123" s="483"/>
      <c r="V123" s="483"/>
      <c r="W123" s="532" t="s">
        <v>1245</v>
      </c>
      <c r="X123" s="532"/>
      <c r="Y123" s="699" t="str">
        <f t="shared" si="25"/>
        <v>WX - LOCUS Screening
Y4 - SAMHSA approved EBP for Co-occurring disorders</v>
      </c>
      <c r="Z123" s="557" t="str">
        <f t="shared" si="26"/>
        <v>QJ - Service/items provided to a prisoner or patient in state or local custody
Z7- Navigate (First Episode Psychosis Model)</v>
      </c>
    </row>
    <row r="124" spans="1:26" ht="27" customHeight="1">
      <c r="A124" s="554" t="str">
        <f t="shared" si="20"/>
        <v>90791</v>
      </c>
      <c r="B124" s="483" t="str">
        <f t="shared" si="21"/>
        <v>Assessments
Health Psychiatric
Evaluation Psychological
testing Other assessments, tests</v>
      </c>
      <c r="C124" s="532" t="str">
        <f t="shared" si="22"/>
        <v>Psychiatric evaluation (no medical services)
90791: Psychiatric diagnostic evaluation</v>
      </c>
      <c r="D124" s="522" t="str">
        <f t="shared" si="23"/>
        <v>Encounter
 DT: 2/day</v>
      </c>
      <c r="E124" s="532" t="s">
        <v>130</v>
      </c>
      <c r="F124" s="251" t="s">
        <v>2222</v>
      </c>
      <c r="G124" s="251" t="s">
        <v>583</v>
      </c>
      <c r="H124" s="251" t="s">
        <v>524</v>
      </c>
      <c r="I124" s="522" t="str">
        <f t="shared" si="24"/>
        <v>Line
Professional</v>
      </c>
      <c r="J124" s="483"/>
      <c r="K124" s="483" t="s">
        <v>2273</v>
      </c>
      <c r="L124" s="483" t="s">
        <v>2273</v>
      </c>
      <c r="M124" s="483"/>
      <c r="N124" s="483"/>
      <c r="O124" s="483" t="s">
        <v>2273</v>
      </c>
      <c r="P124" s="483"/>
      <c r="Q124" s="483"/>
      <c r="R124" s="483"/>
      <c r="S124" s="483"/>
      <c r="T124" s="483"/>
      <c r="U124" s="483"/>
      <c r="V124" s="483"/>
      <c r="W124" s="532" t="s">
        <v>1245</v>
      </c>
      <c r="X124" s="532"/>
      <c r="Y124" s="699" t="str">
        <f t="shared" si="25"/>
        <v>WX - LOCUS Screening
Y4 - SAMHSA approved EBP for Co-occurring disorders</v>
      </c>
      <c r="Z124" s="557" t="str">
        <f t="shared" si="26"/>
        <v>QJ - Service/items provided to a prisoner or patient in state or local custody
Z7- Navigate (First Episode Psychosis Model)</v>
      </c>
    </row>
    <row r="125" spans="1:26" ht="27" customHeight="1">
      <c r="A125" s="554" t="str">
        <f t="shared" si="20"/>
        <v>90791</v>
      </c>
      <c r="B125" s="483" t="str">
        <f t="shared" si="21"/>
        <v>Assessments
Health Psychiatric
Evaluation Psychological
testing Other assessments, tests</v>
      </c>
      <c r="C125" s="532" t="str">
        <f t="shared" si="22"/>
        <v>Psychiatric evaluation (no medical services)
90791: Psychiatric diagnostic evaluation</v>
      </c>
      <c r="D125" s="522" t="str">
        <f t="shared" si="23"/>
        <v>Encounter
 DT: 2/day</v>
      </c>
      <c r="E125" s="532" t="s">
        <v>140</v>
      </c>
      <c r="F125" s="251" t="s">
        <v>2224</v>
      </c>
      <c r="G125" s="251" t="s">
        <v>583</v>
      </c>
      <c r="H125" s="191" t="s">
        <v>524</v>
      </c>
      <c r="I125" s="522" t="str">
        <f t="shared" si="24"/>
        <v>Line
Professional</v>
      </c>
      <c r="J125" s="483"/>
      <c r="K125" s="483" t="s">
        <v>2273</v>
      </c>
      <c r="L125" s="483" t="s">
        <v>2273</v>
      </c>
      <c r="M125" s="483"/>
      <c r="N125" s="483"/>
      <c r="O125" s="483" t="s">
        <v>2273</v>
      </c>
      <c r="P125" s="483"/>
      <c r="Q125" s="483"/>
      <c r="R125" s="483"/>
      <c r="S125" s="483"/>
      <c r="T125" s="483"/>
      <c r="U125" s="483"/>
      <c r="V125" s="483"/>
      <c r="W125" s="532" t="s">
        <v>1245</v>
      </c>
      <c r="X125" s="532"/>
      <c r="Y125" s="699" t="str">
        <f t="shared" si="25"/>
        <v>WX - LOCUS Screening
Y4 - SAMHSA approved EBP for Co-occurring disorders</v>
      </c>
      <c r="Z125" s="557" t="str">
        <f t="shared" si="26"/>
        <v>QJ - Service/items provided to a prisoner or patient in state or local custody
Z7- Navigate (First Episode Psychosis Model)</v>
      </c>
    </row>
    <row r="126" spans="1:26" ht="27" customHeight="1">
      <c r="A126" s="554" t="str">
        <f t="shared" si="20"/>
        <v>90791</v>
      </c>
      <c r="B126" s="483" t="str">
        <f t="shared" si="21"/>
        <v>Assessments
Health Psychiatric
Evaluation Psychological
testing Other assessments, tests</v>
      </c>
      <c r="C126" s="532" t="str">
        <f t="shared" si="22"/>
        <v>Psychiatric evaluation (no medical services)
90791: Psychiatric diagnostic evaluation</v>
      </c>
      <c r="D126" s="522" t="str">
        <f t="shared" si="23"/>
        <v>Encounter
 DT: 2/day</v>
      </c>
      <c r="E126" s="532" t="s">
        <v>132</v>
      </c>
      <c r="F126" s="251" t="s">
        <v>2235</v>
      </c>
      <c r="G126" s="251" t="s">
        <v>586</v>
      </c>
      <c r="H126" s="251" t="s">
        <v>524</v>
      </c>
      <c r="I126" s="522" t="str">
        <f t="shared" si="24"/>
        <v>Line
Professional</v>
      </c>
      <c r="J126" s="483"/>
      <c r="K126" s="483" t="s">
        <v>2273</v>
      </c>
      <c r="L126" s="483" t="s">
        <v>2273</v>
      </c>
      <c r="M126" s="483"/>
      <c r="N126" s="483"/>
      <c r="O126" s="483" t="s">
        <v>2273</v>
      </c>
      <c r="P126" s="483"/>
      <c r="Q126" s="483"/>
      <c r="R126" s="483"/>
      <c r="S126" s="483"/>
      <c r="T126" s="483"/>
      <c r="U126" s="483"/>
      <c r="V126" s="483"/>
      <c r="W126" s="532" t="s">
        <v>1245</v>
      </c>
      <c r="X126" s="532"/>
      <c r="Y126" s="699" t="str">
        <f t="shared" si="25"/>
        <v>WX - LOCUS Screening
Y4 - SAMHSA approved EBP for Co-occurring disorders</v>
      </c>
      <c r="Z126" s="557" t="str">
        <f t="shared" si="26"/>
        <v>QJ - Service/items provided to a prisoner or patient in state or local custody
Z7- Navigate (First Episode Psychosis Model)</v>
      </c>
    </row>
    <row r="127" spans="1:26" ht="27" customHeight="1">
      <c r="A127" s="554" t="str">
        <f t="shared" si="20"/>
        <v>90791</v>
      </c>
      <c r="B127" s="483" t="str">
        <f t="shared" si="21"/>
        <v>Assessments
Health Psychiatric
Evaluation Psychological
testing Other assessments, tests</v>
      </c>
      <c r="C127" s="532" t="str">
        <f t="shared" si="22"/>
        <v>Psychiatric evaluation (no medical services)
90791: Psychiatric diagnostic evaluation</v>
      </c>
      <c r="D127" s="522" t="str">
        <f t="shared" si="23"/>
        <v>Encounter
 DT: 2/day</v>
      </c>
      <c r="E127" s="532" t="str">
        <f>E126</f>
        <v>Licensed physician’s assistant</v>
      </c>
      <c r="F127" s="251" t="s">
        <v>126</v>
      </c>
      <c r="G127" s="251" t="s">
        <v>584</v>
      </c>
      <c r="H127" s="251" t="s">
        <v>524</v>
      </c>
      <c r="I127" s="522" t="str">
        <f t="shared" si="24"/>
        <v>Line
Professional</v>
      </c>
      <c r="J127" s="483"/>
      <c r="K127" s="483" t="s">
        <v>2273</v>
      </c>
      <c r="L127" s="483" t="s">
        <v>2273</v>
      </c>
      <c r="M127" s="483"/>
      <c r="N127" s="483"/>
      <c r="O127" s="483" t="s">
        <v>2273</v>
      </c>
      <c r="P127" s="483"/>
      <c r="Q127" s="483"/>
      <c r="R127" s="483"/>
      <c r="S127" s="483"/>
      <c r="T127" s="483"/>
      <c r="U127" s="483"/>
      <c r="V127" s="483"/>
      <c r="W127" s="532" t="s">
        <v>1245</v>
      </c>
      <c r="X127" s="532"/>
      <c r="Y127" s="699" t="str">
        <f t="shared" si="25"/>
        <v>WX - LOCUS Screening
Y4 - SAMHSA approved EBP for Co-occurring disorders</v>
      </c>
      <c r="Z127" s="557" t="str">
        <f t="shared" si="26"/>
        <v>QJ - Service/items provided to a prisoner or patient in state or local custody
Z7- Navigate (First Episode Psychosis Model)</v>
      </c>
    </row>
    <row r="128" spans="1:26" ht="27" customHeight="1">
      <c r="A128" s="554" t="str">
        <f t="shared" si="20"/>
        <v>90791</v>
      </c>
      <c r="B128" s="483" t="str">
        <f t="shared" si="21"/>
        <v>Assessments
Health Psychiatric
Evaluation Psychological
testing Other assessments, tests</v>
      </c>
      <c r="C128" s="532" t="str">
        <f t="shared" si="22"/>
        <v>Psychiatric evaluation (no medical services)
90791: Psychiatric diagnostic evaluation</v>
      </c>
      <c r="D128" s="522" t="str">
        <f t="shared" si="23"/>
        <v>Encounter
 DT: 2/day</v>
      </c>
      <c r="E128" s="532" t="s">
        <v>133</v>
      </c>
      <c r="F128" s="251" t="s">
        <v>503</v>
      </c>
      <c r="G128" s="251" t="s">
        <v>592</v>
      </c>
      <c r="H128" s="251" t="s">
        <v>1256</v>
      </c>
      <c r="I128" s="522" t="str">
        <f t="shared" si="24"/>
        <v>Line
Professional</v>
      </c>
      <c r="J128" s="483"/>
      <c r="K128" s="483" t="s">
        <v>2273</v>
      </c>
      <c r="L128" s="483" t="s">
        <v>2273</v>
      </c>
      <c r="M128" s="483"/>
      <c r="N128" s="483"/>
      <c r="O128" s="483" t="s">
        <v>2273</v>
      </c>
      <c r="P128" s="483"/>
      <c r="Q128" s="483"/>
      <c r="R128" s="483"/>
      <c r="S128" s="483"/>
      <c r="T128" s="483"/>
      <c r="U128" s="483"/>
      <c r="V128" s="483"/>
      <c r="W128" s="532" t="s">
        <v>1245</v>
      </c>
      <c r="X128" s="532"/>
      <c r="Y128" s="699" t="str">
        <f t="shared" si="25"/>
        <v>WX - LOCUS Screening
Y4 - SAMHSA approved EBP for Co-occurring disorders</v>
      </c>
      <c r="Z128" s="557" t="str">
        <f t="shared" si="26"/>
        <v>QJ - Service/items provided to a prisoner or patient in state or local custody
Z7- Navigate (First Episode Psychosis Model)</v>
      </c>
    </row>
    <row r="129" spans="1:27" ht="27" customHeight="1">
      <c r="A129" s="554" t="str">
        <f t="shared" si="20"/>
        <v>90791</v>
      </c>
      <c r="B129" s="483" t="str">
        <f t="shared" si="21"/>
        <v>Assessments
Health Psychiatric
Evaluation Psychological
testing Other assessments, tests</v>
      </c>
      <c r="C129" s="532" t="str">
        <f t="shared" si="22"/>
        <v>Psychiatric evaluation (no medical services)
90791: Psychiatric diagnostic evaluation</v>
      </c>
      <c r="D129" s="522" t="str">
        <f t="shared" si="23"/>
        <v>Encounter
 DT: 2/day</v>
      </c>
      <c r="E129" s="532" t="s">
        <v>135</v>
      </c>
      <c r="F129" s="251" t="s">
        <v>502</v>
      </c>
      <c r="G129" s="251" t="s">
        <v>592</v>
      </c>
      <c r="H129" s="251" t="s">
        <v>1256</v>
      </c>
      <c r="I129" s="522" t="str">
        <f t="shared" si="24"/>
        <v>Line
Professional</v>
      </c>
      <c r="J129" s="483"/>
      <c r="K129" s="483" t="s">
        <v>2273</v>
      </c>
      <c r="L129" s="483" t="s">
        <v>2273</v>
      </c>
      <c r="M129" s="483"/>
      <c r="N129" s="483"/>
      <c r="O129" s="483" t="s">
        <v>2273</v>
      </c>
      <c r="P129" s="483"/>
      <c r="Q129" s="483"/>
      <c r="R129" s="483"/>
      <c r="S129" s="483"/>
      <c r="T129" s="483"/>
      <c r="U129" s="483"/>
      <c r="V129" s="483"/>
      <c r="W129" s="532" t="s">
        <v>1245</v>
      </c>
      <c r="X129" s="532"/>
      <c r="Y129" s="699" t="str">
        <f t="shared" si="25"/>
        <v>WX - LOCUS Screening
Y4 - SAMHSA approved EBP for Co-occurring disorders</v>
      </c>
      <c r="Z129" s="557" t="str">
        <f t="shared" si="26"/>
        <v>QJ - Service/items provided to a prisoner or patient in state or local custody
Z7- Navigate (First Episode Psychosis Model)</v>
      </c>
    </row>
    <row r="130" spans="1:27" ht="27" customHeight="1" thickBot="1">
      <c r="A130" s="555" t="str">
        <f t="shared" si="20"/>
        <v>90791</v>
      </c>
      <c r="B130" s="484" t="str">
        <f t="shared" si="21"/>
        <v>Assessments
Health Psychiatric
Evaluation Psychological
testing Other assessments, tests</v>
      </c>
      <c r="C130" s="533" t="str">
        <f t="shared" si="22"/>
        <v>Psychiatric evaluation (no medical services)
90791: Psychiatric diagnostic evaluation</v>
      </c>
      <c r="D130" s="523" t="str">
        <f t="shared" si="23"/>
        <v>Encounter
 DT: 2/day</v>
      </c>
      <c r="E130" s="533" t="s">
        <v>136</v>
      </c>
      <c r="F130" s="248" t="s">
        <v>2211</v>
      </c>
      <c r="G130" s="248" t="s">
        <v>592</v>
      </c>
      <c r="H130" s="248" t="s">
        <v>1256</v>
      </c>
      <c r="I130" s="523" t="str">
        <f t="shared" si="24"/>
        <v>Line
Professional</v>
      </c>
      <c r="J130" s="484"/>
      <c r="K130" s="484" t="s">
        <v>2273</v>
      </c>
      <c r="L130" s="484" t="s">
        <v>2273</v>
      </c>
      <c r="M130" s="484"/>
      <c r="N130" s="484"/>
      <c r="O130" s="484" t="s">
        <v>2273</v>
      </c>
      <c r="P130" s="484"/>
      <c r="Q130" s="484"/>
      <c r="R130" s="484"/>
      <c r="S130" s="484"/>
      <c r="T130" s="484"/>
      <c r="U130" s="484"/>
      <c r="V130" s="484"/>
      <c r="W130" s="533" t="s">
        <v>1245</v>
      </c>
      <c r="X130" s="533"/>
      <c r="Y130" s="618" t="str">
        <f t="shared" si="25"/>
        <v>WX - LOCUS Screening
Y4 - SAMHSA approved EBP for Co-occurring disorders</v>
      </c>
      <c r="Z130" s="558" t="str">
        <f t="shared" si="26"/>
        <v>QJ - Service/items provided to a prisoner or patient in state or local custody
Z7- Navigate (First Episode Psychosis Model)</v>
      </c>
    </row>
    <row r="131" spans="1:27" s="23" customFormat="1" ht="27" customHeight="1">
      <c r="A131" s="589" t="s">
        <v>1875</v>
      </c>
      <c r="B131" s="506" t="s">
        <v>138</v>
      </c>
      <c r="C131" s="577" t="s">
        <v>691</v>
      </c>
      <c r="D131" s="580" t="s">
        <v>1709</v>
      </c>
      <c r="E131" s="577" t="s">
        <v>2460</v>
      </c>
      <c r="F131" s="241" t="s">
        <v>124</v>
      </c>
      <c r="G131" s="241" t="s">
        <v>580</v>
      </c>
      <c r="H131" s="241" t="s">
        <v>1256</v>
      </c>
      <c r="I131" s="580" t="s">
        <v>139</v>
      </c>
      <c r="J131" s="506" t="s">
        <v>2273</v>
      </c>
      <c r="K131" s="506"/>
      <c r="L131" s="506" t="s">
        <v>2273</v>
      </c>
      <c r="M131" s="506"/>
      <c r="N131" s="506" t="s">
        <v>2273</v>
      </c>
      <c r="O131" s="506"/>
      <c r="P131" s="506" t="s">
        <v>2273</v>
      </c>
      <c r="Q131" s="506"/>
      <c r="R131" s="506"/>
      <c r="S131" s="506"/>
      <c r="T131" s="506"/>
      <c r="U131" s="506"/>
      <c r="V131" s="506"/>
      <c r="W131" s="577" t="s">
        <v>1245</v>
      </c>
      <c r="X131" s="577" t="s">
        <v>1553</v>
      </c>
      <c r="Y131" s="718" t="s">
        <v>2424</v>
      </c>
      <c r="Z131" s="580" t="s">
        <v>2098</v>
      </c>
      <c r="AA131" s="20"/>
    </row>
    <row r="132" spans="1:27" s="23" customFormat="1" ht="27" customHeight="1">
      <c r="A132" s="590" t="str">
        <f t="shared" ref="A132:A140" si="27">A131</f>
        <v>90791</v>
      </c>
      <c r="B132" s="507" t="str">
        <f t="shared" ref="B132:B140" si="28">B131</f>
        <v>Assessments
Health
Psychiatric Evaluation
Psychological testing
Other assessments, tests</v>
      </c>
      <c r="C132" s="578" t="str">
        <f t="shared" ref="C132:C140" si="29">C131</f>
        <v>Psychiatric diagnostic evaluation</v>
      </c>
      <c r="D132" s="581" t="str">
        <f t="shared" ref="D132:D140" si="30">D131</f>
        <v>Encounter/
1 Per Month</v>
      </c>
      <c r="E132" s="578" t="str">
        <f>E131</f>
        <v>Psychiatrist, psychologist, physician, nurse practitioner, appropriately trained Clinical Nurse Specialist, Licensed Physician’s Assistant, Master’s Social Worker, Licensed Professional Counselor, or Marriage and Family Therapist</v>
      </c>
      <c r="F132" s="242" t="s">
        <v>483</v>
      </c>
      <c r="G132" s="242" t="s">
        <v>581</v>
      </c>
      <c r="H132" s="242" t="s">
        <v>1256</v>
      </c>
      <c r="I132" s="581" t="str">
        <f t="shared" ref="I132:I140" si="31">I131</f>
        <v>Line
Professional</v>
      </c>
      <c r="J132" s="507" t="s">
        <v>2273</v>
      </c>
      <c r="K132" s="507"/>
      <c r="L132" s="507" t="s">
        <v>2273</v>
      </c>
      <c r="M132" s="507"/>
      <c r="N132" s="507" t="s">
        <v>2273</v>
      </c>
      <c r="O132" s="507"/>
      <c r="P132" s="507" t="s">
        <v>2273</v>
      </c>
      <c r="Q132" s="507"/>
      <c r="R132" s="507"/>
      <c r="S132" s="507"/>
      <c r="T132" s="507"/>
      <c r="U132" s="507"/>
      <c r="V132" s="507"/>
      <c r="W132" s="578" t="s">
        <v>1245</v>
      </c>
      <c r="X132" s="578" t="s">
        <v>1217</v>
      </c>
      <c r="Y132" s="719" t="str">
        <f t="shared" ref="Y132:Y140" si="32">Y131</f>
        <v>WX - LOCUS Screening
Y4 - SAMHSA approved EBP for Co-occurring disorders</v>
      </c>
      <c r="Z132" s="581" t="str">
        <f t="shared" ref="Z132:Z140" si="33">Z131</f>
        <v xml:space="preserve">
HD - Pregnant/Parenting Women's Program
QJ - Service/items provided to a prisoner or patient in state or local custody</v>
      </c>
      <c r="AA132" s="20"/>
    </row>
    <row r="133" spans="1:27" s="23" customFormat="1" ht="27" customHeight="1">
      <c r="A133" s="590" t="str">
        <f t="shared" si="27"/>
        <v>90791</v>
      </c>
      <c r="B133" s="507" t="str">
        <f t="shared" si="28"/>
        <v>Assessments
Health
Psychiatric Evaluation
Psychological testing
Other assessments, tests</v>
      </c>
      <c r="C133" s="578" t="str">
        <f t="shared" si="29"/>
        <v>Psychiatric diagnostic evaluation</v>
      </c>
      <c r="D133" s="581" t="str">
        <f t="shared" si="30"/>
        <v>Encounter/
1 Per Month</v>
      </c>
      <c r="E133" s="578" t="s">
        <v>128</v>
      </c>
      <c r="F133" s="242" t="s">
        <v>126</v>
      </c>
      <c r="G133" s="242" t="s">
        <v>587</v>
      </c>
      <c r="H133" s="242" t="s">
        <v>524</v>
      </c>
      <c r="I133" s="581" t="str">
        <f t="shared" si="31"/>
        <v>Line
Professional</v>
      </c>
      <c r="J133" s="507" t="s">
        <v>2273</v>
      </c>
      <c r="K133" s="507"/>
      <c r="L133" s="507" t="s">
        <v>2273</v>
      </c>
      <c r="M133" s="507"/>
      <c r="N133" s="507" t="s">
        <v>2273</v>
      </c>
      <c r="O133" s="507"/>
      <c r="P133" s="507" t="s">
        <v>2273</v>
      </c>
      <c r="Q133" s="507"/>
      <c r="R133" s="507"/>
      <c r="S133" s="507"/>
      <c r="T133" s="507"/>
      <c r="U133" s="507"/>
      <c r="V133" s="507"/>
      <c r="W133" s="578" t="s">
        <v>1245</v>
      </c>
      <c r="X133" s="578" t="s">
        <v>1217</v>
      </c>
      <c r="Y133" s="719" t="str">
        <f t="shared" si="32"/>
        <v>WX - LOCUS Screening
Y4 - SAMHSA approved EBP for Co-occurring disorders</v>
      </c>
      <c r="Z133" s="581" t="str">
        <f t="shared" si="33"/>
        <v xml:space="preserve">
HD - Pregnant/Parenting Women's Program
QJ - Service/items provided to a prisoner or patient in state or local custody</v>
      </c>
      <c r="AA133" s="20"/>
    </row>
    <row r="134" spans="1:27" s="23" customFormat="1" ht="27" customHeight="1">
      <c r="A134" s="590" t="str">
        <f t="shared" si="27"/>
        <v>90791</v>
      </c>
      <c r="B134" s="507" t="str">
        <f t="shared" si="28"/>
        <v>Assessments
Health
Psychiatric Evaluation
Psychological testing
Other assessments, tests</v>
      </c>
      <c r="C134" s="578" t="str">
        <f t="shared" si="29"/>
        <v>Psychiatric diagnostic evaluation</v>
      </c>
      <c r="D134" s="581" t="str">
        <f t="shared" si="30"/>
        <v>Encounter/
1 Per Month</v>
      </c>
      <c r="E134" s="578" t="s">
        <v>130</v>
      </c>
      <c r="F134" s="242" t="s">
        <v>2222</v>
      </c>
      <c r="G134" s="242" t="s">
        <v>583</v>
      </c>
      <c r="H134" s="242" t="s">
        <v>524</v>
      </c>
      <c r="I134" s="581" t="str">
        <f t="shared" si="31"/>
        <v>Line
Professional</v>
      </c>
      <c r="J134" s="507" t="s">
        <v>2273</v>
      </c>
      <c r="K134" s="507"/>
      <c r="L134" s="507" t="s">
        <v>2273</v>
      </c>
      <c r="M134" s="507"/>
      <c r="N134" s="507" t="s">
        <v>2273</v>
      </c>
      <c r="O134" s="507"/>
      <c r="P134" s="507" t="s">
        <v>2273</v>
      </c>
      <c r="Q134" s="507"/>
      <c r="R134" s="507"/>
      <c r="S134" s="507"/>
      <c r="T134" s="507"/>
      <c r="U134" s="507"/>
      <c r="V134" s="507"/>
      <c r="W134" s="578" t="s">
        <v>1245</v>
      </c>
      <c r="X134" s="578" t="s">
        <v>1217</v>
      </c>
      <c r="Y134" s="719" t="str">
        <f t="shared" si="32"/>
        <v>WX - LOCUS Screening
Y4 - SAMHSA approved EBP for Co-occurring disorders</v>
      </c>
      <c r="Z134" s="581" t="str">
        <f t="shared" si="33"/>
        <v xml:space="preserve">
HD - Pregnant/Parenting Women's Program
QJ - Service/items provided to a prisoner or patient in state or local custody</v>
      </c>
      <c r="AA134" s="20"/>
    </row>
    <row r="135" spans="1:27" s="23" customFormat="1" ht="27" customHeight="1">
      <c r="A135" s="590" t="str">
        <f t="shared" si="27"/>
        <v>90791</v>
      </c>
      <c r="B135" s="507" t="str">
        <f t="shared" si="28"/>
        <v>Assessments
Health
Psychiatric Evaluation
Psychological testing
Other assessments, tests</v>
      </c>
      <c r="C135" s="578" t="str">
        <f t="shared" si="29"/>
        <v>Psychiatric diagnostic evaluation</v>
      </c>
      <c r="D135" s="581" t="str">
        <f t="shared" si="30"/>
        <v>Encounter/
1 Per Month</v>
      </c>
      <c r="E135" s="578" t="s">
        <v>140</v>
      </c>
      <c r="F135" s="242" t="s">
        <v>2224</v>
      </c>
      <c r="G135" s="242" t="s">
        <v>583</v>
      </c>
      <c r="H135" s="242" t="s">
        <v>524</v>
      </c>
      <c r="I135" s="581" t="str">
        <f t="shared" si="31"/>
        <v>Line
Professional</v>
      </c>
      <c r="J135" s="507" t="s">
        <v>2273</v>
      </c>
      <c r="K135" s="507"/>
      <c r="L135" s="507" t="s">
        <v>2273</v>
      </c>
      <c r="M135" s="507"/>
      <c r="N135" s="507" t="s">
        <v>2273</v>
      </c>
      <c r="O135" s="507"/>
      <c r="P135" s="507" t="s">
        <v>2273</v>
      </c>
      <c r="Q135" s="507"/>
      <c r="R135" s="507"/>
      <c r="S135" s="507"/>
      <c r="T135" s="507"/>
      <c r="U135" s="507"/>
      <c r="V135" s="507"/>
      <c r="W135" s="578" t="s">
        <v>1245</v>
      </c>
      <c r="X135" s="578" t="s">
        <v>1217</v>
      </c>
      <c r="Y135" s="719" t="str">
        <f t="shared" si="32"/>
        <v>WX - LOCUS Screening
Y4 - SAMHSA approved EBP for Co-occurring disorders</v>
      </c>
      <c r="Z135" s="581" t="str">
        <f t="shared" si="33"/>
        <v xml:space="preserve">
HD - Pregnant/Parenting Women's Program
QJ - Service/items provided to a prisoner or patient in state or local custody</v>
      </c>
      <c r="AA135" s="20"/>
    </row>
    <row r="136" spans="1:27" s="23" customFormat="1" ht="27" customHeight="1">
      <c r="A136" s="590" t="str">
        <f t="shared" si="27"/>
        <v>90791</v>
      </c>
      <c r="B136" s="507" t="str">
        <f t="shared" si="28"/>
        <v>Assessments
Health
Psychiatric Evaluation
Psychological testing
Other assessments, tests</v>
      </c>
      <c r="C136" s="578" t="str">
        <f t="shared" si="29"/>
        <v>Psychiatric diagnostic evaluation</v>
      </c>
      <c r="D136" s="581" t="str">
        <f t="shared" si="30"/>
        <v>Encounter/
1 Per Month</v>
      </c>
      <c r="E136" s="578" t="s">
        <v>132</v>
      </c>
      <c r="F136" s="242" t="s">
        <v>2235</v>
      </c>
      <c r="G136" s="242" t="s">
        <v>583</v>
      </c>
      <c r="H136" s="242" t="s">
        <v>524</v>
      </c>
      <c r="I136" s="581" t="str">
        <f t="shared" si="31"/>
        <v>Line
Professional</v>
      </c>
      <c r="J136" s="507" t="s">
        <v>2273</v>
      </c>
      <c r="K136" s="507"/>
      <c r="L136" s="507" t="s">
        <v>2273</v>
      </c>
      <c r="M136" s="507"/>
      <c r="N136" s="507" t="s">
        <v>2273</v>
      </c>
      <c r="O136" s="507"/>
      <c r="P136" s="507" t="s">
        <v>2273</v>
      </c>
      <c r="Q136" s="507"/>
      <c r="R136" s="507"/>
      <c r="S136" s="507"/>
      <c r="T136" s="507"/>
      <c r="U136" s="507"/>
      <c r="V136" s="507"/>
      <c r="W136" s="578" t="s">
        <v>1245</v>
      </c>
      <c r="X136" s="578" t="s">
        <v>1217</v>
      </c>
      <c r="Y136" s="719" t="str">
        <f t="shared" si="32"/>
        <v>WX - LOCUS Screening
Y4 - SAMHSA approved EBP for Co-occurring disorders</v>
      </c>
      <c r="Z136" s="581" t="str">
        <f t="shared" si="33"/>
        <v xml:space="preserve">
HD - Pregnant/Parenting Women's Program
QJ - Service/items provided to a prisoner or patient in state or local custody</v>
      </c>
      <c r="AA136" s="20"/>
    </row>
    <row r="137" spans="1:27" s="23" customFormat="1" ht="27" customHeight="1">
      <c r="A137" s="590" t="str">
        <f t="shared" si="27"/>
        <v>90791</v>
      </c>
      <c r="B137" s="507" t="str">
        <f t="shared" si="28"/>
        <v>Assessments
Health
Psychiatric Evaluation
Psychological testing
Other assessments, tests</v>
      </c>
      <c r="C137" s="578" t="str">
        <f t="shared" si="29"/>
        <v>Psychiatric diagnostic evaluation</v>
      </c>
      <c r="D137" s="581" t="str">
        <f t="shared" si="30"/>
        <v>Encounter/
1 Per Month</v>
      </c>
      <c r="E137" s="578" t="str">
        <f>E136</f>
        <v>Licensed physician’s assistant</v>
      </c>
      <c r="F137" s="242" t="s">
        <v>126</v>
      </c>
      <c r="G137" s="242" t="s">
        <v>584</v>
      </c>
      <c r="H137" s="242" t="s">
        <v>524</v>
      </c>
      <c r="I137" s="581" t="str">
        <f t="shared" si="31"/>
        <v>Line
Professional</v>
      </c>
      <c r="J137" s="507" t="s">
        <v>2273</v>
      </c>
      <c r="K137" s="507"/>
      <c r="L137" s="507" t="s">
        <v>2273</v>
      </c>
      <c r="M137" s="507"/>
      <c r="N137" s="507" t="s">
        <v>2273</v>
      </c>
      <c r="O137" s="507"/>
      <c r="P137" s="507" t="s">
        <v>2273</v>
      </c>
      <c r="Q137" s="507"/>
      <c r="R137" s="507"/>
      <c r="S137" s="507"/>
      <c r="T137" s="507"/>
      <c r="U137" s="507"/>
      <c r="V137" s="507"/>
      <c r="W137" s="578" t="s">
        <v>1245</v>
      </c>
      <c r="X137" s="578" t="s">
        <v>1217</v>
      </c>
      <c r="Y137" s="719" t="str">
        <f t="shared" si="32"/>
        <v>WX - LOCUS Screening
Y4 - SAMHSA approved EBP for Co-occurring disorders</v>
      </c>
      <c r="Z137" s="581" t="str">
        <f t="shared" si="33"/>
        <v xml:space="preserve">
HD - Pregnant/Parenting Women's Program
QJ - Service/items provided to a prisoner or patient in state or local custody</v>
      </c>
      <c r="AA137" s="20"/>
    </row>
    <row r="138" spans="1:27" s="23" customFormat="1" ht="27" customHeight="1">
      <c r="A138" s="590" t="str">
        <f t="shared" si="27"/>
        <v>90791</v>
      </c>
      <c r="B138" s="507" t="str">
        <f t="shared" si="28"/>
        <v>Assessments
Health
Psychiatric Evaluation
Psychological testing
Other assessments, tests</v>
      </c>
      <c r="C138" s="578" t="str">
        <f t="shared" si="29"/>
        <v>Psychiatric diagnostic evaluation</v>
      </c>
      <c r="D138" s="581" t="str">
        <f t="shared" si="30"/>
        <v>Encounter/
1 Per Month</v>
      </c>
      <c r="E138" s="578" t="s">
        <v>133</v>
      </c>
      <c r="F138" s="242" t="s">
        <v>503</v>
      </c>
      <c r="G138" s="242" t="s">
        <v>592</v>
      </c>
      <c r="H138" s="242" t="s">
        <v>1256</v>
      </c>
      <c r="I138" s="581" t="str">
        <f t="shared" si="31"/>
        <v>Line
Professional</v>
      </c>
      <c r="J138" s="507" t="s">
        <v>2273</v>
      </c>
      <c r="K138" s="507"/>
      <c r="L138" s="507" t="s">
        <v>2273</v>
      </c>
      <c r="M138" s="507"/>
      <c r="N138" s="507" t="s">
        <v>2273</v>
      </c>
      <c r="O138" s="507"/>
      <c r="P138" s="507" t="s">
        <v>2273</v>
      </c>
      <c r="Q138" s="507"/>
      <c r="R138" s="507"/>
      <c r="S138" s="507"/>
      <c r="T138" s="507"/>
      <c r="U138" s="507"/>
      <c r="V138" s="507"/>
      <c r="W138" s="578" t="s">
        <v>1245</v>
      </c>
      <c r="X138" s="578" t="s">
        <v>1217</v>
      </c>
      <c r="Y138" s="719" t="str">
        <f t="shared" si="32"/>
        <v>WX - LOCUS Screening
Y4 - SAMHSA approved EBP for Co-occurring disorders</v>
      </c>
      <c r="Z138" s="581" t="str">
        <f t="shared" si="33"/>
        <v xml:space="preserve">
HD - Pregnant/Parenting Women's Program
QJ - Service/items provided to a prisoner or patient in state or local custody</v>
      </c>
      <c r="AA138" s="20"/>
    </row>
    <row r="139" spans="1:27" s="23" customFormat="1" ht="27" customHeight="1">
      <c r="A139" s="590" t="str">
        <f t="shared" si="27"/>
        <v>90791</v>
      </c>
      <c r="B139" s="507" t="str">
        <f t="shared" si="28"/>
        <v>Assessments
Health
Psychiatric Evaluation
Psychological testing
Other assessments, tests</v>
      </c>
      <c r="C139" s="578" t="str">
        <f t="shared" si="29"/>
        <v>Psychiatric diagnostic evaluation</v>
      </c>
      <c r="D139" s="581" t="str">
        <f t="shared" si="30"/>
        <v>Encounter/
1 Per Month</v>
      </c>
      <c r="E139" s="578" t="s">
        <v>135</v>
      </c>
      <c r="F139" s="242" t="s">
        <v>502</v>
      </c>
      <c r="G139" s="242" t="s">
        <v>592</v>
      </c>
      <c r="H139" s="242" t="s">
        <v>1256</v>
      </c>
      <c r="I139" s="581" t="str">
        <f t="shared" si="31"/>
        <v>Line
Professional</v>
      </c>
      <c r="J139" s="507" t="s">
        <v>2273</v>
      </c>
      <c r="K139" s="507"/>
      <c r="L139" s="507" t="s">
        <v>2273</v>
      </c>
      <c r="M139" s="507"/>
      <c r="N139" s="507" t="s">
        <v>2273</v>
      </c>
      <c r="O139" s="507"/>
      <c r="P139" s="507" t="s">
        <v>2273</v>
      </c>
      <c r="Q139" s="507"/>
      <c r="R139" s="507"/>
      <c r="S139" s="507"/>
      <c r="T139" s="507"/>
      <c r="U139" s="507"/>
      <c r="V139" s="507"/>
      <c r="W139" s="578" t="s">
        <v>1245</v>
      </c>
      <c r="X139" s="578" t="s">
        <v>1217</v>
      </c>
      <c r="Y139" s="719" t="str">
        <f t="shared" si="32"/>
        <v>WX - LOCUS Screening
Y4 - SAMHSA approved EBP for Co-occurring disorders</v>
      </c>
      <c r="Z139" s="581" t="str">
        <f t="shared" si="33"/>
        <v xml:space="preserve">
HD - Pregnant/Parenting Women's Program
QJ - Service/items provided to a prisoner or patient in state or local custody</v>
      </c>
      <c r="AA139" s="20"/>
    </row>
    <row r="140" spans="1:27" s="23" customFormat="1" ht="27" customHeight="1" thickBot="1">
      <c r="A140" s="591" t="str">
        <f t="shared" si="27"/>
        <v>90791</v>
      </c>
      <c r="B140" s="508" t="str">
        <f t="shared" si="28"/>
        <v>Assessments
Health
Psychiatric Evaluation
Psychological testing
Other assessments, tests</v>
      </c>
      <c r="C140" s="579" t="str">
        <f t="shared" si="29"/>
        <v>Psychiatric diagnostic evaluation</v>
      </c>
      <c r="D140" s="582" t="str">
        <f t="shared" si="30"/>
        <v>Encounter/
1 Per Month</v>
      </c>
      <c r="E140" s="579" t="s">
        <v>136</v>
      </c>
      <c r="F140" s="243" t="s">
        <v>2211</v>
      </c>
      <c r="G140" s="243" t="s">
        <v>592</v>
      </c>
      <c r="H140" s="243" t="s">
        <v>1256</v>
      </c>
      <c r="I140" s="582" t="str">
        <f t="shared" si="31"/>
        <v>Line
Professional</v>
      </c>
      <c r="J140" s="508" t="s">
        <v>2273</v>
      </c>
      <c r="K140" s="508"/>
      <c r="L140" s="508" t="s">
        <v>2273</v>
      </c>
      <c r="M140" s="508"/>
      <c r="N140" s="508" t="s">
        <v>2273</v>
      </c>
      <c r="O140" s="508"/>
      <c r="P140" s="508" t="s">
        <v>2273</v>
      </c>
      <c r="Q140" s="508"/>
      <c r="R140" s="508"/>
      <c r="S140" s="508"/>
      <c r="T140" s="508"/>
      <c r="U140" s="508"/>
      <c r="V140" s="508"/>
      <c r="W140" s="579" t="s">
        <v>1245</v>
      </c>
      <c r="X140" s="579" t="s">
        <v>1217</v>
      </c>
      <c r="Y140" s="720" t="str">
        <f t="shared" si="32"/>
        <v>WX - LOCUS Screening
Y4 - SAMHSA approved EBP for Co-occurring disorders</v>
      </c>
      <c r="Z140" s="582" t="str">
        <f t="shared" si="33"/>
        <v xml:space="preserve">
HD - Pregnant/Parenting Women's Program
QJ - Service/items provided to a prisoner or patient in state or local custody</v>
      </c>
      <c r="AA140" s="20"/>
    </row>
    <row r="141" spans="1:27" ht="81" customHeight="1">
      <c r="A141" s="562" t="s">
        <v>1876</v>
      </c>
      <c r="B141" s="482" t="s">
        <v>123</v>
      </c>
      <c r="C141" s="531" t="s">
        <v>240</v>
      </c>
      <c r="D141" s="521" t="s">
        <v>833</v>
      </c>
      <c r="E141" s="531" t="s">
        <v>2459</v>
      </c>
      <c r="F141" s="247" t="s">
        <v>137</v>
      </c>
      <c r="G141" s="247" t="s">
        <v>590</v>
      </c>
      <c r="H141" s="247" t="s">
        <v>1256</v>
      </c>
      <c r="I141" s="521" t="s">
        <v>139</v>
      </c>
      <c r="J141" s="482"/>
      <c r="K141" s="482" t="s">
        <v>2273</v>
      </c>
      <c r="L141" s="482" t="s">
        <v>2273</v>
      </c>
      <c r="M141" s="482"/>
      <c r="N141" s="482"/>
      <c r="O141" s="482" t="s">
        <v>2273</v>
      </c>
      <c r="P141" s="482"/>
      <c r="Q141" s="482"/>
      <c r="R141" s="482"/>
      <c r="S141" s="482"/>
      <c r="T141" s="482"/>
      <c r="U141" s="482"/>
      <c r="V141" s="482"/>
      <c r="W141" s="531" t="s">
        <v>1245</v>
      </c>
      <c r="X141" s="619"/>
      <c r="Y141" s="491" t="s">
        <v>2424</v>
      </c>
      <c r="Z141" s="521" t="s">
        <v>2099</v>
      </c>
    </row>
    <row r="142" spans="1:27" ht="81" customHeight="1">
      <c r="A142" s="554" t="str">
        <f t="shared" ref="A142:E143" si="34">A141</f>
        <v>90792</v>
      </c>
      <c r="B142" s="483" t="str">
        <f t="shared" si="34"/>
        <v>Assessments
Health Psychiatric
Evaluation Psychological
testing Other assessments, tests</v>
      </c>
      <c r="C142" s="532" t="str">
        <f t="shared" si="34"/>
        <v>Psychiatric evaluation
90792: Psychiatric diagnostic evaluation with medical services</v>
      </c>
      <c r="D142" s="522" t="str">
        <f t="shared" si="34"/>
        <v>Encounter
DT: 2/day</v>
      </c>
      <c r="E142" s="532" t="str">
        <f t="shared" si="34"/>
        <v>Psychiatrist, nurse practitioner, or appropriately trained Clinical Nurse Specialist</v>
      </c>
      <c r="F142" s="251" t="s">
        <v>503</v>
      </c>
      <c r="G142" s="251" t="s">
        <v>592</v>
      </c>
      <c r="H142" s="251" t="s">
        <v>1256</v>
      </c>
      <c r="I142" s="522" t="str">
        <f>I141</f>
        <v>Line
Professional</v>
      </c>
      <c r="J142" s="483"/>
      <c r="K142" s="483" t="s">
        <v>2273</v>
      </c>
      <c r="L142" s="483" t="s">
        <v>2273</v>
      </c>
      <c r="M142" s="483"/>
      <c r="N142" s="483"/>
      <c r="O142" s="483" t="s">
        <v>2273</v>
      </c>
      <c r="P142" s="483"/>
      <c r="Q142" s="483"/>
      <c r="R142" s="483"/>
      <c r="S142" s="483"/>
      <c r="T142" s="483"/>
      <c r="U142" s="483"/>
      <c r="V142" s="483"/>
      <c r="W142" s="532" t="s">
        <v>1245</v>
      </c>
      <c r="X142" s="532" t="s">
        <v>1216</v>
      </c>
      <c r="Y142" s="492" t="str">
        <f>Y141</f>
        <v>WX - LOCUS Screening
Y4 - SAMHSA approved EBP for Co-occurring disorders</v>
      </c>
      <c r="Z142" s="522" t="str">
        <f>Z141</f>
        <v xml:space="preserve">HH - Integrated Mental Health and Substance Abuse
QJ - Service/items provided to a prisoner or patient in state or local custody
</v>
      </c>
    </row>
    <row r="143" spans="1:27" ht="81" customHeight="1" thickBot="1">
      <c r="A143" s="555" t="str">
        <f t="shared" si="34"/>
        <v>90792</v>
      </c>
      <c r="B143" s="484" t="str">
        <f t="shared" si="34"/>
        <v>Assessments
Health Psychiatric
Evaluation Psychological
testing Other assessments, tests</v>
      </c>
      <c r="C143" s="533" t="str">
        <f t="shared" si="34"/>
        <v>Psychiatric evaluation
90792: Psychiatric diagnostic evaluation with medical services</v>
      </c>
      <c r="D143" s="523" t="str">
        <f t="shared" si="34"/>
        <v>Encounter
DT: 2/day</v>
      </c>
      <c r="E143" s="533" t="str">
        <f t="shared" si="34"/>
        <v>Psychiatrist, nurse practitioner, or appropriately trained Clinical Nurse Specialist</v>
      </c>
      <c r="F143" s="251" t="s">
        <v>502</v>
      </c>
      <c r="G143" s="251" t="s">
        <v>592</v>
      </c>
      <c r="H143" s="248" t="s">
        <v>1256</v>
      </c>
      <c r="I143" s="523" t="str">
        <f>I142</f>
        <v>Line
Professional</v>
      </c>
      <c r="J143" s="484"/>
      <c r="K143" s="484" t="s">
        <v>2273</v>
      </c>
      <c r="L143" s="484" t="s">
        <v>2273</v>
      </c>
      <c r="M143" s="484"/>
      <c r="N143" s="484"/>
      <c r="O143" s="484" t="s">
        <v>2273</v>
      </c>
      <c r="P143" s="484"/>
      <c r="Q143" s="484"/>
      <c r="R143" s="484"/>
      <c r="S143" s="484"/>
      <c r="T143" s="484"/>
      <c r="U143" s="484"/>
      <c r="V143" s="484"/>
      <c r="W143" s="533" t="s">
        <v>1245</v>
      </c>
      <c r="X143" s="533" t="s">
        <v>1216</v>
      </c>
      <c r="Y143" s="493" t="str">
        <f>Y142</f>
        <v>WX - LOCUS Screening
Y4 - SAMHSA approved EBP for Co-occurring disorders</v>
      </c>
      <c r="Z143" s="523" t="str">
        <f>Z142</f>
        <v xml:space="preserve">HH - Integrated Mental Health and Substance Abuse
QJ - Service/items provided to a prisoner or patient in state or local custody
</v>
      </c>
    </row>
    <row r="144" spans="1:27" s="23" customFormat="1" ht="49.5" customHeight="1">
      <c r="A144" s="574" t="s">
        <v>1876</v>
      </c>
      <c r="B144" s="506" t="s">
        <v>138</v>
      </c>
      <c r="C144" s="577" t="s">
        <v>815</v>
      </c>
      <c r="D144" s="580" t="s">
        <v>1706</v>
      </c>
      <c r="E144" s="577" t="s">
        <v>2459</v>
      </c>
      <c r="F144" s="241" t="s">
        <v>124</v>
      </c>
      <c r="G144" s="241" t="s">
        <v>580</v>
      </c>
      <c r="H144" s="241" t="s">
        <v>1256</v>
      </c>
      <c r="I144" s="580" t="s">
        <v>139</v>
      </c>
      <c r="J144" s="506" t="s">
        <v>2273</v>
      </c>
      <c r="K144" s="506"/>
      <c r="L144" s="506" t="s">
        <v>2273</v>
      </c>
      <c r="M144" s="506"/>
      <c r="N144" s="506" t="s">
        <v>2273</v>
      </c>
      <c r="O144" s="506"/>
      <c r="P144" s="506" t="s">
        <v>2273</v>
      </c>
      <c r="Q144" s="506"/>
      <c r="R144" s="506"/>
      <c r="S144" s="506"/>
      <c r="T144" s="506"/>
      <c r="U144" s="506"/>
      <c r="V144" s="506"/>
      <c r="W144" s="577" t="s">
        <v>1245</v>
      </c>
      <c r="X144" s="577" t="s">
        <v>1553</v>
      </c>
      <c r="Y144" s="721" t="s">
        <v>2424</v>
      </c>
      <c r="Z144" s="580" t="s">
        <v>2100</v>
      </c>
      <c r="AA144" s="20"/>
    </row>
    <row r="145" spans="1:27" s="23" customFormat="1" ht="47.15" customHeight="1">
      <c r="A145" s="575" t="str">
        <f t="shared" ref="A145:E146" si="35">A144</f>
        <v>90792</v>
      </c>
      <c r="B145" s="507" t="str">
        <f t="shared" si="35"/>
        <v>Assessments
Health
Psychiatric Evaluation
Psychological testing
Other assessments, tests</v>
      </c>
      <c r="C145" s="578" t="str">
        <f t="shared" si="35"/>
        <v>Psychiatric diagnostic evaluation with medical services</v>
      </c>
      <c r="D145" s="581" t="str">
        <f t="shared" si="35"/>
        <v>Encounter
DT: 1/day</v>
      </c>
      <c r="E145" s="578" t="str">
        <f t="shared" si="35"/>
        <v>Psychiatrist, nurse practitioner, or appropriately trained Clinical Nurse Specialist</v>
      </c>
      <c r="F145" s="242" t="s">
        <v>503</v>
      </c>
      <c r="G145" s="242" t="s">
        <v>592</v>
      </c>
      <c r="H145" s="242" t="s">
        <v>1256</v>
      </c>
      <c r="I145" s="581" t="str">
        <f>I144</f>
        <v>Line
Professional</v>
      </c>
      <c r="J145" s="507" t="s">
        <v>2273</v>
      </c>
      <c r="K145" s="507"/>
      <c r="L145" s="507" t="s">
        <v>2273</v>
      </c>
      <c r="M145" s="507"/>
      <c r="N145" s="507" t="s">
        <v>2273</v>
      </c>
      <c r="O145" s="507"/>
      <c r="P145" s="507" t="s">
        <v>2273</v>
      </c>
      <c r="Q145" s="507"/>
      <c r="R145" s="507"/>
      <c r="S145" s="507"/>
      <c r="T145" s="507"/>
      <c r="U145" s="507"/>
      <c r="V145" s="507"/>
      <c r="W145" s="578" t="s">
        <v>1245</v>
      </c>
      <c r="X145" s="578" t="s">
        <v>1217</v>
      </c>
      <c r="Y145" s="722" t="str">
        <f>Y144</f>
        <v>WX - LOCUS Screening
Y4 - SAMHSA approved EBP for Co-occurring disorders</v>
      </c>
      <c r="Z145" s="581" t="str">
        <f>Z144</f>
        <v xml:space="preserve">
HD - Pregnant/Parenting Women's Program
HH - Integrated Mental Health and Substance Abuse
QJ - Service/items provided to a prisoner or patient in state or local custody
</v>
      </c>
      <c r="AA145" s="20"/>
    </row>
    <row r="146" spans="1:27" s="23" customFormat="1" ht="96" customHeight="1" thickBot="1">
      <c r="A146" s="576" t="str">
        <f t="shared" si="35"/>
        <v>90792</v>
      </c>
      <c r="B146" s="508" t="str">
        <f t="shared" si="35"/>
        <v>Assessments
Health
Psychiatric Evaluation
Psychological testing
Other assessments, tests</v>
      </c>
      <c r="C146" s="579" t="str">
        <f t="shared" si="35"/>
        <v>Psychiatric diagnostic evaluation with medical services</v>
      </c>
      <c r="D146" s="582" t="str">
        <f t="shared" si="35"/>
        <v>Encounter
DT: 1/day</v>
      </c>
      <c r="E146" s="579" t="str">
        <f t="shared" si="35"/>
        <v>Psychiatrist, nurse practitioner, or appropriately trained Clinical Nurse Specialist</v>
      </c>
      <c r="F146" s="243" t="s">
        <v>502</v>
      </c>
      <c r="G146" s="243" t="s">
        <v>592</v>
      </c>
      <c r="H146" s="243" t="s">
        <v>1256</v>
      </c>
      <c r="I146" s="582" t="str">
        <f>I145</f>
        <v>Line
Professional</v>
      </c>
      <c r="J146" s="508" t="s">
        <v>2273</v>
      </c>
      <c r="K146" s="508"/>
      <c r="L146" s="508" t="s">
        <v>2273</v>
      </c>
      <c r="M146" s="508"/>
      <c r="N146" s="508" t="s">
        <v>2273</v>
      </c>
      <c r="O146" s="508"/>
      <c r="P146" s="508" t="s">
        <v>2273</v>
      </c>
      <c r="Q146" s="508"/>
      <c r="R146" s="508"/>
      <c r="S146" s="508"/>
      <c r="T146" s="508"/>
      <c r="U146" s="508"/>
      <c r="V146" s="508"/>
      <c r="W146" s="579" t="s">
        <v>1245</v>
      </c>
      <c r="X146" s="579" t="s">
        <v>1217</v>
      </c>
      <c r="Y146" s="723" t="str">
        <f>Y145</f>
        <v>WX - LOCUS Screening
Y4 - SAMHSA approved EBP for Co-occurring disorders</v>
      </c>
      <c r="Z146" s="582" t="str">
        <f>Z145</f>
        <v xml:space="preserve">
HD - Pregnant/Parenting Women's Program
HH - Integrated Mental Health and Substance Abuse
QJ - Service/items provided to a prisoner or patient in state or local custody
</v>
      </c>
      <c r="AA146" s="20"/>
    </row>
    <row r="147" spans="1:27" s="22" customFormat="1" ht="54.75" customHeight="1">
      <c r="A147" s="562" t="s">
        <v>1877</v>
      </c>
      <c r="B147" s="482" t="s">
        <v>1502</v>
      </c>
      <c r="C147" s="531" t="s">
        <v>563</v>
      </c>
      <c r="D147" s="521" t="s">
        <v>4</v>
      </c>
      <c r="E147" s="531" t="s">
        <v>2527</v>
      </c>
      <c r="F147" s="247" t="s">
        <v>137</v>
      </c>
      <c r="G147" s="247" t="s">
        <v>590</v>
      </c>
      <c r="H147" s="143" t="s">
        <v>1256</v>
      </c>
      <c r="I147" s="521" t="s">
        <v>139</v>
      </c>
      <c r="J147" s="482"/>
      <c r="K147" s="482" t="s">
        <v>2273</v>
      </c>
      <c r="L147" s="482" t="s">
        <v>2273</v>
      </c>
      <c r="M147" s="482"/>
      <c r="N147" s="482"/>
      <c r="O147" s="482" t="s">
        <v>2273</v>
      </c>
      <c r="P147" s="482"/>
      <c r="Q147" s="482"/>
      <c r="R147" s="482"/>
      <c r="S147" s="482"/>
      <c r="T147" s="482"/>
      <c r="U147" s="482"/>
      <c r="V147" s="482"/>
      <c r="W147" s="531" t="s">
        <v>1245</v>
      </c>
      <c r="X147" s="531" t="s">
        <v>1602</v>
      </c>
      <c r="Y147" s="521" t="s">
        <v>1454</v>
      </c>
      <c r="Z147" s="676" t="s">
        <v>2519</v>
      </c>
      <c r="AA147" s="20"/>
    </row>
    <row r="148" spans="1:27" s="22" customFormat="1" ht="69" customHeight="1">
      <c r="A148" s="554" t="str">
        <f t="shared" ref="A148:A154" si="36">A147</f>
        <v>90832</v>
      </c>
      <c r="B148" s="483" t="str">
        <f t="shared" ref="B148:B154" si="37">B147</f>
        <v>Therapy (mental health) Child &amp; Adult, Individual</v>
      </c>
      <c r="C148" s="532" t="str">
        <f t="shared" ref="C148:C154" si="38">C147</f>
        <v>Individual therapy, adult or child, 30 minutes of psychotherapy</v>
      </c>
      <c r="D148" s="522" t="str">
        <f t="shared" ref="D148:D154" si="39">D147</f>
        <v>30 Minutes</v>
      </c>
      <c r="E148" s="532" t="str">
        <f t="shared" ref="E148:E154" si="40">E147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8" s="251" t="s">
        <v>483</v>
      </c>
      <c r="G148" s="251" t="s">
        <v>581</v>
      </c>
      <c r="H148" s="251" t="s">
        <v>1256</v>
      </c>
      <c r="I148" s="522" t="str">
        <f t="shared" ref="I148:I154" si="41">I147</f>
        <v>Line
Professional</v>
      </c>
      <c r="J148" s="483"/>
      <c r="K148" s="483" t="s">
        <v>2273</v>
      </c>
      <c r="L148" s="483" t="s">
        <v>2273</v>
      </c>
      <c r="M148" s="483"/>
      <c r="N148" s="483"/>
      <c r="O148" s="483" t="s">
        <v>2273</v>
      </c>
      <c r="P148" s="483"/>
      <c r="Q148" s="483"/>
      <c r="R148" s="483"/>
      <c r="S148" s="483"/>
      <c r="T148" s="483"/>
      <c r="U148" s="483"/>
      <c r="V148" s="483"/>
      <c r="W148" s="532" t="s">
        <v>1245</v>
      </c>
      <c r="X148" s="532" t="s">
        <v>1215</v>
      </c>
      <c r="Y148" s="522" t="str">
        <f t="shared" ref="Y148:Y155" si="42">Y147</f>
        <v>ST - Related to Trauma or Injury 
Y1 - Prolonged Exposure Therapy (PET)
Y2 - Dialectical Behavior Therapy (DBT) for adolescents
Y3 - Parent Management Training Oregon Model
Y4 - SAMHSA approved EBP for Co-occurring disorders</v>
      </c>
      <c r="Z148" s="677" t="str">
        <f t="shared" ref="Z148:Z154" si="43">Z147</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48" s="20"/>
    </row>
    <row r="149" spans="1:27" s="22" customFormat="1" ht="57" customHeight="1">
      <c r="A149" s="554" t="str">
        <f t="shared" si="36"/>
        <v>90832</v>
      </c>
      <c r="B149" s="483" t="str">
        <f t="shared" si="37"/>
        <v>Therapy (mental health) Child &amp; Adult, Individual</v>
      </c>
      <c r="C149" s="532" t="str">
        <f t="shared" si="38"/>
        <v>Individual therapy, adult or child, 30 minutes of psychotherapy</v>
      </c>
      <c r="D149" s="522" t="str">
        <f t="shared" si="39"/>
        <v>30 Minutes</v>
      </c>
      <c r="E149" s="532"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9" s="251" t="s">
        <v>503</v>
      </c>
      <c r="G149" s="251" t="s">
        <v>592</v>
      </c>
      <c r="H149" s="251" t="s">
        <v>1256</v>
      </c>
      <c r="I149" s="522" t="str">
        <f t="shared" si="41"/>
        <v>Line
Professional</v>
      </c>
      <c r="J149" s="483"/>
      <c r="K149" s="483" t="s">
        <v>2273</v>
      </c>
      <c r="L149" s="483" t="s">
        <v>2273</v>
      </c>
      <c r="M149" s="483"/>
      <c r="N149" s="483"/>
      <c r="O149" s="483" t="s">
        <v>2273</v>
      </c>
      <c r="P149" s="483"/>
      <c r="Q149" s="483"/>
      <c r="R149" s="483"/>
      <c r="S149" s="483"/>
      <c r="T149" s="483"/>
      <c r="U149" s="483"/>
      <c r="V149" s="483"/>
      <c r="W149" s="532" t="s">
        <v>1245</v>
      </c>
      <c r="X149" s="532" t="s">
        <v>1215</v>
      </c>
      <c r="Y149" s="522" t="str">
        <f t="shared" si="42"/>
        <v>ST - Related to Trauma or Injury 
Y1 - Prolonged Exposure Therapy (PET)
Y2 - Dialectical Behavior Therapy (DBT) for adolescents
Y3 - Parent Management Training Oregon Model
Y4 - SAMHSA approved EBP for Co-occurring disorders</v>
      </c>
      <c r="Z149" s="677" t="str">
        <f t="shared" si="4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49" s="20"/>
    </row>
    <row r="150" spans="1:27" s="22" customFormat="1" ht="58.5" customHeight="1">
      <c r="A150" s="554" t="str">
        <f t="shared" si="36"/>
        <v>90832</v>
      </c>
      <c r="B150" s="483" t="str">
        <f t="shared" si="37"/>
        <v>Therapy (mental health) Child &amp; Adult, Individual</v>
      </c>
      <c r="C150" s="532" t="str">
        <f t="shared" si="38"/>
        <v>Individual therapy, adult or child, 30 minutes of psychotherapy</v>
      </c>
      <c r="D150" s="522" t="str">
        <f t="shared" si="39"/>
        <v>30 Minutes</v>
      </c>
      <c r="E150" s="532"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0" s="251" t="s">
        <v>502</v>
      </c>
      <c r="G150" s="251" t="s">
        <v>592</v>
      </c>
      <c r="H150" s="251" t="s">
        <v>1256</v>
      </c>
      <c r="I150" s="522" t="str">
        <f t="shared" si="41"/>
        <v>Line
Professional</v>
      </c>
      <c r="J150" s="483"/>
      <c r="K150" s="483" t="s">
        <v>2273</v>
      </c>
      <c r="L150" s="483" t="s">
        <v>2273</v>
      </c>
      <c r="M150" s="483"/>
      <c r="N150" s="483"/>
      <c r="O150" s="483" t="s">
        <v>2273</v>
      </c>
      <c r="P150" s="483"/>
      <c r="Q150" s="483"/>
      <c r="R150" s="483"/>
      <c r="S150" s="483"/>
      <c r="T150" s="483"/>
      <c r="U150" s="483"/>
      <c r="V150" s="483"/>
      <c r="W150" s="532" t="s">
        <v>1245</v>
      </c>
      <c r="X150" s="532" t="s">
        <v>1215</v>
      </c>
      <c r="Y150" s="522" t="str">
        <f t="shared" si="42"/>
        <v>ST - Related to Trauma or Injury 
Y1 - Prolonged Exposure Therapy (PET)
Y2 - Dialectical Behavior Therapy (DBT) for adolescents
Y3 - Parent Management Training Oregon Model
Y4 - SAMHSA approved EBP for Co-occurring disorders</v>
      </c>
      <c r="Z150" s="677" t="str">
        <f t="shared" si="4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0" s="20"/>
    </row>
    <row r="151" spans="1:27" s="22" customFormat="1" ht="44.25" customHeight="1">
      <c r="A151" s="554" t="str">
        <f>A150</f>
        <v>90832</v>
      </c>
      <c r="B151" s="483" t="str">
        <f>B150</f>
        <v>Therapy (mental health) Child &amp; Adult, Individual</v>
      </c>
      <c r="C151" s="532" t="str">
        <f>C150</f>
        <v>Individual therapy, adult or child, 30 minutes of psychotherapy</v>
      </c>
      <c r="D151" s="522" t="str">
        <f>D150</f>
        <v>30 Minutes</v>
      </c>
      <c r="E151" s="532" t="str">
        <f>E150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1" s="251" t="s">
        <v>2211</v>
      </c>
      <c r="G151" s="251" t="s">
        <v>592</v>
      </c>
      <c r="H151" s="251" t="s">
        <v>1256</v>
      </c>
      <c r="I151" s="522" t="str">
        <f>I150</f>
        <v>Line
Professional</v>
      </c>
      <c r="J151" s="483"/>
      <c r="K151" s="483" t="s">
        <v>2273</v>
      </c>
      <c r="L151" s="483" t="s">
        <v>2273</v>
      </c>
      <c r="M151" s="483"/>
      <c r="N151" s="483"/>
      <c r="O151" s="483" t="s">
        <v>2273</v>
      </c>
      <c r="P151" s="483"/>
      <c r="Q151" s="483"/>
      <c r="R151" s="483"/>
      <c r="S151" s="483"/>
      <c r="T151" s="483"/>
      <c r="U151" s="483"/>
      <c r="V151" s="483"/>
      <c r="W151" s="532" t="s">
        <v>1245</v>
      </c>
      <c r="X151" s="532" t="s">
        <v>1215</v>
      </c>
      <c r="Y151" s="522" t="str">
        <f t="shared" si="42"/>
        <v>ST - Related to Trauma or Injury 
Y1 - Prolonged Exposure Therapy (PET)
Y2 - Dialectical Behavior Therapy (DBT) for adolescents
Y3 - Parent Management Training Oregon Model
Y4 - SAMHSA approved EBP for Co-occurring disorders</v>
      </c>
      <c r="Z151" s="677" t="str">
        <f>Z150</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1" s="20"/>
    </row>
    <row r="152" spans="1:27" s="22" customFormat="1" ht="59.25" customHeight="1">
      <c r="A152" s="554" t="str">
        <f t="shared" si="36"/>
        <v>90832</v>
      </c>
      <c r="B152" s="483" t="str">
        <f t="shared" si="37"/>
        <v>Therapy (mental health) Child &amp; Adult, Individual</v>
      </c>
      <c r="C152" s="532" t="str">
        <f t="shared" si="38"/>
        <v>Individual therapy, adult or child, 30 minutes of psychotherapy</v>
      </c>
      <c r="D152" s="522" t="str">
        <f t="shared" si="39"/>
        <v>30 Minutes</v>
      </c>
      <c r="E152" s="532"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2" s="251" t="s">
        <v>126</v>
      </c>
      <c r="G152" s="251" t="s">
        <v>587</v>
      </c>
      <c r="H152" s="251" t="s">
        <v>524</v>
      </c>
      <c r="I152" s="522" t="str">
        <f t="shared" si="41"/>
        <v>Line
Professional</v>
      </c>
      <c r="J152" s="483"/>
      <c r="K152" s="483" t="s">
        <v>2273</v>
      </c>
      <c r="L152" s="483" t="s">
        <v>2273</v>
      </c>
      <c r="M152" s="483"/>
      <c r="N152" s="483"/>
      <c r="O152" s="483" t="s">
        <v>2273</v>
      </c>
      <c r="P152" s="483"/>
      <c r="Q152" s="483"/>
      <c r="R152" s="483"/>
      <c r="S152" s="483"/>
      <c r="T152" s="483"/>
      <c r="U152" s="483"/>
      <c r="V152" s="483"/>
      <c r="W152" s="532" t="s">
        <v>1245</v>
      </c>
      <c r="X152" s="532" t="s">
        <v>1215</v>
      </c>
      <c r="Y152" s="522" t="str">
        <f t="shared" si="42"/>
        <v>ST - Related to Trauma or Injury 
Y1 - Prolonged Exposure Therapy (PET)
Y2 - Dialectical Behavior Therapy (DBT) for adolescents
Y3 - Parent Management Training Oregon Model
Y4 - SAMHSA approved EBP for Co-occurring disorders</v>
      </c>
      <c r="Z152" s="677" t="str">
        <f t="shared" si="4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2" s="20"/>
    </row>
    <row r="153" spans="1:27" s="22" customFormat="1" ht="39" customHeight="1">
      <c r="A153" s="554" t="str">
        <f t="shared" si="36"/>
        <v>90832</v>
      </c>
      <c r="B153" s="483" t="str">
        <f t="shared" si="37"/>
        <v>Therapy (mental health) Child &amp; Adult, Individual</v>
      </c>
      <c r="C153" s="532" t="str">
        <f t="shared" si="38"/>
        <v>Individual therapy, adult or child, 30 minutes of psychotherapy</v>
      </c>
      <c r="D153" s="522" t="str">
        <f t="shared" si="39"/>
        <v>30 Minutes</v>
      </c>
      <c r="E153" s="532"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3" s="251" t="s">
        <v>2224</v>
      </c>
      <c r="G153" s="251" t="s">
        <v>583</v>
      </c>
      <c r="H153" s="251" t="s">
        <v>524</v>
      </c>
      <c r="I153" s="522" t="str">
        <f t="shared" si="41"/>
        <v>Line
Professional</v>
      </c>
      <c r="J153" s="483"/>
      <c r="K153" s="483" t="s">
        <v>2273</v>
      </c>
      <c r="L153" s="483" t="s">
        <v>2273</v>
      </c>
      <c r="M153" s="483"/>
      <c r="N153" s="483"/>
      <c r="O153" s="483" t="s">
        <v>2273</v>
      </c>
      <c r="P153" s="483"/>
      <c r="Q153" s="483"/>
      <c r="R153" s="483"/>
      <c r="S153" s="483"/>
      <c r="T153" s="483"/>
      <c r="U153" s="483"/>
      <c r="V153" s="483"/>
      <c r="W153" s="532" t="s">
        <v>1245</v>
      </c>
      <c r="X153" s="532" t="s">
        <v>1215</v>
      </c>
      <c r="Y153" s="522" t="str">
        <f t="shared" si="42"/>
        <v>ST - Related to Trauma or Injury 
Y1 - Prolonged Exposure Therapy (PET)
Y2 - Dialectical Behavior Therapy (DBT) for adolescents
Y3 - Parent Management Training Oregon Model
Y4 - SAMHSA approved EBP for Co-occurring disorders</v>
      </c>
      <c r="Z153" s="677" t="str">
        <f t="shared" si="4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3" s="20"/>
    </row>
    <row r="154" spans="1:27" s="22" customFormat="1" ht="53.25" customHeight="1">
      <c r="A154" s="554" t="str">
        <f t="shared" si="36"/>
        <v>90832</v>
      </c>
      <c r="B154" s="483" t="str">
        <f t="shared" si="37"/>
        <v>Therapy (mental health) Child &amp; Adult, Individual</v>
      </c>
      <c r="C154" s="532" t="str">
        <f t="shared" si="38"/>
        <v>Individual therapy, adult or child, 30 minutes of psychotherapy</v>
      </c>
      <c r="D154" s="522" t="str">
        <f t="shared" si="39"/>
        <v>30 Minutes</v>
      </c>
      <c r="E154" s="532"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4" s="251" t="s">
        <v>2235</v>
      </c>
      <c r="G154" s="251" t="s">
        <v>586</v>
      </c>
      <c r="H154" s="255" t="s">
        <v>524</v>
      </c>
      <c r="I154" s="522" t="str">
        <f t="shared" si="41"/>
        <v>Line
Professional</v>
      </c>
      <c r="J154" s="483"/>
      <c r="K154" s="483" t="s">
        <v>2273</v>
      </c>
      <c r="L154" s="483" t="s">
        <v>2273</v>
      </c>
      <c r="M154" s="483"/>
      <c r="N154" s="483"/>
      <c r="O154" s="483" t="s">
        <v>2273</v>
      </c>
      <c r="P154" s="483"/>
      <c r="Q154" s="483"/>
      <c r="R154" s="483"/>
      <c r="S154" s="483"/>
      <c r="T154" s="483"/>
      <c r="U154" s="483"/>
      <c r="V154" s="483"/>
      <c r="W154" s="532" t="s">
        <v>1245</v>
      </c>
      <c r="X154" s="532" t="s">
        <v>1215</v>
      </c>
      <c r="Y154" s="522" t="str">
        <f t="shared" si="42"/>
        <v>ST - Related to Trauma or Injury 
Y1 - Prolonged Exposure Therapy (PET)
Y2 - Dialectical Behavior Therapy (DBT) for adolescents
Y3 - Parent Management Training Oregon Model
Y4 - SAMHSA approved EBP for Co-occurring disorders</v>
      </c>
      <c r="Z154" s="677" t="str">
        <f t="shared" si="4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4" s="20"/>
    </row>
    <row r="155" spans="1:27" s="22" customFormat="1" ht="130.5" customHeight="1" thickBot="1">
      <c r="A155" s="555" t="str">
        <f>A154</f>
        <v>90832</v>
      </c>
      <c r="B155" s="484" t="str">
        <f>B154</f>
        <v>Therapy (mental health) Child &amp; Adult, Individual</v>
      </c>
      <c r="C155" s="533" t="str">
        <f>C154</f>
        <v>Individual therapy, adult or child, 30 minutes of psychotherapy</v>
      </c>
      <c r="D155" s="523" t="str">
        <f>D154</f>
        <v>30 Minutes</v>
      </c>
      <c r="E155" s="533" t="str">
        <f>E154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5" s="248" t="s">
        <v>2222</v>
      </c>
      <c r="G155" s="248" t="s">
        <v>583</v>
      </c>
      <c r="H155" s="248" t="s">
        <v>524</v>
      </c>
      <c r="I155" s="523" t="str">
        <f>I154</f>
        <v>Line
Professional</v>
      </c>
      <c r="J155" s="484"/>
      <c r="K155" s="484" t="s">
        <v>2273</v>
      </c>
      <c r="L155" s="484" t="s">
        <v>2273</v>
      </c>
      <c r="M155" s="484"/>
      <c r="N155" s="484"/>
      <c r="O155" s="484" t="s">
        <v>2273</v>
      </c>
      <c r="P155" s="484"/>
      <c r="Q155" s="484"/>
      <c r="R155" s="484"/>
      <c r="S155" s="484"/>
      <c r="T155" s="484"/>
      <c r="U155" s="484"/>
      <c r="V155" s="484"/>
      <c r="W155" s="533" t="s">
        <v>1245</v>
      </c>
      <c r="X155" s="533" t="s">
        <v>1215</v>
      </c>
      <c r="Y155" s="523" t="str">
        <f t="shared" si="42"/>
        <v>ST - Related to Trauma or Injury 
Y1 - Prolonged Exposure Therapy (PET)
Y2 - Dialectical Behavior Therapy (DBT) for adolescents
Y3 - Parent Management Training Oregon Model
Y4 - SAMHSA approved EBP for Co-occurring disorders</v>
      </c>
      <c r="Z155" s="678" t="str">
        <f>Z154</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c r="AA155" s="20"/>
    </row>
    <row r="156" spans="1:27" s="23" customFormat="1" ht="63.75" customHeight="1">
      <c r="A156" s="623" t="s">
        <v>1877</v>
      </c>
      <c r="B156" s="503" t="s">
        <v>344</v>
      </c>
      <c r="C156" s="546" t="s">
        <v>809</v>
      </c>
      <c r="D156" s="549" t="s">
        <v>1758</v>
      </c>
      <c r="E156" s="546" t="s">
        <v>1422</v>
      </c>
      <c r="F156" s="241" t="s">
        <v>137</v>
      </c>
      <c r="G156" s="241" t="s">
        <v>590</v>
      </c>
      <c r="H156" s="242" t="s">
        <v>1256</v>
      </c>
      <c r="I156" s="549" t="s">
        <v>139</v>
      </c>
      <c r="J156" s="503" t="s">
        <v>2273</v>
      </c>
      <c r="K156" s="503"/>
      <c r="L156" s="503" t="s">
        <v>2273</v>
      </c>
      <c r="M156" s="503"/>
      <c r="N156" s="503" t="s">
        <v>2273</v>
      </c>
      <c r="O156" s="503"/>
      <c r="P156" s="503" t="s">
        <v>2273</v>
      </c>
      <c r="Q156" s="503"/>
      <c r="R156" s="503"/>
      <c r="S156" s="503"/>
      <c r="T156" s="503"/>
      <c r="U156" s="503"/>
      <c r="V156" s="503"/>
      <c r="W156" s="546" t="s">
        <v>1245</v>
      </c>
      <c r="X156" s="546" t="s">
        <v>1554</v>
      </c>
      <c r="Y156" s="549" t="s">
        <v>1503</v>
      </c>
      <c r="Z156" s="549" t="s">
        <v>2102</v>
      </c>
      <c r="AA156" s="20"/>
    </row>
    <row r="157" spans="1:27" s="23" customFormat="1" ht="63.75" customHeight="1">
      <c r="A157" s="607" t="str">
        <f t="shared" ref="A157:A164" si="44">A156</f>
        <v>90832</v>
      </c>
      <c r="B157" s="504" t="str">
        <f t="shared" ref="B157:B164" si="45">B156</f>
        <v>Substance Abuse: Outpatient Care</v>
      </c>
      <c r="C157" s="547" t="str">
        <f t="shared" ref="C157:C164" si="46">C156</f>
        <v>90832: Psychotherapy, 30 minutes with individual and/or family member</v>
      </c>
      <c r="D157" s="550" t="str">
        <f t="shared" ref="D157:E164" si="47">D156</f>
        <v>30 Minutes
DT: 3/day</v>
      </c>
      <c r="E157" s="547" t="str">
        <f t="shared" si="47"/>
        <v xml:space="preserve">For psychotherapy (908xx series codes): SATS Only Master's prepared with appropriate licensure and working under appropriate supervision may provide services.  </v>
      </c>
      <c r="F157" s="242" t="s">
        <v>483</v>
      </c>
      <c r="G157" s="242" t="s">
        <v>581</v>
      </c>
      <c r="H157" s="242" t="s">
        <v>1256</v>
      </c>
      <c r="I157" s="550" t="str">
        <f t="shared" ref="I157:I164" si="48">I156</f>
        <v>Line
Professional</v>
      </c>
      <c r="J157" s="504" t="s">
        <v>2273</v>
      </c>
      <c r="K157" s="504"/>
      <c r="L157" s="504" t="s">
        <v>2273</v>
      </c>
      <c r="M157" s="504"/>
      <c r="N157" s="504" t="s">
        <v>2273</v>
      </c>
      <c r="O157" s="504"/>
      <c r="P157" s="504" t="s">
        <v>2273</v>
      </c>
      <c r="Q157" s="504"/>
      <c r="R157" s="504"/>
      <c r="S157" s="504"/>
      <c r="T157" s="504"/>
      <c r="U157" s="504"/>
      <c r="V157" s="504"/>
      <c r="W157" s="547" t="s">
        <v>1245</v>
      </c>
      <c r="X157" s="547" t="s">
        <v>1215</v>
      </c>
      <c r="Y157" s="550" t="str">
        <f>Y156</f>
        <v>ST - Related to Trauma or Injury 
Y2 - Dialectical Behavior Therapy (DBT) for adolescents
Y3 - Parent Management Training Oregon Model
Y4 - SAMHSA approved EBP for Co-occurring disorders</v>
      </c>
      <c r="Z157" s="550" t="str">
        <f t="shared" ref="Z157:Z164" si="49">Z156</f>
        <v xml:space="preserve">
HD - Pregnant/Parenting Women's Program
HH - Integrated Mental Health and Substance Abuse
QJ - Service/items provided to a prisoner or patient in state or local custody
</v>
      </c>
      <c r="AA157" s="20"/>
    </row>
    <row r="158" spans="1:27" s="23" customFormat="1" ht="63.75" customHeight="1">
      <c r="A158" s="607" t="str">
        <f t="shared" si="44"/>
        <v>90832</v>
      </c>
      <c r="B158" s="504" t="str">
        <f t="shared" si="45"/>
        <v>Substance Abuse: Outpatient Care</v>
      </c>
      <c r="C158" s="547" t="str">
        <f t="shared" si="46"/>
        <v>90832: Psychotherapy, 30 minutes with individual and/or family member</v>
      </c>
      <c r="D158" s="550" t="str">
        <f t="shared" si="47"/>
        <v>30 Minutes
DT: 3/day</v>
      </c>
      <c r="E158" s="547" t="str">
        <f t="shared" si="47"/>
        <v xml:space="preserve">For psychotherapy (908xx series codes): SATS Only Master's prepared with appropriate licensure and working under appropriate supervision may provide services.  </v>
      </c>
      <c r="F158" s="242" t="s">
        <v>503</v>
      </c>
      <c r="G158" s="242" t="s">
        <v>592</v>
      </c>
      <c r="H158" s="242" t="s">
        <v>1256</v>
      </c>
      <c r="I158" s="550" t="str">
        <f t="shared" si="48"/>
        <v>Line
Professional</v>
      </c>
      <c r="J158" s="504" t="s">
        <v>2273</v>
      </c>
      <c r="K158" s="504"/>
      <c r="L158" s="504" t="s">
        <v>2273</v>
      </c>
      <c r="M158" s="504"/>
      <c r="N158" s="504" t="s">
        <v>2273</v>
      </c>
      <c r="O158" s="504"/>
      <c r="P158" s="504" t="s">
        <v>2273</v>
      </c>
      <c r="Q158" s="504"/>
      <c r="R158" s="504"/>
      <c r="S158" s="504"/>
      <c r="T158" s="504"/>
      <c r="U158" s="504"/>
      <c r="V158" s="504"/>
      <c r="W158" s="547" t="s">
        <v>1245</v>
      </c>
      <c r="X158" s="547" t="s">
        <v>1215</v>
      </c>
      <c r="Y158" s="550" t="str">
        <f t="shared" ref="Y158:Y164" si="50">Y157</f>
        <v>ST - Related to Trauma or Injury 
Y2 - Dialectical Behavior Therapy (DBT) for adolescents
Y3 - Parent Management Training Oregon Model
Y4 - SAMHSA approved EBP for Co-occurring disorders</v>
      </c>
      <c r="Z158" s="550" t="str">
        <f t="shared" si="49"/>
        <v xml:space="preserve">
HD - Pregnant/Parenting Women's Program
HH - Integrated Mental Health and Substance Abuse
QJ - Service/items provided to a prisoner or patient in state or local custody
</v>
      </c>
      <c r="AA158" s="20"/>
    </row>
    <row r="159" spans="1:27" s="23" customFormat="1" ht="63.75" customHeight="1">
      <c r="A159" s="607" t="str">
        <f t="shared" si="44"/>
        <v>90832</v>
      </c>
      <c r="B159" s="504" t="str">
        <f t="shared" si="45"/>
        <v>Substance Abuse: Outpatient Care</v>
      </c>
      <c r="C159" s="547" t="str">
        <f t="shared" si="46"/>
        <v>90832: Psychotherapy, 30 minutes with individual and/or family member</v>
      </c>
      <c r="D159" s="550" t="str">
        <f t="shared" si="47"/>
        <v>30 Minutes
DT: 3/day</v>
      </c>
      <c r="E159" s="547" t="str">
        <f t="shared" si="47"/>
        <v xml:space="preserve">For psychotherapy (908xx series codes): SATS Only Master's prepared with appropriate licensure and working under appropriate supervision may provide services.  </v>
      </c>
      <c r="F159" s="242" t="s">
        <v>502</v>
      </c>
      <c r="G159" s="242" t="s">
        <v>592</v>
      </c>
      <c r="H159" s="242" t="s">
        <v>1256</v>
      </c>
      <c r="I159" s="550" t="str">
        <f t="shared" si="48"/>
        <v>Line
Professional</v>
      </c>
      <c r="J159" s="504" t="s">
        <v>2273</v>
      </c>
      <c r="K159" s="504"/>
      <c r="L159" s="504" t="s">
        <v>2273</v>
      </c>
      <c r="M159" s="504"/>
      <c r="N159" s="504" t="s">
        <v>2273</v>
      </c>
      <c r="O159" s="504"/>
      <c r="P159" s="504" t="s">
        <v>2273</v>
      </c>
      <c r="Q159" s="504"/>
      <c r="R159" s="504"/>
      <c r="S159" s="504"/>
      <c r="T159" s="504"/>
      <c r="U159" s="504"/>
      <c r="V159" s="504"/>
      <c r="W159" s="547" t="s">
        <v>1245</v>
      </c>
      <c r="X159" s="547" t="s">
        <v>1215</v>
      </c>
      <c r="Y159" s="550" t="str">
        <f t="shared" si="50"/>
        <v>ST - Related to Trauma or Injury 
Y2 - Dialectical Behavior Therapy (DBT) for adolescents
Y3 - Parent Management Training Oregon Model
Y4 - SAMHSA approved EBP for Co-occurring disorders</v>
      </c>
      <c r="Z159" s="550" t="str">
        <f t="shared" si="49"/>
        <v xml:space="preserve">
HD - Pregnant/Parenting Women's Program
HH - Integrated Mental Health and Substance Abuse
QJ - Service/items provided to a prisoner or patient in state or local custody
</v>
      </c>
      <c r="AA159" s="20"/>
    </row>
    <row r="160" spans="1:27" s="23" customFormat="1" ht="63.75" customHeight="1">
      <c r="A160" s="607" t="str">
        <f t="shared" si="44"/>
        <v>90832</v>
      </c>
      <c r="B160" s="504" t="str">
        <f t="shared" si="45"/>
        <v>Substance Abuse: Outpatient Care</v>
      </c>
      <c r="C160" s="547" t="str">
        <f t="shared" si="46"/>
        <v>90832: Psychotherapy, 30 minutes with individual and/or family member</v>
      </c>
      <c r="D160" s="550" t="str">
        <f t="shared" si="47"/>
        <v>30 Minutes
DT: 3/day</v>
      </c>
      <c r="E160" s="547" t="str">
        <f t="shared" si="47"/>
        <v xml:space="preserve">For psychotherapy (908xx series codes): SATS Only Master's prepared with appropriate licensure and working under appropriate supervision may provide services.  </v>
      </c>
      <c r="F160" s="242" t="s">
        <v>2211</v>
      </c>
      <c r="G160" s="242" t="s">
        <v>592</v>
      </c>
      <c r="H160" s="242" t="s">
        <v>1256</v>
      </c>
      <c r="I160" s="550" t="str">
        <f t="shared" si="48"/>
        <v>Line
Professional</v>
      </c>
      <c r="J160" s="504" t="s">
        <v>2273</v>
      </c>
      <c r="K160" s="504"/>
      <c r="L160" s="504" t="s">
        <v>2273</v>
      </c>
      <c r="M160" s="504"/>
      <c r="N160" s="504" t="s">
        <v>2273</v>
      </c>
      <c r="O160" s="504"/>
      <c r="P160" s="504" t="s">
        <v>2273</v>
      </c>
      <c r="Q160" s="504"/>
      <c r="R160" s="504"/>
      <c r="S160" s="504"/>
      <c r="T160" s="504"/>
      <c r="U160" s="504"/>
      <c r="V160" s="504"/>
      <c r="W160" s="547" t="s">
        <v>1245</v>
      </c>
      <c r="X160" s="547" t="s">
        <v>1215</v>
      </c>
      <c r="Y160" s="550" t="str">
        <f t="shared" si="50"/>
        <v>ST - Related to Trauma or Injury 
Y2 - Dialectical Behavior Therapy (DBT) for adolescents
Y3 - Parent Management Training Oregon Model
Y4 - SAMHSA approved EBP for Co-occurring disorders</v>
      </c>
      <c r="Z160" s="550" t="str">
        <f t="shared" si="49"/>
        <v xml:space="preserve">
HD - Pregnant/Parenting Women's Program
HH - Integrated Mental Health and Substance Abuse
QJ - Service/items provided to a prisoner or patient in state or local custody
</v>
      </c>
      <c r="AA160" s="20"/>
    </row>
    <row r="161" spans="1:27" s="23" customFormat="1" ht="51" customHeight="1">
      <c r="A161" s="607" t="str">
        <f t="shared" si="44"/>
        <v>90832</v>
      </c>
      <c r="B161" s="504" t="str">
        <f t="shared" si="45"/>
        <v>Substance Abuse: Outpatient Care</v>
      </c>
      <c r="C161" s="547" t="str">
        <f t="shared" si="46"/>
        <v>90832: Psychotherapy, 30 minutes with individual and/or family member</v>
      </c>
      <c r="D161" s="550" t="str">
        <f t="shared" si="47"/>
        <v>30 Minutes
DT: 3/day</v>
      </c>
      <c r="E161" s="547" t="str">
        <f t="shared" si="47"/>
        <v xml:space="preserve">For psychotherapy (908xx series codes): SATS Only Master's prepared with appropriate licensure and working under appropriate supervision may provide services.  </v>
      </c>
      <c r="F161" s="242" t="s">
        <v>126</v>
      </c>
      <c r="G161" s="242" t="s">
        <v>587</v>
      </c>
      <c r="H161" s="242" t="s">
        <v>524</v>
      </c>
      <c r="I161" s="550" t="str">
        <f t="shared" si="48"/>
        <v>Line
Professional</v>
      </c>
      <c r="J161" s="504"/>
      <c r="K161" s="504"/>
      <c r="L161" s="504"/>
      <c r="M161" s="504"/>
      <c r="N161" s="504"/>
      <c r="O161" s="504"/>
      <c r="P161" s="504"/>
      <c r="Q161" s="504"/>
      <c r="R161" s="504"/>
      <c r="S161" s="504"/>
      <c r="T161" s="504"/>
      <c r="U161" s="504"/>
      <c r="V161" s="504"/>
      <c r="W161" s="547" t="s">
        <v>1245</v>
      </c>
      <c r="X161" s="547" t="s">
        <v>1215</v>
      </c>
      <c r="Y161" s="550" t="str">
        <f t="shared" si="50"/>
        <v>ST - Related to Trauma or Injury 
Y2 - Dialectical Behavior Therapy (DBT) for adolescents
Y3 - Parent Management Training Oregon Model
Y4 - SAMHSA approved EBP for Co-occurring disorders</v>
      </c>
      <c r="Z161" s="550" t="str">
        <f t="shared" si="49"/>
        <v xml:space="preserve">
HD - Pregnant/Parenting Women's Program
HH - Integrated Mental Health and Substance Abuse
QJ - Service/items provided to a prisoner or patient in state or local custody
</v>
      </c>
      <c r="AA161" s="20"/>
    </row>
    <row r="162" spans="1:27" s="23" customFormat="1" ht="63.75" customHeight="1">
      <c r="A162" s="607" t="str">
        <f t="shared" si="44"/>
        <v>90832</v>
      </c>
      <c r="B162" s="504" t="str">
        <f t="shared" si="45"/>
        <v>Substance Abuse: Outpatient Care</v>
      </c>
      <c r="C162" s="547" t="str">
        <f t="shared" si="46"/>
        <v>90832: Psychotherapy, 30 minutes with individual and/or family member</v>
      </c>
      <c r="D162" s="550" t="str">
        <f t="shared" si="47"/>
        <v>30 Minutes
DT: 3/day</v>
      </c>
      <c r="E162" s="547" t="str">
        <f t="shared" si="47"/>
        <v xml:space="preserve">For psychotherapy (908xx series codes): SATS Only Master's prepared with appropriate licensure and working under appropriate supervision may provide services.  </v>
      </c>
      <c r="F162" s="242" t="s">
        <v>2224</v>
      </c>
      <c r="G162" s="242" t="s">
        <v>583</v>
      </c>
      <c r="H162" s="242" t="s">
        <v>524</v>
      </c>
      <c r="I162" s="550" t="str">
        <f t="shared" si="48"/>
        <v>Line
Professional</v>
      </c>
      <c r="J162" s="504" t="s">
        <v>2273</v>
      </c>
      <c r="K162" s="504"/>
      <c r="L162" s="504" t="s">
        <v>2273</v>
      </c>
      <c r="M162" s="504"/>
      <c r="N162" s="504" t="s">
        <v>2273</v>
      </c>
      <c r="O162" s="504"/>
      <c r="P162" s="504" t="s">
        <v>2273</v>
      </c>
      <c r="Q162" s="504"/>
      <c r="R162" s="504"/>
      <c r="S162" s="504"/>
      <c r="T162" s="504"/>
      <c r="U162" s="504"/>
      <c r="V162" s="504"/>
      <c r="W162" s="547" t="s">
        <v>1245</v>
      </c>
      <c r="X162" s="547" t="s">
        <v>1215</v>
      </c>
      <c r="Y162" s="550" t="str">
        <f t="shared" si="50"/>
        <v>ST - Related to Trauma or Injury 
Y2 - Dialectical Behavior Therapy (DBT) for adolescents
Y3 - Parent Management Training Oregon Model
Y4 - SAMHSA approved EBP for Co-occurring disorders</v>
      </c>
      <c r="Z162" s="550" t="str">
        <f t="shared" si="49"/>
        <v xml:space="preserve">
HD - Pregnant/Parenting Women's Program
HH - Integrated Mental Health and Substance Abuse
QJ - Service/items provided to a prisoner or patient in state or local custody
</v>
      </c>
      <c r="AA162" s="20"/>
    </row>
    <row r="163" spans="1:27" s="23" customFormat="1" ht="51" customHeight="1">
      <c r="A163" s="607" t="str">
        <f t="shared" si="44"/>
        <v>90832</v>
      </c>
      <c r="B163" s="504" t="str">
        <f t="shared" si="45"/>
        <v>Substance Abuse: Outpatient Care</v>
      </c>
      <c r="C163" s="547" t="str">
        <f t="shared" si="46"/>
        <v>90832: Psychotherapy, 30 minutes with individual and/or family member</v>
      </c>
      <c r="D163" s="550" t="str">
        <f t="shared" si="47"/>
        <v>30 Minutes
DT: 3/day</v>
      </c>
      <c r="E163" s="547" t="str">
        <f t="shared" si="47"/>
        <v xml:space="preserve">For psychotherapy (908xx series codes): SATS Only Master's prepared with appropriate licensure and working under appropriate supervision may provide services.  </v>
      </c>
      <c r="F163" s="242" t="s">
        <v>2235</v>
      </c>
      <c r="G163" s="242" t="s">
        <v>586</v>
      </c>
      <c r="H163" s="242" t="s">
        <v>524</v>
      </c>
      <c r="I163" s="550" t="str">
        <f t="shared" si="48"/>
        <v>Line
Professional</v>
      </c>
      <c r="J163" s="504"/>
      <c r="K163" s="504"/>
      <c r="L163" s="504"/>
      <c r="M163" s="504"/>
      <c r="N163" s="504"/>
      <c r="O163" s="504"/>
      <c r="P163" s="504"/>
      <c r="Q163" s="504"/>
      <c r="R163" s="504"/>
      <c r="S163" s="504"/>
      <c r="T163" s="504"/>
      <c r="U163" s="504"/>
      <c r="V163" s="504"/>
      <c r="W163" s="547" t="s">
        <v>1245</v>
      </c>
      <c r="X163" s="547" t="s">
        <v>1215</v>
      </c>
      <c r="Y163" s="550" t="str">
        <f t="shared" si="50"/>
        <v>ST - Related to Trauma or Injury 
Y2 - Dialectical Behavior Therapy (DBT) for adolescents
Y3 - Parent Management Training Oregon Model
Y4 - SAMHSA approved EBP for Co-occurring disorders</v>
      </c>
      <c r="Z163" s="550" t="str">
        <f t="shared" si="49"/>
        <v xml:space="preserve">
HD - Pregnant/Parenting Women's Program
HH - Integrated Mental Health and Substance Abuse
QJ - Service/items provided to a prisoner or patient in state or local custody
</v>
      </c>
      <c r="AA163" s="20"/>
    </row>
    <row r="164" spans="1:27" s="23" customFormat="1" ht="39" customHeight="1" thickBot="1">
      <c r="A164" s="607" t="str">
        <f t="shared" si="44"/>
        <v>90832</v>
      </c>
      <c r="B164" s="504" t="str">
        <f t="shared" si="45"/>
        <v>Substance Abuse: Outpatient Care</v>
      </c>
      <c r="C164" s="547" t="str">
        <f t="shared" si="46"/>
        <v>90832: Psychotherapy, 30 minutes with individual and/or family member</v>
      </c>
      <c r="D164" s="550" t="str">
        <f t="shared" si="47"/>
        <v>30 Minutes
DT: 3/day</v>
      </c>
      <c r="E164" s="547" t="str">
        <f t="shared" si="47"/>
        <v xml:space="preserve">For psychotherapy (908xx series codes): SATS Only Master's prepared with appropriate licensure and working under appropriate supervision may provide services.  </v>
      </c>
      <c r="F164" s="242" t="s">
        <v>2222</v>
      </c>
      <c r="G164" s="242" t="s">
        <v>583</v>
      </c>
      <c r="H164" s="242" t="s">
        <v>524</v>
      </c>
      <c r="I164" s="550" t="str">
        <f t="shared" si="48"/>
        <v>Line
Professional</v>
      </c>
      <c r="J164" s="504" t="s">
        <v>2273</v>
      </c>
      <c r="K164" s="504"/>
      <c r="L164" s="504" t="s">
        <v>2273</v>
      </c>
      <c r="M164" s="504"/>
      <c r="N164" s="504" t="s">
        <v>2273</v>
      </c>
      <c r="O164" s="504"/>
      <c r="P164" s="504" t="s">
        <v>2273</v>
      </c>
      <c r="Q164" s="504"/>
      <c r="R164" s="504"/>
      <c r="S164" s="504"/>
      <c r="T164" s="504"/>
      <c r="U164" s="504"/>
      <c r="V164" s="504"/>
      <c r="W164" s="548" t="s">
        <v>1245</v>
      </c>
      <c r="X164" s="548" t="s">
        <v>1215</v>
      </c>
      <c r="Y164" s="550" t="str">
        <f t="shared" si="50"/>
        <v>ST - Related to Trauma or Injury 
Y2 - Dialectical Behavior Therapy (DBT) for adolescents
Y3 - Parent Management Training Oregon Model
Y4 - SAMHSA approved EBP for Co-occurring disorders</v>
      </c>
      <c r="Z164" s="550" t="str">
        <f t="shared" si="49"/>
        <v xml:space="preserve">
HD - Pregnant/Parenting Women's Program
HH - Integrated Mental Health and Substance Abuse
QJ - Service/items provided to a prisoner or patient in state or local custody
</v>
      </c>
      <c r="AA164" s="20"/>
    </row>
    <row r="165" spans="1:27" ht="63.75" customHeight="1">
      <c r="A165" s="552" t="s">
        <v>1878</v>
      </c>
      <c r="B165" s="482" t="s">
        <v>1502</v>
      </c>
      <c r="C165" s="531" t="s">
        <v>564</v>
      </c>
      <c r="D165" s="521" t="s">
        <v>1759</v>
      </c>
      <c r="E165" s="531" t="s">
        <v>124</v>
      </c>
      <c r="F165" s="247" t="s">
        <v>137</v>
      </c>
      <c r="G165" s="247" t="s">
        <v>590</v>
      </c>
      <c r="H165" s="247" t="s">
        <v>1256</v>
      </c>
      <c r="I165" s="521" t="s">
        <v>139</v>
      </c>
      <c r="J165" s="482"/>
      <c r="K165" s="482" t="s">
        <v>2273</v>
      </c>
      <c r="L165" s="482" t="s">
        <v>2273</v>
      </c>
      <c r="M165" s="482"/>
      <c r="N165" s="482"/>
      <c r="O165" s="482" t="s">
        <v>2273</v>
      </c>
      <c r="P165" s="482"/>
      <c r="Q165" s="482"/>
      <c r="R165" s="482"/>
      <c r="S165" s="482"/>
      <c r="T165" s="482"/>
      <c r="U165" s="482"/>
      <c r="V165" s="482"/>
      <c r="W165" s="521" t="s">
        <v>1245</v>
      </c>
      <c r="X165" s="531" t="s">
        <v>1602</v>
      </c>
      <c r="Y165" s="521"/>
      <c r="Z165" s="521" t="s">
        <v>2090</v>
      </c>
    </row>
    <row r="166" spans="1:27" ht="63.75" customHeight="1">
      <c r="A166" s="483">
        <v>90833</v>
      </c>
      <c r="B166" s="483" t="s">
        <v>1504</v>
      </c>
      <c r="C166" s="532" t="s">
        <v>564</v>
      </c>
      <c r="D166" s="522" t="s">
        <v>1759</v>
      </c>
      <c r="E166" s="532" t="s">
        <v>124</v>
      </c>
      <c r="F166" s="143" t="s">
        <v>483</v>
      </c>
      <c r="G166" s="143" t="s">
        <v>581</v>
      </c>
      <c r="H166" s="143" t="s">
        <v>1256</v>
      </c>
      <c r="I166" s="522" t="s">
        <v>139</v>
      </c>
      <c r="J166" s="483"/>
      <c r="K166" s="483" t="s">
        <v>2273</v>
      </c>
      <c r="L166" s="483" t="s">
        <v>2273</v>
      </c>
      <c r="M166" s="483"/>
      <c r="N166" s="483"/>
      <c r="O166" s="483" t="s">
        <v>2273</v>
      </c>
      <c r="P166" s="483"/>
      <c r="Q166" s="483"/>
      <c r="R166" s="483"/>
      <c r="S166" s="483"/>
      <c r="T166" s="483"/>
      <c r="U166" s="483"/>
      <c r="V166" s="483"/>
      <c r="W166" s="522" t="s">
        <v>1245</v>
      </c>
      <c r="X166" s="532" t="s">
        <v>1602</v>
      </c>
      <c r="Y166" s="522"/>
      <c r="Z166" s="522"/>
    </row>
    <row r="167" spans="1:27" ht="63.75" customHeight="1">
      <c r="A167" s="483">
        <v>90833</v>
      </c>
      <c r="B167" s="483" t="s">
        <v>1504</v>
      </c>
      <c r="C167" s="532" t="s">
        <v>564</v>
      </c>
      <c r="D167" s="522" t="s">
        <v>1759</v>
      </c>
      <c r="E167" s="532" t="s">
        <v>124</v>
      </c>
      <c r="F167" s="251" t="s">
        <v>2211</v>
      </c>
      <c r="G167" s="251" t="s">
        <v>592</v>
      </c>
      <c r="H167" s="251" t="s">
        <v>1256</v>
      </c>
      <c r="I167" s="522" t="s">
        <v>139</v>
      </c>
      <c r="J167" s="483"/>
      <c r="K167" s="483" t="s">
        <v>2273</v>
      </c>
      <c r="L167" s="483" t="s">
        <v>2273</v>
      </c>
      <c r="M167" s="483"/>
      <c r="N167" s="483"/>
      <c r="O167" s="483" t="s">
        <v>2273</v>
      </c>
      <c r="P167" s="483"/>
      <c r="Q167" s="483"/>
      <c r="R167" s="483"/>
      <c r="S167" s="483"/>
      <c r="T167" s="483"/>
      <c r="U167" s="483"/>
      <c r="V167" s="483"/>
      <c r="W167" s="522" t="s">
        <v>1245</v>
      </c>
      <c r="X167" s="532" t="s">
        <v>1602</v>
      </c>
      <c r="Y167" s="522"/>
      <c r="Z167" s="522"/>
    </row>
    <row r="168" spans="1:27" ht="63.75" customHeight="1">
      <c r="A168" s="483">
        <v>90833</v>
      </c>
      <c r="B168" s="483" t="s">
        <v>1504</v>
      </c>
      <c r="C168" s="532" t="s">
        <v>564</v>
      </c>
      <c r="D168" s="522" t="s">
        <v>1759</v>
      </c>
      <c r="E168" s="532" t="s">
        <v>124</v>
      </c>
      <c r="F168" s="251" t="s">
        <v>503</v>
      </c>
      <c r="G168" s="251" t="s">
        <v>592</v>
      </c>
      <c r="H168" s="251" t="s">
        <v>1256</v>
      </c>
      <c r="I168" s="522" t="s">
        <v>139</v>
      </c>
      <c r="J168" s="483"/>
      <c r="K168" s="483" t="s">
        <v>2273</v>
      </c>
      <c r="L168" s="483" t="s">
        <v>2273</v>
      </c>
      <c r="M168" s="483"/>
      <c r="N168" s="483"/>
      <c r="O168" s="483" t="s">
        <v>2273</v>
      </c>
      <c r="P168" s="483"/>
      <c r="Q168" s="483"/>
      <c r="R168" s="483"/>
      <c r="S168" s="483"/>
      <c r="T168" s="483"/>
      <c r="U168" s="483"/>
      <c r="V168" s="483"/>
      <c r="W168" s="522" t="s">
        <v>1245</v>
      </c>
      <c r="X168" s="532" t="s">
        <v>1602</v>
      </c>
      <c r="Y168" s="522"/>
      <c r="Z168" s="522"/>
    </row>
    <row r="169" spans="1:27" ht="64.5" customHeight="1" thickBot="1">
      <c r="A169" s="484">
        <v>90833</v>
      </c>
      <c r="B169" s="484" t="s">
        <v>1504</v>
      </c>
      <c r="C169" s="533" t="s">
        <v>564</v>
      </c>
      <c r="D169" s="523" t="s">
        <v>1759</v>
      </c>
      <c r="E169" s="533" t="s">
        <v>124</v>
      </c>
      <c r="F169" s="221" t="s">
        <v>502</v>
      </c>
      <c r="G169" s="221" t="s">
        <v>592</v>
      </c>
      <c r="H169" s="221" t="s">
        <v>1256</v>
      </c>
      <c r="I169" s="523" t="s">
        <v>139</v>
      </c>
      <c r="J169" s="484"/>
      <c r="K169" s="484" t="s">
        <v>2273</v>
      </c>
      <c r="L169" s="484" t="s">
        <v>2273</v>
      </c>
      <c r="M169" s="484"/>
      <c r="N169" s="484"/>
      <c r="O169" s="484" t="s">
        <v>2273</v>
      </c>
      <c r="P169" s="484"/>
      <c r="Q169" s="484"/>
      <c r="R169" s="484"/>
      <c r="S169" s="484"/>
      <c r="T169" s="484"/>
      <c r="U169" s="484"/>
      <c r="V169" s="484"/>
      <c r="W169" s="523" t="s">
        <v>1245</v>
      </c>
      <c r="X169" s="533" t="s">
        <v>1602</v>
      </c>
      <c r="Y169" s="523"/>
      <c r="Z169" s="523"/>
    </row>
    <row r="170" spans="1:27" ht="58.5" customHeight="1">
      <c r="A170" s="562" t="s">
        <v>1879</v>
      </c>
      <c r="B170" s="482" t="s">
        <v>1502</v>
      </c>
      <c r="C170" s="531" t="s">
        <v>565</v>
      </c>
      <c r="D170" s="521" t="s">
        <v>1760</v>
      </c>
      <c r="E170" s="531" t="s">
        <v>2527</v>
      </c>
      <c r="F170" s="247" t="s">
        <v>137</v>
      </c>
      <c r="G170" s="247" t="s">
        <v>590</v>
      </c>
      <c r="H170" s="143" t="s">
        <v>1256</v>
      </c>
      <c r="I170" s="521" t="s">
        <v>139</v>
      </c>
      <c r="J170" s="482"/>
      <c r="K170" s="482" t="s">
        <v>2273</v>
      </c>
      <c r="L170" s="482" t="s">
        <v>2273</v>
      </c>
      <c r="M170" s="482"/>
      <c r="N170" s="482"/>
      <c r="O170" s="482" t="s">
        <v>2273</v>
      </c>
      <c r="P170" s="482"/>
      <c r="Q170" s="482"/>
      <c r="R170" s="482"/>
      <c r="S170" s="482"/>
      <c r="T170" s="482"/>
      <c r="U170" s="482"/>
      <c r="V170" s="482"/>
      <c r="W170" s="559" t="s">
        <v>1245</v>
      </c>
      <c r="X170" s="559" t="s">
        <v>1602</v>
      </c>
      <c r="Y170" s="521" t="s">
        <v>1518</v>
      </c>
      <c r="Z170" s="556" t="s">
        <v>2520</v>
      </c>
    </row>
    <row r="171" spans="1:27" ht="50.25" customHeight="1">
      <c r="A171" s="554" t="str">
        <f t="shared" ref="A171:A177" si="51">A170</f>
        <v>90834</v>
      </c>
      <c r="B171" s="483" t="str">
        <f t="shared" ref="B171:B178" si="52">B170</f>
        <v>Therapy (mental health) Child &amp; Adult, Individual</v>
      </c>
      <c r="C171" s="532" t="str">
        <f t="shared" ref="C171:C178" si="53">C170</f>
        <v>Individual therapy, adult or child, 45
minutes</v>
      </c>
      <c r="D171" s="522" t="str">
        <f t="shared" ref="D171:E178" si="54">D170</f>
        <v>45 Minutes
DT=2/day</v>
      </c>
      <c r="E171"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51" t="s">
        <v>483</v>
      </c>
      <c r="G171" s="251" t="s">
        <v>581</v>
      </c>
      <c r="H171" s="251" t="s">
        <v>1256</v>
      </c>
      <c r="I171" s="522" t="str">
        <f t="shared" ref="I171:I178" si="55">I170</f>
        <v>Line
Professional</v>
      </c>
      <c r="J171" s="483"/>
      <c r="K171" s="483" t="s">
        <v>2273</v>
      </c>
      <c r="L171" s="483" t="s">
        <v>2273</v>
      </c>
      <c r="M171" s="483"/>
      <c r="N171" s="483"/>
      <c r="O171" s="483" t="s">
        <v>2273</v>
      </c>
      <c r="P171" s="483"/>
      <c r="Q171" s="483"/>
      <c r="R171" s="483"/>
      <c r="S171" s="483"/>
      <c r="T171" s="483"/>
      <c r="U171" s="483"/>
      <c r="V171" s="483"/>
      <c r="W171" s="560" t="s">
        <v>1245</v>
      </c>
      <c r="X171" s="560" t="s">
        <v>1215</v>
      </c>
      <c r="Y171" s="522" t="str">
        <f t="shared" ref="Y171:Y178" si="56">Y170</f>
        <v>ST - Related to Trauma or Injury
Y3 - Parent Management Training Oregon Model
Y4 - SAMHSA approved EBP for Co-occurring disorders</v>
      </c>
      <c r="Z171" s="557" t="str">
        <f t="shared" ref="Z171:Z178" si="57">Z170</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2" spans="1:27" ht="32.25" customHeight="1">
      <c r="A172" s="554" t="str">
        <f t="shared" si="51"/>
        <v>90834</v>
      </c>
      <c r="B172" s="483" t="str">
        <f t="shared" si="52"/>
        <v>Therapy (mental health) Child &amp; Adult, Individual</v>
      </c>
      <c r="C172" s="532" t="str">
        <f t="shared" si="53"/>
        <v>Individual therapy, adult or child, 45
minutes</v>
      </c>
      <c r="D172" s="522" t="str">
        <f t="shared" si="54"/>
        <v>45 Minutes
DT=2/day</v>
      </c>
      <c r="E172"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251" t="s">
        <v>503</v>
      </c>
      <c r="G172" s="251" t="s">
        <v>592</v>
      </c>
      <c r="H172" s="251" t="s">
        <v>1256</v>
      </c>
      <c r="I172" s="522" t="str">
        <f t="shared" si="55"/>
        <v>Line
Professional</v>
      </c>
      <c r="J172" s="483"/>
      <c r="K172" s="483" t="s">
        <v>2273</v>
      </c>
      <c r="L172" s="483" t="s">
        <v>2273</v>
      </c>
      <c r="M172" s="483"/>
      <c r="N172" s="483"/>
      <c r="O172" s="483" t="s">
        <v>2273</v>
      </c>
      <c r="P172" s="483"/>
      <c r="Q172" s="483"/>
      <c r="R172" s="483"/>
      <c r="S172" s="483"/>
      <c r="T172" s="483"/>
      <c r="U172" s="483"/>
      <c r="V172" s="483"/>
      <c r="W172" s="560" t="s">
        <v>1245</v>
      </c>
      <c r="X172" s="560" t="s">
        <v>1215</v>
      </c>
      <c r="Y172" s="522" t="str">
        <f t="shared" si="56"/>
        <v>ST - Related to Trauma or Injury
Y3 - Parent Management Training Oregon Model
Y4 - SAMHSA approved EBP for Co-occurring disorders</v>
      </c>
      <c r="Z172"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3" spans="1:27" ht="69" customHeight="1">
      <c r="A173" s="554" t="str">
        <f t="shared" si="51"/>
        <v>90834</v>
      </c>
      <c r="B173" s="483" t="str">
        <f t="shared" si="52"/>
        <v>Therapy (mental health) Child &amp; Adult, Individual</v>
      </c>
      <c r="C173" s="532" t="str">
        <f t="shared" si="53"/>
        <v>Individual therapy, adult or child, 45
minutes</v>
      </c>
      <c r="D173" s="522" t="str">
        <f t="shared" si="54"/>
        <v>45 Minutes
DT=2/day</v>
      </c>
      <c r="E173"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51" t="s">
        <v>502</v>
      </c>
      <c r="G173" s="251" t="s">
        <v>592</v>
      </c>
      <c r="H173" s="251" t="s">
        <v>1256</v>
      </c>
      <c r="I173" s="522" t="str">
        <f t="shared" si="55"/>
        <v>Line
Professional</v>
      </c>
      <c r="J173" s="483"/>
      <c r="K173" s="483" t="s">
        <v>2273</v>
      </c>
      <c r="L173" s="483" t="s">
        <v>2273</v>
      </c>
      <c r="M173" s="483"/>
      <c r="N173" s="483"/>
      <c r="O173" s="483" t="s">
        <v>2273</v>
      </c>
      <c r="P173" s="483"/>
      <c r="Q173" s="483"/>
      <c r="R173" s="483"/>
      <c r="S173" s="483"/>
      <c r="T173" s="483"/>
      <c r="U173" s="483"/>
      <c r="V173" s="483"/>
      <c r="W173" s="560" t="s">
        <v>1245</v>
      </c>
      <c r="X173" s="560" t="s">
        <v>1215</v>
      </c>
      <c r="Y173" s="522" t="str">
        <f t="shared" si="56"/>
        <v>ST - Related to Trauma or Injury
Y3 - Parent Management Training Oregon Model
Y4 - SAMHSA approved EBP for Co-occurring disorders</v>
      </c>
      <c r="Z173"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4" spans="1:27" ht="67.5" customHeight="1">
      <c r="A174" s="554" t="str">
        <f t="shared" si="51"/>
        <v>90834</v>
      </c>
      <c r="B174" s="483" t="str">
        <f t="shared" si="52"/>
        <v>Therapy (mental health) Child &amp; Adult, Individual</v>
      </c>
      <c r="C174" s="532" t="str">
        <f t="shared" si="53"/>
        <v>Individual therapy, adult or child, 45
minutes</v>
      </c>
      <c r="D174" s="522" t="str">
        <f t="shared" si="54"/>
        <v>45 Minutes
DT=2/day</v>
      </c>
      <c r="E174" s="532" t="str">
        <f>E173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251" t="s">
        <v>2211</v>
      </c>
      <c r="G174" s="251" t="s">
        <v>592</v>
      </c>
      <c r="H174" s="251" t="s">
        <v>1256</v>
      </c>
      <c r="I174" s="522" t="str">
        <f t="shared" si="55"/>
        <v>Line
Professional</v>
      </c>
      <c r="J174" s="483"/>
      <c r="K174" s="483" t="s">
        <v>2273</v>
      </c>
      <c r="L174" s="483" t="s">
        <v>2273</v>
      </c>
      <c r="M174" s="483"/>
      <c r="N174" s="483"/>
      <c r="O174" s="483" t="s">
        <v>2273</v>
      </c>
      <c r="P174" s="483"/>
      <c r="Q174" s="483"/>
      <c r="R174" s="483"/>
      <c r="S174" s="483"/>
      <c r="T174" s="483"/>
      <c r="U174" s="483"/>
      <c r="V174" s="483"/>
      <c r="W174" s="560" t="s">
        <v>1245</v>
      </c>
      <c r="X174" s="560" t="s">
        <v>1215</v>
      </c>
      <c r="Y174" s="522" t="str">
        <f t="shared" si="56"/>
        <v>ST - Related to Trauma or Injury
Y3 - Parent Management Training Oregon Model
Y4 - SAMHSA approved EBP for Co-occurring disorders</v>
      </c>
      <c r="Z174"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5" spans="1:27" ht="73.5" customHeight="1">
      <c r="A175" s="554" t="str">
        <f t="shared" si="51"/>
        <v>90834</v>
      </c>
      <c r="B175" s="483" t="str">
        <f t="shared" si="52"/>
        <v>Therapy (mental health) Child &amp; Adult, Individual</v>
      </c>
      <c r="C175" s="532" t="str">
        <f t="shared" si="53"/>
        <v>Individual therapy, adult or child, 45
minutes</v>
      </c>
      <c r="D175" s="522" t="str">
        <f t="shared" si="54"/>
        <v>45 Minutes
DT=2/day</v>
      </c>
      <c r="E175"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251" t="s">
        <v>126</v>
      </c>
      <c r="G175" s="251" t="s">
        <v>587</v>
      </c>
      <c r="H175" s="251" t="s">
        <v>524</v>
      </c>
      <c r="I175" s="522" t="str">
        <f t="shared" si="55"/>
        <v>Line
Professional</v>
      </c>
      <c r="J175" s="483"/>
      <c r="K175" s="483" t="s">
        <v>2273</v>
      </c>
      <c r="L175" s="483" t="s">
        <v>2273</v>
      </c>
      <c r="M175" s="483"/>
      <c r="N175" s="483"/>
      <c r="O175" s="483" t="s">
        <v>2273</v>
      </c>
      <c r="P175" s="483"/>
      <c r="Q175" s="483"/>
      <c r="R175" s="483"/>
      <c r="S175" s="483"/>
      <c r="T175" s="483"/>
      <c r="U175" s="483"/>
      <c r="V175" s="483"/>
      <c r="W175" s="560" t="s">
        <v>1245</v>
      </c>
      <c r="X175" s="560" t="s">
        <v>1215</v>
      </c>
      <c r="Y175" s="522" t="str">
        <f t="shared" si="56"/>
        <v>ST - Related to Trauma or Injury
Y3 - Parent Management Training Oregon Model
Y4 - SAMHSA approved EBP for Co-occurring disorders</v>
      </c>
      <c r="Z175"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6" spans="1:27" ht="71.25" customHeight="1">
      <c r="A176" s="554" t="str">
        <f t="shared" si="51"/>
        <v>90834</v>
      </c>
      <c r="B176" s="483" t="str">
        <f t="shared" si="52"/>
        <v>Therapy (mental health) Child &amp; Adult, Individual</v>
      </c>
      <c r="C176" s="532" t="str">
        <f t="shared" si="53"/>
        <v>Individual therapy, adult or child, 45
minutes</v>
      </c>
      <c r="D176" s="522" t="str">
        <f t="shared" si="54"/>
        <v>45 Minutes
DT=2/day</v>
      </c>
      <c r="E176"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6" s="251" t="s">
        <v>2224</v>
      </c>
      <c r="G176" s="251" t="s">
        <v>583</v>
      </c>
      <c r="H176" s="251" t="s">
        <v>524</v>
      </c>
      <c r="I176" s="522" t="str">
        <f t="shared" si="55"/>
        <v>Line
Professional</v>
      </c>
      <c r="J176" s="483"/>
      <c r="K176" s="483" t="s">
        <v>2273</v>
      </c>
      <c r="L176" s="483" t="s">
        <v>2273</v>
      </c>
      <c r="M176" s="483"/>
      <c r="N176" s="483"/>
      <c r="O176" s="483" t="s">
        <v>2273</v>
      </c>
      <c r="P176" s="483"/>
      <c r="Q176" s="483"/>
      <c r="R176" s="483"/>
      <c r="S176" s="483"/>
      <c r="T176" s="483"/>
      <c r="U176" s="483"/>
      <c r="V176" s="483"/>
      <c r="W176" s="560" t="s">
        <v>1245</v>
      </c>
      <c r="X176" s="560" t="s">
        <v>1215</v>
      </c>
      <c r="Y176" s="522" t="str">
        <f t="shared" si="56"/>
        <v>ST - Related to Trauma or Injury
Y3 - Parent Management Training Oregon Model
Y4 - SAMHSA approved EBP for Co-occurring disorders</v>
      </c>
      <c r="Z176"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7" spans="1:27" ht="52.5" customHeight="1">
      <c r="A177" s="554" t="str">
        <f t="shared" si="51"/>
        <v>90834</v>
      </c>
      <c r="B177" s="483" t="str">
        <f t="shared" si="52"/>
        <v>Therapy (mental health) Child &amp; Adult, Individual</v>
      </c>
      <c r="C177" s="532" t="str">
        <f t="shared" si="53"/>
        <v>Individual therapy, adult or child, 45
minutes</v>
      </c>
      <c r="D177" s="522" t="str">
        <f t="shared" si="54"/>
        <v>45 Minutes
DT=2/day</v>
      </c>
      <c r="E177" s="532"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7" s="251" t="s">
        <v>2235</v>
      </c>
      <c r="G177" s="251" t="s">
        <v>586</v>
      </c>
      <c r="H177" s="251" t="s">
        <v>524</v>
      </c>
      <c r="I177" s="522" t="str">
        <f t="shared" si="55"/>
        <v>Line
Professional</v>
      </c>
      <c r="J177" s="483"/>
      <c r="K177" s="483" t="s">
        <v>2273</v>
      </c>
      <c r="L177" s="483" t="s">
        <v>2273</v>
      </c>
      <c r="M177" s="483"/>
      <c r="N177" s="483"/>
      <c r="O177" s="483" t="s">
        <v>2273</v>
      </c>
      <c r="P177" s="483"/>
      <c r="Q177" s="483"/>
      <c r="R177" s="483"/>
      <c r="S177" s="483"/>
      <c r="T177" s="483"/>
      <c r="U177" s="483"/>
      <c r="V177" s="483"/>
      <c r="W177" s="560" t="s">
        <v>1245</v>
      </c>
      <c r="X177" s="560" t="s">
        <v>1215</v>
      </c>
      <c r="Y177" s="522" t="str">
        <f t="shared" si="56"/>
        <v>ST - Related to Trauma or Injury
Y3 - Parent Management Training Oregon Model
Y4 - SAMHSA approved EBP for Co-occurring disorders</v>
      </c>
      <c r="Z177" s="557"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8" spans="1:27" ht="71.25" customHeight="1" thickBot="1">
      <c r="A178" s="555" t="str">
        <f>A177</f>
        <v>90834</v>
      </c>
      <c r="B178" s="484" t="str">
        <f t="shared" si="52"/>
        <v>Therapy (mental health) Child &amp; Adult, Individual</v>
      </c>
      <c r="C178" s="533" t="str">
        <f t="shared" si="53"/>
        <v>Individual therapy, adult or child, 45
minutes</v>
      </c>
      <c r="D178" s="523" t="str">
        <f t="shared" si="54"/>
        <v>45 Minutes
DT=2/day</v>
      </c>
      <c r="E178" s="533"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8" s="248" t="s">
        <v>2222</v>
      </c>
      <c r="G178" s="248" t="s">
        <v>583</v>
      </c>
      <c r="H178" s="248" t="s">
        <v>524</v>
      </c>
      <c r="I178" s="523" t="str">
        <f t="shared" si="55"/>
        <v>Line
Professional</v>
      </c>
      <c r="J178" s="484"/>
      <c r="K178" s="484" t="s">
        <v>2273</v>
      </c>
      <c r="L178" s="484" t="s">
        <v>2273</v>
      </c>
      <c r="M178" s="484"/>
      <c r="N178" s="484"/>
      <c r="O178" s="484" t="s">
        <v>2273</v>
      </c>
      <c r="P178" s="484"/>
      <c r="Q178" s="484"/>
      <c r="R178" s="484"/>
      <c r="S178" s="484"/>
      <c r="T178" s="484"/>
      <c r="U178" s="484"/>
      <c r="V178" s="484"/>
      <c r="W178" s="561" t="s">
        <v>1245</v>
      </c>
      <c r="X178" s="561" t="s">
        <v>1215</v>
      </c>
      <c r="Y178" s="523" t="str">
        <f t="shared" si="56"/>
        <v>ST - Related to Trauma or Injury
Y3 - Parent Management Training Oregon Model
Y4 - SAMHSA approved EBP for Co-occurring disorders</v>
      </c>
      <c r="Z178" s="558"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9" spans="1:27" s="23" customFormat="1" ht="50.4" customHeight="1">
      <c r="A179" s="543" t="s">
        <v>1879</v>
      </c>
      <c r="B179" s="525" t="s">
        <v>344</v>
      </c>
      <c r="C179" s="624" t="s">
        <v>810</v>
      </c>
      <c r="D179" s="627" t="s">
        <v>1760</v>
      </c>
      <c r="E179" s="546" t="s">
        <v>1422</v>
      </c>
      <c r="F179" s="241" t="s">
        <v>137</v>
      </c>
      <c r="G179" s="241" t="s">
        <v>590</v>
      </c>
      <c r="H179" s="242" t="s">
        <v>1256</v>
      </c>
      <c r="I179" s="627" t="s">
        <v>139</v>
      </c>
      <c r="J179" s="525" t="s">
        <v>2273</v>
      </c>
      <c r="K179" s="525"/>
      <c r="L179" s="525" t="s">
        <v>2273</v>
      </c>
      <c r="M179" s="525"/>
      <c r="N179" s="525" t="s">
        <v>2273</v>
      </c>
      <c r="O179" s="525"/>
      <c r="P179" s="525" t="s">
        <v>2273</v>
      </c>
      <c r="Q179" s="525"/>
      <c r="R179" s="525"/>
      <c r="S179" s="525"/>
      <c r="T179" s="525"/>
      <c r="U179" s="525"/>
      <c r="V179" s="525"/>
      <c r="W179" s="624" t="s">
        <v>1245</v>
      </c>
      <c r="X179" s="624" t="s">
        <v>1554</v>
      </c>
      <c r="Y179" s="627" t="s">
        <v>2290</v>
      </c>
      <c r="Z179" s="627" t="s">
        <v>2102</v>
      </c>
      <c r="AA179" s="20"/>
    </row>
    <row r="180" spans="1:27" s="23" customFormat="1" ht="50.4" customHeight="1">
      <c r="A180" s="544" t="str">
        <f t="shared" ref="A180:A187" si="58">A179</f>
        <v>90834</v>
      </c>
      <c r="B180" s="526" t="str">
        <f t="shared" ref="B180:B187" si="59">B179</f>
        <v>Substance Abuse: Outpatient Care</v>
      </c>
      <c r="C180" s="625" t="str">
        <f t="shared" ref="C180:C187" si="60">C179</f>
        <v>90834: Interactive individual psychotherapy</v>
      </c>
      <c r="D180" s="628" t="str">
        <f t="shared" ref="D180:E187" si="61">D179</f>
        <v>45 Minutes
DT=2/day</v>
      </c>
      <c r="E180" s="547" t="str">
        <f t="shared" si="61"/>
        <v xml:space="preserve">For psychotherapy (908xx series codes): SATS Only Master's prepared with appropriate licensure and working under appropriate supervision may provide services.  </v>
      </c>
      <c r="F180" s="242" t="s">
        <v>483</v>
      </c>
      <c r="G180" s="242" t="s">
        <v>581</v>
      </c>
      <c r="H180" s="242" t="s">
        <v>1256</v>
      </c>
      <c r="I180" s="628" t="str">
        <f t="shared" ref="I180:I187" si="62">I179</f>
        <v>Line
Professional</v>
      </c>
      <c r="J180" s="526" t="s">
        <v>2273</v>
      </c>
      <c r="K180" s="526"/>
      <c r="L180" s="526" t="s">
        <v>2273</v>
      </c>
      <c r="M180" s="526"/>
      <c r="N180" s="526" t="s">
        <v>2273</v>
      </c>
      <c r="O180" s="526"/>
      <c r="P180" s="526" t="s">
        <v>2273</v>
      </c>
      <c r="Q180" s="526"/>
      <c r="R180" s="526"/>
      <c r="S180" s="526"/>
      <c r="T180" s="526"/>
      <c r="U180" s="526"/>
      <c r="V180" s="526"/>
      <c r="W180" s="625" t="s">
        <v>1245</v>
      </c>
      <c r="X180" s="625" t="s">
        <v>1215</v>
      </c>
      <c r="Y180" s="628" t="str">
        <f t="shared" ref="Y180:Y187" si="63">Y179</f>
        <v>ST - Related to Trauma or 
Y3 - Parent Management Training Oregon Model
Y4 - SAMHSA approved EBP for Co-occurring disorders</v>
      </c>
      <c r="Z180" s="628" t="str">
        <f t="shared" ref="Z180:Z187" si="64">Z179</f>
        <v xml:space="preserve">
HD - Pregnant/Parenting Women's Program
HH - Integrated Mental Health and Substance Abuse
QJ - Service/items provided to a prisoner or patient in state or local custody
</v>
      </c>
      <c r="AA180" s="20"/>
    </row>
    <row r="181" spans="1:27" s="23" customFormat="1" ht="50.4" customHeight="1">
      <c r="A181" s="544" t="str">
        <f t="shared" si="58"/>
        <v>90834</v>
      </c>
      <c r="B181" s="526" t="str">
        <f t="shared" si="59"/>
        <v>Substance Abuse: Outpatient Care</v>
      </c>
      <c r="C181" s="625" t="str">
        <f t="shared" si="60"/>
        <v>90834: Interactive individual psychotherapy</v>
      </c>
      <c r="D181" s="628" t="str">
        <f t="shared" si="61"/>
        <v>45 Minutes
DT=2/day</v>
      </c>
      <c r="E181" s="547" t="str">
        <f t="shared" si="61"/>
        <v xml:space="preserve">For psychotherapy (908xx series codes): SATS Only Master's prepared with appropriate licensure and working under appropriate supervision may provide services.  </v>
      </c>
      <c r="F181" s="242" t="s">
        <v>503</v>
      </c>
      <c r="G181" s="242" t="s">
        <v>592</v>
      </c>
      <c r="H181" s="242" t="s">
        <v>1256</v>
      </c>
      <c r="I181" s="628" t="str">
        <f t="shared" si="62"/>
        <v>Line
Professional</v>
      </c>
      <c r="J181" s="526" t="s">
        <v>2273</v>
      </c>
      <c r="K181" s="526"/>
      <c r="L181" s="526" t="s">
        <v>2273</v>
      </c>
      <c r="M181" s="526"/>
      <c r="N181" s="526" t="s">
        <v>2273</v>
      </c>
      <c r="O181" s="526"/>
      <c r="P181" s="526" t="s">
        <v>2273</v>
      </c>
      <c r="Q181" s="526"/>
      <c r="R181" s="526"/>
      <c r="S181" s="526"/>
      <c r="T181" s="526"/>
      <c r="U181" s="526"/>
      <c r="V181" s="526"/>
      <c r="W181" s="625" t="s">
        <v>1245</v>
      </c>
      <c r="X181" s="625" t="s">
        <v>1215</v>
      </c>
      <c r="Y181" s="628" t="str">
        <f t="shared" si="63"/>
        <v>ST - Related to Trauma or 
Y3 - Parent Management Training Oregon Model
Y4 - SAMHSA approved EBP for Co-occurring disorders</v>
      </c>
      <c r="Z181" s="628" t="str">
        <f t="shared" si="64"/>
        <v xml:space="preserve">
HD - Pregnant/Parenting Women's Program
HH - Integrated Mental Health and Substance Abuse
QJ - Service/items provided to a prisoner or patient in state or local custody
</v>
      </c>
      <c r="AA181" s="20"/>
    </row>
    <row r="182" spans="1:27" s="23" customFormat="1" ht="25.5" customHeight="1">
      <c r="A182" s="544" t="str">
        <f t="shared" si="58"/>
        <v>90834</v>
      </c>
      <c r="B182" s="526" t="str">
        <f t="shared" si="59"/>
        <v>Substance Abuse: Outpatient Care</v>
      </c>
      <c r="C182" s="625" t="str">
        <f t="shared" si="60"/>
        <v>90834: Interactive individual psychotherapy</v>
      </c>
      <c r="D182" s="628" t="str">
        <f t="shared" si="61"/>
        <v>45 Minutes
DT=2/day</v>
      </c>
      <c r="E182" s="547" t="str">
        <f t="shared" si="61"/>
        <v xml:space="preserve">For psychotherapy (908xx series codes): SATS Only Master's prepared with appropriate licensure and working under appropriate supervision may provide services.  </v>
      </c>
      <c r="F182" s="242" t="s">
        <v>502</v>
      </c>
      <c r="G182" s="242" t="s">
        <v>592</v>
      </c>
      <c r="H182" s="242" t="s">
        <v>1256</v>
      </c>
      <c r="I182" s="628" t="str">
        <f t="shared" si="62"/>
        <v>Line
Professional</v>
      </c>
      <c r="J182" s="526" t="s">
        <v>2273</v>
      </c>
      <c r="K182" s="526"/>
      <c r="L182" s="526" t="s">
        <v>2273</v>
      </c>
      <c r="M182" s="526"/>
      <c r="N182" s="526" t="s">
        <v>2273</v>
      </c>
      <c r="O182" s="526"/>
      <c r="P182" s="526" t="s">
        <v>2273</v>
      </c>
      <c r="Q182" s="526"/>
      <c r="R182" s="526"/>
      <c r="S182" s="526"/>
      <c r="T182" s="526"/>
      <c r="U182" s="526"/>
      <c r="V182" s="526"/>
      <c r="W182" s="625" t="s">
        <v>1245</v>
      </c>
      <c r="X182" s="625" t="s">
        <v>1215</v>
      </c>
      <c r="Y182" s="628" t="str">
        <f t="shared" si="63"/>
        <v>ST - Related to Trauma or 
Y3 - Parent Management Training Oregon Model
Y4 - SAMHSA approved EBP for Co-occurring disorders</v>
      </c>
      <c r="Z182" s="628" t="str">
        <f t="shared" si="64"/>
        <v xml:space="preserve">
HD - Pregnant/Parenting Women's Program
HH - Integrated Mental Health and Substance Abuse
QJ - Service/items provided to a prisoner or patient in state or local custody
</v>
      </c>
      <c r="AA182" s="20"/>
    </row>
    <row r="183" spans="1:27" s="23" customFormat="1" ht="25.5" customHeight="1">
      <c r="A183" s="544" t="str">
        <f t="shared" si="58"/>
        <v>90834</v>
      </c>
      <c r="B183" s="526" t="str">
        <f t="shared" si="59"/>
        <v>Substance Abuse: Outpatient Care</v>
      </c>
      <c r="C183" s="625" t="str">
        <f t="shared" si="60"/>
        <v>90834: Interactive individual psychotherapy</v>
      </c>
      <c r="D183" s="628" t="str">
        <f t="shared" si="61"/>
        <v>45 Minutes
DT=2/day</v>
      </c>
      <c r="E183" s="547" t="str">
        <f t="shared" si="61"/>
        <v xml:space="preserve">For psychotherapy (908xx series codes): SATS Only Master's prepared with appropriate licensure and working under appropriate supervision may provide services.  </v>
      </c>
      <c r="F183" s="242" t="s">
        <v>2211</v>
      </c>
      <c r="G183" s="242" t="s">
        <v>592</v>
      </c>
      <c r="H183" s="242" t="s">
        <v>1256</v>
      </c>
      <c r="I183" s="628" t="str">
        <f t="shared" si="62"/>
        <v>Line
Professional</v>
      </c>
      <c r="J183" s="526" t="s">
        <v>2273</v>
      </c>
      <c r="K183" s="526"/>
      <c r="L183" s="526" t="s">
        <v>2273</v>
      </c>
      <c r="M183" s="526"/>
      <c r="N183" s="526" t="s">
        <v>2273</v>
      </c>
      <c r="O183" s="526"/>
      <c r="P183" s="526" t="s">
        <v>2273</v>
      </c>
      <c r="Q183" s="526"/>
      <c r="R183" s="526"/>
      <c r="S183" s="526"/>
      <c r="T183" s="526"/>
      <c r="U183" s="526"/>
      <c r="V183" s="526"/>
      <c r="W183" s="625" t="s">
        <v>1245</v>
      </c>
      <c r="X183" s="625" t="s">
        <v>1215</v>
      </c>
      <c r="Y183" s="628" t="str">
        <f t="shared" si="63"/>
        <v>ST - Related to Trauma or 
Y3 - Parent Management Training Oregon Model
Y4 - SAMHSA approved EBP for Co-occurring disorders</v>
      </c>
      <c r="Z183" s="628" t="str">
        <f t="shared" si="64"/>
        <v xml:space="preserve">
HD - Pregnant/Parenting Women's Program
HH - Integrated Mental Health and Substance Abuse
QJ - Service/items provided to a prisoner or patient in state or local custody
</v>
      </c>
      <c r="AA183" s="20"/>
    </row>
    <row r="184" spans="1:27" s="23" customFormat="1" ht="15" customHeight="1">
      <c r="A184" s="544" t="str">
        <f t="shared" si="58"/>
        <v>90834</v>
      </c>
      <c r="B184" s="526" t="str">
        <f t="shared" si="59"/>
        <v>Substance Abuse: Outpatient Care</v>
      </c>
      <c r="C184" s="625" t="str">
        <f t="shared" si="60"/>
        <v>90834: Interactive individual psychotherapy</v>
      </c>
      <c r="D184" s="628" t="str">
        <f t="shared" si="61"/>
        <v>45 Minutes
DT=2/day</v>
      </c>
      <c r="E184" s="547" t="str">
        <f t="shared" si="61"/>
        <v xml:space="preserve">For psychotherapy (908xx series codes): SATS Only Master's prepared with appropriate licensure and working under appropriate supervision may provide services.  </v>
      </c>
      <c r="F184" s="242" t="s">
        <v>126</v>
      </c>
      <c r="G184" s="242" t="s">
        <v>587</v>
      </c>
      <c r="H184" s="242" t="s">
        <v>524</v>
      </c>
      <c r="I184" s="628" t="str">
        <f t="shared" si="62"/>
        <v>Line
Professional</v>
      </c>
      <c r="J184" s="526" t="s">
        <v>2273</v>
      </c>
      <c r="K184" s="526"/>
      <c r="L184" s="526" t="s">
        <v>2273</v>
      </c>
      <c r="M184" s="526"/>
      <c r="N184" s="526" t="s">
        <v>2273</v>
      </c>
      <c r="O184" s="526"/>
      <c r="P184" s="526" t="s">
        <v>2273</v>
      </c>
      <c r="Q184" s="526"/>
      <c r="R184" s="526"/>
      <c r="S184" s="526"/>
      <c r="T184" s="526"/>
      <c r="U184" s="526"/>
      <c r="V184" s="526"/>
      <c r="W184" s="625" t="s">
        <v>1245</v>
      </c>
      <c r="X184" s="625" t="s">
        <v>1215</v>
      </c>
      <c r="Y184" s="628" t="str">
        <f t="shared" si="63"/>
        <v>ST - Related to Trauma or 
Y3 - Parent Management Training Oregon Model
Y4 - SAMHSA approved EBP for Co-occurring disorders</v>
      </c>
      <c r="Z184" s="628" t="str">
        <f t="shared" si="64"/>
        <v xml:space="preserve">
HD - Pregnant/Parenting Women's Program
HH - Integrated Mental Health and Substance Abuse
QJ - Service/items provided to a prisoner or patient in state or local custody
</v>
      </c>
      <c r="AA184" s="20"/>
    </row>
    <row r="185" spans="1:27" s="23" customFormat="1" ht="15" customHeight="1">
      <c r="A185" s="544" t="str">
        <f t="shared" si="58"/>
        <v>90834</v>
      </c>
      <c r="B185" s="526" t="str">
        <f t="shared" si="59"/>
        <v>Substance Abuse: Outpatient Care</v>
      </c>
      <c r="C185" s="625" t="str">
        <f t="shared" si="60"/>
        <v>90834: Interactive individual psychotherapy</v>
      </c>
      <c r="D185" s="628" t="str">
        <f t="shared" si="61"/>
        <v>45 Minutes
DT=2/day</v>
      </c>
      <c r="E185" s="547" t="str">
        <f t="shared" si="61"/>
        <v xml:space="preserve">For psychotherapy (908xx series codes): SATS Only Master's prepared with appropriate licensure and working under appropriate supervision may provide services.  </v>
      </c>
      <c r="F185" s="242" t="s">
        <v>2224</v>
      </c>
      <c r="G185" s="242" t="s">
        <v>583</v>
      </c>
      <c r="H185" s="242" t="s">
        <v>524</v>
      </c>
      <c r="I185" s="628" t="str">
        <f t="shared" si="62"/>
        <v>Line
Professional</v>
      </c>
      <c r="J185" s="526" t="s">
        <v>2273</v>
      </c>
      <c r="K185" s="526"/>
      <c r="L185" s="526" t="s">
        <v>2273</v>
      </c>
      <c r="M185" s="526"/>
      <c r="N185" s="526" t="s">
        <v>2273</v>
      </c>
      <c r="O185" s="526"/>
      <c r="P185" s="526" t="s">
        <v>2273</v>
      </c>
      <c r="Q185" s="526"/>
      <c r="R185" s="526"/>
      <c r="S185" s="526"/>
      <c r="T185" s="526"/>
      <c r="U185" s="526"/>
      <c r="V185" s="526"/>
      <c r="W185" s="625" t="s">
        <v>1245</v>
      </c>
      <c r="X185" s="625" t="s">
        <v>1215</v>
      </c>
      <c r="Y185" s="628" t="str">
        <f t="shared" si="63"/>
        <v>ST - Related to Trauma or 
Y3 - Parent Management Training Oregon Model
Y4 - SAMHSA approved EBP for Co-occurring disorders</v>
      </c>
      <c r="Z185" s="628" t="str">
        <f t="shared" si="64"/>
        <v xml:space="preserve">
HD - Pregnant/Parenting Women's Program
HH - Integrated Mental Health and Substance Abuse
QJ - Service/items provided to a prisoner or patient in state or local custody
</v>
      </c>
      <c r="AA185" s="20"/>
    </row>
    <row r="186" spans="1:27" s="23" customFormat="1" ht="15" customHeight="1">
      <c r="A186" s="544" t="str">
        <f t="shared" si="58"/>
        <v>90834</v>
      </c>
      <c r="B186" s="526" t="str">
        <f t="shared" si="59"/>
        <v>Substance Abuse: Outpatient Care</v>
      </c>
      <c r="C186" s="625" t="str">
        <f t="shared" si="60"/>
        <v>90834: Interactive individual psychotherapy</v>
      </c>
      <c r="D186" s="628" t="str">
        <f t="shared" si="61"/>
        <v>45 Minutes
DT=2/day</v>
      </c>
      <c r="E186" s="547" t="str">
        <f t="shared" si="61"/>
        <v xml:space="preserve">For psychotherapy (908xx series codes): SATS Only Master's prepared with appropriate licensure and working under appropriate supervision may provide services.  </v>
      </c>
      <c r="F186" s="242" t="s">
        <v>2235</v>
      </c>
      <c r="G186" s="242" t="s">
        <v>586</v>
      </c>
      <c r="H186" s="242" t="s">
        <v>524</v>
      </c>
      <c r="I186" s="628" t="str">
        <f t="shared" si="62"/>
        <v>Line
Professional</v>
      </c>
      <c r="J186" s="526" t="s">
        <v>2273</v>
      </c>
      <c r="K186" s="526"/>
      <c r="L186" s="526" t="s">
        <v>2273</v>
      </c>
      <c r="M186" s="526"/>
      <c r="N186" s="526" t="s">
        <v>2273</v>
      </c>
      <c r="O186" s="526"/>
      <c r="P186" s="526" t="s">
        <v>2273</v>
      </c>
      <c r="Q186" s="526"/>
      <c r="R186" s="526"/>
      <c r="S186" s="526"/>
      <c r="T186" s="526"/>
      <c r="U186" s="526"/>
      <c r="V186" s="526"/>
      <c r="W186" s="625" t="s">
        <v>1245</v>
      </c>
      <c r="X186" s="625" t="s">
        <v>1215</v>
      </c>
      <c r="Y186" s="628" t="str">
        <f t="shared" si="63"/>
        <v>ST - Related to Trauma or 
Y3 - Parent Management Training Oregon Model
Y4 - SAMHSA approved EBP for Co-occurring disorders</v>
      </c>
      <c r="Z186" s="628" t="str">
        <f t="shared" si="64"/>
        <v xml:space="preserve">
HD - Pregnant/Parenting Women's Program
HH - Integrated Mental Health and Substance Abuse
QJ - Service/items provided to a prisoner or patient in state or local custody
</v>
      </c>
      <c r="AA186" s="20"/>
    </row>
    <row r="187" spans="1:27" s="23" customFormat="1" ht="15" customHeight="1" thickBot="1">
      <c r="A187" s="544" t="str">
        <f t="shared" si="58"/>
        <v>90834</v>
      </c>
      <c r="B187" s="526" t="str">
        <f t="shared" si="59"/>
        <v>Substance Abuse: Outpatient Care</v>
      </c>
      <c r="C187" s="625" t="str">
        <f t="shared" si="60"/>
        <v>90834: Interactive individual psychotherapy</v>
      </c>
      <c r="D187" s="628" t="str">
        <f t="shared" si="61"/>
        <v>45 Minutes
DT=2/day</v>
      </c>
      <c r="E187" s="547" t="str">
        <f t="shared" si="61"/>
        <v xml:space="preserve">For psychotherapy (908xx series codes): SATS Only Master's prepared with appropriate licensure and working under appropriate supervision may provide services.  </v>
      </c>
      <c r="F187" s="242" t="s">
        <v>2222</v>
      </c>
      <c r="G187" s="242" t="s">
        <v>583</v>
      </c>
      <c r="H187" s="242" t="s">
        <v>524</v>
      </c>
      <c r="I187" s="628" t="str">
        <f t="shared" si="62"/>
        <v>Line
Professional</v>
      </c>
      <c r="J187" s="526" t="s">
        <v>2273</v>
      </c>
      <c r="K187" s="526"/>
      <c r="L187" s="526" t="s">
        <v>2273</v>
      </c>
      <c r="M187" s="526"/>
      <c r="N187" s="526" t="s">
        <v>2273</v>
      </c>
      <c r="O187" s="526"/>
      <c r="P187" s="526" t="s">
        <v>2273</v>
      </c>
      <c r="Q187" s="526"/>
      <c r="R187" s="526"/>
      <c r="S187" s="526"/>
      <c r="T187" s="526"/>
      <c r="U187" s="526"/>
      <c r="V187" s="526"/>
      <c r="W187" s="625" t="s">
        <v>1245</v>
      </c>
      <c r="X187" s="625" t="s">
        <v>1215</v>
      </c>
      <c r="Y187" s="628" t="str">
        <f t="shared" si="63"/>
        <v>ST - Related to Trauma or 
Y3 - Parent Management Training Oregon Model
Y4 - SAMHSA approved EBP for Co-occurring disorders</v>
      </c>
      <c r="Z187" s="628" t="str">
        <f t="shared" si="64"/>
        <v xml:space="preserve">
HD - Pregnant/Parenting Women's Program
HH - Integrated Mental Health and Substance Abuse
QJ - Service/items provided to a prisoner or patient in state or local custody
</v>
      </c>
      <c r="AA187" s="20"/>
    </row>
    <row r="188" spans="1:27" ht="33" customHeight="1">
      <c r="A188" s="552" t="s">
        <v>1880</v>
      </c>
      <c r="B188" s="482" t="s">
        <v>1502</v>
      </c>
      <c r="C188" s="531" t="s">
        <v>566</v>
      </c>
      <c r="D188" s="521" t="s">
        <v>1761</v>
      </c>
      <c r="E188" s="531" t="s">
        <v>124</v>
      </c>
      <c r="F188" s="247" t="s">
        <v>137</v>
      </c>
      <c r="G188" s="247" t="s">
        <v>590</v>
      </c>
      <c r="H188" s="247" t="s">
        <v>1256</v>
      </c>
      <c r="I188" s="521" t="s">
        <v>139</v>
      </c>
      <c r="J188" s="482"/>
      <c r="K188" s="482" t="s">
        <v>2273</v>
      </c>
      <c r="L188" s="482" t="s">
        <v>2273</v>
      </c>
      <c r="M188" s="482"/>
      <c r="N188" s="482"/>
      <c r="O188" s="482" t="s">
        <v>2273</v>
      </c>
      <c r="P188" s="482"/>
      <c r="Q188" s="482"/>
      <c r="R188" s="482"/>
      <c r="S188" s="482"/>
      <c r="T188" s="482"/>
      <c r="U188" s="482"/>
      <c r="V188" s="482"/>
      <c r="W188" s="521" t="s">
        <v>1245</v>
      </c>
      <c r="X188" s="531" t="s">
        <v>1602</v>
      </c>
      <c r="Y188" s="521"/>
      <c r="Z188" s="521" t="s">
        <v>2090</v>
      </c>
    </row>
    <row r="189" spans="1:27" ht="33" customHeight="1">
      <c r="A189" s="483" t="str">
        <f t="shared" ref="A189:E192" si="65">A188</f>
        <v>90836</v>
      </c>
      <c r="B189" s="483" t="str">
        <f t="shared" si="65"/>
        <v>Therapy (mental health) Child &amp; Adult, Individual</v>
      </c>
      <c r="C189" s="532" t="str">
        <f t="shared" si="65"/>
        <v>Psychotherapy with evaluation and management (45 min); add-on codes only</v>
      </c>
      <c r="D189" s="522" t="str">
        <f t="shared" si="65"/>
        <v>45 Minutes
DT: 2/day</v>
      </c>
      <c r="E189" s="532" t="str">
        <f t="shared" si="65"/>
        <v>Psychiatrist</v>
      </c>
      <c r="F189" s="143" t="s">
        <v>483</v>
      </c>
      <c r="G189" s="143" t="s">
        <v>581</v>
      </c>
      <c r="H189" s="143" t="s">
        <v>1256</v>
      </c>
      <c r="I189" s="522" t="str">
        <f>I188</f>
        <v>Line
Professional</v>
      </c>
      <c r="J189" s="483"/>
      <c r="K189" s="483" t="s">
        <v>2273</v>
      </c>
      <c r="L189" s="483" t="s">
        <v>2273</v>
      </c>
      <c r="M189" s="483"/>
      <c r="N189" s="483"/>
      <c r="O189" s="483" t="s">
        <v>2273</v>
      </c>
      <c r="P189" s="483"/>
      <c r="Q189" s="483"/>
      <c r="R189" s="483"/>
      <c r="S189" s="483"/>
      <c r="T189" s="483"/>
      <c r="U189" s="483"/>
      <c r="V189" s="483"/>
      <c r="W189" s="522" t="str">
        <f t="shared" ref="W189:X192" si="66">W188</f>
        <v>CCBHC Reporting Service</v>
      </c>
      <c r="X189" s="532"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89" s="522"/>
      <c r="Z189" s="522" t="str">
        <f>Z188</f>
        <v>QJ - Service/items provided to a prisoner or patient in state or local custody</v>
      </c>
    </row>
    <row r="190" spans="1:27" ht="33" customHeight="1">
      <c r="A190" s="483" t="str">
        <f t="shared" si="65"/>
        <v>90836</v>
      </c>
      <c r="B190" s="483" t="str">
        <f t="shared" si="65"/>
        <v>Therapy (mental health) Child &amp; Adult, Individual</v>
      </c>
      <c r="C190" s="532" t="str">
        <f t="shared" si="65"/>
        <v>Psychotherapy with evaluation and management (45 min); add-on codes only</v>
      </c>
      <c r="D190" s="522" t="str">
        <f t="shared" si="65"/>
        <v>45 Minutes
DT: 2/day</v>
      </c>
      <c r="E190" s="532" t="str">
        <f t="shared" si="65"/>
        <v>Psychiatrist</v>
      </c>
      <c r="F190" s="251" t="s">
        <v>2211</v>
      </c>
      <c r="G190" s="251" t="s">
        <v>592</v>
      </c>
      <c r="H190" s="251" t="s">
        <v>1256</v>
      </c>
      <c r="I190" s="522" t="str">
        <f>I189</f>
        <v>Line
Professional</v>
      </c>
      <c r="J190" s="483"/>
      <c r="K190" s="483" t="s">
        <v>2273</v>
      </c>
      <c r="L190" s="483" t="s">
        <v>2273</v>
      </c>
      <c r="M190" s="483"/>
      <c r="N190" s="483"/>
      <c r="O190" s="483" t="s">
        <v>2273</v>
      </c>
      <c r="P190" s="483"/>
      <c r="Q190" s="483"/>
      <c r="R190" s="483"/>
      <c r="S190" s="483"/>
      <c r="T190" s="483"/>
      <c r="U190" s="483"/>
      <c r="V190" s="483"/>
      <c r="W190" s="522" t="str">
        <f t="shared" si="66"/>
        <v>CCBHC Reporting Service</v>
      </c>
      <c r="X190" s="532"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0" s="522"/>
      <c r="Z190" s="522" t="str">
        <f>Z189</f>
        <v>QJ - Service/items provided to a prisoner or patient in state or local custody</v>
      </c>
    </row>
    <row r="191" spans="1:27" ht="33" customHeight="1">
      <c r="A191" s="483" t="str">
        <f t="shared" si="65"/>
        <v>90836</v>
      </c>
      <c r="B191" s="483" t="str">
        <f t="shared" si="65"/>
        <v>Therapy (mental health) Child &amp; Adult, Individual</v>
      </c>
      <c r="C191" s="532" t="str">
        <f t="shared" si="65"/>
        <v>Psychotherapy with evaluation and management (45 min); add-on codes only</v>
      </c>
      <c r="D191" s="522" t="str">
        <f t="shared" si="65"/>
        <v>45 Minutes
DT: 2/day</v>
      </c>
      <c r="E191" s="532" t="str">
        <f t="shared" si="65"/>
        <v>Psychiatrist</v>
      </c>
      <c r="F191" s="251" t="s">
        <v>503</v>
      </c>
      <c r="G191" s="251" t="s">
        <v>592</v>
      </c>
      <c r="H191" s="251" t="s">
        <v>1256</v>
      </c>
      <c r="I191" s="522" t="str">
        <f>I190</f>
        <v>Line
Professional</v>
      </c>
      <c r="J191" s="483"/>
      <c r="K191" s="483" t="s">
        <v>2273</v>
      </c>
      <c r="L191" s="483" t="s">
        <v>2273</v>
      </c>
      <c r="M191" s="483"/>
      <c r="N191" s="483"/>
      <c r="O191" s="483" t="s">
        <v>2273</v>
      </c>
      <c r="P191" s="483"/>
      <c r="Q191" s="483"/>
      <c r="R191" s="483"/>
      <c r="S191" s="483"/>
      <c r="T191" s="483"/>
      <c r="U191" s="483"/>
      <c r="V191" s="483"/>
      <c r="W191" s="522" t="str">
        <f t="shared" si="66"/>
        <v>CCBHC Reporting Service</v>
      </c>
      <c r="X191" s="532"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1" s="522"/>
      <c r="Z191" s="522" t="str">
        <f>Z190</f>
        <v>QJ - Service/items provided to a prisoner or patient in state or local custody</v>
      </c>
    </row>
    <row r="192" spans="1:27" ht="33" customHeight="1" thickBot="1">
      <c r="A192" s="484" t="str">
        <f t="shared" si="65"/>
        <v>90836</v>
      </c>
      <c r="B192" s="484" t="str">
        <f t="shared" si="65"/>
        <v>Therapy (mental health) Child &amp; Adult, Individual</v>
      </c>
      <c r="C192" s="533" t="str">
        <f t="shared" si="65"/>
        <v>Psychotherapy with evaluation and management (45 min); add-on codes only</v>
      </c>
      <c r="D192" s="523" t="str">
        <f t="shared" si="65"/>
        <v>45 Minutes
DT: 2/day</v>
      </c>
      <c r="E192" s="533" t="str">
        <f t="shared" si="65"/>
        <v>Psychiatrist</v>
      </c>
      <c r="F192" s="221" t="s">
        <v>502</v>
      </c>
      <c r="G192" s="221" t="s">
        <v>592</v>
      </c>
      <c r="H192" s="221" t="s">
        <v>1256</v>
      </c>
      <c r="I192" s="523" t="str">
        <f>I191</f>
        <v>Line
Professional</v>
      </c>
      <c r="J192" s="484"/>
      <c r="K192" s="484" t="s">
        <v>2273</v>
      </c>
      <c r="L192" s="484" t="s">
        <v>2273</v>
      </c>
      <c r="M192" s="484"/>
      <c r="N192" s="484"/>
      <c r="O192" s="484" t="s">
        <v>2273</v>
      </c>
      <c r="P192" s="484"/>
      <c r="Q192" s="484"/>
      <c r="R192" s="484"/>
      <c r="S192" s="484"/>
      <c r="T192" s="484"/>
      <c r="U192" s="484"/>
      <c r="V192" s="484"/>
      <c r="W192" s="523" t="str">
        <f t="shared" si="66"/>
        <v>CCBHC Reporting Service</v>
      </c>
      <c r="X192" s="533"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2" s="523"/>
      <c r="Z192" s="523" t="str">
        <f>Z191</f>
        <v>QJ - Service/items provided to a prisoner or patient in state or local custody</v>
      </c>
    </row>
    <row r="193" spans="1:27" ht="33.75" customHeight="1">
      <c r="A193" s="562" t="s">
        <v>1881</v>
      </c>
      <c r="B193" s="482" t="s">
        <v>1502</v>
      </c>
      <c r="C193" s="531" t="s">
        <v>1819</v>
      </c>
      <c r="D193" s="521" t="s">
        <v>6</v>
      </c>
      <c r="E193" s="531" t="s">
        <v>2527</v>
      </c>
      <c r="F193" s="247" t="s">
        <v>137</v>
      </c>
      <c r="G193" s="247" t="s">
        <v>590</v>
      </c>
      <c r="H193" s="143" t="s">
        <v>1256</v>
      </c>
      <c r="I193" s="521" t="s">
        <v>139</v>
      </c>
      <c r="J193" s="482"/>
      <c r="K193" s="482" t="s">
        <v>2273</v>
      </c>
      <c r="L193" s="482" t="s">
        <v>2273</v>
      </c>
      <c r="M193" s="482"/>
      <c r="N193" s="482"/>
      <c r="O193" s="482" t="s">
        <v>2273</v>
      </c>
      <c r="P193" s="482"/>
      <c r="Q193" s="482"/>
      <c r="R193" s="482"/>
      <c r="S193" s="482"/>
      <c r="T193" s="482"/>
      <c r="U193" s="482"/>
      <c r="V193" s="482"/>
      <c r="W193" s="531" t="s">
        <v>1245</v>
      </c>
      <c r="X193" s="531" t="s">
        <v>1602</v>
      </c>
      <c r="Y193" s="556" t="s">
        <v>1454</v>
      </c>
      <c r="Z193" s="556" t="s">
        <v>2521</v>
      </c>
    </row>
    <row r="194" spans="1:27" ht="45" customHeight="1">
      <c r="A194" s="554" t="str">
        <f t="shared" ref="A194:A201" si="67">A193</f>
        <v>90837</v>
      </c>
      <c r="B194" s="483" t="str">
        <f t="shared" ref="B194:B201" si="68">B193</f>
        <v>Therapy (mental health) Child &amp; Adult, Individual</v>
      </c>
      <c r="C194" s="532" t="str">
        <f t="shared" ref="C194:C201" si="69">C193</f>
        <v>Psychotherapy, 60 minutes with individual and/or family member</v>
      </c>
      <c r="D194" s="522" t="str">
        <f t="shared" ref="D194:E201" si="70">D193</f>
        <v>60 Minutes</v>
      </c>
      <c r="E194"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251" t="s">
        <v>483</v>
      </c>
      <c r="G194" s="251" t="s">
        <v>581</v>
      </c>
      <c r="H194" s="251" t="s">
        <v>1256</v>
      </c>
      <c r="I194" s="522" t="str">
        <f t="shared" ref="I194:I201" si="71">I193</f>
        <v>Line
Professional</v>
      </c>
      <c r="J194" s="483"/>
      <c r="K194" s="483" t="s">
        <v>2273</v>
      </c>
      <c r="L194" s="483" t="s">
        <v>2273</v>
      </c>
      <c r="M194" s="483"/>
      <c r="N194" s="483"/>
      <c r="O194" s="483" t="s">
        <v>2273</v>
      </c>
      <c r="P194" s="483"/>
      <c r="Q194" s="483"/>
      <c r="R194" s="483"/>
      <c r="S194" s="483"/>
      <c r="T194" s="483"/>
      <c r="U194" s="483"/>
      <c r="V194" s="483"/>
      <c r="W194" s="532" t="s">
        <v>1245</v>
      </c>
      <c r="X194" s="532" t="s">
        <v>1215</v>
      </c>
      <c r="Y194" s="557" t="str">
        <f t="shared" ref="Y194:Y201" si="72">Y193</f>
        <v>ST - Related to Trauma or Injury 
Y1 - Prolonged Exposure Therapy (PET)
Y2 - Dialectical Behavior Therapy (DBT) for adolescents
Y3 - Parent Management Training Oregon Model
Y4 - SAMHSA approved EBP for Co-occurring disorders</v>
      </c>
      <c r="Z194" s="557" t="str">
        <f t="shared" ref="Z194:Z201" si="73">Z193</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95" spans="1:27" ht="51" customHeight="1">
      <c r="A195" s="554" t="str">
        <f t="shared" si="67"/>
        <v>90837</v>
      </c>
      <c r="B195" s="483" t="str">
        <f t="shared" si="68"/>
        <v>Therapy (mental health) Child &amp; Adult, Individual</v>
      </c>
      <c r="C195" s="532" t="str">
        <f t="shared" si="69"/>
        <v>Psychotherapy, 60 minutes with individual and/or family member</v>
      </c>
      <c r="D195" s="522" t="str">
        <f t="shared" si="70"/>
        <v>60 Minutes</v>
      </c>
      <c r="E195"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251" t="s">
        <v>503</v>
      </c>
      <c r="G195" s="251" t="s">
        <v>592</v>
      </c>
      <c r="H195" s="143" t="s">
        <v>1256</v>
      </c>
      <c r="I195" s="522" t="str">
        <f t="shared" si="71"/>
        <v>Line
Professional</v>
      </c>
      <c r="J195" s="483"/>
      <c r="K195" s="483" t="s">
        <v>2273</v>
      </c>
      <c r="L195" s="483" t="s">
        <v>2273</v>
      </c>
      <c r="M195" s="483"/>
      <c r="N195" s="483"/>
      <c r="O195" s="483" t="s">
        <v>2273</v>
      </c>
      <c r="P195" s="483"/>
      <c r="Q195" s="483"/>
      <c r="R195" s="483"/>
      <c r="S195" s="483"/>
      <c r="T195" s="483"/>
      <c r="U195" s="483"/>
      <c r="V195" s="483"/>
      <c r="W195" s="532" t="s">
        <v>1245</v>
      </c>
      <c r="X195" s="532" t="s">
        <v>1215</v>
      </c>
      <c r="Y195" s="557" t="str">
        <f t="shared" si="72"/>
        <v>ST - Related to Trauma or Injury 
Y1 - Prolonged Exposure Therapy (PET)
Y2 - Dialectical Behavior Therapy (DBT) for adolescents
Y3 - Parent Management Training Oregon Model
Y4 - SAMHSA approved EBP for Co-occurring disorders</v>
      </c>
      <c r="Z195"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96" spans="1:27" ht="60.75" customHeight="1">
      <c r="A196" s="554" t="str">
        <f t="shared" si="67"/>
        <v>90837</v>
      </c>
      <c r="B196" s="483" t="str">
        <f t="shared" si="68"/>
        <v>Therapy (mental health) Child &amp; Adult, Individual</v>
      </c>
      <c r="C196" s="532" t="str">
        <f t="shared" si="69"/>
        <v>Psychotherapy, 60 minutes with individual and/or family member</v>
      </c>
      <c r="D196" s="522" t="str">
        <f t="shared" si="70"/>
        <v>60 Minutes</v>
      </c>
      <c r="E196"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51" t="s">
        <v>502</v>
      </c>
      <c r="G196" s="251" t="s">
        <v>592</v>
      </c>
      <c r="H196" s="143" t="s">
        <v>1256</v>
      </c>
      <c r="I196" s="522" t="str">
        <f t="shared" si="71"/>
        <v>Line
Professional</v>
      </c>
      <c r="J196" s="483"/>
      <c r="K196" s="483" t="s">
        <v>2273</v>
      </c>
      <c r="L196" s="483" t="s">
        <v>2273</v>
      </c>
      <c r="M196" s="483"/>
      <c r="N196" s="483"/>
      <c r="O196" s="483" t="s">
        <v>2273</v>
      </c>
      <c r="P196" s="483"/>
      <c r="Q196" s="483"/>
      <c r="R196" s="483"/>
      <c r="S196" s="483"/>
      <c r="T196" s="483"/>
      <c r="U196" s="483"/>
      <c r="V196" s="483"/>
      <c r="W196" s="532" t="s">
        <v>1245</v>
      </c>
      <c r="X196" s="532" t="s">
        <v>1215</v>
      </c>
      <c r="Y196" s="557" t="str">
        <f t="shared" si="72"/>
        <v>ST - Related to Trauma or Injury 
Y1 - Prolonged Exposure Therapy (PET)
Y2 - Dialectical Behavior Therapy (DBT) for adolescents
Y3 - Parent Management Training Oregon Model
Y4 - SAMHSA approved EBP for Co-occurring disorders</v>
      </c>
      <c r="Z196"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97" spans="1:27" ht="64.5" customHeight="1">
      <c r="A197" s="554" t="str">
        <f t="shared" si="67"/>
        <v>90837</v>
      </c>
      <c r="B197" s="483" t="str">
        <f t="shared" si="68"/>
        <v>Therapy (mental health) Child &amp; Adult, Individual</v>
      </c>
      <c r="C197" s="532" t="str">
        <f t="shared" si="69"/>
        <v>Psychotherapy, 60 minutes with individual and/or family member</v>
      </c>
      <c r="D197" s="522" t="str">
        <f t="shared" si="70"/>
        <v>60 Minutes</v>
      </c>
      <c r="E197" s="532" t="str">
        <f>E196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7" s="251" t="s">
        <v>2211</v>
      </c>
      <c r="G197" s="251" t="s">
        <v>592</v>
      </c>
      <c r="H197" s="143" t="s">
        <v>1256</v>
      </c>
      <c r="I197" s="522" t="str">
        <f t="shared" si="71"/>
        <v>Line
Professional</v>
      </c>
      <c r="J197" s="483"/>
      <c r="K197" s="483" t="s">
        <v>2273</v>
      </c>
      <c r="L197" s="483" t="s">
        <v>2273</v>
      </c>
      <c r="M197" s="483"/>
      <c r="N197" s="483"/>
      <c r="O197" s="483" t="s">
        <v>2273</v>
      </c>
      <c r="P197" s="483"/>
      <c r="Q197" s="483"/>
      <c r="R197" s="483"/>
      <c r="S197" s="483"/>
      <c r="T197" s="483"/>
      <c r="U197" s="483"/>
      <c r="V197" s="483"/>
      <c r="W197" s="532" t="s">
        <v>1245</v>
      </c>
      <c r="X197" s="532" t="s">
        <v>1215</v>
      </c>
      <c r="Y197" s="557" t="str">
        <f t="shared" si="72"/>
        <v>ST - Related to Trauma or Injury 
Y1 - Prolonged Exposure Therapy (PET)
Y2 - Dialectical Behavior Therapy (DBT) for adolescents
Y3 - Parent Management Training Oregon Model
Y4 - SAMHSA approved EBP for Co-occurring disorders</v>
      </c>
      <c r="Z197"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98" spans="1:27" ht="60.75" customHeight="1">
      <c r="A198" s="554" t="str">
        <f t="shared" si="67"/>
        <v>90837</v>
      </c>
      <c r="B198" s="483" t="str">
        <f t="shared" si="68"/>
        <v>Therapy (mental health) Child &amp; Adult, Individual</v>
      </c>
      <c r="C198" s="532" t="str">
        <f t="shared" si="69"/>
        <v>Psychotherapy, 60 minutes with individual and/or family member</v>
      </c>
      <c r="D198" s="522" t="str">
        <f t="shared" si="70"/>
        <v>60 Minutes</v>
      </c>
      <c r="E198"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8" s="251" t="s">
        <v>126</v>
      </c>
      <c r="G198" s="251" t="s">
        <v>587</v>
      </c>
      <c r="H198" s="143" t="s">
        <v>524</v>
      </c>
      <c r="I198" s="522" t="str">
        <f t="shared" si="71"/>
        <v>Line
Professional</v>
      </c>
      <c r="J198" s="483"/>
      <c r="K198" s="483" t="s">
        <v>2273</v>
      </c>
      <c r="L198" s="483" t="s">
        <v>2273</v>
      </c>
      <c r="M198" s="483"/>
      <c r="N198" s="483"/>
      <c r="O198" s="483" t="s">
        <v>2273</v>
      </c>
      <c r="P198" s="483"/>
      <c r="Q198" s="483"/>
      <c r="R198" s="483"/>
      <c r="S198" s="483"/>
      <c r="T198" s="483"/>
      <c r="U198" s="483"/>
      <c r="V198" s="483"/>
      <c r="W198" s="532" t="s">
        <v>1245</v>
      </c>
      <c r="X198" s="532" t="s">
        <v>1215</v>
      </c>
      <c r="Y198" s="557" t="str">
        <f t="shared" si="72"/>
        <v>ST - Related to Trauma or Injury 
Y1 - Prolonged Exposure Therapy (PET)
Y2 - Dialectical Behavior Therapy (DBT) for adolescents
Y3 - Parent Management Training Oregon Model
Y4 - SAMHSA approved EBP for Co-occurring disorders</v>
      </c>
      <c r="Z198"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99" spans="1:27" ht="60.75" customHeight="1">
      <c r="A199" s="554" t="str">
        <f t="shared" si="67"/>
        <v>90837</v>
      </c>
      <c r="B199" s="483" t="str">
        <f t="shared" si="68"/>
        <v>Therapy (mental health) Child &amp; Adult, Individual</v>
      </c>
      <c r="C199" s="532" t="str">
        <f t="shared" si="69"/>
        <v>Psychotherapy, 60 minutes with individual and/or family member</v>
      </c>
      <c r="D199" s="522" t="str">
        <f t="shared" si="70"/>
        <v>60 Minutes</v>
      </c>
      <c r="E199"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9" s="251" t="s">
        <v>2224</v>
      </c>
      <c r="G199" s="251" t="s">
        <v>583</v>
      </c>
      <c r="H199" s="143" t="s">
        <v>524</v>
      </c>
      <c r="I199" s="522" t="str">
        <f t="shared" si="71"/>
        <v>Line
Professional</v>
      </c>
      <c r="J199" s="483"/>
      <c r="K199" s="483" t="s">
        <v>2273</v>
      </c>
      <c r="L199" s="483" t="s">
        <v>2273</v>
      </c>
      <c r="M199" s="483"/>
      <c r="N199" s="483"/>
      <c r="O199" s="483" t="s">
        <v>2273</v>
      </c>
      <c r="P199" s="483"/>
      <c r="Q199" s="483"/>
      <c r="R199" s="483"/>
      <c r="S199" s="483"/>
      <c r="T199" s="483"/>
      <c r="U199" s="483"/>
      <c r="V199" s="483"/>
      <c r="W199" s="532" t="s">
        <v>1245</v>
      </c>
      <c r="X199" s="532" t="s">
        <v>1215</v>
      </c>
      <c r="Y199" s="557" t="str">
        <f t="shared" si="72"/>
        <v>ST - Related to Trauma or Injury 
Y1 - Prolonged Exposure Therapy (PET)
Y2 - Dialectical Behavior Therapy (DBT) for adolescents
Y3 - Parent Management Training Oregon Model
Y4 - SAMHSA approved EBP for Co-occurring disorders</v>
      </c>
      <c r="Z199"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200" spans="1:27" ht="80.25" customHeight="1">
      <c r="A200" s="554" t="str">
        <f>A198</f>
        <v>90837</v>
      </c>
      <c r="B200" s="483" t="str">
        <f t="shared" si="68"/>
        <v>Therapy (mental health) Child &amp; Adult, Individual</v>
      </c>
      <c r="C200" s="532" t="str">
        <f t="shared" si="69"/>
        <v>Psychotherapy, 60 minutes with individual and/or family member</v>
      </c>
      <c r="D200" s="522" t="str">
        <f t="shared" si="70"/>
        <v>60 Minutes</v>
      </c>
      <c r="E200" s="532"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0" s="251" t="s">
        <v>2235</v>
      </c>
      <c r="G200" s="251" t="s">
        <v>586</v>
      </c>
      <c r="H200" s="143" t="s">
        <v>524</v>
      </c>
      <c r="I200" s="522" t="str">
        <f t="shared" si="71"/>
        <v>Line
Professional</v>
      </c>
      <c r="J200" s="483"/>
      <c r="K200" s="483" t="s">
        <v>2273</v>
      </c>
      <c r="L200" s="483" t="s">
        <v>2273</v>
      </c>
      <c r="M200" s="483"/>
      <c r="N200" s="483"/>
      <c r="O200" s="483" t="s">
        <v>2273</v>
      </c>
      <c r="P200" s="483"/>
      <c r="Q200" s="483"/>
      <c r="R200" s="483"/>
      <c r="S200" s="483"/>
      <c r="T200" s="483"/>
      <c r="U200" s="483"/>
      <c r="V200" s="483"/>
      <c r="W200" s="532" t="s">
        <v>1245</v>
      </c>
      <c r="X200" s="532" t="s">
        <v>1215</v>
      </c>
      <c r="Y200" s="557" t="str">
        <f t="shared" si="72"/>
        <v>ST - Related to Trauma or Injury 
Y1 - Prolonged Exposure Therapy (PET)
Y2 - Dialectical Behavior Therapy (DBT) for adolescents
Y3 - Parent Management Training Oregon Model
Y4 - SAMHSA approved EBP for Co-occurring disorders</v>
      </c>
      <c r="Z200" s="557"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201" spans="1:27" ht="81" customHeight="1" thickBot="1">
      <c r="A201" s="555" t="str">
        <f t="shared" si="67"/>
        <v>90837</v>
      </c>
      <c r="B201" s="484" t="str">
        <f t="shared" si="68"/>
        <v>Therapy (mental health) Child &amp; Adult, Individual</v>
      </c>
      <c r="C201" s="533" t="str">
        <f t="shared" si="69"/>
        <v>Psychotherapy, 60 minutes with individual and/or family member</v>
      </c>
      <c r="D201" s="523" t="str">
        <f t="shared" si="70"/>
        <v>60 Minutes</v>
      </c>
      <c r="E201" s="533" t="str">
        <f>E200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1" s="248" t="s">
        <v>2222</v>
      </c>
      <c r="G201" s="248" t="s">
        <v>583</v>
      </c>
      <c r="H201" s="221" t="s">
        <v>524</v>
      </c>
      <c r="I201" s="523" t="str">
        <f t="shared" si="71"/>
        <v>Line
Professional</v>
      </c>
      <c r="J201" s="484"/>
      <c r="K201" s="484" t="s">
        <v>2273</v>
      </c>
      <c r="L201" s="484" t="s">
        <v>2273</v>
      </c>
      <c r="M201" s="484"/>
      <c r="N201" s="484"/>
      <c r="O201" s="484" t="s">
        <v>2273</v>
      </c>
      <c r="P201" s="484"/>
      <c r="Q201" s="484"/>
      <c r="R201" s="484"/>
      <c r="S201" s="484"/>
      <c r="T201" s="484"/>
      <c r="U201" s="484"/>
      <c r="V201" s="484"/>
      <c r="W201" s="533" t="s">
        <v>1245</v>
      </c>
      <c r="X201" s="533" t="s">
        <v>1215</v>
      </c>
      <c r="Y201" s="558" t="str">
        <f t="shared" si="72"/>
        <v>ST - Related to Trauma or Injury 
Y1 - Prolonged Exposure Therapy (PET)
Y2 - Dialectical Behavior Therapy (DBT) for adolescents
Y3 - Parent Management Training Oregon Model
Y4 - SAMHSA approved EBP for Co-occurring disorders</v>
      </c>
      <c r="Z201" s="558" t="str">
        <f t="shared" si="73"/>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202" spans="1:27" s="24" customFormat="1" ht="33.75" customHeight="1">
      <c r="A202" s="623" t="s">
        <v>1881</v>
      </c>
      <c r="B202" s="525" t="s">
        <v>344</v>
      </c>
      <c r="C202" s="546" t="s">
        <v>811</v>
      </c>
      <c r="D202" s="549" t="s">
        <v>6</v>
      </c>
      <c r="E202" s="546" t="s">
        <v>1422</v>
      </c>
      <c r="F202" s="241" t="s">
        <v>137</v>
      </c>
      <c r="G202" s="241" t="s">
        <v>590</v>
      </c>
      <c r="H202" s="241" t="s">
        <v>1256</v>
      </c>
      <c r="I202" s="549" t="s">
        <v>139</v>
      </c>
      <c r="J202" s="503" t="s">
        <v>2273</v>
      </c>
      <c r="K202" s="503"/>
      <c r="L202" s="503" t="s">
        <v>2273</v>
      </c>
      <c r="M202" s="503"/>
      <c r="N202" s="503" t="s">
        <v>2273</v>
      </c>
      <c r="O202" s="503"/>
      <c r="P202" s="503" t="s">
        <v>2273</v>
      </c>
      <c r="Q202" s="503"/>
      <c r="R202" s="503"/>
      <c r="S202" s="503"/>
      <c r="T202" s="503"/>
      <c r="U202" s="503"/>
      <c r="V202" s="503"/>
      <c r="W202" s="546" t="s">
        <v>1245</v>
      </c>
      <c r="X202" s="546" t="s">
        <v>1554</v>
      </c>
      <c r="Y202" s="549" t="s">
        <v>1499</v>
      </c>
      <c r="Z202" s="549" t="s">
        <v>2100</v>
      </c>
      <c r="AA202" s="20"/>
    </row>
    <row r="203" spans="1:27" s="24" customFormat="1" ht="33.75" customHeight="1">
      <c r="A203" s="607" t="str">
        <f t="shared" ref="A203:A210" si="74">A202</f>
        <v>90837</v>
      </c>
      <c r="B203" s="526" t="str">
        <f t="shared" ref="B203:B210" si="75">B202</f>
        <v>Substance Abuse: Outpatient Care</v>
      </c>
      <c r="C203" s="547" t="str">
        <f t="shared" ref="C203:C210" si="76">C202</f>
        <v>90837: Psychotherapy, 60 minutes with individual and/or family member</v>
      </c>
      <c r="D203" s="550" t="str">
        <f t="shared" ref="D203:E210" si="77">D202</f>
        <v>60 Minutes</v>
      </c>
      <c r="E203" s="547" t="str">
        <f t="shared" si="77"/>
        <v xml:space="preserve">For psychotherapy (908xx series codes): SATS Only Master's prepared with appropriate licensure and working under appropriate supervision may provide services.  </v>
      </c>
      <c r="F203" s="242" t="s">
        <v>483</v>
      </c>
      <c r="G203" s="242" t="s">
        <v>581</v>
      </c>
      <c r="H203" s="242" t="s">
        <v>1256</v>
      </c>
      <c r="I203" s="550" t="str">
        <f t="shared" ref="I203:I210" si="78">I202</f>
        <v>Line
Professional</v>
      </c>
      <c r="J203" s="504" t="s">
        <v>2273</v>
      </c>
      <c r="K203" s="504"/>
      <c r="L203" s="504" t="s">
        <v>2273</v>
      </c>
      <c r="M203" s="504"/>
      <c r="N203" s="504" t="s">
        <v>2273</v>
      </c>
      <c r="O203" s="504"/>
      <c r="P203" s="504" t="s">
        <v>2273</v>
      </c>
      <c r="Q203" s="504"/>
      <c r="R203" s="504"/>
      <c r="S203" s="504"/>
      <c r="T203" s="504"/>
      <c r="U203" s="504"/>
      <c r="V203" s="504"/>
      <c r="W203" s="547" t="s">
        <v>1245</v>
      </c>
      <c r="X203" s="547" t="s">
        <v>1215</v>
      </c>
      <c r="Y203" s="550" t="str">
        <f t="shared" ref="Y203:Y210" si="79">Y202</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3" s="550" t="str">
        <f t="shared" ref="Z203:Z210" si="80">Z202</f>
        <v xml:space="preserve">
HD - Pregnant/Parenting Women's Program
HH - Integrated Mental Health and Substance Abuse
QJ - Service/items provided to a prisoner or patient in state or local custody
</v>
      </c>
      <c r="AA203" s="20"/>
    </row>
    <row r="204" spans="1:27" s="24" customFormat="1" ht="33.75" customHeight="1">
      <c r="A204" s="607" t="str">
        <f t="shared" si="74"/>
        <v>90837</v>
      </c>
      <c r="B204" s="526" t="str">
        <f t="shared" si="75"/>
        <v>Substance Abuse: Outpatient Care</v>
      </c>
      <c r="C204" s="547" t="str">
        <f t="shared" si="76"/>
        <v>90837: Psychotherapy, 60 minutes with individual and/or family member</v>
      </c>
      <c r="D204" s="550" t="str">
        <f t="shared" si="77"/>
        <v>60 Minutes</v>
      </c>
      <c r="E204" s="547" t="str">
        <f t="shared" si="77"/>
        <v xml:space="preserve">For psychotherapy (908xx series codes): SATS Only Master's prepared with appropriate licensure and working under appropriate supervision may provide services.  </v>
      </c>
      <c r="F204" s="242" t="s">
        <v>503</v>
      </c>
      <c r="G204" s="242" t="s">
        <v>592</v>
      </c>
      <c r="H204" s="242" t="s">
        <v>1256</v>
      </c>
      <c r="I204" s="550" t="str">
        <f t="shared" si="78"/>
        <v>Line
Professional</v>
      </c>
      <c r="J204" s="504" t="s">
        <v>2273</v>
      </c>
      <c r="K204" s="504"/>
      <c r="L204" s="504" t="s">
        <v>2273</v>
      </c>
      <c r="M204" s="504"/>
      <c r="N204" s="504" t="s">
        <v>2273</v>
      </c>
      <c r="O204" s="504"/>
      <c r="P204" s="504" t="s">
        <v>2273</v>
      </c>
      <c r="Q204" s="504"/>
      <c r="R204" s="504"/>
      <c r="S204" s="504"/>
      <c r="T204" s="504"/>
      <c r="U204" s="504"/>
      <c r="V204" s="504"/>
      <c r="W204" s="547" t="s">
        <v>1245</v>
      </c>
      <c r="X204" s="547" t="s">
        <v>1215</v>
      </c>
      <c r="Y204"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4" s="550" t="str">
        <f t="shared" si="80"/>
        <v xml:space="preserve">
HD - Pregnant/Parenting Women's Program
HH - Integrated Mental Health and Substance Abuse
QJ - Service/items provided to a prisoner or patient in state or local custody
</v>
      </c>
      <c r="AA204" s="20"/>
    </row>
    <row r="205" spans="1:27" s="24" customFormat="1" ht="33.75" customHeight="1">
      <c r="A205" s="607" t="str">
        <f t="shared" si="74"/>
        <v>90837</v>
      </c>
      <c r="B205" s="526" t="str">
        <f t="shared" si="75"/>
        <v>Substance Abuse: Outpatient Care</v>
      </c>
      <c r="C205" s="547" t="str">
        <f t="shared" si="76"/>
        <v>90837: Psychotherapy, 60 minutes with individual and/or family member</v>
      </c>
      <c r="D205" s="550" t="str">
        <f t="shared" si="77"/>
        <v>60 Minutes</v>
      </c>
      <c r="E205" s="547" t="str">
        <f t="shared" si="77"/>
        <v xml:space="preserve">For psychotherapy (908xx series codes): SATS Only Master's prepared with appropriate licensure and working under appropriate supervision may provide services.  </v>
      </c>
      <c r="F205" s="242" t="s">
        <v>502</v>
      </c>
      <c r="G205" s="242" t="s">
        <v>592</v>
      </c>
      <c r="H205" s="242" t="s">
        <v>1256</v>
      </c>
      <c r="I205" s="550" t="str">
        <f t="shared" si="78"/>
        <v>Line
Professional</v>
      </c>
      <c r="J205" s="504" t="s">
        <v>2273</v>
      </c>
      <c r="K205" s="504"/>
      <c r="L205" s="504" t="s">
        <v>2273</v>
      </c>
      <c r="M205" s="504"/>
      <c r="N205" s="504" t="s">
        <v>2273</v>
      </c>
      <c r="O205" s="504"/>
      <c r="P205" s="504" t="s">
        <v>2273</v>
      </c>
      <c r="Q205" s="504"/>
      <c r="R205" s="504"/>
      <c r="S205" s="504"/>
      <c r="T205" s="504"/>
      <c r="U205" s="504"/>
      <c r="V205" s="504"/>
      <c r="W205" s="547" t="s">
        <v>1245</v>
      </c>
      <c r="X205" s="547" t="s">
        <v>1215</v>
      </c>
      <c r="Y205"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5" s="550" t="str">
        <f t="shared" si="80"/>
        <v xml:space="preserve">
HD - Pregnant/Parenting Women's Program
HH - Integrated Mental Health and Substance Abuse
QJ - Service/items provided to a prisoner or patient in state or local custody
</v>
      </c>
      <c r="AA205" s="20"/>
    </row>
    <row r="206" spans="1:27" s="24" customFormat="1" ht="33.75" customHeight="1">
      <c r="A206" s="607" t="str">
        <f t="shared" si="74"/>
        <v>90837</v>
      </c>
      <c r="B206" s="526" t="str">
        <f t="shared" si="75"/>
        <v>Substance Abuse: Outpatient Care</v>
      </c>
      <c r="C206" s="547" t="str">
        <f t="shared" si="76"/>
        <v>90837: Psychotherapy, 60 minutes with individual and/or family member</v>
      </c>
      <c r="D206" s="550" t="str">
        <f t="shared" si="77"/>
        <v>60 Minutes</v>
      </c>
      <c r="E206" s="547" t="str">
        <f t="shared" si="77"/>
        <v xml:space="preserve">For psychotherapy (908xx series codes): SATS Only Master's prepared with appropriate licensure and working under appropriate supervision may provide services.  </v>
      </c>
      <c r="F206" s="242" t="s">
        <v>2211</v>
      </c>
      <c r="G206" s="242" t="s">
        <v>592</v>
      </c>
      <c r="H206" s="242" t="s">
        <v>1256</v>
      </c>
      <c r="I206" s="550" t="str">
        <f t="shared" si="78"/>
        <v>Line
Professional</v>
      </c>
      <c r="J206" s="504" t="s">
        <v>2273</v>
      </c>
      <c r="K206" s="504"/>
      <c r="L206" s="504" t="s">
        <v>2273</v>
      </c>
      <c r="M206" s="504"/>
      <c r="N206" s="504" t="s">
        <v>2273</v>
      </c>
      <c r="O206" s="504"/>
      <c r="P206" s="504" t="s">
        <v>2273</v>
      </c>
      <c r="Q206" s="504"/>
      <c r="R206" s="504"/>
      <c r="S206" s="504"/>
      <c r="T206" s="504"/>
      <c r="U206" s="504"/>
      <c r="V206" s="504"/>
      <c r="W206" s="547" t="s">
        <v>1245</v>
      </c>
      <c r="X206" s="547" t="s">
        <v>1215</v>
      </c>
      <c r="Y206"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6" s="550" t="str">
        <f t="shared" si="80"/>
        <v xml:space="preserve">
HD - Pregnant/Parenting Women's Program
HH - Integrated Mental Health and Substance Abuse
QJ - Service/items provided to a prisoner or patient in state or local custody
</v>
      </c>
      <c r="AA206" s="20"/>
    </row>
    <row r="207" spans="1:27" s="24" customFormat="1" ht="33.75" customHeight="1">
      <c r="A207" s="607" t="str">
        <f t="shared" si="74"/>
        <v>90837</v>
      </c>
      <c r="B207" s="526" t="str">
        <f t="shared" si="75"/>
        <v>Substance Abuse: Outpatient Care</v>
      </c>
      <c r="C207" s="547" t="str">
        <f t="shared" si="76"/>
        <v>90837: Psychotherapy, 60 minutes with individual and/or family member</v>
      </c>
      <c r="D207" s="550" t="str">
        <f t="shared" si="77"/>
        <v>60 Minutes</v>
      </c>
      <c r="E207" s="547" t="str">
        <f t="shared" si="77"/>
        <v xml:space="preserve">For psychotherapy (908xx series codes): SATS Only Master's prepared with appropriate licensure and working under appropriate supervision may provide services.  </v>
      </c>
      <c r="F207" s="242" t="s">
        <v>126</v>
      </c>
      <c r="G207" s="242" t="s">
        <v>587</v>
      </c>
      <c r="H207" s="242" t="s">
        <v>524</v>
      </c>
      <c r="I207" s="550" t="str">
        <f t="shared" si="78"/>
        <v>Line
Professional</v>
      </c>
      <c r="J207" s="504" t="s">
        <v>2273</v>
      </c>
      <c r="K207" s="504"/>
      <c r="L207" s="504" t="s">
        <v>2273</v>
      </c>
      <c r="M207" s="504"/>
      <c r="N207" s="504" t="s">
        <v>2273</v>
      </c>
      <c r="O207" s="504"/>
      <c r="P207" s="504" t="s">
        <v>2273</v>
      </c>
      <c r="Q207" s="504"/>
      <c r="R207" s="504"/>
      <c r="S207" s="504"/>
      <c r="T207" s="504"/>
      <c r="U207" s="504"/>
      <c r="V207" s="504"/>
      <c r="W207" s="547" t="s">
        <v>1245</v>
      </c>
      <c r="X207" s="547" t="s">
        <v>1215</v>
      </c>
      <c r="Y207"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7" s="550" t="str">
        <f t="shared" si="80"/>
        <v xml:space="preserve">
HD - Pregnant/Parenting Women's Program
HH - Integrated Mental Health and Substance Abuse
QJ - Service/items provided to a prisoner or patient in state or local custody
</v>
      </c>
      <c r="AA207" s="20"/>
    </row>
    <row r="208" spans="1:27" s="24" customFormat="1" ht="33.75" customHeight="1">
      <c r="A208" s="607" t="str">
        <f t="shared" si="74"/>
        <v>90837</v>
      </c>
      <c r="B208" s="526" t="str">
        <f t="shared" si="75"/>
        <v>Substance Abuse: Outpatient Care</v>
      </c>
      <c r="C208" s="547" t="str">
        <f t="shared" si="76"/>
        <v>90837: Psychotherapy, 60 minutes with individual and/or family member</v>
      </c>
      <c r="D208" s="550" t="str">
        <f t="shared" si="77"/>
        <v>60 Minutes</v>
      </c>
      <c r="E208" s="547" t="str">
        <f t="shared" si="77"/>
        <v xml:space="preserve">For psychotherapy (908xx series codes): SATS Only Master's prepared with appropriate licensure and working under appropriate supervision may provide services.  </v>
      </c>
      <c r="F208" s="242" t="s">
        <v>2224</v>
      </c>
      <c r="G208" s="242" t="s">
        <v>583</v>
      </c>
      <c r="H208" s="242" t="s">
        <v>524</v>
      </c>
      <c r="I208" s="550" t="str">
        <f t="shared" si="78"/>
        <v>Line
Professional</v>
      </c>
      <c r="J208" s="504" t="s">
        <v>2273</v>
      </c>
      <c r="K208" s="504"/>
      <c r="L208" s="504" t="s">
        <v>2273</v>
      </c>
      <c r="M208" s="504"/>
      <c r="N208" s="504" t="s">
        <v>2273</v>
      </c>
      <c r="O208" s="504"/>
      <c r="P208" s="504" t="s">
        <v>2273</v>
      </c>
      <c r="Q208" s="504"/>
      <c r="R208" s="504"/>
      <c r="S208" s="504"/>
      <c r="T208" s="504"/>
      <c r="U208" s="504"/>
      <c r="V208" s="504"/>
      <c r="W208" s="547" t="s">
        <v>1245</v>
      </c>
      <c r="X208" s="547" t="s">
        <v>1215</v>
      </c>
      <c r="Y208"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8" s="550" t="str">
        <f t="shared" si="80"/>
        <v xml:space="preserve">
HD - Pregnant/Parenting Women's Program
HH - Integrated Mental Health and Substance Abuse
QJ - Service/items provided to a prisoner or patient in state or local custody
</v>
      </c>
      <c r="AA208" s="20"/>
    </row>
    <row r="209" spans="1:27" s="24" customFormat="1" ht="33.75" customHeight="1">
      <c r="A209" s="607" t="str">
        <f t="shared" si="74"/>
        <v>90837</v>
      </c>
      <c r="B209" s="526" t="str">
        <f t="shared" si="75"/>
        <v>Substance Abuse: Outpatient Care</v>
      </c>
      <c r="C209" s="547" t="str">
        <f t="shared" si="76"/>
        <v>90837: Psychotherapy, 60 minutes with individual and/or family member</v>
      </c>
      <c r="D209" s="550" t="str">
        <f t="shared" si="77"/>
        <v>60 Minutes</v>
      </c>
      <c r="E209" s="547" t="str">
        <f t="shared" si="77"/>
        <v xml:space="preserve">For psychotherapy (908xx series codes): SATS Only Master's prepared with appropriate licensure and working under appropriate supervision may provide services.  </v>
      </c>
      <c r="F209" s="242" t="s">
        <v>2235</v>
      </c>
      <c r="G209" s="242" t="s">
        <v>586</v>
      </c>
      <c r="H209" s="242" t="s">
        <v>524</v>
      </c>
      <c r="I209" s="550" t="str">
        <f t="shared" si="78"/>
        <v>Line
Professional</v>
      </c>
      <c r="J209" s="504" t="s">
        <v>2273</v>
      </c>
      <c r="K209" s="504"/>
      <c r="L209" s="504" t="s">
        <v>2273</v>
      </c>
      <c r="M209" s="504"/>
      <c r="N209" s="504" t="s">
        <v>2273</v>
      </c>
      <c r="O209" s="504"/>
      <c r="P209" s="504" t="s">
        <v>2273</v>
      </c>
      <c r="Q209" s="504"/>
      <c r="R209" s="504"/>
      <c r="S209" s="504"/>
      <c r="T209" s="504"/>
      <c r="U209" s="504"/>
      <c r="V209" s="504"/>
      <c r="W209" s="547" t="s">
        <v>1245</v>
      </c>
      <c r="X209" s="547" t="s">
        <v>1215</v>
      </c>
      <c r="Y209"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9" s="550" t="str">
        <f t="shared" si="80"/>
        <v xml:space="preserve">
HD - Pregnant/Parenting Women's Program
HH - Integrated Mental Health and Substance Abuse
QJ - Service/items provided to a prisoner or patient in state or local custody
</v>
      </c>
      <c r="AA209" s="20"/>
    </row>
    <row r="210" spans="1:27" s="24" customFormat="1" ht="33.75" customHeight="1" thickBot="1">
      <c r="A210" s="607" t="str">
        <f t="shared" si="74"/>
        <v>90837</v>
      </c>
      <c r="B210" s="526" t="str">
        <f t="shared" si="75"/>
        <v>Substance Abuse: Outpatient Care</v>
      </c>
      <c r="C210" s="547" t="str">
        <f t="shared" si="76"/>
        <v>90837: Psychotherapy, 60 minutes with individual and/or family member</v>
      </c>
      <c r="D210" s="550" t="str">
        <f t="shared" si="77"/>
        <v>60 Minutes</v>
      </c>
      <c r="E210" s="547" t="str">
        <f t="shared" si="77"/>
        <v xml:space="preserve">For psychotherapy (908xx series codes): SATS Only Master's prepared with appropriate licensure and working under appropriate supervision may provide services.  </v>
      </c>
      <c r="F210" s="242" t="s">
        <v>2222</v>
      </c>
      <c r="G210" s="242" t="s">
        <v>583</v>
      </c>
      <c r="H210" s="242" t="s">
        <v>524</v>
      </c>
      <c r="I210" s="550" t="str">
        <f t="shared" si="78"/>
        <v>Line
Professional</v>
      </c>
      <c r="J210" s="504" t="s">
        <v>2273</v>
      </c>
      <c r="K210" s="504"/>
      <c r="L210" s="504" t="s">
        <v>2273</v>
      </c>
      <c r="M210" s="504"/>
      <c r="N210" s="504" t="s">
        <v>2273</v>
      </c>
      <c r="O210" s="504"/>
      <c r="P210" s="504" t="s">
        <v>2273</v>
      </c>
      <c r="Q210" s="504"/>
      <c r="R210" s="504"/>
      <c r="S210" s="504"/>
      <c r="T210" s="504"/>
      <c r="U210" s="504"/>
      <c r="V210" s="504"/>
      <c r="W210" s="547" t="s">
        <v>1245</v>
      </c>
      <c r="X210" s="547" t="s">
        <v>1215</v>
      </c>
      <c r="Y210" s="550"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10" s="550" t="str">
        <f t="shared" si="80"/>
        <v xml:space="preserve">
HD - Pregnant/Parenting Women's Program
HH - Integrated Mental Health and Substance Abuse
QJ - Service/items provided to a prisoner or patient in state or local custody
</v>
      </c>
      <c r="AA210" s="20"/>
    </row>
    <row r="211" spans="1:27" ht="44.25" customHeight="1">
      <c r="A211" s="552" t="s">
        <v>1882</v>
      </c>
      <c r="B211" s="482" t="s">
        <v>1502</v>
      </c>
      <c r="C211" s="531" t="s">
        <v>248</v>
      </c>
      <c r="D211" s="521" t="s">
        <v>1762</v>
      </c>
      <c r="E211" s="531" t="s">
        <v>124</v>
      </c>
      <c r="F211" s="247" t="s">
        <v>137</v>
      </c>
      <c r="G211" s="247" t="s">
        <v>590</v>
      </c>
      <c r="H211" s="247" t="s">
        <v>1256</v>
      </c>
      <c r="I211" s="521" t="s">
        <v>139</v>
      </c>
      <c r="J211" s="482"/>
      <c r="K211" s="482" t="s">
        <v>2273</v>
      </c>
      <c r="L211" s="482" t="s">
        <v>2273</v>
      </c>
      <c r="M211" s="482"/>
      <c r="N211" s="482"/>
      <c r="O211" s="482" t="s">
        <v>2273</v>
      </c>
      <c r="P211" s="482"/>
      <c r="Q211" s="482"/>
      <c r="R211" s="482"/>
      <c r="S211" s="482"/>
      <c r="T211" s="482"/>
      <c r="U211" s="482"/>
      <c r="V211" s="482"/>
      <c r="W211" s="521" t="s">
        <v>1245</v>
      </c>
      <c r="X211" s="531" t="s">
        <v>1602</v>
      </c>
      <c r="Y211" s="521" t="s">
        <v>1128</v>
      </c>
      <c r="Z211" s="521" t="s">
        <v>2090</v>
      </c>
    </row>
    <row r="212" spans="1:27" ht="44.25" customHeight="1">
      <c r="A212" s="483" t="str">
        <f t="shared" ref="A212:E215" si="81">A211</f>
        <v>90838</v>
      </c>
      <c r="B212" s="483" t="str">
        <f t="shared" si="81"/>
        <v>Therapy (mental health) Child &amp; Adult, Individual</v>
      </c>
      <c r="C212" s="532" t="str">
        <f t="shared" si="81"/>
        <v>Psychotherapy with evaluation and management (60 min)</v>
      </c>
      <c r="D212" s="522" t="str">
        <f t="shared" si="81"/>
        <v>60 Minutes
DT: 2/day</v>
      </c>
      <c r="E212" s="532" t="str">
        <f t="shared" si="81"/>
        <v>Psychiatrist</v>
      </c>
      <c r="F212" s="143" t="s">
        <v>483</v>
      </c>
      <c r="G212" s="143" t="s">
        <v>581</v>
      </c>
      <c r="H212" s="143" t="s">
        <v>1256</v>
      </c>
      <c r="I212" s="522" t="str">
        <f>I211</f>
        <v>Line
Professional</v>
      </c>
      <c r="J212" s="483"/>
      <c r="K212" s="483" t="s">
        <v>2273</v>
      </c>
      <c r="L212" s="483" t="s">
        <v>2273</v>
      </c>
      <c r="M212" s="483"/>
      <c r="N212" s="483"/>
      <c r="O212" s="483" t="s">
        <v>2273</v>
      </c>
      <c r="P212" s="483"/>
      <c r="Q212" s="483"/>
      <c r="R212" s="483"/>
      <c r="S212" s="483"/>
      <c r="T212" s="483"/>
      <c r="U212" s="483"/>
      <c r="V212" s="483"/>
      <c r="W212" s="522" t="str">
        <f t="shared" ref="W212:Z215" si="82">W211</f>
        <v>CCBHC Reporting Service</v>
      </c>
      <c r="X212" s="532"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2" s="522" t="str">
        <f t="shared" si="82"/>
        <v xml:space="preserve"> </v>
      </c>
      <c r="Z212" s="522" t="str">
        <f t="shared" si="82"/>
        <v>QJ - Service/items provided to a prisoner or patient in state or local custody</v>
      </c>
    </row>
    <row r="213" spans="1:27" ht="44.25" customHeight="1">
      <c r="A213" s="483" t="str">
        <f t="shared" si="81"/>
        <v>90838</v>
      </c>
      <c r="B213" s="483" t="str">
        <f t="shared" si="81"/>
        <v>Therapy (mental health) Child &amp; Adult, Individual</v>
      </c>
      <c r="C213" s="532" t="str">
        <f t="shared" si="81"/>
        <v>Psychotherapy with evaluation and management (60 min)</v>
      </c>
      <c r="D213" s="522" t="str">
        <f t="shared" si="81"/>
        <v>60 Minutes
DT: 2/day</v>
      </c>
      <c r="E213" s="532" t="str">
        <f t="shared" si="81"/>
        <v>Psychiatrist</v>
      </c>
      <c r="F213" s="251" t="s">
        <v>2211</v>
      </c>
      <c r="G213" s="251" t="s">
        <v>592</v>
      </c>
      <c r="H213" s="251" t="s">
        <v>1256</v>
      </c>
      <c r="I213" s="522" t="str">
        <f>I212</f>
        <v>Line
Professional</v>
      </c>
      <c r="J213" s="483"/>
      <c r="K213" s="483" t="s">
        <v>2273</v>
      </c>
      <c r="L213" s="483" t="s">
        <v>2273</v>
      </c>
      <c r="M213" s="483"/>
      <c r="N213" s="483"/>
      <c r="O213" s="483" t="s">
        <v>2273</v>
      </c>
      <c r="P213" s="483"/>
      <c r="Q213" s="483"/>
      <c r="R213" s="483"/>
      <c r="S213" s="483"/>
      <c r="T213" s="483"/>
      <c r="U213" s="483"/>
      <c r="V213" s="483"/>
      <c r="W213" s="522" t="str">
        <f t="shared" si="82"/>
        <v>CCBHC Reporting Service</v>
      </c>
      <c r="X213" s="532"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3" s="522" t="str">
        <f t="shared" si="82"/>
        <v xml:space="preserve"> </v>
      </c>
      <c r="Z213" s="522" t="str">
        <f t="shared" si="82"/>
        <v>QJ - Service/items provided to a prisoner or patient in state or local custody</v>
      </c>
    </row>
    <row r="214" spans="1:27" ht="44.25" customHeight="1">
      <c r="A214" s="483" t="str">
        <f t="shared" si="81"/>
        <v>90838</v>
      </c>
      <c r="B214" s="483" t="str">
        <f t="shared" si="81"/>
        <v>Therapy (mental health) Child &amp; Adult, Individual</v>
      </c>
      <c r="C214" s="532" t="str">
        <f t="shared" si="81"/>
        <v>Psychotherapy with evaluation and management (60 min)</v>
      </c>
      <c r="D214" s="522" t="str">
        <f t="shared" si="81"/>
        <v>60 Minutes
DT: 2/day</v>
      </c>
      <c r="E214" s="532" t="str">
        <f t="shared" si="81"/>
        <v>Psychiatrist</v>
      </c>
      <c r="F214" s="251" t="s">
        <v>503</v>
      </c>
      <c r="G214" s="251" t="s">
        <v>592</v>
      </c>
      <c r="H214" s="251" t="s">
        <v>1256</v>
      </c>
      <c r="I214" s="522" t="str">
        <f>I213</f>
        <v>Line
Professional</v>
      </c>
      <c r="J214" s="483"/>
      <c r="K214" s="483" t="s">
        <v>2273</v>
      </c>
      <c r="L214" s="483" t="s">
        <v>2273</v>
      </c>
      <c r="M214" s="483"/>
      <c r="N214" s="483"/>
      <c r="O214" s="483" t="s">
        <v>2273</v>
      </c>
      <c r="P214" s="483"/>
      <c r="Q214" s="483"/>
      <c r="R214" s="483"/>
      <c r="S214" s="483"/>
      <c r="T214" s="483"/>
      <c r="U214" s="483"/>
      <c r="V214" s="483"/>
      <c r="W214" s="522" t="str">
        <f t="shared" si="82"/>
        <v>CCBHC Reporting Service</v>
      </c>
      <c r="X214" s="532"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4" s="522" t="str">
        <f t="shared" si="82"/>
        <v xml:space="preserve"> </v>
      </c>
      <c r="Z214" s="522" t="str">
        <f t="shared" si="82"/>
        <v>QJ - Service/items provided to a prisoner or patient in state or local custody</v>
      </c>
    </row>
    <row r="215" spans="1:27" ht="44.25" customHeight="1" thickBot="1">
      <c r="A215" s="484" t="str">
        <f t="shared" si="81"/>
        <v>90838</v>
      </c>
      <c r="B215" s="484" t="str">
        <f t="shared" si="81"/>
        <v>Therapy (mental health) Child &amp; Adult, Individual</v>
      </c>
      <c r="C215" s="533" t="str">
        <f t="shared" si="81"/>
        <v>Psychotherapy with evaluation and management (60 min)</v>
      </c>
      <c r="D215" s="523" t="str">
        <f t="shared" si="81"/>
        <v>60 Minutes
DT: 2/day</v>
      </c>
      <c r="E215" s="533" t="str">
        <f t="shared" si="81"/>
        <v>Psychiatrist</v>
      </c>
      <c r="F215" s="221" t="s">
        <v>502</v>
      </c>
      <c r="G215" s="221" t="s">
        <v>592</v>
      </c>
      <c r="H215" s="221" t="s">
        <v>1256</v>
      </c>
      <c r="I215" s="523" t="str">
        <f>I214</f>
        <v>Line
Professional</v>
      </c>
      <c r="J215" s="484"/>
      <c r="K215" s="484" t="s">
        <v>2273</v>
      </c>
      <c r="L215" s="484" t="s">
        <v>2273</v>
      </c>
      <c r="M215" s="484"/>
      <c r="N215" s="484"/>
      <c r="O215" s="484" t="s">
        <v>2273</v>
      </c>
      <c r="P215" s="484"/>
      <c r="Q215" s="484"/>
      <c r="R215" s="484"/>
      <c r="S215" s="484"/>
      <c r="T215" s="484"/>
      <c r="U215" s="484"/>
      <c r="V215" s="484"/>
      <c r="W215" s="523" t="str">
        <f t="shared" si="82"/>
        <v>CCBHC Reporting Service</v>
      </c>
      <c r="X215" s="533"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5" s="523" t="str">
        <f t="shared" si="82"/>
        <v xml:space="preserve"> </v>
      </c>
      <c r="Z215" s="523" t="str">
        <f t="shared" si="82"/>
        <v>QJ - Service/items provided to a prisoner or patient in state or local custody</v>
      </c>
    </row>
    <row r="216" spans="1:27" ht="29.25" customHeight="1">
      <c r="A216" s="562" t="s">
        <v>1883</v>
      </c>
      <c r="B216" s="482" t="s">
        <v>262</v>
      </c>
      <c r="C216" s="531" t="s">
        <v>263</v>
      </c>
      <c r="D216" s="521" t="s">
        <v>1707</v>
      </c>
      <c r="E216" s="531" t="s">
        <v>264</v>
      </c>
      <c r="F216" s="247" t="s">
        <v>137</v>
      </c>
      <c r="G216" s="247" t="s">
        <v>590</v>
      </c>
      <c r="H216" s="143" t="s">
        <v>1256</v>
      </c>
      <c r="I216" s="521" t="s">
        <v>139</v>
      </c>
      <c r="J216" s="482"/>
      <c r="K216" s="482" t="s">
        <v>2273</v>
      </c>
      <c r="L216" s="482" t="s">
        <v>2273</v>
      </c>
      <c r="M216" s="482"/>
      <c r="N216" s="482"/>
      <c r="O216" s="482" t="s">
        <v>2273</v>
      </c>
      <c r="P216" s="482"/>
      <c r="Q216" s="482"/>
      <c r="R216" s="482"/>
      <c r="S216" s="482"/>
      <c r="T216" s="482"/>
      <c r="U216" s="482"/>
      <c r="V216" s="482"/>
      <c r="W216" s="531" t="s">
        <v>1245</v>
      </c>
      <c r="X216" s="531" t="s">
        <v>1218</v>
      </c>
      <c r="Y216" s="556" t="s">
        <v>1454</v>
      </c>
      <c r="Z216" s="556" t="s">
        <v>2099</v>
      </c>
    </row>
    <row r="217" spans="1:27" ht="29.25" customHeight="1">
      <c r="A217" s="554" t="str">
        <f t="shared" ref="A217:A224" si="83">A216</f>
        <v>90839</v>
      </c>
      <c r="B217" s="483" t="str">
        <f t="shared" ref="B217:B224" si="84">B216</f>
        <v>Crisis Intervention</v>
      </c>
      <c r="C217" s="532" t="str">
        <f t="shared" ref="C217:C224" si="85">C216</f>
        <v>Psychotherapy for crisis; first 60 minutes</v>
      </c>
      <c r="D217" s="522" t="str">
        <f t="shared" ref="D217:D224" si="86">D216</f>
        <v>First 60 Minutes</v>
      </c>
      <c r="E217" s="532" t="str">
        <f t="shared" ref="E217:E224" si="87">E216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7" s="251" t="s">
        <v>483</v>
      </c>
      <c r="G217" s="251" t="s">
        <v>581</v>
      </c>
      <c r="H217" s="251" t="s">
        <v>1256</v>
      </c>
      <c r="I217" s="522" t="str">
        <f t="shared" ref="I217:I224" si="88">I216</f>
        <v>Line
Professional</v>
      </c>
      <c r="J217" s="483"/>
      <c r="K217" s="483" t="s">
        <v>2273</v>
      </c>
      <c r="L217" s="483" t="s">
        <v>2273</v>
      </c>
      <c r="M217" s="483"/>
      <c r="N217" s="483"/>
      <c r="O217" s="483" t="s">
        <v>2273</v>
      </c>
      <c r="P217" s="483"/>
      <c r="Q217" s="483"/>
      <c r="R217" s="483"/>
      <c r="S217" s="483"/>
      <c r="T217" s="483"/>
      <c r="U217" s="483"/>
      <c r="V217" s="483"/>
      <c r="W217" s="532" t="s">
        <v>1245</v>
      </c>
      <c r="X217" s="532" t="s">
        <v>1218</v>
      </c>
      <c r="Y217" s="557" t="str">
        <f t="shared" ref="Y217:Y224" si="89">Y216</f>
        <v>ST - Related to Trauma or Injury 
Y1 - Prolonged Exposure Therapy (PET)
Y2 - Dialectical Behavior Therapy (DBT) for adolescents
Y3 - Parent Management Training Oregon Model
Y4 - SAMHSA approved EBP for Co-occurring disorders</v>
      </c>
      <c r="Z217" s="557" t="str">
        <f t="shared" ref="Z217:Z224" si="90">Z216</f>
        <v xml:space="preserve">HH - Integrated Mental Health and Substance Abuse
QJ - Service/items provided to a prisoner or patient in state or local custody
</v>
      </c>
    </row>
    <row r="218" spans="1:27" ht="29.25" customHeight="1">
      <c r="A218" s="554" t="str">
        <f t="shared" si="83"/>
        <v>90839</v>
      </c>
      <c r="B218" s="483" t="str">
        <f t="shared" si="84"/>
        <v>Crisis Intervention</v>
      </c>
      <c r="C218" s="532" t="str">
        <f t="shared" si="85"/>
        <v>Psychotherapy for crisis; first 60 minutes</v>
      </c>
      <c r="D218" s="522" t="str">
        <f t="shared" si="86"/>
        <v>First 60 Minutes</v>
      </c>
      <c r="E218"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8" s="251" t="s">
        <v>126</v>
      </c>
      <c r="G218" s="251" t="s">
        <v>587</v>
      </c>
      <c r="H218" s="251" t="s">
        <v>524</v>
      </c>
      <c r="I218" s="522" t="str">
        <f t="shared" si="88"/>
        <v>Line
Professional</v>
      </c>
      <c r="J218" s="483"/>
      <c r="K218" s="483" t="s">
        <v>2273</v>
      </c>
      <c r="L218" s="483" t="s">
        <v>2273</v>
      </c>
      <c r="M218" s="483"/>
      <c r="N218" s="483"/>
      <c r="O218" s="483" t="s">
        <v>2273</v>
      </c>
      <c r="P218" s="483"/>
      <c r="Q218" s="483"/>
      <c r="R218" s="483"/>
      <c r="S218" s="483"/>
      <c r="T218" s="483"/>
      <c r="U218" s="483"/>
      <c r="V218" s="483"/>
      <c r="W218" s="532" t="s">
        <v>1245</v>
      </c>
      <c r="X218" s="532" t="s">
        <v>1218</v>
      </c>
      <c r="Y218" s="557" t="str">
        <f t="shared" si="89"/>
        <v>ST - Related to Trauma or Injury 
Y1 - Prolonged Exposure Therapy (PET)
Y2 - Dialectical Behavior Therapy (DBT) for adolescents
Y3 - Parent Management Training Oregon Model
Y4 - SAMHSA approved EBP for Co-occurring disorders</v>
      </c>
      <c r="Z218" s="557" t="str">
        <f t="shared" si="90"/>
        <v xml:space="preserve">HH - Integrated Mental Health and Substance Abuse
QJ - Service/items provided to a prisoner or patient in state or local custody
</v>
      </c>
    </row>
    <row r="219" spans="1:27" ht="29.25" customHeight="1">
      <c r="A219" s="554" t="str">
        <f t="shared" si="83"/>
        <v>90839</v>
      </c>
      <c r="B219" s="483" t="str">
        <f t="shared" si="84"/>
        <v>Crisis Intervention</v>
      </c>
      <c r="C219" s="532" t="str">
        <f t="shared" si="85"/>
        <v>Psychotherapy for crisis; first 60 minutes</v>
      </c>
      <c r="D219" s="522" t="str">
        <f t="shared" si="86"/>
        <v>First 60 Minutes</v>
      </c>
      <c r="E219"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9" s="251" t="s">
        <v>2222</v>
      </c>
      <c r="G219" s="251" t="s">
        <v>583</v>
      </c>
      <c r="H219" s="251" t="s">
        <v>524</v>
      </c>
      <c r="I219" s="522" t="str">
        <f t="shared" si="88"/>
        <v>Line
Professional</v>
      </c>
      <c r="J219" s="483"/>
      <c r="K219" s="483" t="s">
        <v>2273</v>
      </c>
      <c r="L219" s="483" t="s">
        <v>2273</v>
      </c>
      <c r="M219" s="483"/>
      <c r="N219" s="483"/>
      <c r="O219" s="483" t="s">
        <v>2273</v>
      </c>
      <c r="P219" s="483"/>
      <c r="Q219" s="483"/>
      <c r="R219" s="483"/>
      <c r="S219" s="483"/>
      <c r="T219" s="483"/>
      <c r="U219" s="483"/>
      <c r="V219" s="483"/>
      <c r="W219" s="532" t="s">
        <v>1245</v>
      </c>
      <c r="X219" s="532" t="s">
        <v>1218</v>
      </c>
      <c r="Y219" s="557" t="str">
        <f t="shared" si="89"/>
        <v>ST - Related to Trauma or Injury 
Y1 - Prolonged Exposure Therapy (PET)
Y2 - Dialectical Behavior Therapy (DBT) for adolescents
Y3 - Parent Management Training Oregon Model
Y4 - SAMHSA approved EBP for Co-occurring disorders</v>
      </c>
      <c r="Z219" s="557" t="str">
        <f t="shared" si="90"/>
        <v xml:space="preserve">HH - Integrated Mental Health and Substance Abuse
QJ - Service/items provided to a prisoner or patient in state or local custody
</v>
      </c>
    </row>
    <row r="220" spans="1:27" ht="29.25" customHeight="1">
      <c r="A220" s="554" t="str">
        <f t="shared" si="83"/>
        <v>90839</v>
      </c>
      <c r="B220" s="483" t="str">
        <f t="shared" si="84"/>
        <v>Crisis Intervention</v>
      </c>
      <c r="C220" s="532" t="str">
        <f t="shared" si="85"/>
        <v>Psychotherapy for crisis; first 60 minutes</v>
      </c>
      <c r="D220" s="522" t="str">
        <f t="shared" si="86"/>
        <v>First 60 Minutes</v>
      </c>
      <c r="E220"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0" s="251" t="s">
        <v>2224</v>
      </c>
      <c r="G220" s="251" t="s">
        <v>583</v>
      </c>
      <c r="H220" s="251" t="s">
        <v>524</v>
      </c>
      <c r="I220" s="522" t="str">
        <f t="shared" si="88"/>
        <v>Line
Professional</v>
      </c>
      <c r="J220" s="483"/>
      <c r="K220" s="483" t="s">
        <v>2273</v>
      </c>
      <c r="L220" s="483" t="s">
        <v>2273</v>
      </c>
      <c r="M220" s="483"/>
      <c r="N220" s="483"/>
      <c r="O220" s="483" t="s">
        <v>2273</v>
      </c>
      <c r="P220" s="483"/>
      <c r="Q220" s="483"/>
      <c r="R220" s="483"/>
      <c r="S220" s="483"/>
      <c r="T220" s="483"/>
      <c r="U220" s="483"/>
      <c r="V220" s="483"/>
      <c r="W220" s="532" t="s">
        <v>1245</v>
      </c>
      <c r="X220" s="532" t="s">
        <v>1218</v>
      </c>
      <c r="Y220" s="557" t="str">
        <f t="shared" si="89"/>
        <v>ST - Related to Trauma or Injury 
Y1 - Prolonged Exposure Therapy (PET)
Y2 - Dialectical Behavior Therapy (DBT) for adolescents
Y3 - Parent Management Training Oregon Model
Y4 - SAMHSA approved EBP for Co-occurring disorders</v>
      </c>
      <c r="Z220" s="557" t="str">
        <f t="shared" si="90"/>
        <v xml:space="preserve">HH - Integrated Mental Health and Substance Abuse
QJ - Service/items provided to a prisoner or patient in state or local custody
</v>
      </c>
    </row>
    <row r="221" spans="1:27" ht="29.25" customHeight="1">
      <c r="A221" s="554" t="str">
        <f t="shared" si="83"/>
        <v>90839</v>
      </c>
      <c r="B221" s="483" t="str">
        <f t="shared" si="84"/>
        <v>Crisis Intervention</v>
      </c>
      <c r="C221" s="532" t="str">
        <f t="shared" si="85"/>
        <v>Psychotherapy for crisis; first 60 minutes</v>
      </c>
      <c r="D221" s="522" t="str">
        <f t="shared" si="86"/>
        <v>First 60 Minutes</v>
      </c>
      <c r="E221"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1" s="251" t="s">
        <v>604</v>
      </c>
      <c r="G221" s="251" t="s">
        <v>582</v>
      </c>
      <c r="H221" s="251" t="s">
        <v>524</v>
      </c>
      <c r="I221" s="522" t="str">
        <f t="shared" si="88"/>
        <v>Line
Professional</v>
      </c>
      <c r="J221" s="483"/>
      <c r="K221" s="483" t="s">
        <v>2273</v>
      </c>
      <c r="L221" s="483" t="s">
        <v>2273</v>
      </c>
      <c r="M221" s="483"/>
      <c r="N221" s="483"/>
      <c r="O221" s="483" t="s">
        <v>2273</v>
      </c>
      <c r="P221" s="483"/>
      <c r="Q221" s="483"/>
      <c r="R221" s="483"/>
      <c r="S221" s="483"/>
      <c r="T221" s="483"/>
      <c r="U221" s="483"/>
      <c r="V221" s="483"/>
      <c r="W221" s="532" t="s">
        <v>1245</v>
      </c>
      <c r="X221" s="532" t="s">
        <v>1218</v>
      </c>
      <c r="Y221" s="557" t="str">
        <f t="shared" si="89"/>
        <v>ST - Related to Trauma or Injury 
Y1 - Prolonged Exposure Therapy (PET)
Y2 - Dialectical Behavior Therapy (DBT) for adolescents
Y3 - Parent Management Training Oregon Model
Y4 - SAMHSA approved EBP for Co-occurring disorders</v>
      </c>
      <c r="Z221" s="557" t="str">
        <f t="shared" si="90"/>
        <v xml:space="preserve">HH - Integrated Mental Health and Substance Abuse
QJ - Service/items provided to a prisoner or patient in state or local custody
</v>
      </c>
    </row>
    <row r="222" spans="1:27" ht="29.25" customHeight="1">
      <c r="A222" s="554" t="str">
        <f>A220</f>
        <v>90839</v>
      </c>
      <c r="B222" s="483" t="str">
        <f t="shared" si="84"/>
        <v>Crisis Intervention</v>
      </c>
      <c r="C222" s="532" t="str">
        <f t="shared" si="85"/>
        <v>Psychotherapy for crisis; first 60 minutes</v>
      </c>
      <c r="D222" s="522" t="str">
        <f t="shared" si="86"/>
        <v>First 60 Minutes</v>
      </c>
      <c r="E222"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2" s="251" t="s">
        <v>2235</v>
      </c>
      <c r="G222" s="251" t="s">
        <v>586</v>
      </c>
      <c r="H222" s="251" t="s">
        <v>524</v>
      </c>
      <c r="I222" s="522" t="str">
        <f t="shared" si="88"/>
        <v>Line
Professional</v>
      </c>
      <c r="J222" s="483"/>
      <c r="K222" s="483" t="s">
        <v>2273</v>
      </c>
      <c r="L222" s="483" t="s">
        <v>2273</v>
      </c>
      <c r="M222" s="483"/>
      <c r="N222" s="483"/>
      <c r="O222" s="483" t="s">
        <v>2273</v>
      </c>
      <c r="P222" s="483"/>
      <c r="Q222" s="483"/>
      <c r="R222" s="483"/>
      <c r="S222" s="483"/>
      <c r="T222" s="483"/>
      <c r="U222" s="483"/>
      <c r="V222" s="483"/>
      <c r="W222" s="532" t="s">
        <v>1245</v>
      </c>
      <c r="X222" s="532" t="s">
        <v>1218</v>
      </c>
      <c r="Y222" s="557" t="str">
        <f t="shared" si="89"/>
        <v>ST - Related to Trauma or Injury 
Y1 - Prolonged Exposure Therapy (PET)
Y2 - Dialectical Behavior Therapy (DBT) for adolescents
Y3 - Parent Management Training Oregon Model
Y4 - SAMHSA approved EBP for Co-occurring disorders</v>
      </c>
      <c r="Z222" s="557" t="str">
        <f t="shared" si="90"/>
        <v xml:space="preserve">HH - Integrated Mental Health and Substance Abuse
QJ - Service/items provided to a prisoner or patient in state or local custody
</v>
      </c>
    </row>
    <row r="223" spans="1:27" ht="29.25" customHeight="1">
      <c r="A223" s="554" t="str">
        <f t="shared" si="83"/>
        <v>90839</v>
      </c>
      <c r="B223" s="483" t="str">
        <f t="shared" si="84"/>
        <v>Crisis Intervention</v>
      </c>
      <c r="C223" s="532" t="str">
        <f t="shared" si="85"/>
        <v>Psychotherapy for crisis; first 60 minutes</v>
      </c>
      <c r="D223" s="522" t="str">
        <f t="shared" si="86"/>
        <v>First 60 Minutes</v>
      </c>
      <c r="E223" s="532"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3" s="251" t="s">
        <v>126</v>
      </c>
      <c r="G223" s="251" t="s">
        <v>584</v>
      </c>
      <c r="H223" s="251" t="s">
        <v>524</v>
      </c>
      <c r="I223" s="522" t="str">
        <f t="shared" si="88"/>
        <v>Line
Professional</v>
      </c>
      <c r="J223" s="483"/>
      <c r="K223" s="483" t="s">
        <v>2273</v>
      </c>
      <c r="L223" s="483" t="s">
        <v>2273</v>
      </c>
      <c r="M223" s="483"/>
      <c r="N223" s="483"/>
      <c r="O223" s="483" t="s">
        <v>2273</v>
      </c>
      <c r="P223" s="483"/>
      <c r="Q223" s="483"/>
      <c r="R223" s="483"/>
      <c r="S223" s="483"/>
      <c r="T223" s="483"/>
      <c r="U223" s="483"/>
      <c r="V223" s="483"/>
      <c r="W223" s="532" t="s">
        <v>1245</v>
      </c>
      <c r="X223" s="532" t="s">
        <v>1218</v>
      </c>
      <c r="Y223" s="557" t="str">
        <f t="shared" si="89"/>
        <v>ST - Related to Trauma or Injury 
Y1 - Prolonged Exposure Therapy (PET)
Y2 - Dialectical Behavior Therapy (DBT) for adolescents
Y3 - Parent Management Training Oregon Model
Y4 - SAMHSA approved EBP for Co-occurring disorders</v>
      </c>
      <c r="Z223" s="557" t="str">
        <f t="shared" si="90"/>
        <v xml:space="preserve">HH - Integrated Mental Health and Substance Abuse
QJ - Service/items provided to a prisoner or patient in state or local custody
</v>
      </c>
    </row>
    <row r="224" spans="1:27" ht="29.25" customHeight="1" thickBot="1">
      <c r="A224" s="555" t="str">
        <f t="shared" si="83"/>
        <v>90839</v>
      </c>
      <c r="B224" s="484" t="str">
        <f t="shared" si="84"/>
        <v>Crisis Intervention</v>
      </c>
      <c r="C224" s="533" t="str">
        <f t="shared" si="85"/>
        <v>Psychotherapy for crisis; first 60 minutes</v>
      </c>
      <c r="D224" s="523" t="str">
        <f t="shared" si="86"/>
        <v>First 60 Minutes</v>
      </c>
      <c r="E224" s="533"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4" s="248" t="s">
        <v>517</v>
      </c>
      <c r="G224" s="248" t="s">
        <v>585</v>
      </c>
      <c r="H224" s="248" t="s">
        <v>1256</v>
      </c>
      <c r="I224" s="523" t="str">
        <f t="shared" si="88"/>
        <v>Line
Professional</v>
      </c>
      <c r="J224" s="484"/>
      <c r="K224" s="484" t="s">
        <v>2273</v>
      </c>
      <c r="L224" s="484" t="s">
        <v>2273</v>
      </c>
      <c r="M224" s="484"/>
      <c r="N224" s="484"/>
      <c r="O224" s="484" t="s">
        <v>2273</v>
      </c>
      <c r="P224" s="484"/>
      <c r="Q224" s="484"/>
      <c r="R224" s="484"/>
      <c r="S224" s="484"/>
      <c r="T224" s="484"/>
      <c r="U224" s="484"/>
      <c r="V224" s="484"/>
      <c r="W224" s="533" t="s">
        <v>1245</v>
      </c>
      <c r="X224" s="533" t="s">
        <v>1218</v>
      </c>
      <c r="Y224" s="558" t="str">
        <f t="shared" si="89"/>
        <v>ST - Related to Trauma or Injury 
Y1 - Prolonged Exposure Therapy (PET)
Y2 - Dialectical Behavior Therapy (DBT) for adolescents
Y3 - Parent Management Training Oregon Model
Y4 - SAMHSA approved EBP for Co-occurring disorders</v>
      </c>
      <c r="Z224" s="558" t="str">
        <f t="shared" si="90"/>
        <v xml:space="preserve">HH - Integrated Mental Health and Substance Abuse
QJ - Service/items provided to a prisoner or patient in state or local custody
</v>
      </c>
    </row>
    <row r="225" spans="1:26" ht="27" customHeight="1">
      <c r="A225" s="562" t="s">
        <v>1884</v>
      </c>
      <c r="B225" s="482" t="s">
        <v>262</v>
      </c>
      <c r="C225" s="531" t="s">
        <v>388</v>
      </c>
      <c r="D225" s="521" t="s">
        <v>1708</v>
      </c>
      <c r="E225" s="531" t="s">
        <v>264</v>
      </c>
      <c r="F225" s="247" t="s">
        <v>137</v>
      </c>
      <c r="G225" s="247" t="s">
        <v>590</v>
      </c>
      <c r="H225" s="247" t="s">
        <v>1256</v>
      </c>
      <c r="I225" s="521" t="s">
        <v>139</v>
      </c>
      <c r="J225" s="482"/>
      <c r="K225" s="482" t="s">
        <v>2273</v>
      </c>
      <c r="L225" s="482" t="s">
        <v>2273</v>
      </c>
      <c r="M225" s="482"/>
      <c r="N225" s="482"/>
      <c r="O225" s="482" t="s">
        <v>2273</v>
      </c>
      <c r="P225" s="482"/>
      <c r="Q225" s="482"/>
      <c r="R225" s="482"/>
      <c r="S225" s="482"/>
      <c r="T225" s="482"/>
      <c r="U225" s="482"/>
      <c r="V225" s="482"/>
      <c r="W225" s="531" t="s">
        <v>1245</v>
      </c>
      <c r="X225" s="531" t="s">
        <v>1218</v>
      </c>
      <c r="Y225" s="556" t="s">
        <v>1454</v>
      </c>
      <c r="Z225" s="556" t="s">
        <v>2101</v>
      </c>
    </row>
    <row r="226" spans="1:26" ht="27" customHeight="1">
      <c r="A226" s="554" t="str">
        <f t="shared" ref="A226:A233" si="91">A225</f>
        <v>90840</v>
      </c>
      <c r="B226" s="483" t="str">
        <f t="shared" ref="B226:B233" si="92">B225</f>
        <v>Crisis Intervention</v>
      </c>
      <c r="C226" s="532" t="str">
        <f t="shared" ref="C226:C233" si="93">C225</f>
        <v>Psychotherapy for crisis; each additional 30 minutes (Add-on code only)</v>
      </c>
      <c r="D226" s="522" t="str">
        <f t="shared" ref="D226:D233" si="94">D225</f>
        <v>Each Additional 30 Minutes</v>
      </c>
      <c r="E226" s="532" t="str">
        <f t="shared" ref="E226:E233" si="95">E225</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6" s="251" t="s">
        <v>483</v>
      </c>
      <c r="G226" s="251" t="s">
        <v>581</v>
      </c>
      <c r="H226" s="251" t="s">
        <v>1256</v>
      </c>
      <c r="I226" s="522" t="str">
        <f t="shared" ref="I226:I233" si="96">I225</f>
        <v>Line
Professional</v>
      </c>
      <c r="J226" s="483"/>
      <c r="K226" s="483" t="s">
        <v>2273</v>
      </c>
      <c r="L226" s="483" t="s">
        <v>2273</v>
      </c>
      <c r="M226" s="483"/>
      <c r="N226" s="483"/>
      <c r="O226" s="483" t="s">
        <v>2273</v>
      </c>
      <c r="P226" s="483"/>
      <c r="Q226" s="483"/>
      <c r="R226" s="483"/>
      <c r="S226" s="483"/>
      <c r="T226" s="483"/>
      <c r="U226" s="483"/>
      <c r="V226" s="483"/>
      <c r="W226" s="532" t="s">
        <v>1245</v>
      </c>
      <c r="X226" s="532" t="s">
        <v>1218</v>
      </c>
      <c r="Y226" s="557" t="str">
        <f t="shared" ref="Y226:Y233" si="97">Y225</f>
        <v>ST - Related to Trauma or Injury 
Y1 - Prolonged Exposure Therapy (PET)
Y2 - Dialectical Behavior Therapy (DBT) for adolescents
Y3 - Parent Management Training Oregon Model
Y4 - SAMHSA approved EBP for Co-occurring disorders</v>
      </c>
      <c r="Z226" s="557" t="str">
        <f t="shared" ref="Z226:Z233" si="98">Z225</f>
        <v>HH - Integrated Mental Health and Substance Abuse
QJ - Service/items provided to a prisoner or patient in state or local custody</v>
      </c>
    </row>
    <row r="227" spans="1:26" ht="27" customHeight="1">
      <c r="A227" s="554" t="str">
        <f t="shared" si="91"/>
        <v>90840</v>
      </c>
      <c r="B227" s="483" t="str">
        <f t="shared" si="92"/>
        <v>Crisis Intervention</v>
      </c>
      <c r="C227" s="532" t="str">
        <f t="shared" si="93"/>
        <v>Psychotherapy for crisis; each additional 30 minutes (Add-on code only)</v>
      </c>
      <c r="D227" s="522" t="str">
        <f t="shared" si="94"/>
        <v>Each Additional 30 Minutes</v>
      </c>
      <c r="E227"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7" s="251" t="s">
        <v>126</v>
      </c>
      <c r="G227" s="251" t="s">
        <v>587</v>
      </c>
      <c r="H227" s="251" t="s">
        <v>524</v>
      </c>
      <c r="I227" s="522" t="str">
        <f t="shared" si="96"/>
        <v>Line
Professional</v>
      </c>
      <c r="J227" s="483"/>
      <c r="K227" s="483" t="s">
        <v>2273</v>
      </c>
      <c r="L227" s="483" t="s">
        <v>2273</v>
      </c>
      <c r="M227" s="483"/>
      <c r="N227" s="483"/>
      <c r="O227" s="483" t="s">
        <v>2273</v>
      </c>
      <c r="P227" s="483"/>
      <c r="Q227" s="483"/>
      <c r="R227" s="483"/>
      <c r="S227" s="483"/>
      <c r="T227" s="483"/>
      <c r="U227" s="483"/>
      <c r="V227" s="483"/>
      <c r="W227" s="532" t="s">
        <v>1245</v>
      </c>
      <c r="X227" s="532" t="s">
        <v>1218</v>
      </c>
      <c r="Y227" s="557" t="str">
        <f t="shared" si="97"/>
        <v>ST - Related to Trauma or Injury 
Y1 - Prolonged Exposure Therapy (PET)
Y2 - Dialectical Behavior Therapy (DBT) for adolescents
Y3 - Parent Management Training Oregon Model
Y4 - SAMHSA approved EBP for Co-occurring disorders</v>
      </c>
      <c r="Z227" s="557" t="str">
        <f t="shared" si="98"/>
        <v>HH - Integrated Mental Health and Substance Abuse
QJ - Service/items provided to a prisoner or patient in state or local custody</v>
      </c>
    </row>
    <row r="228" spans="1:26" ht="27" customHeight="1">
      <c r="A228" s="554" t="str">
        <f t="shared" si="91"/>
        <v>90840</v>
      </c>
      <c r="B228" s="483" t="str">
        <f t="shared" si="92"/>
        <v>Crisis Intervention</v>
      </c>
      <c r="C228" s="532" t="str">
        <f t="shared" si="93"/>
        <v>Psychotherapy for crisis; each additional 30 minutes (Add-on code only)</v>
      </c>
      <c r="D228" s="522" t="str">
        <f t="shared" si="94"/>
        <v>Each Additional 30 Minutes</v>
      </c>
      <c r="E228"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251" t="s">
        <v>2222</v>
      </c>
      <c r="G228" s="251" t="s">
        <v>583</v>
      </c>
      <c r="H228" s="251" t="s">
        <v>524</v>
      </c>
      <c r="I228" s="522" t="str">
        <f t="shared" si="96"/>
        <v>Line
Professional</v>
      </c>
      <c r="J228" s="483"/>
      <c r="K228" s="483" t="s">
        <v>2273</v>
      </c>
      <c r="L228" s="483" t="s">
        <v>2273</v>
      </c>
      <c r="M228" s="483"/>
      <c r="N228" s="483"/>
      <c r="O228" s="483" t="s">
        <v>2273</v>
      </c>
      <c r="P228" s="483"/>
      <c r="Q228" s="483"/>
      <c r="R228" s="483"/>
      <c r="S228" s="483"/>
      <c r="T228" s="483"/>
      <c r="U228" s="483"/>
      <c r="V228" s="483"/>
      <c r="W228" s="532" t="s">
        <v>1245</v>
      </c>
      <c r="X228" s="532" t="s">
        <v>1218</v>
      </c>
      <c r="Y228" s="557" t="str">
        <f t="shared" si="97"/>
        <v>ST - Related to Trauma or Injury 
Y1 - Prolonged Exposure Therapy (PET)
Y2 - Dialectical Behavior Therapy (DBT) for adolescents
Y3 - Parent Management Training Oregon Model
Y4 - SAMHSA approved EBP for Co-occurring disorders</v>
      </c>
      <c r="Z228" s="557" t="str">
        <f t="shared" si="98"/>
        <v>HH - Integrated Mental Health and Substance Abuse
QJ - Service/items provided to a prisoner or patient in state or local custody</v>
      </c>
    </row>
    <row r="229" spans="1:26" ht="27" customHeight="1">
      <c r="A229" s="554" t="str">
        <f t="shared" si="91"/>
        <v>90840</v>
      </c>
      <c r="B229" s="483" t="str">
        <f t="shared" si="92"/>
        <v>Crisis Intervention</v>
      </c>
      <c r="C229" s="532" t="str">
        <f t="shared" si="93"/>
        <v>Psychotherapy for crisis; each additional 30 minutes (Add-on code only)</v>
      </c>
      <c r="D229" s="522" t="str">
        <f t="shared" si="94"/>
        <v>Each Additional 30 Minutes</v>
      </c>
      <c r="E229"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251" t="s">
        <v>2224</v>
      </c>
      <c r="G229" s="251" t="s">
        <v>583</v>
      </c>
      <c r="H229" s="251" t="s">
        <v>524</v>
      </c>
      <c r="I229" s="522" t="str">
        <f t="shared" si="96"/>
        <v>Line
Professional</v>
      </c>
      <c r="J229" s="483"/>
      <c r="K229" s="483" t="s">
        <v>2273</v>
      </c>
      <c r="L229" s="483" t="s">
        <v>2273</v>
      </c>
      <c r="M229" s="483"/>
      <c r="N229" s="483"/>
      <c r="O229" s="483" t="s">
        <v>2273</v>
      </c>
      <c r="P229" s="483"/>
      <c r="Q229" s="483"/>
      <c r="R229" s="483"/>
      <c r="S229" s="483"/>
      <c r="T229" s="483"/>
      <c r="U229" s="483"/>
      <c r="V229" s="483"/>
      <c r="W229" s="532" t="s">
        <v>1245</v>
      </c>
      <c r="X229" s="532" t="s">
        <v>1218</v>
      </c>
      <c r="Y229" s="557" t="str">
        <f t="shared" si="97"/>
        <v>ST - Related to Trauma or Injury 
Y1 - Prolonged Exposure Therapy (PET)
Y2 - Dialectical Behavior Therapy (DBT) for adolescents
Y3 - Parent Management Training Oregon Model
Y4 - SAMHSA approved EBP for Co-occurring disorders</v>
      </c>
      <c r="Z229" s="557" t="str">
        <f t="shared" si="98"/>
        <v>HH - Integrated Mental Health and Substance Abuse
QJ - Service/items provided to a prisoner or patient in state or local custody</v>
      </c>
    </row>
    <row r="230" spans="1:26" ht="27" customHeight="1">
      <c r="A230" s="554" t="str">
        <f>A229</f>
        <v>90840</v>
      </c>
      <c r="B230" s="483" t="str">
        <f t="shared" si="92"/>
        <v>Crisis Intervention</v>
      </c>
      <c r="C230" s="532" t="str">
        <f t="shared" si="93"/>
        <v>Psychotherapy for crisis; each additional 30 minutes (Add-on code only)</v>
      </c>
      <c r="D230" s="522" t="str">
        <f t="shared" si="94"/>
        <v>Each Additional 30 Minutes</v>
      </c>
      <c r="E230"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251" t="s">
        <v>604</v>
      </c>
      <c r="G230" s="251" t="s">
        <v>582</v>
      </c>
      <c r="H230" s="251" t="s">
        <v>524</v>
      </c>
      <c r="I230" s="522" t="str">
        <f t="shared" si="96"/>
        <v>Line
Professional</v>
      </c>
      <c r="J230" s="483"/>
      <c r="K230" s="483" t="s">
        <v>2273</v>
      </c>
      <c r="L230" s="483" t="s">
        <v>2273</v>
      </c>
      <c r="M230" s="483"/>
      <c r="N230" s="483"/>
      <c r="O230" s="483" t="s">
        <v>2273</v>
      </c>
      <c r="P230" s="483"/>
      <c r="Q230" s="483"/>
      <c r="R230" s="483"/>
      <c r="S230" s="483"/>
      <c r="T230" s="483"/>
      <c r="U230" s="483"/>
      <c r="V230" s="483"/>
      <c r="W230" s="532" t="s">
        <v>1245</v>
      </c>
      <c r="X230" s="532" t="s">
        <v>1218</v>
      </c>
      <c r="Y230" s="557" t="str">
        <f t="shared" si="97"/>
        <v>ST - Related to Trauma or Injury 
Y1 - Prolonged Exposure Therapy (PET)
Y2 - Dialectical Behavior Therapy (DBT) for adolescents
Y3 - Parent Management Training Oregon Model
Y4 - SAMHSA approved EBP for Co-occurring disorders</v>
      </c>
      <c r="Z230" s="557" t="str">
        <f t="shared" si="98"/>
        <v>HH - Integrated Mental Health and Substance Abuse
QJ - Service/items provided to a prisoner or patient in state or local custody</v>
      </c>
    </row>
    <row r="231" spans="1:26" ht="27" customHeight="1">
      <c r="A231" s="554" t="str">
        <f>A229</f>
        <v>90840</v>
      </c>
      <c r="B231" s="483" t="str">
        <f t="shared" si="92"/>
        <v>Crisis Intervention</v>
      </c>
      <c r="C231" s="532" t="str">
        <f t="shared" si="93"/>
        <v>Psychotherapy for crisis; each additional 30 minutes (Add-on code only)</v>
      </c>
      <c r="D231" s="522" t="str">
        <f t="shared" si="94"/>
        <v>Each Additional 30 Minutes</v>
      </c>
      <c r="E231"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251" t="s">
        <v>2235</v>
      </c>
      <c r="G231" s="251" t="s">
        <v>586</v>
      </c>
      <c r="H231" s="251" t="s">
        <v>524</v>
      </c>
      <c r="I231" s="522" t="str">
        <f t="shared" si="96"/>
        <v>Line
Professional</v>
      </c>
      <c r="J231" s="483"/>
      <c r="K231" s="483" t="s">
        <v>2273</v>
      </c>
      <c r="L231" s="483" t="s">
        <v>2273</v>
      </c>
      <c r="M231" s="483"/>
      <c r="N231" s="483"/>
      <c r="O231" s="483" t="s">
        <v>2273</v>
      </c>
      <c r="P231" s="483"/>
      <c r="Q231" s="483"/>
      <c r="R231" s="483"/>
      <c r="S231" s="483"/>
      <c r="T231" s="483"/>
      <c r="U231" s="483"/>
      <c r="V231" s="483"/>
      <c r="W231" s="532" t="s">
        <v>1245</v>
      </c>
      <c r="X231" s="532" t="s">
        <v>1218</v>
      </c>
      <c r="Y231" s="557" t="str">
        <f t="shared" si="97"/>
        <v>ST - Related to Trauma or Injury 
Y1 - Prolonged Exposure Therapy (PET)
Y2 - Dialectical Behavior Therapy (DBT) for adolescents
Y3 - Parent Management Training Oregon Model
Y4 - SAMHSA approved EBP for Co-occurring disorders</v>
      </c>
      <c r="Z231" s="557" t="str">
        <f t="shared" si="98"/>
        <v>HH - Integrated Mental Health and Substance Abuse
QJ - Service/items provided to a prisoner or patient in state or local custody</v>
      </c>
    </row>
    <row r="232" spans="1:26" ht="27" customHeight="1">
      <c r="A232" s="554" t="str">
        <f t="shared" si="91"/>
        <v>90840</v>
      </c>
      <c r="B232" s="483" t="str">
        <f t="shared" si="92"/>
        <v>Crisis Intervention</v>
      </c>
      <c r="C232" s="532" t="str">
        <f t="shared" si="93"/>
        <v>Psychotherapy for crisis; each additional 30 minutes (Add-on code only)</v>
      </c>
      <c r="D232" s="522" t="str">
        <f t="shared" si="94"/>
        <v>Each Additional 30 Minutes</v>
      </c>
      <c r="E232" s="532"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251" t="s">
        <v>126</v>
      </c>
      <c r="G232" s="251" t="s">
        <v>584</v>
      </c>
      <c r="H232" s="251" t="s">
        <v>524</v>
      </c>
      <c r="I232" s="522" t="str">
        <f t="shared" si="96"/>
        <v>Line
Professional</v>
      </c>
      <c r="J232" s="483"/>
      <c r="K232" s="483" t="s">
        <v>2273</v>
      </c>
      <c r="L232" s="483" t="s">
        <v>2273</v>
      </c>
      <c r="M232" s="483"/>
      <c r="N232" s="483"/>
      <c r="O232" s="483" t="s">
        <v>2273</v>
      </c>
      <c r="P232" s="483"/>
      <c r="Q232" s="483"/>
      <c r="R232" s="483"/>
      <c r="S232" s="483"/>
      <c r="T232" s="483"/>
      <c r="U232" s="483"/>
      <c r="V232" s="483"/>
      <c r="W232" s="532" t="s">
        <v>1245</v>
      </c>
      <c r="X232" s="532" t="s">
        <v>1218</v>
      </c>
      <c r="Y232" s="557" t="str">
        <f t="shared" si="97"/>
        <v>ST - Related to Trauma or Injury 
Y1 - Prolonged Exposure Therapy (PET)
Y2 - Dialectical Behavior Therapy (DBT) for adolescents
Y3 - Parent Management Training Oregon Model
Y4 - SAMHSA approved EBP for Co-occurring disorders</v>
      </c>
      <c r="Z232" s="557" t="str">
        <f t="shared" si="98"/>
        <v>HH - Integrated Mental Health and Substance Abuse
QJ - Service/items provided to a prisoner or patient in state or local custody</v>
      </c>
    </row>
    <row r="233" spans="1:26" ht="27" customHeight="1" thickBot="1">
      <c r="A233" s="555" t="str">
        <f t="shared" si="91"/>
        <v>90840</v>
      </c>
      <c r="B233" s="484" t="str">
        <f t="shared" si="92"/>
        <v>Crisis Intervention</v>
      </c>
      <c r="C233" s="533" t="str">
        <f t="shared" si="93"/>
        <v>Psychotherapy for crisis; each additional 30 minutes (Add-on code only)</v>
      </c>
      <c r="D233" s="523" t="str">
        <f t="shared" si="94"/>
        <v>Each Additional 30 Minutes</v>
      </c>
      <c r="E233" s="533"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3" s="248" t="s">
        <v>517</v>
      </c>
      <c r="G233" s="248" t="s">
        <v>585</v>
      </c>
      <c r="H233" s="248" t="s">
        <v>1256</v>
      </c>
      <c r="I233" s="523" t="str">
        <f t="shared" si="96"/>
        <v>Line
Professional</v>
      </c>
      <c r="J233" s="484"/>
      <c r="K233" s="484" t="s">
        <v>2273</v>
      </c>
      <c r="L233" s="484" t="s">
        <v>2273</v>
      </c>
      <c r="M233" s="484"/>
      <c r="N233" s="484"/>
      <c r="O233" s="484" t="s">
        <v>2273</v>
      </c>
      <c r="P233" s="484"/>
      <c r="Q233" s="484"/>
      <c r="R233" s="484"/>
      <c r="S233" s="484"/>
      <c r="T233" s="484"/>
      <c r="U233" s="484"/>
      <c r="V233" s="484"/>
      <c r="W233" s="533" t="s">
        <v>1245</v>
      </c>
      <c r="X233" s="533" t="s">
        <v>1218</v>
      </c>
      <c r="Y233" s="558" t="str">
        <f t="shared" si="97"/>
        <v>ST - Related to Trauma or Injury 
Y1 - Prolonged Exposure Therapy (PET)
Y2 - Dialectical Behavior Therapy (DBT) for adolescents
Y3 - Parent Management Training Oregon Model
Y4 - SAMHSA approved EBP for Co-occurring disorders</v>
      </c>
      <c r="Z233" s="558" t="str">
        <f t="shared" si="98"/>
        <v>HH - Integrated Mental Health and Substance Abuse
QJ - Service/items provided to a prisoner or patient in state or local custody</v>
      </c>
    </row>
    <row r="234" spans="1:26" ht="48.75" customHeight="1">
      <c r="A234" s="562" t="s">
        <v>1885</v>
      </c>
      <c r="B234" s="482" t="s">
        <v>1816</v>
      </c>
      <c r="C234" s="531" t="s">
        <v>2025</v>
      </c>
      <c r="D234" s="521" t="s">
        <v>1763</v>
      </c>
      <c r="E234" s="531" t="s">
        <v>2223</v>
      </c>
      <c r="F234" s="247" t="s">
        <v>137</v>
      </c>
      <c r="G234" s="247" t="s">
        <v>590</v>
      </c>
      <c r="H234" s="247" t="s">
        <v>1256</v>
      </c>
      <c r="I234" s="521" t="s">
        <v>139</v>
      </c>
      <c r="J234" s="482"/>
      <c r="K234" s="482" t="s">
        <v>2273</v>
      </c>
      <c r="L234" s="482" t="s">
        <v>2273</v>
      </c>
      <c r="M234" s="482"/>
      <c r="N234" s="482"/>
      <c r="O234" s="482" t="s">
        <v>2273</v>
      </c>
      <c r="P234" s="482"/>
      <c r="Q234" s="482"/>
      <c r="R234" s="482"/>
      <c r="S234" s="482"/>
      <c r="T234" s="482"/>
      <c r="U234" s="482"/>
      <c r="V234" s="482"/>
      <c r="W234" s="531" t="s">
        <v>1245</v>
      </c>
      <c r="X234" s="531" t="s">
        <v>1602</v>
      </c>
      <c r="Y234" s="521" t="s">
        <v>1517</v>
      </c>
      <c r="Z234" s="521" t="s">
        <v>2522</v>
      </c>
    </row>
    <row r="235" spans="1:26" ht="45" customHeight="1">
      <c r="A235" s="554" t="str">
        <f t="shared" ref="A235:A240" si="99">A234</f>
        <v>90846</v>
      </c>
      <c r="B235" s="483" t="str">
        <f t="shared" ref="B235:B240" si="100">B234</f>
        <v>Therapy (mental health)  Family</v>
      </c>
      <c r="C235" s="532" t="str">
        <f t="shared" ref="C235:C240" si="101">C234</f>
        <v>Family psychotherapy (without patient present),  50 minutes
For 90846 and 90847 use modifier Y3 when reporting Parent Management Training Oregon Model.</v>
      </c>
      <c r="D235" s="522" t="str">
        <f t="shared" ref="D235:D240" si="102">D234</f>
        <v>50 Minutes
DT=1/day</v>
      </c>
      <c r="E235" s="532" t="str">
        <f t="shared" ref="E235:E240" si="103">E234</f>
        <v>Family therapy: Mental Health Professional, including a limited-licensed Master’s Social Worker supervised by a licensed Master’s Social Worker.</v>
      </c>
      <c r="F235" s="251" t="s">
        <v>483</v>
      </c>
      <c r="G235" s="251" t="s">
        <v>581</v>
      </c>
      <c r="H235" s="251" t="s">
        <v>1256</v>
      </c>
      <c r="I235" s="522" t="str">
        <f t="shared" ref="I235:I240" si="104">I234</f>
        <v>Line
Professional</v>
      </c>
      <c r="J235" s="483"/>
      <c r="K235" s="483" t="s">
        <v>2273</v>
      </c>
      <c r="L235" s="483" t="s">
        <v>2273</v>
      </c>
      <c r="M235" s="483"/>
      <c r="N235" s="483"/>
      <c r="O235" s="483" t="s">
        <v>2273</v>
      </c>
      <c r="P235" s="483"/>
      <c r="Q235" s="483"/>
      <c r="R235" s="483"/>
      <c r="S235" s="483"/>
      <c r="T235" s="483"/>
      <c r="U235" s="483"/>
      <c r="V235" s="483"/>
      <c r="W235" s="532" t="s">
        <v>1245</v>
      </c>
      <c r="X235" s="532" t="s">
        <v>1215</v>
      </c>
      <c r="Y235" s="522" t="str">
        <f t="shared" ref="Y235:Y240" si="105">Y234</f>
        <v xml:space="preserve">
Y2 - Dialectical Behavior Therapy (DBT) for adolescents
Y3 - Parent Management Training Oregon Model
Y4 - SAMHSA approved EBP for Co-occurring disorders
ST - Related to Trauma or Injury</v>
      </c>
      <c r="Z235" s="522" t="str">
        <f t="shared" ref="Z235:Z240" si="106">Z234</f>
        <v>HH - Integrated Mental Health and Substance Abuse
Z1- Motivational Interviewing for Adolescents
Z3- Strengths and Strategies
Z6- Transition Independence Process
Z7- Navigate (First Episode Psychosis Model)</v>
      </c>
    </row>
    <row r="236" spans="1:26" ht="42" customHeight="1">
      <c r="A236" s="554" t="str">
        <f t="shared" si="99"/>
        <v>90846</v>
      </c>
      <c r="B236" s="483" t="str">
        <f t="shared" si="100"/>
        <v>Therapy (mental health)  Family</v>
      </c>
      <c r="C236" s="532" t="str">
        <f t="shared" si="101"/>
        <v>Family psychotherapy (without patient present),  50 minutes
For 90846 and 90847 use modifier Y3 when reporting Parent Management Training Oregon Model.</v>
      </c>
      <c r="D236" s="522" t="str">
        <f t="shared" si="102"/>
        <v>50 Minutes
DT=1/day</v>
      </c>
      <c r="E236" s="532" t="str">
        <f t="shared" si="103"/>
        <v>Family therapy: Mental Health Professional, including a limited-licensed Master’s Social Worker supervised by a licensed Master’s Social Worker.</v>
      </c>
      <c r="F236" s="251" t="s">
        <v>126</v>
      </c>
      <c r="G236" s="251" t="s">
        <v>587</v>
      </c>
      <c r="H236" s="251" t="s">
        <v>524</v>
      </c>
      <c r="I236" s="522" t="str">
        <f t="shared" si="104"/>
        <v>Line
Professional</v>
      </c>
      <c r="J236" s="483"/>
      <c r="K236" s="483" t="s">
        <v>2273</v>
      </c>
      <c r="L236" s="483" t="s">
        <v>2273</v>
      </c>
      <c r="M236" s="483"/>
      <c r="N236" s="483"/>
      <c r="O236" s="483" t="s">
        <v>2273</v>
      </c>
      <c r="P236" s="483"/>
      <c r="Q236" s="483"/>
      <c r="R236" s="483"/>
      <c r="S236" s="483"/>
      <c r="T236" s="483"/>
      <c r="U236" s="483"/>
      <c r="V236" s="483"/>
      <c r="W236" s="532" t="s">
        <v>1245</v>
      </c>
      <c r="X236" s="532" t="s">
        <v>1215</v>
      </c>
      <c r="Y236" s="522" t="str">
        <f t="shared" si="105"/>
        <v xml:space="preserve">
Y2 - Dialectical Behavior Therapy (DBT) for adolescents
Y3 - Parent Management Training Oregon Model
Y4 - SAMHSA approved EBP for Co-occurring disorders
ST - Related to Trauma or Injury</v>
      </c>
      <c r="Z236" s="522" t="str">
        <f t="shared" si="106"/>
        <v>HH - Integrated Mental Health and Substance Abuse
Z1- Motivational Interviewing for Adolescents
Z3- Strengths and Strategies
Z6- Transition Independence Process
Z7- Navigate (First Episode Psychosis Model)</v>
      </c>
    </row>
    <row r="237" spans="1:26" ht="37.5" customHeight="1">
      <c r="A237" s="554" t="str">
        <f t="shared" si="99"/>
        <v>90846</v>
      </c>
      <c r="B237" s="483" t="str">
        <f t="shared" si="100"/>
        <v>Therapy (mental health)  Family</v>
      </c>
      <c r="C237" s="532" t="str">
        <f t="shared" si="101"/>
        <v>Family psychotherapy (without patient present),  50 minutes
For 90846 and 90847 use modifier Y3 when reporting Parent Management Training Oregon Model.</v>
      </c>
      <c r="D237" s="522" t="str">
        <f t="shared" si="102"/>
        <v>50 Minutes
DT=1/day</v>
      </c>
      <c r="E237" s="532" t="str">
        <f t="shared" si="103"/>
        <v>Family therapy: Mental Health Professional, including a limited-licensed Master’s Social Worker supervised by a licensed Master’s Social Worker.</v>
      </c>
      <c r="F237" s="251" t="s">
        <v>2222</v>
      </c>
      <c r="G237" s="251" t="s">
        <v>583</v>
      </c>
      <c r="H237" s="251" t="s">
        <v>524</v>
      </c>
      <c r="I237" s="522" t="str">
        <f t="shared" si="104"/>
        <v>Line
Professional</v>
      </c>
      <c r="J237" s="483"/>
      <c r="K237" s="483" t="s">
        <v>2273</v>
      </c>
      <c r="L237" s="483" t="s">
        <v>2273</v>
      </c>
      <c r="M237" s="483"/>
      <c r="N237" s="483"/>
      <c r="O237" s="483" t="s">
        <v>2273</v>
      </c>
      <c r="P237" s="483"/>
      <c r="Q237" s="483"/>
      <c r="R237" s="483"/>
      <c r="S237" s="483"/>
      <c r="T237" s="483"/>
      <c r="U237" s="483"/>
      <c r="V237" s="483"/>
      <c r="W237" s="532" t="s">
        <v>1245</v>
      </c>
      <c r="X237" s="532" t="s">
        <v>1215</v>
      </c>
      <c r="Y237" s="522" t="str">
        <f t="shared" si="105"/>
        <v xml:space="preserve">
Y2 - Dialectical Behavior Therapy (DBT) for adolescents
Y3 - Parent Management Training Oregon Model
Y4 - SAMHSA approved EBP for Co-occurring disorders
ST - Related to Trauma or Injury</v>
      </c>
      <c r="Z237" s="522" t="str">
        <f t="shared" si="106"/>
        <v>HH - Integrated Mental Health and Substance Abuse
Z1- Motivational Interviewing for Adolescents
Z3- Strengths and Strategies
Z6- Transition Independence Process
Z7- Navigate (First Episode Psychosis Model)</v>
      </c>
    </row>
    <row r="238" spans="1:26" ht="48.75" customHeight="1">
      <c r="A238" s="554" t="str">
        <f t="shared" si="99"/>
        <v>90846</v>
      </c>
      <c r="B238" s="483" t="str">
        <f t="shared" si="100"/>
        <v>Therapy (mental health)  Family</v>
      </c>
      <c r="C238" s="532" t="str">
        <f t="shared" si="101"/>
        <v>Family psychotherapy (without patient present),  50 minutes
For 90846 and 90847 use modifier Y3 when reporting Parent Management Training Oregon Model.</v>
      </c>
      <c r="D238" s="522" t="str">
        <f t="shared" si="102"/>
        <v>50 Minutes
DT=1/day</v>
      </c>
      <c r="E238" s="532" t="str">
        <f t="shared" si="103"/>
        <v>Family therapy: Mental Health Professional, including a limited-licensed Master’s Social Worker supervised by a licensed Master’s Social Worker.</v>
      </c>
      <c r="F238" s="251" t="s">
        <v>2224</v>
      </c>
      <c r="G238" s="251" t="s">
        <v>583</v>
      </c>
      <c r="H238" s="251" t="s">
        <v>524</v>
      </c>
      <c r="I238" s="522" t="str">
        <f t="shared" si="104"/>
        <v>Line
Professional</v>
      </c>
      <c r="J238" s="483"/>
      <c r="K238" s="483" t="s">
        <v>2273</v>
      </c>
      <c r="L238" s="483" t="s">
        <v>2273</v>
      </c>
      <c r="M238" s="483"/>
      <c r="N238" s="483"/>
      <c r="O238" s="483" t="s">
        <v>2273</v>
      </c>
      <c r="P238" s="483"/>
      <c r="Q238" s="483"/>
      <c r="R238" s="483"/>
      <c r="S238" s="483"/>
      <c r="T238" s="483"/>
      <c r="U238" s="483"/>
      <c r="V238" s="483"/>
      <c r="W238" s="532" t="s">
        <v>1245</v>
      </c>
      <c r="X238" s="532" t="s">
        <v>1215</v>
      </c>
      <c r="Y238" s="522" t="str">
        <f t="shared" si="105"/>
        <v xml:space="preserve">
Y2 - Dialectical Behavior Therapy (DBT) for adolescents
Y3 - Parent Management Training Oregon Model
Y4 - SAMHSA approved EBP for Co-occurring disorders
ST - Related to Trauma or Injury</v>
      </c>
      <c r="Z238" s="522" t="str">
        <f t="shared" si="106"/>
        <v>HH - Integrated Mental Health and Substance Abuse
Z1- Motivational Interviewing for Adolescents
Z3- Strengths and Strategies
Z6- Transition Independence Process
Z7- Navigate (First Episode Psychosis Model)</v>
      </c>
    </row>
    <row r="239" spans="1:26" ht="43.5" customHeight="1">
      <c r="A239" s="554" t="str">
        <f t="shared" si="99"/>
        <v>90846</v>
      </c>
      <c r="B239" s="483" t="str">
        <f t="shared" si="100"/>
        <v>Therapy (mental health)  Family</v>
      </c>
      <c r="C239" s="532" t="str">
        <f t="shared" si="101"/>
        <v>Family psychotherapy (without patient present),  50 minutes
For 90846 and 90847 use modifier Y3 when reporting Parent Management Training Oregon Model.</v>
      </c>
      <c r="D239" s="522" t="str">
        <f t="shared" si="102"/>
        <v>50 Minutes
DT=1/day</v>
      </c>
      <c r="E239" s="532" t="str">
        <f t="shared" si="103"/>
        <v>Family therapy: Mental Health Professional, including a limited-licensed Master’s Social Worker supervised by a licensed Master’s Social Worker.</v>
      </c>
      <c r="F239" s="251" t="s">
        <v>2235</v>
      </c>
      <c r="G239" s="251" t="s">
        <v>586</v>
      </c>
      <c r="H239" s="251" t="s">
        <v>524</v>
      </c>
      <c r="I239" s="522" t="str">
        <f t="shared" si="104"/>
        <v>Line
Professional</v>
      </c>
      <c r="J239" s="483"/>
      <c r="K239" s="483" t="s">
        <v>2273</v>
      </c>
      <c r="L239" s="483" t="s">
        <v>2273</v>
      </c>
      <c r="M239" s="483"/>
      <c r="N239" s="483"/>
      <c r="O239" s="483" t="s">
        <v>2273</v>
      </c>
      <c r="P239" s="483"/>
      <c r="Q239" s="483"/>
      <c r="R239" s="483"/>
      <c r="S239" s="483"/>
      <c r="T239" s="483"/>
      <c r="U239" s="483"/>
      <c r="V239" s="483"/>
      <c r="W239" s="532" t="s">
        <v>1245</v>
      </c>
      <c r="X239" s="532" t="s">
        <v>1215</v>
      </c>
      <c r="Y239" s="522" t="str">
        <f t="shared" si="105"/>
        <v xml:space="preserve">
Y2 - Dialectical Behavior Therapy (DBT) for adolescents
Y3 - Parent Management Training Oregon Model
Y4 - SAMHSA approved EBP for Co-occurring disorders
ST - Related to Trauma or Injury</v>
      </c>
      <c r="Z239" s="522" t="str">
        <f t="shared" si="106"/>
        <v>HH - Integrated Mental Health and Substance Abuse
Z1- Motivational Interviewing for Adolescents
Z3- Strengths and Strategies
Z6- Transition Independence Process
Z7- Navigate (First Episode Psychosis Model)</v>
      </c>
    </row>
    <row r="240" spans="1:26" ht="28.4" customHeight="1" thickBot="1">
      <c r="A240" s="555" t="str">
        <f t="shared" si="99"/>
        <v>90846</v>
      </c>
      <c r="B240" s="484" t="str">
        <f t="shared" si="100"/>
        <v>Therapy (mental health)  Family</v>
      </c>
      <c r="C240" s="533" t="str">
        <f t="shared" si="101"/>
        <v>Family psychotherapy (without patient present),  50 minutes
For 90846 and 90847 use modifier Y3 when reporting Parent Management Training Oregon Model.</v>
      </c>
      <c r="D240" s="523" t="str">
        <f t="shared" si="102"/>
        <v>50 Minutes
DT=1/day</v>
      </c>
      <c r="E240" s="533" t="str">
        <f t="shared" si="103"/>
        <v>Family therapy: Mental Health Professional, including a limited-licensed Master’s Social Worker supervised by a licensed Master’s Social Worker.</v>
      </c>
      <c r="F240" s="248" t="s">
        <v>126</v>
      </c>
      <c r="G240" s="248" t="s">
        <v>584</v>
      </c>
      <c r="H240" s="248" t="s">
        <v>524</v>
      </c>
      <c r="I240" s="523" t="str">
        <f t="shared" si="104"/>
        <v>Line
Professional</v>
      </c>
      <c r="J240" s="484"/>
      <c r="K240" s="484" t="s">
        <v>2273</v>
      </c>
      <c r="L240" s="484" t="s">
        <v>2273</v>
      </c>
      <c r="M240" s="484"/>
      <c r="N240" s="484"/>
      <c r="O240" s="484" t="s">
        <v>2273</v>
      </c>
      <c r="P240" s="484"/>
      <c r="Q240" s="484"/>
      <c r="R240" s="484"/>
      <c r="S240" s="484"/>
      <c r="T240" s="484"/>
      <c r="U240" s="484"/>
      <c r="V240" s="484"/>
      <c r="W240" s="533" t="s">
        <v>1245</v>
      </c>
      <c r="X240" s="533" t="s">
        <v>1215</v>
      </c>
      <c r="Y240" s="523" t="str">
        <f t="shared" si="105"/>
        <v xml:space="preserve">
Y2 - Dialectical Behavior Therapy (DBT) for adolescents
Y3 - Parent Management Training Oregon Model
Y4 - SAMHSA approved EBP for Co-occurring disorders
ST - Related to Trauma or Injury</v>
      </c>
      <c r="Z240" s="523" t="str">
        <f t="shared" si="106"/>
        <v>HH - Integrated Mental Health and Substance Abuse
Z1- Motivational Interviewing for Adolescents
Z3- Strengths and Strategies
Z6- Transition Independence Process
Z7- Navigate (First Episode Psychosis Model)</v>
      </c>
    </row>
    <row r="241" spans="1:27" s="24" customFormat="1" ht="25.5" customHeight="1">
      <c r="A241" s="543" t="s">
        <v>1885</v>
      </c>
      <c r="B241" s="503" t="s">
        <v>344</v>
      </c>
      <c r="C241" s="546" t="s">
        <v>1419</v>
      </c>
      <c r="D241" s="549" t="s">
        <v>1764</v>
      </c>
      <c r="E241" s="546" t="s">
        <v>1422</v>
      </c>
      <c r="F241" s="241" t="s">
        <v>137</v>
      </c>
      <c r="G241" s="241" t="s">
        <v>590</v>
      </c>
      <c r="H241" s="241" t="s">
        <v>1256</v>
      </c>
      <c r="I241" s="549" t="s">
        <v>139</v>
      </c>
      <c r="J241" s="503" t="s">
        <v>2273</v>
      </c>
      <c r="K241" s="503"/>
      <c r="L241" s="503" t="s">
        <v>2273</v>
      </c>
      <c r="M241" s="503"/>
      <c r="N241" s="503" t="s">
        <v>2273</v>
      </c>
      <c r="O241" s="503"/>
      <c r="P241" s="503" t="s">
        <v>2273</v>
      </c>
      <c r="Q241" s="503"/>
      <c r="R241" s="503"/>
      <c r="S241" s="503"/>
      <c r="T241" s="503"/>
      <c r="U241" s="503"/>
      <c r="V241" s="503"/>
      <c r="W241" s="546" t="s">
        <v>1245</v>
      </c>
      <c r="X241" s="546" t="s">
        <v>1555</v>
      </c>
      <c r="Y241" s="549" t="s">
        <v>1516</v>
      </c>
      <c r="Z241" s="549" t="s">
        <v>1739</v>
      </c>
      <c r="AA241" s="20"/>
    </row>
    <row r="242" spans="1:27" s="24" customFormat="1" ht="25.5" customHeight="1">
      <c r="A242" s="544" t="str">
        <f t="shared" ref="A242:A249" si="107">A241</f>
        <v>90846</v>
      </c>
      <c r="B242" s="504" t="str">
        <f t="shared" ref="B242:B249" si="108">B241</f>
        <v>Substance Abuse: Outpatient Care</v>
      </c>
      <c r="C242" s="547" t="str">
        <f t="shared" ref="C242:C249" si="109">C241</f>
        <v>Family psychotherapy (without patient present), per session</v>
      </c>
      <c r="D242" s="550" t="str">
        <f t="shared" ref="D242:D249" si="110">D241</f>
        <v>50 Minutes
DT=2/day</v>
      </c>
      <c r="E242" s="547" t="str">
        <f t="shared" ref="E242:E249" si="111">E241</f>
        <v xml:space="preserve">For psychotherapy (908xx series codes): SATS Only Master's prepared with appropriate licensure and working under appropriate supervision may provide services.  </v>
      </c>
      <c r="F242" s="242" t="s">
        <v>483</v>
      </c>
      <c r="G242" s="242" t="s">
        <v>581</v>
      </c>
      <c r="H242" s="242" t="s">
        <v>1256</v>
      </c>
      <c r="I242" s="550" t="str">
        <f t="shared" ref="I242:I249" si="112">I241</f>
        <v>Line
Professional</v>
      </c>
      <c r="J242" s="504" t="s">
        <v>2273</v>
      </c>
      <c r="K242" s="504"/>
      <c r="L242" s="504" t="s">
        <v>2273</v>
      </c>
      <c r="M242" s="504"/>
      <c r="N242" s="504" t="s">
        <v>2273</v>
      </c>
      <c r="O242" s="504"/>
      <c r="P242" s="504" t="s">
        <v>2273</v>
      </c>
      <c r="Q242" s="504"/>
      <c r="R242" s="504"/>
      <c r="S242" s="504"/>
      <c r="T242" s="504"/>
      <c r="U242" s="504"/>
      <c r="V242" s="504"/>
      <c r="W242" s="547" t="s">
        <v>1245</v>
      </c>
      <c r="X242" s="547" t="s">
        <v>1219</v>
      </c>
      <c r="Y242" s="550" t="str">
        <f>Y241</f>
        <v>Y3 - Parent Management Training Oregon Model
Y4 - SAMHSA approved EBP for Co-occurring disorders
ST - Related to Trauma or Injury</v>
      </c>
      <c r="Z242" s="550" t="str">
        <f t="shared" ref="Z242:Z249" si="113">Z241</f>
        <v xml:space="preserve">
HD - Pregnant/Parenting Women's Program
HH - Integrated Mental Health and Substance Abuse
</v>
      </c>
      <c r="AA242" s="20"/>
    </row>
    <row r="243" spans="1:27" s="24" customFormat="1" ht="34.5" customHeight="1">
      <c r="A243" s="544" t="str">
        <f t="shared" si="107"/>
        <v>90846</v>
      </c>
      <c r="B243" s="504" t="str">
        <f t="shared" si="108"/>
        <v>Substance Abuse: Outpatient Care</v>
      </c>
      <c r="C243" s="547" t="str">
        <f t="shared" si="109"/>
        <v>Family psychotherapy (without patient present), per session</v>
      </c>
      <c r="D243" s="550" t="str">
        <f t="shared" si="110"/>
        <v>50 Minutes
DT=2/day</v>
      </c>
      <c r="E243" s="547" t="str">
        <f t="shared" si="111"/>
        <v xml:space="preserve">For psychotherapy (908xx series codes): SATS Only Master's prepared with appropriate licensure and working under appropriate supervision may provide services.  </v>
      </c>
      <c r="F243" s="242" t="s">
        <v>503</v>
      </c>
      <c r="G243" s="242" t="s">
        <v>592</v>
      </c>
      <c r="H243" s="242" t="s">
        <v>1256</v>
      </c>
      <c r="I243" s="550" t="str">
        <f t="shared" si="112"/>
        <v>Line
Professional</v>
      </c>
      <c r="J243" s="504" t="s">
        <v>2273</v>
      </c>
      <c r="K243" s="504"/>
      <c r="L243" s="504" t="s">
        <v>2273</v>
      </c>
      <c r="M243" s="504"/>
      <c r="N243" s="504" t="s">
        <v>2273</v>
      </c>
      <c r="O243" s="504"/>
      <c r="P243" s="504" t="s">
        <v>2273</v>
      </c>
      <c r="Q243" s="504"/>
      <c r="R243" s="504"/>
      <c r="S243" s="504"/>
      <c r="T243" s="504"/>
      <c r="U243" s="504"/>
      <c r="V243" s="504"/>
      <c r="W243" s="547" t="s">
        <v>1245</v>
      </c>
      <c r="X243" s="547" t="s">
        <v>1219</v>
      </c>
      <c r="Y243" s="550" t="str">
        <f t="shared" ref="Y243:Y249" si="114">Y242</f>
        <v>Y3 - Parent Management Training Oregon Model
Y4 - SAMHSA approved EBP for Co-occurring disorders
ST - Related to Trauma or Injury</v>
      </c>
      <c r="Z243" s="550" t="str">
        <f t="shared" si="113"/>
        <v xml:space="preserve">
HD - Pregnant/Parenting Women's Program
HH - Integrated Mental Health and Substance Abuse
</v>
      </c>
      <c r="AA243" s="20"/>
    </row>
    <row r="244" spans="1:27" s="24" customFormat="1" ht="25.5" customHeight="1">
      <c r="A244" s="544" t="str">
        <f t="shared" si="107"/>
        <v>90846</v>
      </c>
      <c r="B244" s="504" t="str">
        <f t="shared" si="108"/>
        <v>Substance Abuse: Outpatient Care</v>
      </c>
      <c r="C244" s="547" t="str">
        <f t="shared" si="109"/>
        <v>Family psychotherapy (without patient present), per session</v>
      </c>
      <c r="D244" s="550" t="str">
        <f t="shared" si="110"/>
        <v>50 Minutes
DT=2/day</v>
      </c>
      <c r="E244" s="547" t="str">
        <f t="shared" si="111"/>
        <v xml:space="preserve">For psychotherapy (908xx series codes): SATS Only Master's prepared with appropriate licensure and working under appropriate supervision may provide services.  </v>
      </c>
      <c r="F244" s="242" t="s">
        <v>502</v>
      </c>
      <c r="G244" s="242" t="s">
        <v>592</v>
      </c>
      <c r="H244" s="242" t="s">
        <v>1256</v>
      </c>
      <c r="I244" s="550" t="str">
        <f t="shared" si="112"/>
        <v>Line
Professional</v>
      </c>
      <c r="J244" s="504" t="s">
        <v>2273</v>
      </c>
      <c r="K244" s="504"/>
      <c r="L244" s="504" t="s">
        <v>2273</v>
      </c>
      <c r="M244" s="504"/>
      <c r="N244" s="504" t="s">
        <v>2273</v>
      </c>
      <c r="O244" s="504"/>
      <c r="P244" s="504" t="s">
        <v>2273</v>
      </c>
      <c r="Q244" s="504"/>
      <c r="R244" s="504"/>
      <c r="S244" s="504"/>
      <c r="T244" s="504"/>
      <c r="U244" s="504"/>
      <c r="V244" s="504"/>
      <c r="W244" s="547" t="s">
        <v>1245</v>
      </c>
      <c r="X244" s="547" t="s">
        <v>1219</v>
      </c>
      <c r="Y244" s="550" t="str">
        <f t="shared" si="114"/>
        <v>Y3 - Parent Management Training Oregon Model
Y4 - SAMHSA approved EBP for Co-occurring disorders
ST - Related to Trauma or Injury</v>
      </c>
      <c r="Z244" s="550" t="str">
        <f t="shared" si="113"/>
        <v xml:space="preserve">
HD - Pregnant/Parenting Women's Program
HH - Integrated Mental Health and Substance Abuse
</v>
      </c>
      <c r="AA244" s="20"/>
    </row>
    <row r="245" spans="1:27" s="24" customFormat="1" ht="25.5" customHeight="1">
      <c r="A245" s="544" t="str">
        <f t="shared" si="107"/>
        <v>90846</v>
      </c>
      <c r="B245" s="504" t="str">
        <f t="shared" si="108"/>
        <v>Substance Abuse: Outpatient Care</v>
      </c>
      <c r="C245" s="547" t="str">
        <f t="shared" si="109"/>
        <v>Family psychotherapy (without patient present), per session</v>
      </c>
      <c r="D245" s="550" t="str">
        <f t="shared" si="110"/>
        <v>50 Minutes
DT=2/day</v>
      </c>
      <c r="E245" s="547" t="str">
        <f t="shared" si="111"/>
        <v xml:space="preserve">For psychotherapy (908xx series codes): SATS Only Master's prepared with appropriate licensure and working under appropriate supervision may provide services.  </v>
      </c>
      <c r="F245" s="242" t="s">
        <v>2211</v>
      </c>
      <c r="G245" s="242" t="s">
        <v>592</v>
      </c>
      <c r="H245" s="242" t="s">
        <v>1256</v>
      </c>
      <c r="I245" s="550" t="str">
        <f t="shared" si="112"/>
        <v>Line
Professional</v>
      </c>
      <c r="J245" s="504" t="s">
        <v>2273</v>
      </c>
      <c r="K245" s="504"/>
      <c r="L245" s="504" t="s">
        <v>2273</v>
      </c>
      <c r="M245" s="504"/>
      <c r="N245" s="504" t="s">
        <v>2273</v>
      </c>
      <c r="O245" s="504"/>
      <c r="P245" s="504" t="s">
        <v>2273</v>
      </c>
      <c r="Q245" s="504"/>
      <c r="R245" s="504"/>
      <c r="S245" s="504"/>
      <c r="T245" s="504"/>
      <c r="U245" s="504"/>
      <c r="V245" s="504"/>
      <c r="W245" s="547" t="s">
        <v>1245</v>
      </c>
      <c r="X245" s="547" t="s">
        <v>1219</v>
      </c>
      <c r="Y245" s="550" t="str">
        <f t="shared" si="114"/>
        <v>Y3 - Parent Management Training Oregon Model
Y4 - SAMHSA approved EBP for Co-occurring disorders
ST - Related to Trauma or Injury</v>
      </c>
      <c r="Z245" s="550" t="str">
        <f t="shared" si="113"/>
        <v xml:space="preserve">
HD - Pregnant/Parenting Women's Program
HH - Integrated Mental Health and Substance Abuse
</v>
      </c>
      <c r="AA245" s="20"/>
    </row>
    <row r="246" spans="1:27" s="24" customFormat="1" ht="30" customHeight="1">
      <c r="A246" s="544" t="str">
        <f t="shared" si="107"/>
        <v>90846</v>
      </c>
      <c r="B246" s="504" t="str">
        <f t="shared" si="108"/>
        <v>Substance Abuse: Outpatient Care</v>
      </c>
      <c r="C246" s="547" t="str">
        <f t="shared" si="109"/>
        <v>Family psychotherapy (without patient present), per session</v>
      </c>
      <c r="D246" s="550" t="str">
        <f t="shared" si="110"/>
        <v>50 Minutes
DT=2/day</v>
      </c>
      <c r="E246" s="547" t="str">
        <f t="shared" si="111"/>
        <v xml:space="preserve">For psychotherapy (908xx series codes): SATS Only Master's prepared with appropriate licensure and working under appropriate supervision may provide services.  </v>
      </c>
      <c r="F246" s="242" t="s">
        <v>126</v>
      </c>
      <c r="G246" s="242" t="s">
        <v>587</v>
      </c>
      <c r="H246" s="242" t="s">
        <v>524</v>
      </c>
      <c r="I246" s="550" t="str">
        <f t="shared" si="112"/>
        <v>Line
Professional</v>
      </c>
      <c r="J246" s="504" t="s">
        <v>2273</v>
      </c>
      <c r="K246" s="504"/>
      <c r="L246" s="504" t="s">
        <v>2273</v>
      </c>
      <c r="M246" s="504"/>
      <c r="N246" s="504" t="s">
        <v>2273</v>
      </c>
      <c r="O246" s="504"/>
      <c r="P246" s="504" t="s">
        <v>2273</v>
      </c>
      <c r="Q246" s="504"/>
      <c r="R246" s="504"/>
      <c r="S246" s="504"/>
      <c r="T246" s="504"/>
      <c r="U246" s="504"/>
      <c r="V246" s="504"/>
      <c r="W246" s="547" t="s">
        <v>1245</v>
      </c>
      <c r="X246" s="547" t="s">
        <v>1219</v>
      </c>
      <c r="Y246" s="550" t="str">
        <f t="shared" si="114"/>
        <v>Y3 - Parent Management Training Oregon Model
Y4 - SAMHSA approved EBP for Co-occurring disorders
ST - Related to Trauma or Injury</v>
      </c>
      <c r="Z246" s="550" t="str">
        <f t="shared" si="113"/>
        <v xml:space="preserve">
HD - Pregnant/Parenting Women's Program
HH - Integrated Mental Health and Substance Abuse
</v>
      </c>
      <c r="AA246" s="20"/>
    </row>
    <row r="247" spans="1:27" s="24" customFormat="1" ht="44.25" customHeight="1">
      <c r="A247" s="544" t="str">
        <f t="shared" si="107"/>
        <v>90846</v>
      </c>
      <c r="B247" s="504" t="str">
        <f t="shared" si="108"/>
        <v>Substance Abuse: Outpatient Care</v>
      </c>
      <c r="C247" s="547" t="str">
        <f t="shared" si="109"/>
        <v>Family psychotherapy (without patient present), per session</v>
      </c>
      <c r="D247" s="550" t="str">
        <f t="shared" si="110"/>
        <v>50 Minutes
DT=2/day</v>
      </c>
      <c r="E247" s="547" t="str">
        <f t="shared" si="111"/>
        <v xml:space="preserve">For psychotherapy (908xx series codes): SATS Only Master's prepared with appropriate licensure and working under appropriate supervision may provide services.  </v>
      </c>
      <c r="F247" s="242" t="s">
        <v>2224</v>
      </c>
      <c r="G247" s="242" t="s">
        <v>583</v>
      </c>
      <c r="H247" s="242" t="s">
        <v>524</v>
      </c>
      <c r="I247" s="550" t="str">
        <f t="shared" si="112"/>
        <v>Line
Professional</v>
      </c>
      <c r="J247" s="504" t="s">
        <v>2273</v>
      </c>
      <c r="K247" s="504"/>
      <c r="L247" s="504" t="s">
        <v>2273</v>
      </c>
      <c r="M247" s="504"/>
      <c r="N247" s="504" t="s">
        <v>2273</v>
      </c>
      <c r="O247" s="504"/>
      <c r="P247" s="504" t="s">
        <v>2273</v>
      </c>
      <c r="Q247" s="504"/>
      <c r="R247" s="504"/>
      <c r="S247" s="504"/>
      <c r="T247" s="504"/>
      <c r="U247" s="504"/>
      <c r="V247" s="504"/>
      <c r="W247" s="547" t="s">
        <v>1245</v>
      </c>
      <c r="X247" s="547" t="s">
        <v>1219</v>
      </c>
      <c r="Y247" s="550" t="str">
        <f t="shared" si="114"/>
        <v>Y3 - Parent Management Training Oregon Model
Y4 - SAMHSA approved EBP for Co-occurring disorders
ST - Related to Trauma or Injury</v>
      </c>
      <c r="Z247" s="550" t="str">
        <f t="shared" si="113"/>
        <v xml:space="preserve">
HD - Pregnant/Parenting Women's Program
HH - Integrated Mental Health and Substance Abuse
</v>
      </c>
      <c r="AA247" s="20"/>
    </row>
    <row r="248" spans="1:27" s="24" customFormat="1" ht="35.25" customHeight="1">
      <c r="A248" s="544" t="str">
        <f t="shared" si="107"/>
        <v>90846</v>
      </c>
      <c r="B248" s="504" t="str">
        <f t="shared" si="108"/>
        <v>Substance Abuse: Outpatient Care</v>
      </c>
      <c r="C248" s="547" t="str">
        <f t="shared" si="109"/>
        <v>Family psychotherapy (without patient present), per session</v>
      </c>
      <c r="D248" s="550" t="str">
        <f t="shared" si="110"/>
        <v>50 Minutes
DT=2/day</v>
      </c>
      <c r="E248" s="547" t="str">
        <f t="shared" si="111"/>
        <v xml:space="preserve">For psychotherapy (908xx series codes): SATS Only Master's prepared with appropriate licensure and working under appropriate supervision may provide services.  </v>
      </c>
      <c r="F248" s="242" t="s">
        <v>2235</v>
      </c>
      <c r="G248" s="242" t="s">
        <v>586</v>
      </c>
      <c r="H248" s="242" t="s">
        <v>524</v>
      </c>
      <c r="I248" s="550" t="str">
        <f t="shared" si="112"/>
        <v>Line
Professional</v>
      </c>
      <c r="J248" s="504" t="s">
        <v>2273</v>
      </c>
      <c r="K248" s="504"/>
      <c r="L248" s="504" t="s">
        <v>2273</v>
      </c>
      <c r="M248" s="504"/>
      <c r="N248" s="504" t="s">
        <v>2273</v>
      </c>
      <c r="O248" s="504"/>
      <c r="P248" s="504" t="s">
        <v>2273</v>
      </c>
      <c r="Q248" s="504"/>
      <c r="R248" s="504"/>
      <c r="S248" s="504"/>
      <c r="T248" s="504"/>
      <c r="U248" s="504"/>
      <c r="V248" s="504"/>
      <c r="W248" s="547" t="s">
        <v>1245</v>
      </c>
      <c r="X248" s="547" t="s">
        <v>1219</v>
      </c>
      <c r="Y248" s="550" t="str">
        <f t="shared" si="114"/>
        <v>Y3 - Parent Management Training Oregon Model
Y4 - SAMHSA approved EBP for Co-occurring disorders
ST - Related to Trauma or Injury</v>
      </c>
      <c r="Z248" s="550" t="str">
        <f t="shared" si="113"/>
        <v xml:space="preserve">
HD - Pregnant/Parenting Women's Program
HH - Integrated Mental Health and Substance Abuse
</v>
      </c>
      <c r="AA248" s="20"/>
    </row>
    <row r="249" spans="1:27" s="24" customFormat="1" ht="34.5" customHeight="1" thickBot="1">
      <c r="A249" s="544" t="str">
        <f t="shared" si="107"/>
        <v>90846</v>
      </c>
      <c r="B249" s="504" t="str">
        <f t="shared" si="108"/>
        <v>Substance Abuse: Outpatient Care</v>
      </c>
      <c r="C249" s="547" t="str">
        <f t="shared" si="109"/>
        <v>Family psychotherapy (without patient present), per session</v>
      </c>
      <c r="D249" s="550" t="str">
        <f t="shared" si="110"/>
        <v>50 Minutes
DT=2/day</v>
      </c>
      <c r="E249" s="547" t="str">
        <f t="shared" si="111"/>
        <v xml:space="preserve">For psychotherapy (908xx series codes): SATS Only Master's prepared with appropriate licensure and working under appropriate supervision may provide services.  </v>
      </c>
      <c r="F249" s="242" t="s">
        <v>2222</v>
      </c>
      <c r="G249" s="242" t="s">
        <v>583</v>
      </c>
      <c r="H249" s="242" t="s">
        <v>524</v>
      </c>
      <c r="I249" s="550" t="str">
        <f t="shared" si="112"/>
        <v>Line
Professional</v>
      </c>
      <c r="J249" s="504" t="s">
        <v>2273</v>
      </c>
      <c r="K249" s="504"/>
      <c r="L249" s="504" t="s">
        <v>2273</v>
      </c>
      <c r="M249" s="504"/>
      <c r="N249" s="504" t="s">
        <v>2273</v>
      </c>
      <c r="O249" s="504"/>
      <c r="P249" s="504" t="s">
        <v>2273</v>
      </c>
      <c r="Q249" s="504"/>
      <c r="R249" s="504"/>
      <c r="S249" s="504"/>
      <c r="T249" s="504"/>
      <c r="U249" s="504"/>
      <c r="V249" s="504"/>
      <c r="W249" s="547" t="s">
        <v>1245</v>
      </c>
      <c r="X249" s="547" t="s">
        <v>1219</v>
      </c>
      <c r="Y249" s="551" t="str">
        <f t="shared" si="114"/>
        <v>Y3 - Parent Management Training Oregon Model
Y4 - SAMHSA approved EBP for Co-occurring disorders
ST - Related to Trauma or Injury</v>
      </c>
      <c r="Z249" s="550" t="str">
        <f t="shared" si="113"/>
        <v xml:space="preserve">
HD - Pregnant/Parenting Women's Program
HH - Integrated Mental Health and Substance Abuse
</v>
      </c>
      <c r="AA249" s="20"/>
    </row>
    <row r="250" spans="1:27" ht="29.4" customHeight="1">
      <c r="A250" s="562" t="s">
        <v>1886</v>
      </c>
      <c r="B250" s="482" t="s">
        <v>1817</v>
      </c>
      <c r="C250" s="531" t="s">
        <v>1728</v>
      </c>
      <c r="D250" s="521" t="s">
        <v>1763</v>
      </c>
      <c r="E250" s="531" t="s">
        <v>2223</v>
      </c>
      <c r="F250" s="247" t="s">
        <v>137</v>
      </c>
      <c r="G250" s="247" t="s">
        <v>590</v>
      </c>
      <c r="H250" s="247" t="s">
        <v>1256</v>
      </c>
      <c r="I250" s="521" t="s">
        <v>139</v>
      </c>
      <c r="J250" s="482"/>
      <c r="K250" s="482" t="s">
        <v>2273</v>
      </c>
      <c r="L250" s="482" t="s">
        <v>2273</v>
      </c>
      <c r="M250" s="482"/>
      <c r="N250" s="482"/>
      <c r="O250" s="482" t="s">
        <v>2273</v>
      </c>
      <c r="P250" s="482"/>
      <c r="Q250" s="482"/>
      <c r="R250" s="482"/>
      <c r="S250" s="482"/>
      <c r="T250" s="482"/>
      <c r="U250" s="482"/>
      <c r="V250" s="482"/>
      <c r="W250" s="531" t="s">
        <v>1245</v>
      </c>
      <c r="X250" s="531" t="s">
        <v>1603</v>
      </c>
      <c r="Y250" s="521" t="s">
        <v>1503</v>
      </c>
      <c r="Z250" s="521" t="s">
        <v>2523</v>
      </c>
    </row>
    <row r="251" spans="1:27" ht="46.5" customHeight="1">
      <c r="A251" s="554" t="str">
        <f t="shared" ref="A251:A256" si="115">A250</f>
        <v>90847</v>
      </c>
      <c r="B251" s="483" t="str">
        <f t="shared" ref="B251:B256" si="116">B250</f>
        <v xml:space="preserve">Therapy (mental health)
Family </v>
      </c>
      <c r="C251" s="532" t="str">
        <f t="shared" ref="C251:C256" si="117">C250</f>
        <v>Family psychotherapy (conjoint psychotherapy) (with patient present)
For 90846 and 90847 use modifier Y3 when reporting Parent Management Training Oregon Model.</v>
      </c>
      <c r="D251" s="522" t="str">
        <f t="shared" ref="D251:D256" si="118">D250</f>
        <v>50 Minutes
DT=1/day</v>
      </c>
      <c r="E251" s="532" t="str">
        <f t="shared" ref="E251:E256" si="119">E250</f>
        <v>Family therapy: Mental Health Professional, including a limited-licensed Master’s Social Worker supervised by a licensed Master’s Social Worker.</v>
      </c>
      <c r="F251" s="251" t="s">
        <v>483</v>
      </c>
      <c r="G251" s="251" t="s">
        <v>581</v>
      </c>
      <c r="H251" s="251" t="s">
        <v>1256</v>
      </c>
      <c r="I251" s="522" t="str">
        <f t="shared" ref="I251:I256" si="120">I250</f>
        <v>Line
Professional</v>
      </c>
      <c r="J251" s="483"/>
      <c r="K251" s="483" t="s">
        <v>2273</v>
      </c>
      <c r="L251" s="483" t="s">
        <v>2273</v>
      </c>
      <c r="M251" s="483"/>
      <c r="N251" s="483"/>
      <c r="O251" s="483" t="s">
        <v>2273</v>
      </c>
      <c r="P251" s="483"/>
      <c r="Q251" s="483"/>
      <c r="R251" s="483"/>
      <c r="S251" s="483"/>
      <c r="T251" s="483"/>
      <c r="U251" s="483"/>
      <c r="V251" s="483"/>
      <c r="W251" s="532" t="s">
        <v>1245</v>
      </c>
      <c r="X251" s="532" t="s">
        <v>1219</v>
      </c>
      <c r="Y251" s="522" t="str">
        <f t="shared" ref="Y251:Y256" si="121">Y250</f>
        <v>ST - Related to Trauma or Injury 
Y2 - Dialectical Behavior Therapy (DBT) for adolescents
Y3 - Parent Management Training Oregon Model
Y4 - SAMHSA approved EBP for Co-occurring disorders</v>
      </c>
      <c r="Z251" s="522" t="str">
        <f t="shared" ref="Z251:Z256" si="122">Z250</f>
        <v>HH - Integrated Mental Health and Substance Abuse
Z1- Motivational Interviewing for Adolescents
Z3- Strengths and Strategies
Z6- Transition Independence Process
Z7- Navigate (First Episode Psychosis Model)</v>
      </c>
    </row>
    <row r="252" spans="1:27" ht="41.25" customHeight="1">
      <c r="A252" s="554" t="str">
        <f t="shared" si="115"/>
        <v>90847</v>
      </c>
      <c r="B252" s="483" t="str">
        <f t="shared" si="116"/>
        <v xml:space="preserve">Therapy (mental health)
Family </v>
      </c>
      <c r="C252" s="532" t="str">
        <f t="shared" si="117"/>
        <v>Family psychotherapy (conjoint psychotherapy) (with patient present)
For 90846 and 90847 use modifier Y3 when reporting Parent Management Training Oregon Model.</v>
      </c>
      <c r="D252" s="522" t="str">
        <f t="shared" si="118"/>
        <v>50 Minutes
DT=1/day</v>
      </c>
      <c r="E252" s="532" t="str">
        <f t="shared" si="119"/>
        <v>Family therapy: Mental Health Professional, including a limited-licensed Master’s Social Worker supervised by a licensed Master’s Social Worker.</v>
      </c>
      <c r="F252" s="251" t="s">
        <v>126</v>
      </c>
      <c r="G252" s="251" t="s">
        <v>587</v>
      </c>
      <c r="H252" s="251" t="s">
        <v>524</v>
      </c>
      <c r="I252" s="522" t="str">
        <f t="shared" si="120"/>
        <v>Line
Professional</v>
      </c>
      <c r="J252" s="483"/>
      <c r="K252" s="483" t="s">
        <v>2273</v>
      </c>
      <c r="L252" s="483" t="s">
        <v>2273</v>
      </c>
      <c r="M252" s="483"/>
      <c r="N252" s="483"/>
      <c r="O252" s="483" t="s">
        <v>2273</v>
      </c>
      <c r="P252" s="483"/>
      <c r="Q252" s="483"/>
      <c r="R252" s="483"/>
      <c r="S252" s="483"/>
      <c r="T252" s="483"/>
      <c r="U252" s="483"/>
      <c r="V252" s="483"/>
      <c r="W252" s="532" t="s">
        <v>1245</v>
      </c>
      <c r="X252" s="532" t="s">
        <v>1219</v>
      </c>
      <c r="Y252" s="522" t="str">
        <f t="shared" si="121"/>
        <v>ST - Related to Trauma or Injury 
Y2 - Dialectical Behavior Therapy (DBT) for adolescents
Y3 - Parent Management Training Oregon Model
Y4 - SAMHSA approved EBP for Co-occurring disorders</v>
      </c>
      <c r="Z252" s="522" t="str">
        <f t="shared" si="122"/>
        <v>HH - Integrated Mental Health and Substance Abuse
Z1- Motivational Interviewing for Adolescents
Z3- Strengths and Strategies
Z6- Transition Independence Process
Z7- Navigate (First Episode Psychosis Model)</v>
      </c>
    </row>
    <row r="253" spans="1:27" ht="44.25" customHeight="1">
      <c r="A253" s="554" t="str">
        <f t="shared" si="115"/>
        <v>90847</v>
      </c>
      <c r="B253" s="483" t="str">
        <f t="shared" si="116"/>
        <v xml:space="preserve">Therapy (mental health)
Family </v>
      </c>
      <c r="C253" s="532" t="str">
        <f t="shared" si="117"/>
        <v>Family psychotherapy (conjoint psychotherapy) (with patient present)
For 90846 and 90847 use modifier Y3 when reporting Parent Management Training Oregon Model.</v>
      </c>
      <c r="D253" s="522" t="str">
        <f t="shared" si="118"/>
        <v>50 Minutes
DT=1/day</v>
      </c>
      <c r="E253" s="532" t="str">
        <f t="shared" si="119"/>
        <v>Family therapy: Mental Health Professional, including a limited-licensed Master’s Social Worker supervised by a licensed Master’s Social Worker.</v>
      </c>
      <c r="F253" s="251" t="s">
        <v>2222</v>
      </c>
      <c r="G253" s="251" t="s">
        <v>583</v>
      </c>
      <c r="H253" s="251" t="s">
        <v>524</v>
      </c>
      <c r="I253" s="522" t="str">
        <f t="shared" si="120"/>
        <v>Line
Professional</v>
      </c>
      <c r="J253" s="483"/>
      <c r="K253" s="483" t="s">
        <v>2273</v>
      </c>
      <c r="L253" s="483" t="s">
        <v>2273</v>
      </c>
      <c r="M253" s="483"/>
      <c r="N253" s="483"/>
      <c r="O253" s="483" t="s">
        <v>2273</v>
      </c>
      <c r="P253" s="483"/>
      <c r="Q253" s="483"/>
      <c r="R253" s="483"/>
      <c r="S253" s="483"/>
      <c r="T253" s="483"/>
      <c r="U253" s="483"/>
      <c r="V253" s="483"/>
      <c r="W253" s="532" t="s">
        <v>1245</v>
      </c>
      <c r="X253" s="532" t="s">
        <v>1219</v>
      </c>
      <c r="Y253" s="522" t="str">
        <f t="shared" si="121"/>
        <v>ST - Related to Trauma or Injury 
Y2 - Dialectical Behavior Therapy (DBT) for adolescents
Y3 - Parent Management Training Oregon Model
Y4 - SAMHSA approved EBP for Co-occurring disorders</v>
      </c>
      <c r="Z253" s="522" t="str">
        <f t="shared" si="122"/>
        <v>HH - Integrated Mental Health and Substance Abuse
Z1- Motivational Interviewing for Adolescents
Z3- Strengths and Strategies
Z6- Transition Independence Process
Z7- Navigate (First Episode Psychosis Model)</v>
      </c>
    </row>
    <row r="254" spans="1:27" ht="46.5" customHeight="1">
      <c r="A254" s="554" t="str">
        <f t="shared" si="115"/>
        <v>90847</v>
      </c>
      <c r="B254" s="483" t="str">
        <f t="shared" si="116"/>
        <v xml:space="preserve">Therapy (mental health)
Family </v>
      </c>
      <c r="C254" s="532" t="str">
        <f t="shared" si="117"/>
        <v>Family psychotherapy (conjoint psychotherapy) (with patient present)
For 90846 and 90847 use modifier Y3 when reporting Parent Management Training Oregon Model.</v>
      </c>
      <c r="D254" s="522" t="str">
        <f t="shared" si="118"/>
        <v>50 Minutes
DT=1/day</v>
      </c>
      <c r="E254" s="532" t="str">
        <f t="shared" si="119"/>
        <v>Family therapy: Mental Health Professional, including a limited-licensed Master’s Social Worker supervised by a licensed Master’s Social Worker.</v>
      </c>
      <c r="F254" s="251" t="s">
        <v>2224</v>
      </c>
      <c r="G254" s="251" t="s">
        <v>583</v>
      </c>
      <c r="H254" s="251" t="s">
        <v>524</v>
      </c>
      <c r="I254" s="522" t="str">
        <f t="shared" si="120"/>
        <v>Line
Professional</v>
      </c>
      <c r="J254" s="483"/>
      <c r="K254" s="483" t="s">
        <v>2273</v>
      </c>
      <c r="L254" s="483" t="s">
        <v>2273</v>
      </c>
      <c r="M254" s="483"/>
      <c r="N254" s="483"/>
      <c r="O254" s="483" t="s">
        <v>2273</v>
      </c>
      <c r="P254" s="483"/>
      <c r="Q254" s="483"/>
      <c r="R254" s="483"/>
      <c r="S254" s="483"/>
      <c r="T254" s="483"/>
      <c r="U254" s="483"/>
      <c r="V254" s="483"/>
      <c r="W254" s="532" t="s">
        <v>1245</v>
      </c>
      <c r="X254" s="532" t="s">
        <v>1219</v>
      </c>
      <c r="Y254" s="522" t="str">
        <f t="shared" si="121"/>
        <v>ST - Related to Trauma or Injury 
Y2 - Dialectical Behavior Therapy (DBT) for adolescents
Y3 - Parent Management Training Oregon Model
Y4 - SAMHSA approved EBP for Co-occurring disorders</v>
      </c>
      <c r="Z254" s="522" t="str">
        <f t="shared" si="122"/>
        <v>HH - Integrated Mental Health and Substance Abuse
Z1- Motivational Interviewing for Adolescents
Z3- Strengths and Strategies
Z6- Transition Independence Process
Z7- Navigate (First Episode Psychosis Model)</v>
      </c>
    </row>
    <row r="255" spans="1:27" ht="41.25" customHeight="1">
      <c r="A255" s="554" t="str">
        <f t="shared" si="115"/>
        <v>90847</v>
      </c>
      <c r="B255" s="483" t="str">
        <f t="shared" si="116"/>
        <v xml:space="preserve">Therapy (mental health)
Family </v>
      </c>
      <c r="C255" s="532" t="str">
        <f t="shared" si="117"/>
        <v>Family psychotherapy (conjoint psychotherapy) (with patient present)
For 90846 and 90847 use modifier Y3 when reporting Parent Management Training Oregon Model.</v>
      </c>
      <c r="D255" s="522" t="str">
        <f t="shared" si="118"/>
        <v>50 Minutes
DT=1/day</v>
      </c>
      <c r="E255" s="532" t="str">
        <f t="shared" si="119"/>
        <v>Family therapy: Mental Health Professional, including a limited-licensed Master’s Social Worker supervised by a licensed Master’s Social Worker.</v>
      </c>
      <c r="F255" s="251" t="s">
        <v>2235</v>
      </c>
      <c r="G255" s="251" t="s">
        <v>586</v>
      </c>
      <c r="H255" s="251" t="s">
        <v>524</v>
      </c>
      <c r="I255" s="522" t="str">
        <f t="shared" si="120"/>
        <v>Line
Professional</v>
      </c>
      <c r="J255" s="483"/>
      <c r="K255" s="483" t="s">
        <v>2273</v>
      </c>
      <c r="L255" s="483" t="s">
        <v>2273</v>
      </c>
      <c r="M255" s="483"/>
      <c r="N255" s="483"/>
      <c r="O255" s="483" t="s">
        <v>2273</v>
      </c>
      <c r="P255" s="483"/>
      <c r="Q255" s="483"/>
      <c r="R255" s="483"/>
      <c r="S255" s="483"/>
      <c r="T255" s="483"/>
      <c r="U255" s="483"/>
      <c r="V255" s="483"/>
      <c r="W255" s="532" t="s">
        <v>1245</v>
      </c>
      <c r="X255" s="532" t="s">
        <v>1219</v>
      </c>
      <c r="Y255" s="522" t="str">
        <f t="shared" si="121"/>
        <v>ST - Related to Trauma or Injury 
Y2 - Dialectical Behavior Therapy (DBT) for adolescents
Y3 - Parent Management Training Oregon Model
Y4 - SAMHSA approved EBP for Co-occurring disorders</v>
      </c>
      <c r="Z255" s="522" t="str">
        <f t="shared" si="122"/>
        <v>HH - Integrated Mental Health and Substance Abuse
Z1- Motivational Interviewing for Adolescents
Z3- Strengths and Strategies
Z6- Transition Independence Process
Z7- Navigate (First Episode Psychosis Model)</v>
      </c>
    </row>
    <row r="256" spans="1:27" ht="45" customHeight="1" thickBot="1">
      <c r="A256" s="555" t="str">
        <f t="shared" si="115"/>
        <v>90847</v>
      </c>
      <c r="B256" s="484" t="str">
        <f t="shared" si="116"/>
        <v xml:space="preserve">Therapy (mental health)
Family </v>
      </c>
      <c r="C256" s="533" t="str">
        <f t="shared" si="117"/>
        <v>Family psychotherapy (conjoint psychotherapy) (with patient present)
For 90846 and 90847 use modifier Y3 when reporting Parent Management Training Oregon Model.</v>
      </c>
      <c r="D256" s="523" t="str">
        <f t="shared" si="118"/>
        <v>50 Minutes
DT=1/day</v>
      </c>
      <c r="E256" s="533" t="str">
        <f t="shared" si="119"/>
        <v>Family therapy: Mental Health Professional, including a limited-licensed Master’s Social Worker supervised by a licensed Master’s Social Worker.</v>
      </c>
      <c r="F256" s="248" t="s">
        <v>126</v>
      </c>
      <c r="G256" s="248" t="s">
        <v>584</v>
      </c>
      <c r="H256" s="248" t="s">
        <v>524</v>
      </c>
      <c r="I256" s="523" t="str">
        <f t="shared" si="120"/>
        <v>Line
Professional</v>
      </c>
      <c r="J256" s="484"/>
      <c r="K256" s="484" t="s">
        <v>2273</v>
      </c>
      <c r="L256" s="484" t="s">
        <v>2273</v>
      </c>
      <c r="M256" s="484"/>
      <c r="N256" s="484"/>
      <c r="O256" s="484" t="s">
        <v>2273</v>
      </c>
      <c r="P256" s="484"/>
      <c r="Q256" s="484"/>
      <c r="R256" s="484"/>
      <c r="S256" s="484"/>
      <c r="T256" s="484"/>
      <c r="U256" s="484"/>
      <c r="V256" s="484"/>
      <c r="W256" s="533" t="s">
        <v>1245</v>
      </c>
      <c r="X256" s="533" t="s">
        <v>1219</v>
      </c>
      <c r="Y256" s="523" t="str">
        <f t="shared" si="121"/>
        <v>ST - Related to Trauma or Injury 
Y2 - Dialectical Behavior Therapy (DBT) for adolescents
Y3 - Parent Management Training Oregon Model
Y4 - SAMHSA approved EBP for Co-occurring disorders</v>
      </c>
      <c r="Z256" s="523" t="str">
        <f t="shared" si="122"/>
        <v>HH - Integrated Mental Health and Substance Abuse
Z1- Motivational Interviewing for Adolescents
Z3- Strengths and Strategies
Z6- Transition Independence Process
Z7- Navigate (First Episode Psychosis Model)</v>
      </c>
    </row>
    <row r="257" spans="1:27" s="24" customFormat="1" ht="25.5" customHeight="1">
      <c r="A257" s="543" t="s">
        <v>1886</v>
      </c>
      <c r="B257" s="525" t="s">
        <v>344</v>
      </c>
      <c r="C257" s="546" t="s">
        <v>1420</v>
      </c>
      <c r="D257" s="549" t="s">
        <v>1764</v>
      </c>
      <c r="E257" s="546" t="s">
        <v>1422</v>
      </c>
      <c r="F257" s="241" t="s">
        <v>137</v>
      </c>
      <c r="G257" s="241" t="s">
        <v>590</v>
      </c>
      <c r="H257" s="241" t="s">
        <v>1256</v>
      </c>
      <c r="I257" s="549" t="s">
        <v>139</v>
      </c>
      <c r="J257" s="503" t="s">
        <v>2273</v>
      </c>
      <c r="K257" s="503"/>
      <c r="L257" s="503" t="s">
        <v>2273</v>
      </c>
      <c r="M257" s="503"/>
      <c r="N257" s="503" t="s">
        <v>2273</v>
      </c>
      <c r="O257" s="503"/>
      <c r="P257" s="503" t="s">
        <v>2273</v>
      </c>
      <c r="Q257" s="503"/>
      <c r="R257" s="503"/>
      <c r="S257" s="503"/>
      <c r="T257" s="503"/>
      <c r="U257" s="503"/>
      <c r="V257" s="503"/>
      <c r="W257" s="546" t="s">
        <v>1245</v>
      </c>
      <c r="X257" s="546" t="s">
        <v>1555</v>
      </c>
      <c r="Y257" s="549" t="s">
        <v>1518</v>
      </c>
      <c r="Z257" s="549" t="s">
        <v>1742</v>
      </c>
      <c r="AA257" s="20"/>
    </row>
    <row r="258" spans="1:27" s="24" customFormat="1" ht="25.5" customHeight="1">
      <c r="A258" s="544" t="str">
        <f t="shared" ref="A258:A265" si="123">A257</f>
        <v>90847</v>
      </c>
      <c r="B258" s="526" t="str">
        <f t="shared" ref="B258:B265" si="124">B257</f>
        <v>Substance Abuse: Outpatient Care</v>
      </c>
      <c r="C258" s="547" t="str">
        <f t="shared" ref="C258:C265" si="125">C257</f>
        <v>90847: Family psychotherapy (conjoint psychotherapy) (with patient present)</v>
      </c>
      <c r="D258" s="550" t="str">
        <f t="shared" ref="D258:E265" si="126">D257</f>
        <v>50 Minutes
DT=2/day</v>
      </c>
      <c r="E258" s="547" t="str">
        <f t="shared" si="126"/>
        <v xml:space="preserve">For psychotherapy (908xx series codes): SATS Only Master's prepared with appropriate licensure and working under appropriate supervision may provide services.  </v>
      </c>
      <c r="F258" s="242" t="s">
        <v>483</v>
      </c>
      <c r="G258" s="242" t="s">
        <v>581</v>
      </c>
      <c r="H258" s="242" t="s">
        <v>1256</v>
      </c>
      <c r="I258" s="550" t="str">
        <f t="shared" ref="I258:I265" si="127">I257</f>
        <v>Line
Professional</v>
      </c>
      <c r="J258" s="504" t="s">
        <v>2273</v>
      </c>
      <c r="K258" s="504"/>
      <c r="L258" s="504" t="s">
        <v>2273</v>
      </c>
      <c r="M258" s="504"/>
      <c r="N258" s="504" t="s">
        <v>2273</v>
      </c>
      <c r="O258" s="504"/>
      <c r="P258" s="504" t="s">
        <v>2273</v>
      </c>
      <c r="Q258" s="504"/>
      <c r="R258" s="504"/>
      <c r="S258" s="504"/>
      <c r="T258" s="504"/>
      <c r="U258" s="504"/>
      <c r="V258" s="504"/>
      <c r="W258" s="547" t="s">
        <v>1245</v>
      </c>
      <c r="X258" s="547" t="s">
        <v>1219</v>
      </c>
      <c r="Y258" s="550" t="str">
        <f>Y257</f>
        <v>ST - Related to Trauma or Injury
Y3 - Parent Management Training Oregon Model
Y4 - SAMHSA approved EBP for Co-occurring disorders</v>
      </c>
      <c r="Z258" s="550" t="str">
        <f t="shared" ref="Z258:Z265" si="128">Z257</f>
        <v xml:space="preserve">
HD - Pregnant/Parenting Women's Program
HH - Integrated Mental Health and Substance Abused
</v>
      </c>
      <c r="AA258" s="20"/>
    </row>
    <row r="259" spans="1:27" s="24" customFormat="1" ht="36" customHeight="1">
      <c r="A259" s="544" t="str">
        <f t="shared" si="123"/>
        <v>90847</v>
      </c>
      <c r="B259" s="526" t="str">
        <f t="shared" si="124"/>
        <v>Substance Abuse: Outpatient Care</v>
      </c>
      <c r="C259" s="547" t="str">
        <f t="shared" si="125"/>
        <v>90847: Family psychotherapy (conjoint psychotherapy) (with patient present)</v>
      </c>
      <c r="D259" s="550" t="str">
        <f t="shared" si="126"/>
        <v>50 Minutes
DT=2/day</v>
      </c>
      <c r="E259" s="547" t="str">
        <f t="shared" si="126"/>
        <v xml:space="preserve">For psychotherapy (908xx series codes): SATS Only Master's prepared with appropriate licensure and working under appropriate supervision may provide services.  </v>
      </c>
      <c r="F259" s="242" t="s">
        <v>503</v>
      </c>
      <c r="G259" s="242" t="s">
        <v>592</v>
      </c>
      <c r="H259" s="242" t="s">
        <v>1256</v>
      </c>
      <c r="I259" s="550" t="str">
        <f t="shared" si="127"/>
        <v>Line
Professional</v>
      </c>
      <c r="J259" s="504" t="s">
        <v>2273</v>
      </c>
      <c r="K259" s="504"/>
      <c r="L259" s="504" t="s">
        <v>2273</v>
      </c>
      <c r="M259" s="504"/>
      <c r="N259" s="504" t="s">
        <v>2273</v>
      </c>
      <c r="O259" s="504"/>
      <c r="P259" s="504" t="s">
        <v>2273</v>
      </c>
      <c r="Q259" s="504"/>
      <c r="R259" s="504"/>
      <c r="S259" s="504"/>
      <c r="T259" s="504"/>
      <c r="U259" s="504"/>
      <c r="V259" s="504"/>
      <c r="W259" s="547" t="s">
        <v>1245</v>
      </c>
      <c r="X259" s="547" t="s">
        <v>1219</v>
      </c>
      <c r="Y259" s="550" t="str">
        <f t="shared" ref="Y259:Y265" si="129">Y258</f>
        <v>ST - Related to Trauma or Injury
Y3 - Parent Management Training Oregon Model
Y4 - SAMHSA approved EBP for Co-occurring disorders</v>
      </c>
      <c r="Z259" s="550" t="str">
        <f t="shared" si="128"/>
        <v xml:space="preserve">
HD - Pregnant/Parenting Women's Program
HH - Integrated Mental Health and Substance Abused
</v>
      </c>
      <c r="AA259" s="20"/>
    </row>
    <row r="260" spans="1:27" s="24" customFormat="1" ht="25.5" customHeight="1">
      <c r="A260" s="544" t="str">
        <f t="shared" si="123"/>
        <v>90847</v>
      </c>
      <c r="B260" s="526" t="str">
        <f t="shared" si="124"/>
        <v>Substance Abuse: Outpatient Care</v>
      </c>
      <c r="C260" s="547" t="str">
        <f t="shared" si="125"/>
        <v>90847: Family psychotherapy (conjoint psychotherapy) (with patient present)</v>
      </c>
      <c r="D260" s="550" t="str">
        <f t="shared" si="126"/>
        <v>50 Minutes
DT=2/day</v>
      </c>
      <c r="E260" s="547" t="str">
        <f t="shared" si="126"/>
        <v xml:space="preserve">For psychotherapy (908xx series codes): SATS Only Master's prepared with appropriate licensure and working under appropriate supervision may provide services.  </v>
      </c>
      <c r="F260" s="242" t="s">
        <v>502</v>
      </c>
      <c r="G260" s="242" t="s">
        <v>592</v>
      </c>
      <c r="H260" s="242" t="s">
        <v>1256</v>
      </c>
      <c r="I260" s="550" t="str">
        <f t="shared" si="127"/>
        <v>Line
Professional</v>
      </c>
      <c r="J260" s="504" t="s">
        <v>2273</v>
      </c>
      <c r="K260" s="504"/>
      <c r="L260" s="504" t="s">
        <v>2273</v>
      </c>
      <c r="M260" s="504"/>
      <c r="N260" s="504" t="s">
        <v>2273</v>
      </c>
      <c r="O260" s="504"/>
      <c r="P260" s="504" t="s">
        <v>2273</v>
      </c>
      <c r="Q260" s="504"/>
      <c r="R260" s="504"/>
      <c r="S260" s="504"/>
      <c r="T260" s="504"/>
      <c r="U260" s="504"/>
      <c r="V260" s="504"/>
      <c r="W260" s="547" t="s">
        <v>1245</v>
      </c>
      <c r="X260" s="547" t="s">
        <v>1219</v>
      </c>
      <c r="Y260" s="550" t="str">
        <f t="shared" si="129"/>
        <v>ST - Related to Trauma or Injury
Y3 - Parent Management Training Oregon Model
Y4 - SAMHSA approved EBP for Co-occurring disorders</v>
      </c>
      <c r="Z260" s="550" t="str">
        <f t="shared" si="128"/>
        <v xml:space="preserve">
HD - Pregnant/Parenting Women's Program
HH - Integrated Mental Health and Substance Abused
</v>
      </c>
      <c r="AA260" s="20"/>
    </row>
    <row r="261" spans="1:27" s="24" customFormat="1" ht="25.5" customHeight="1">
      <c r="A261" s="544" t="str">
        <f t="shared" si="123"/>
        <v>90847</v>
      </c>
      <c r="B261" s="526" t="str">
        <f t="shared" si="124"/>
        <v>Substance Abuse: Outpatient Care</v>
      </c>
      <c r="C261" s="547" t="str">
        <f t="shared" si="125"/>
        <v>90847: Family psychotherapy (conjoint psychotherapy) (with patient present)</v>
      </c>
      <c r="D261" s="550" t="str">
        <f t="shared" si="126"/>
        <v>50 Minutes
DT=2/day</v>
      </c>
      <c r="E261" s="547" t="str">
        <f t="shared" si="126"/>
        <v xml:space="preserve">For psychotherapy (908xx series codes): SATS Only Master's prepared with appropriate licensure and working under appropriate supervision may provide services.  </v>
      </c>
      <c r="F261" s="242" t="s">
        <v>2211</v>
      </c>
      <c r="G261" s="242" t="s">
        <v>592</v>
      </c>
      <c r="H261" s="242" t="s">
        <v>1256</v>
      </c>
      <c r="I261" s="550" t="str">
        <f t="shared" si="127"/>
        <v>Line
Professional</v>
      </c>
      <c r="J261" s="504" t="s">
        <v>2273</v>
      </c>
      <c r="K261" s="504"/>
      <c r="L261" s="504" t="s">
        <v>2273</v>
      </c>
      <c r="M261" s="504"/>
      <c r="N261" s="504" t="s">
        <v>2273</v>
      </c>
      <c r="O261" s="504"/>
      <c r="P261" s="504" t="s">
        <v>2273</v>
      </c>
      <c r="Q261" s="504"/>
      <c r="R261" s="504"/>
      <c r="S261" s="504"/>
      <c r="T261" s="504"/>
      <c r="U261" s="504"/>
      <c r="V261" s="504"/>
      <c r="W261" s="547" t="s">
        <v>1245</v>
      </c>
      <c r="X261" s="547" t="s">
        <v>1219</v>
      </c>
      <c r="Y261" s="550" t="str">
        <f t="shared" si="129"/>
        <v>ST - Related to Trauma or Injury
Y3 - Parent Management Training Oregon Model
Y4 - SAMHSA approved EBP for Co-occurring disorders</v>
      </c>
      <c r="Z261" s="550" t="str">
        <f t="shared" si="128"/>
        <v xml:space="preserve">
HD - Pregnant/Parenting Women's Program
HH - Integrated Mental Health and Substance Abused
</v>
      </c>
      <c r="AA261" s="20"/>
    </row>
    <row r="262" spans="1:27" s="24" customFormat="1" ht="27" customHeight="1">
      <c r="A262" s="544" t="str">
        <f t="shared" si="123"/>
        <v>90847</v>
      </c>
      <c r="B262" s="526" t="str">
        <f t="shared" si="124"/>
        <v>Substance Abuse: Outpatient Care</v>
      </c>
      <c r="C262" s="547" t="str">
        <f t="shared" si="125"/>
        <v>90847: Family psychotherapy (conjoint psychotherapy) (with patient present)</v>
      </c>
      <c r="D262" s="550" t="str">
        <f t="shared" si="126"/>
        <v>50 Minutes
DT=2/day</v>
      </c>
      <c r="E262" s="547" t="str">
        <f t="shared" si="126"/>
        <v xml:space="preserve">For psychotherapy (908xx series codes): SATS Only Master's prepared with appropriate licensure and working under appropriate supervision may provide services.  </v>
      </c>
      <c r="F262" s="242" t="s">
        <v>126</v>
      </c>
      <c r="G262" s="242" t="s">
        <v>587</v>
      </c>
      <c r="H262" s="242" t="s">
        <v>524</v>
      </c>
      <c r="I262" s="550" t="str">
        <f t="shared" si="127"/>
        <v>Line
Professional</v>
      </c>
      <c r="J262" s="504" t="s">
        <v>2273</v>
      </c>
      <c r="K262" s="504"/>
      <c r="L262" s="504" t="s">
        <v>2273</v>
      </c>
      <c r="M262" s="504"/>
      <c r="N262" s="504" t="s">
        <v>2273</v>
      </c>
      <c r="O262" s="504"/>
      <c r="P262" s="504" t="s">
        <v>2273</v>
      </c>
      <c r="Q262" s="504"/>
      <c r="R262" s="504"/>
      <c r="S262" s="504"/>
      <c r="T262" s="504"/>
      <c r="U262" s="504"/>
      <c r="V262" s="504"/>
      <c r="W262" s="547" t="s">
        <v>1245</v>
      </c>
      <c r="X262" s="547" t="s">
        <v>1219</v>
      </c>
      <c r="Y262" s="550" t="str">
        <f t="shared" si="129"/>
        <v>ST - Related to Trauma or Injury
Y3 - Parent Management Training Oregon Model
Y4 - SAMHSA approved EBP for Co-occurring disorders</v>
      </c>
      <c r="Z262" s="550" t="str">
        <f t="shared" si="128"/>
        <v xml:space="preserve">
HD - Pregnant/Parenting Women's Program
HH - Integrated Mental Health and Substance Abused
</v>
      </c>
      <c r="AA262" s="20"/>
    </row>
    <row r="263" spans="1:27" s="24" customFormat="1" ht="33.75" customHeight="1">
      <c r="A263" s="544" t="str">
        <f t="shared" si="123"/>
        <v>90847</v>
      </c>
      <c r="B263" s="526" t="str">
        <f t="shared" si="124"/>
        <v>Substance Abuse: Outpatient Care</v>
      </c>
      <c r="C263" s="547" t="str">
        <f t="shared" si="125"/>
        <v>90847: Family psychotherapy (conjoint psychotherapy) (with patient present)</v>
      </c>
      <c r="D263" s="550" t="str">
        <f t="shared" si="126"/>
        <v>50 Minutes
DT=2/day</v>
      </c>
      <c r="E263" s="547" t="str">
        <f t="shared" si="126"/>
        <v xml:space="preserve">For psychotherapy (908xx series codes): SATS Only Master's prepared with appropriate licensure and working under appropriate supervision may provide services.  </v>
      </c>
      <c r="F263" s="242" t="s">
        <v>2224</v>
      </c>
      <c r="G263" s="242" t="s">
        <v>583</v>
      </c>
      <c r="H263" s="242" t="s">
        <v>524</v>
      </c>
      <c r="I263" s="550" t="str">
        <f t="shared" si="127"/>
        <v>Line
Professional</v>
      </c>
      <c r="J263" s="504" t="s">
        <v>2273</v>
      </c>
      <c r="K263" s="504"/>
      <c r="L263" s="504" t="s">
        <v>2273</v>
      </c>
      <c r="M263" s="504"/>
      <c r="N263" s="504" t="s">
        <v>2273</v>
      </c>
      <c r="O263" s="504"/>
      <c r="P263" s="504" t="s">
        <v>2273</v>
      </c>
      <c r="Q263" s="504"/>
      <c r="R263" s="504"/>
      <c r="S263" s="504"/>
      <c r="T263" s="504"/>
      <c r="U263" s="504"/>
      <c r="V263" s="504"/>
      <c r="W263" s="547" t="s">
        <v>1245</v>
      </c>
      <c r="X263" s="547" t="s">
        <v>1219</v>
      </c>
      <c r="Y263" s="550" t="str">
        <f t="shared" si="129"/>
        <v>ST - Related to Trauma or Injury
Y3 - Parent Management Training Oregon Model
Y4 - SAMHSA approved EBP for Co-occurring disorders</v>
      </c>
      <c r="Z263" s="550" t="str">
        <f t="shared" si="128"/>
        <v xml:space="preserve">
HD - Pregnant/Parenting Women's Program
HH - Integrated Mental Health and Substance Abused
</v>
      </c>
      <c r="AA263" s="20"/>
    </row>
    <row r="264" spans="1:27" s="24" customFormat="1" ht="27.75" customHeight="1">
      <c r="A264" s="544" t="str">
        <f t="shared" si="123"/>
        <v>90847</v>
      </c>
      <c r="B264" s="526" t="str">
        <f t="shared" si="124"/>
        <v>Substance Abuse: Outpatient Care</v>
      </c>
      <c r="C264" s="547" t="str">
        <f t="shared" si="125"/>
        <v>90847: Family psychotherapy (conjoint psychotherapy) (with patient present)</v>
      </c>
      <c r="D264" s="550" t="str">
        <f t="shared" si="126"/>
        <v>50 Minutes
DT=2/day</v>
      </c>
      <c r="E264" s="547" t="str">
        <f t="shared" si="126"/>
        <v xml:space="preserve">For psychotherapy (908xx series codes): SATS Only Master's prepared with appropriate licensure and working under appropriate supervision may provide services.  </v>
      </c>
      <c r="F264" s="242" t="s">
        <v>2235</v>
      </c>
      <c r="G264" s="242" t="s">
        <v>586</v>
      </c>
      <c r="H264" s="242" t="s">
        <v>524</v>
      </c>
      <c r="I264" s="550" t="str">
        <f t="shared" si="127"/>
        <v>Line
Professional</v>
      </c>
      <c r="J264" s="504" t="s">
        <v>2273</v>
      </c>
      <c r="K264" s="504"/>
      <c r="L264" s="504" t="s">
        <v>2273</v>
      </c>
      <c r="M264" s="504"/>
      <c r="N264" s="504" t="s">
        <v>2273</v>
      </c>
      <c r="O264" s="504"/>
      <c r="P264" s="504" t="s">
        <v>2273</v>
      </c>
      <c r="Q264" s="504"/>
      <c r="R264" s="504"/>
      <c r="S264" s="504"/>
      <c r="T264" s="504"/>
      <c r="U264" s="504"/>
      <c r="V264" s="504"/>
      <c r="W264" s="547" t="s">
        <v>1245</v>
      </c>
      <c r="X264" s="547" t="s">
        <v>1219</v>
      </c>
      <c r="Y264" s="550" t="str">
        <f t="shared" si="129"/>
        <v>ST - Related to Trauma or Injury
Y3 - Parent Management Training Oregon Model
Y4 - SAMHSA approved EBP for Co-occurring disorders</v>
      </c>
      <c r="Z264" s="550" t="str">
        <f t="shared" si="128"/>
        <v xml:space="preserve">
HD - Pregnant/Parenting Women's Program
HH - Integrated Mental Health and Substance Abused
</v>
      </c>
      <c r="AA264" s="20"/>
    </row>
    <row r="265" spans="1:27" s="24" customFormat="1" ht="27.75" customHeight="1" thickBot="1">
      <c r="A265" s="544" t="str">
        <f t="shared" si="123"/>
        <v>90847</v>
      </c>
      <c r="B265" s="526" t="str">
        <f t="shared" si="124"/>
        <v>Substance Abuse: Outpatient Care</v>
      </c>
      <c r="C265" s="547" t="str">
        <f t="shared" si="125"/>
        <v>90847: Family psychotherapy (conjoint psychotherapy) (with patient present)</v>
      </c>
      <c r="D265" s="550" t="str">
        <f t="shared" si="126"/>
        <v>50 Minutes
DT=2/day</v>
      </c>
      <c r="E265" s="547" t="str">
        <f t="shared" si="126"/>
        <v xml:space="preserve">For psychotherapy (908xx series codes): SATS Only Master's prepared with appropriate licensure and working under appropriate supervision may provide services.  </v>
      </c>
      <c r="F265" s="242" t="s">
        <v>2222</v>
      </c>
      <c r="G265" s="242" t="s">
        <v>583</v>
      </c>
      <c r="H265" s="242" t="s">
        <v>524</v>
      </c>
      <c r="I265" s="550" t="str">
        <f t="shared" si="127"/>
        <v>Line
Professional</v>
      </c>
      <c r="J265" s="504" t="s">
        <v>2273</v>
      </c>
      <c r="K265" s="504"/>
      <c r="L265" s="504" t="s">
        <v>2273</v>
      </c>
      <c r="M265" s="504"/>
      <c r="N265" s="504" t="s">
        <v>2273</v>
      </c>
      <c r="O265" s="504"/>
      <c r="P265" s="504" t="s">
        <v>2273</v>
      </c>
      <c r="Q265" s="504"/>
      <c r="R265" s="504"/>
      <c r="S265" s="504"/>
      <c r="T265" s="504"/>
      <c r="U265" s="504"/>
      <c r="V265" s="504"/>
      <c r="W265" s="547" t="s">
        <v>1245</v>
      </c>
      <c r="X265" s="547" t="s">
        <v>1219</v>
      </c>
      <c r="Y265" s="551" t="str">
        <f t="shared" si="129"/>
        <v>ST - Related to Trauma or Injury
Y3 - Parent Management Training Oregon Model
Y4 - SAMHSA approved EBP for Co-occurring disorders</v>
      </c>
      <c r="Z265" s="550" t="str">
        <f t="shared" si="128"/>
        <v xml:space="preserve">
HD - Pregnant/Parenting Women's Program
HH - Integrated Mental Health and Substance Abused
</v>
      </c>
      <c r="AA265" s="20"/>
    </row>
    <row r="266" spans="1:27" ht="53.25" customHeight="1">
      <c r="A266" s="562" t="s">
        <v>1887</v>
      </c>
      <c r="B266" s="482" t="s">
        <v>1818</v>
      </c>
      <c r="C266" s="531" t="s">
        <v>1821</v>
      </c>
      <c r="D266" s="521" t="s">
        <v>454</v>
      </c>
      <c r="E266" s="531" t="s">
        <v>2223</v>
      </c>
      <c r="F266" s="247" t="s">
        <v>137</v>
      </c>
      <c r="G266" s="247" t="s">
        <v>590</v>
      </c>
      <c r="H266" s="247" t="s">
        <v>1256</v>
      </c>
      <c r="I266" s="521" t="s">
        <v>139</v>
      </c>
      <c r="J266" s="482"/>
      <c r="K266" s="482" t="s">
        <v>2273</v>
      </c>
      <c r="L266" s="482" t="s">
        <v>2273</v>
      </c>
      <c r="M266" s="482"/>
      <c r="N266" s="482"/>
      <c r="O266" s="482" t="s">
        <v>2273</v>
      </c>
      <c r="P266" s="482"/>
      <c r="Q266" s="482"/>
      <c r="R266" s="482"/>
      <c r="S266" s="482"/>
      <c r="T266" s="482"/>
      <c r="U266" s="482"/>
      <c r="V266" s="482"/>
      <c r="W266" s="531" t="s">
        <v>1245</v>
      </c>
      <c r="X266" s="531" t="s">
        <v>1603</v>
      </c>
      <c r="Y266" s="521" t="s">
        <v>1428</v>
      </c>
      <c r="Z266" s="521" t="s">
        <v>2509</v>
      </c>
    </row>
    <row r="267" spans="1:27" ht="31.4" customHeight="1">
      <c r="A267" s="554" t="str">
        <f t="shared" ref="A267:A272" si="130">A266</f>
        <v>90849</v>
      </c>
      <c r="B267" s="483" t="str">
        <f t="shared" ref="B267:B273" si="131">B266</f>
        <v>Therapy (mental health) 
Group</v>
      </c>
      <c r="C267" s="532" t="str">
        <f t="shared" ref="C267:C273" si="132">C266</f>
        <v>Multiple-Family therapy, per session
Use modifier Y3 with 90849 when reporting Parent Management Training Oregon model (Parenting Through Change Group)</v>
      </c>
      <c r="D267" s="522" t="str">
        <f t="shared" ref="D267:D273" si="133">D266</f>
        <v>Encounter
DT=1/day</v>
      </c>
      <c r="E267" s="532" t="str">
        <f t="shared" ref="E267:E273" si="134">E266</f>
        <v>Family therapy: Mental Health Professional, including a limited-licensed Master’s Social Worker supervised by a licensed Master’s Social Worker.</v>
      </c>
      <c r="F267" s="251" t="s">
        <v>483</v>
      </c>
      <c r="G267" s="251" t="s">
        <v>581</v>
      </c>
      <c r="H267" s="251" t="s">
        <v>1256</v>
      </c>
      <c r="I267" s="522" t="str">
        <f t="shared" ref="I267:I273" si="135">I266</f>
        <v>Line
Professional</v>
      </c>
      <c r="J267" s="483"/>
      <c r="K267" s="483" t="s">
        <v>2273</v>
      </c>
      <c r="L267" s="483" t="s">
        <v>2273</v>
      </c>
      <c r="M267" s="483"/>
      <c r="N267" s="483"/>
      <c r="O267" s="483" t="s">
        <v>2273</v>
      </c>
      <c r="P267" s="483"/>
      <c r="Q267" s="483"/>
      <c r="R267" s="483"/>
      <c r="S267" s="483"/>
      <c r="T267" s="483"/>
      <c r="U267" s="483"/>
      <c r="V267" s="483"/>
      <c r="W267" s="532" t="s">
        <v>1245</v>
      </c>
      <c r="X267" s="532" t="s">
        <v>1219</v>
      </c>
      <c r="Y267" s="522" t="str">
        <f>Y266</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7" s="522" t="str">
        <f>Z266</f>
        <v xml:space="preserve">HH - Integrated Mental Health and Substance Abuse
HS -  Family/couple without client present
Z1- Motivational Interviewing for Adolescents
</v>
      </c>
    </row>
    <row r="268" spans="1:27" ht="31.4" customHeight="1">
      <c r="A268" s="554" t="str">
        <f t="shared" si="130"/>
        <v>90849</v>
      </c>
      <c r="B268" s="483" t="str">
        <f t="shared" si="131"/>
        <v>Therapy (mental health) 
Group</v>
      </c>
      <c r="C268" s="532" t="str">
        <f t="shared" si="132"/>
        <v>Multiple-Family therapy, per session
Use modifier Y3 with 90849 when reporting Parent Management Training Oregon model (Parenting Through Change Group)</v>
      </c>
      <c r="D268" s="522" t="str">
        <f t="shared" si="133"/>
        <v>Encounter
DT=1/day</v>
      </c>
      <c r="E268" s="532" t="str">
        <f t="shared" si="134"/>
        <v>Family therapy: Mental Health Professional, including a limited-licensed Master’s Social Worker supervised by a licensed Master’s Social Worker.</v>
      </c>
      <c r="F268" s="251" t="s">
        <v>126</v>
      </c>
      <c r="G268" s="251" t="s">
        <v>587</v>
      </c>
      <c r="H268" s="251" t="s">
        <v>524</v>
      </c>
      <c r="I268" s="522" t="str">
        <f t="shared" si="135"/>
        <v>Line
Professional</v>
      </c>
      <c r="J268" s="483"/>
      <c r="K268" s="483" t="s">
        <v>2273</v>
      </c>
      <c r="L268" s="483" t="s">
        <v>2273</v>
      </c>
      <c r="M268" s="483"/>
      <c r="N268" s="483"/>
      <c r="O268" s="483" t="s">
        <v>2273</v>
      </c>
      <c r="P268" s="483"/>
      <c r="Q268" s="483"/>
      <c r="R268" s="483"/>
      <c r="S268" s="483"/>
      <c r="T268" s="483"/>
      <c r="U268" s="483"/>
      <c r="V268" s="483"/>
      <c r="W268" s="532" t="s">
        <v>1245</v>
      </c>
      <c r="X268" s="532" t="s">
        <v>1219</v>
      </c>
      <c r="Y268" s="522" t="str">
        <f t="shared" ref="Y268:Y273" si="136">Y267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8" s="522" t="str">
        <f t="shared" ref="Z268:Z273" si="137">Z267</f>
        <v xml:space="preserve">HH - Integrated Mental Health and Substance Abuse
HS -  Family/couple without client present
Z1- Motivational Interviewing for Adolescents
</v>
      </c>
    </row>
    <row r="269" spans="1:27" ht="31.4" customHeight="1">
      <c r="A269" s="554" t="str">
        <f t="shared" si="130"/>
        <v>90849</v>
      </c>
      <c r="B269" s="483" t="str">
        <f t="shared" si="131"/>
        <v>Therapy (mental health) 
Group</v>
      </c>
      <c r="C269" s="532" t="str">
        <f t="shared" si="132"/>
        <v>Multiple-Family therapy, per session
Use modifier Y3 with 90849 when reporting Parent Management Training Oregon model (Parenting Through Change Group)</v>
      </c>
      <c r="D269" s="522" t="str">
        <f t="shared" si="133"/>
        <v>Encounter
DT=1/day</v>
      </c>
      <c r="E269" s="532" t="str">
        <f t="shared" si="134"/>
        <v>Family therapy: Mental Health Professional, including a limited-licensed Master’s Social Worker supervised by a licensed Master’s Social Worker.</v>
      </c>
      <c r="F269" s="251" t="s">
        <v>2222</v>
      </c>
      <c r="G269" s="251" t="s">
        <v>583</v>
      </c>
      <c r="H269" s="251" t="s">
        <v>524</v>
      </c>
      <c r="I269" s="522" t="str">
        <f t="shared" si="135"/>
        <v>Line
Professional</v>
      </c>
      <c r="J269" s="483"/>
      <c r="K269" s="483" t="s">
        <v>2273</v>
      </c>
      <c r="L269" s="483" t="s">
        <v>2273</v>
      </c>
      <c r="M269" s="483"/>
      <c r="N269" s="483"/>
      <c r="O269" s="483" t="s">
        <v>2273</v>
      </c>
      <c r="P269" s="483"/>
      <c r="Q269" s="483"/>
      <c r="R269" s="483"/>
      <c r="S269" s="483"/>
      <c r="T269" s="483"/>
      <c r="U269" s="483"/>
      <c r="V269" s="483"/>
      <c r="W269" s="532" t="s">
        <v>1245</v>
      </c>
      <c r="X269" s="532" t="s">
        <v>1219</v>
      </c>
      <c r="Y269" s="522"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9" s="522" t="str">
        <f t="shared" si="137"/>
        <v xml:space="preserve">HH - Integrated Mental Health and Substance Abuse
HS -  Family/couple without client present
Z1- Motivational Interviewing for Adolescents
</v>
      </c>
    </row>
    <row r="270" spans="1:27" ht="31.4" customHeight="1">
      <c r="A270" s="554" t="str">
        <f t="shared" si="130"/>
        <v>90849</v>
      </c>
      <c r="B270" s="483" t="str">
        <f t="shared" si="131"/>
        <v>Therapy (mental health) 
Group</v>
      </c>
      <c r="C270" s="532" t="str">
        <f t="shared" si="132"/>
        <v>Multiple-Family therapy, per session
Use modifier Y3 with 90849 when reporting Parent Management Training Oregon model (Parenting Through Change Group)</v>
      </c>
      <c r="D270" s="522" t="str">
        <f t="shared" si="133"/>
        <v>Encounter
DT=1/day</v>
      </c>
      <c r="E270" s="532" t="str">
        <f t="shared" si="134"/>
        <v>Family therapy: Mental Health Professional, including a limited-licensed Master’s Social Worker supervised by a licensed Master’s Social Worker.</v>
      </c>
      <c r="F270" s="251" t="s">
        <v>2224</v>
      </c>
      <c r="G270" s="251" t="s">
        <v>583</v>
      </c>
      <c r="H270" s="251" t="s">
        <v>524</v>
      </c>
      <c r="I270" s="522" t="str">
        <f t="shared" si="135"/>
        <v>Line
Professional</v>
      </c>
      <c r="J270" s="483"/>
      <c r="K270" s="483" t="s">
        <v>2273</v>
      </c>
      <c r="L270" s="483" t="s">
        <v>2273</v>
      </c>
      <c r="M270" s="483"/>
      <c r="N270" s="483"/>
      <c r="O270" s="483" t="s">
        <v>2273</v>
      </c>
      <c r="P270" s="483"/>
      <c r="Q270" s="483"/>
      <c r="R270" s="483"/>
      <c r="S270" s="483"/>
      <c r="T270" s="483"/>
      <c r="U270" s="483"/>
      <c r="V270" s="483"/>
      <c r="W270" s="532" t="s">
        <v>1245</v>
      </c>
      <c r="X270" s="532" t="s">
        <v>1219</v>
      </c>
      <c r="Y270" s="522"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0" s="522" t="str">
        <f t="shared" si="137"/>
        <v xml:space="preserve">HH - Integrated Mental Health and Substance Abuse
HS -  Family/couple without client present
Z1- Motivational Interviewing for Adolescents
</v>
      </c>
    </row>
    <row r="271" spans="1:27" ht="31.4" customHeight="1">
      <c r="A271" s="554" t="str">
        <f t="shared" si="130"/>
        <v>90849</v>
      </c>
      <c r="B271" s="483" t="str">
        <f t="shared" si="131"/>
        <v>Therapy (mental health) 
Group</v>
      </c>
      <c r="C271" s="532" t="str">
        <f t="shared" si="132"/>
        <v>Multiple-Family therapy, per session
Use modifier Y3 with 90849 when reporting Parent Management Training Oregon model (Parenting Through Change Group)</v>
      </c>
      <c r="D271" s="522" t="str">
        <f t="shared" si="133"/>
        <v>Encounter
DT=1/day</v>
      </c>
      <c r="E271" s="532" t="str">
        <f t="shared" si="134"/>
        <v>Family therapy: Mental Health Professional, including a limited-licensed Master’s Social Worker supervised by a licensed Master’s Social Worker.</v>
      </c>
      <c r="F271" s="251" t="s">
        <v>2235</v>
      </c>
      <c r="G271" s="251" t="s">
        <v>586</v>
      </c>
      <c r="H271" s="251" t="s">
        <v>524</v>
      </c>
      <c r="I271" s="522" t="str">
        <f t="shared" si="135"/>
        <v>Line
Professional</v>
      </c>
      <c r="J271" s="483"/>
      <c r="K271" s="483" t="s">
        <v>2273</v>
      </c>
      <c r="L271" s="483" t="s">
        <v>2273</v>
      </c>
      <c r="M271" s="483"/>
      <c r="N271" s="483"/>
      <c r="O271" s="483" t="s">
        <v>2273</v>
      </c>
      <c r="P271" s="483"/>
      <c r="Q271" s="483"/>
      <c r="R271" s="483"/>
      <c r="S271" s="483"/>
      <c r="T271" s="483"/>
      <c r="U271" s="483"/>
      <c r="V271" s="483"/>
      <c r="W271" s="532" t="s">
        <v>1245</v>
      </c>
      <c r="X271" s="532" t="s">
        <v>1219</v>
      </c>
      <c r="Y271" s="522"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1" s="522" t="str">
        <f t="shared" si="137"/>
        <v xml:space="preserve">HH - Integrated Mental Health and Substance Abuse
HS -  Family/couple without client present
Z1- Motivational Interviewing for Adolescents
</v>
      </c>
    </row>
    <row r="272" spans="1:27" ht="31.4" customHeight="1">
      <c r="A272" s="554" t="str">
        <f t="shared" si="130"/>
        <v>90849</v>
      </c>
      <c r="B272" s="483" t="str">
        <f t="shared" si="131"/>
        <v>Therapy (mental health) 
Group</v>
      </c>
      <c r="C272" s="532" t="str">
        <f t="shared" si="132"/>
        <v>Multiple-Family therapy, per session
Use modifier Y3 with 90849 when reporting Parent Management Training Oregon model (Parenting Through Change Group)</v>
      </c>
      <c r="D272" s="522" t="str">
        <f t="shared" si="133"/>
        <v>Encounter
DT=1/day</v>
      </c>
      <c r="E272" s="532" t="str">
        <f t="shared" si="134"/>
        <v>Family therapy: Mental Health Professional, including a limited-licensed Master’s Social Worker supervised by a licensed Master’s Social Worker.</v>
      </c>
      <c r="F272" s="251" t="s">
        <v>517</v>
      </c>
      <c r="G272" s="251" t="s">
        <v>585</v>
      </c>
      <c r="H272" s="255" t="s">
        <v>1256</v>
      </c>
      <c r="I272" s="522" t="str">
        <f t="shared" si="135"/>
        <v>Line
Professional</v>
      </c>
      <c r="J272" s="483"/>
      <c r="K272" s="483" t="s">
        <v>2273</v>
      </c>
      <c r="L272" s="483" t="s">
        <v>2273</v>
      </c>
      <c r="M272" s="483"/>
      <c r="N272" s="483"/>
      <c r="O272" s="483" t="s">
        <v>2273</v>
      </c>
      <c r="P272" s="483"/>
      <c r="Q272" s="483"/>
      <c r="R272" s="483"/>
      <c r="S272" s="483"/>
      <c r="T272" s="483"/>
      <c r="U272" s="483"/>
      <c r="V272" s="483"/>
      <c r="W272" s="532" t="s">
        <v>1245</v>
      </c>
      <c r="X272" s="532" t="s">
        <v>1219</v>
      </c>
      <c r="Y272" s="522"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2" s="522" t="str">
        <f t="shared" si="137"/>
        <v xml:space="preserve">HH - Integrated Mental Health and Substance Abuse
HS -  Family/couple without client present
Z1- Motivational Interviewing for Adolescents
</v>
      </c>
    </row>
    <row r="273" spans="1:27" ht="46.5" customHeight="1" thickBot="1">
      <c r="A273" s="555" t="str">
        <f>A271</f>
        <v>90849</v>
      </c>
      <c r="B273" s="484" t="str">
        <f t="shared" si="131"/>
        <v>Therapy (mental health) 
Group</v>
      </c>
      <c r="C273" s="533" t="str">
        <f t="shared" si="132"/>
        <v>Multiple-Family therapy, per session
Use modifier Y3 with 90849 when reporting Parent Management Training Oregon model (Parenting Through Change Group)</v>
      </c>
      <c r="D273" s="523" t="str">
        <f t="shared" si="133"/>
        <v>Encounter
DT=1/day</v>
      </c>
      <c r="E273" s="533" t="str">
        <f t="shared" si="134"/>
        <v>Family therapy: Mental Health Professional, including a limited-licensed Master’s Social Worker supervised by a licensed Master’s Social Worker.</v>
      </c>
      <c r="F273" s="251" t="s">
        <v>126</v>
      </c>
      <c r="G273" s="251" t="s">
        <v>584</v>
      </c>
      <c r="H273" s="248" t="s">
        <v>524</v>
      </c>
      <c r="I273" s="523" t="str">
        <f t="shared" si="135"/>
        <v>Line
Professional</v>
      </c>
      <c r="J273" s="484"/>
      <c r="K273" s="484" t="s">
        <v>2273</v>
      </c>
      <c r="L273" s="484" t="s">
        <v>2273</v>
      </c>
      <c r="M273" s="484"/>
      <c r="N273" s="484"/>
      <c r="O273" s="484" t="s">
        <v>2273</v>
      </c>
      <c r="P273" s="484"/>
      <c r="Q273" s="484"/>
      <c r="R273" s="484"/>
      <c r="S273" s="484"/>
      <c r="T273" s="484"/>
      <c r="U273" s="484"/>
      <c r="V273" s="484"/>
      <c r="W273" s="533" t="s">
        <v>1245</v>
      </c>
      <c r="X273" s="533" t="s">
        <v>1219</v>
      </c>
      <c r="Y273" s="523"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3" s="523" t="str">
        <f t="shared" si="137"/>
        <v xml:space="preserve">HH - Integrated Mental Health and Substance Abuse
HS -  Family/couple without client present
Z1- Motivational Interviewing for Adolescents
</v>
      </c>
    </row>
    <row r="274" spans="1:27" s="24" customFormat="1" ht="42.75" customHeight="1">
      <c r="A274" s="543" t="s">
        <v>1887</v>
      </c>
      <c r="B274" s="503" t="s">
        <v>344</v>
      </c>
      <c r="C274" s="546" t="s">
        <v>1820</v>
      </c>
      <c r="D274" s="549" t="s">
        <v>407</v>
      </c>
      <c r="E274" s="546" t="s">
        <v>1422</v>
      </c>
      <c r="F274" s="241" t="s">
        <v>137</v>
      </c>
      <c r="G274" s="241" t="s">
        <v>590</v>
      </c>
      <c r="H274" s="241" t="s">
        <v>1256</v>
      </c>
      <c r="I274" s="549" t="s">
        <v>139</v>
      </c>
      <c r="J274" s="503" t="s">
        <v>2273</v>
      </c>
      <c r="K274" s="503"/>
      <c r="L274" s="503" t="s">
        <v>2273</v>
      </c>
      <c r="M274" s="503"/>
      <c r="N274" s="503" t="s">
        <v>2273</v>
      </c>
      <c r="O274" s="503"/>
      <c r="P274" s="503" t="s">
        <v>2273</v>
      </c>
      <c r="Q274" s="503"/>
      <c r="R274" s="503"/>
      <c r="S274" s="503"/>
      <c r="T274" s="503"/>
      <c r="U274" s="503"/>
      <c r="V274" s="503"/>
      <c r="W274" s="546" t="s">
        <v>1245</v>
      </c>
      <c r="X274" s="546" t="s">
        <v>1556</v>
      </c>
      <c r="Y274" s="549" t="s">
        <v>1429</v>
      </c>
      <c r="Z274" s="549" t="s">
        <v>1743</v>
      </c>
      <c r="AA274" s="20"/>
    </row>
    <row r="275" spans="1:27" s="24" customFormat="1" ht="25.5" customHeight="1">
      <c r="A275" s="544" t="str">
        <f t="shared" ref="A275:A282" si="138">A274</f>
        <v>90849</v>
      </c>
      <c r="B275" s="504" t="str">
        <f t="shared" ref="B275:B282" si="139">B274</f>
        <v>Substance Abuse: Outpatient Care</v>
      </c>
      <c r="C275" s="547" t="str">
        <f t="shared" ref="C275:C282" si="140">C274</f>
        <v>Multiple-family group psychotherapy</v>
      </c>
      <c r="D275" s="550" t="str">
        <f t="shared" ref="D275:E282" si="141">D274</f>
        <v>Encounter
DT=2/day</v>
      </c>
      <c r="E275" s="547" t="str">
        <f t="shared" si="141"/>
        <v xml:space="preserve">For psychotherapy (908xx series codes): SATS Only Master's prepared with appropriate licensure and working under appropriate supervision may provide services.  </v>
      </c>
      <c r="F275" s="242" t="s">
        <v>483</v>
      </c>
      <c r="G275" s="242" t="s">
        <v>581</v>
      </c>
      <c r="H275" s="242" t="s">
        <v>1256</v>
      </c>
      <c r="I275" s="550" t="str">
        <f t="shared" ref="I275:I282" si="142">I274</f>
        <v>Line
Professional</v>
      </c>
      <c r="J275" s="504" t="s">
        <v>2273</v>
      </c>
      <c r="K275" s="504"/>
      <c r="L275" s="504" t="s">
        <v>2273</v>
      </c>
      <c r="M275" s="504"/>
      <c r="N275" s="504" t="s">
        <v>2273</v>
      </c>
      <c r="O275" s="504"/>
      <c r="P275" s="504" t="s">
        <v>2273</v>
      </c>
      <c r="Q275" s="504"/>
      <c r="R275" s="504"/>
      <c r="S275" s="504"/>
      <c r="T275" s="504"/>
      <c r="U275" s="504"/>
      <c r="V275" s="504"/>
      <c r="W275" s="547" t="s">
        <v>1245</v>
      </c>
      <c r="X275" s="547" t="s">
        <v>1219</v>
      </c>
      <c r="Y275" s="550" t="str">
        <f>Y274</f>
        <v>ST - Related to Trauma or Injury
UN - Two patients served
UP - Three patients served
UQ - Four patients served
UR - Five patients served
US - Six or more patients served
Y3 - Parent Management Training Oregon Model
Y4 - SAMHSA approved EBP for Co-occurring disorders</v>
      </c>
      <c r="Z275" s="550" t="str">
        <f t="shared" ref="Z275:Z282" si="143">Z274</f>
        <v xml:space="preserve">
HH - Integrated Mental Health and Substance Abuse
HS - Family/Couple without client present
</v>
      </c>
      <c r="AA275" s="20"/>
    </row>
    <row r="276" spans="1:27" s="24" customFormat="1" ht="34.5" customHeight="1">
      <c r="A276" s="544" t="str">
        <f t="shared" si="138"/>
        <v>90849</v>
      </c>
      <c r="B276" s="504" t="str">
        <f t="shared" si="139"/>
        <v>Substance Abuse: Outpatient Care</v>
      </c>
      <c r="C276" s="547" t="str">
        <f t="shared" si="140"/>
        <v>Multiple-family group psychotherapy</v>
      </c>
      <c r="D276" s="550" t="str">
        <f t="shared" si="141"/>
        <v>Encounter
DT=2/day</v>
      </c>
      <c r="E276" s="547" t="str">
        <f t="shared" si="141"/>
        <v xml:space="preserve">For psychotherapy (908xx series codes): SATS Only Master's prepared with appropriate licensure and working under appropriate supervision may provide services.  </v>
      </c>
      <c r="F276" s="242" t="s">
        <v>503</v>
      </c>
      <c r="G276" s="242" t="s">
        <v>592</v>
      </c>
      <c r="H276" s="242" t="s">
        <v>1256</v>
      </c>
      <c r="I276" s="550" t="str">
        <f t="shared" si="142"/>
        <v>Line
Professional</v>
      </c>
      <c r="J276" s="504" t="s">
        <v>2273</v>
      </c>
      <c r="K276" s="504"/>
      <c r="L276" s="504" t="s">
        <v>2273</v>
      </c>
      <c r="M276" s="504"/>
      <c r="N276" s="504" t="s">
        <v>2273</v>
      </c>
      <c r="O276" s="504"/>
      <c r="P276" s="504" t="s">
        <v>2273</v>
      </c>
      <c r="Q276" s="504"/>
      <c r="R276" s="504"/>
      <c r="S276" s="504"/>
      <c r="T276" s="504"/>
      <c r="U276" s="504"/>
      <c r="V276" s="504"/>
      <c r="W276" s="547" t="s">
        <v>1245</v>
      </c>
      <c r="X276" s="547" t="s">
        <v>1219</v>
      </c>
      <c r="Y276" s="550" t="str">
        <f t="shared" ref="Y276:Y282" si="144">Y275</f>
        <v>ST - Related to Trauma or Injury
UN - Two patients served
UP - Three patients served
UQ - Four patients served
UR - Five patients served
US - Six or more patients served
Y3 - Parent Management Training Oregon Model
Y4 - SAMHSA approved EBP for Co-occurring disorders</v>
      </c>
      <c r="Z276" s="550" t="str">
        <f t="shared" si="143"/>
        <v xml:space="preserve">
HH - Integrated Mental Health and Substance Abuse
HS - Family/Couple without client present
</v>
      </c>
      <c r="AA276" s="20"/>
    </row>
    <row r="277" spans="1:27" s="24" customFormat="1" ht="25.5" customHeight="1">
      <c r="A277" s="544" t="str">
        <f t="shared" si="138"/>
        <v>90849</v>
      </c>
      <c r="B277" s="504" t="str">
        <f t="shared" si="139"/>
        <v>Substance Abuse: Outpatient Care</v>
      </c>
      <c r="C277" s="547" t="str">
        <f t="shared" si="140"/>
        <v>Multiple-family group psychotherapy</v>
      </c>
      <c r="D277" s="550" t="str">
        <f t="shared" si="141"/>
        <v>Encounter
DT=2/day</v>
      </c>
      <c r="E277" s="547" t="str">
        <f t="shared" si="141"/>
        <v xml:space="preserve">For psychotherapy (908xx series codes): SATS Only Master's prepared with appropriate licensure and working under appropriate supervision may provide services.  </v>
      </c>
      <c r="F277" s="242" t="s">
        <v>502</v>
      </c>
      <c r="G277" s="242" t="s">
        <v>592</v>
      </c>
      <c r="H277" s="242" t="s">
        <v>1256</v>
      </c>
      <c r="I277" s="550" t="str">
        <f t="shared" si="142"/>
        <v>Line
Professional</v>
      </c>
      <c r="J277" s="504" t="s">
        <v>2273</v>
      </c>
      <c r="K277" s="504"/>
      <c r="L277" s="504" t="s">
        <v>2273</v>
      </c>
      <c r="M277" s="504"/>
      <c r="N277" s="504" t="s">
        <v>2273</v>
      </c>
      <c r="O277" s="504"/>
      <c r="P277" s="504" t="s">
        <v>2273</v>
      </c>
      <c r="Q277" s="504"/>
      <c r="R277" s="504"/>
      <c r="S277" s="504"/>
      <c r="T277" s="504"/>
      <c r="U277" s="504"/>
      <c r="V277" s="504"/>
      <c r="W277" s="547" t="s">
        <v>1245</v>
      </c>
      <c r="X277" s="547" t="s">
        <v>1219</v>
      </c>
      <c r="Y277" s="550"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7" s="550" t="str">
        <f t="shared" si="143"/>
        <v xml:space="preserve">
HH - Integrated Mental Health and Substance Abuse
HS - Family/Couple without client present
</v>
      </c>
      <c r="AA277" s="20"/>
    </row>
    <row r="278" spans="1:27" s="24" customFormat="1" ht="25.5" customHeight="1">
      <c r="A278" s="544" t="str">
        <f t="shared" si="138"/>
        <v>90849</v>
      </c>
      <c r="B278" s="504" t="str">
        <f t="shared" si="139"/>
        <v>Substance Abuse: Outpatient Care</v>
      </c>
      <c r="C278" s="547" t="str">
        <f t="shared" si="140"/>
        <v>Multiple-family group psychotherapy</v>
      </c>
      <c r="D278" s="550" t="str">
        <f t="shared" si="141"/>
        <v>Encounter
DT=2/day</v>
      </c>
      <c r="E278" s="547" t="str">
        <f t="shared" si="141"/>
        <v xml:space="preserve">For psychotherapy (908xx series codes): SATS Only Master's prepared with appropriate licensure and working under appropriate supervision may provide services.  </v>
      </c>
      <c r="F278" s="242" t="s">
        <v>2211</v>
      </c>
      <c r="G278" s="242" t="s">
        <v>592</v>
      </c>
      <c r="H278" s="242" t="s">
        <v>1256</v>
      </c>
      <c r="I278" s="550" t="str">
        <f t="shared" si="142"/>
        <v>Line
Professional</v>
      </c>
      <c r="J278" s="504" t="s">
        <v>2273</v>
      </c>
      <c r="K278" s="504"/>
      <c r="L278" s="504" t="s">
        <v>2273</v>
      </c>
      <c r="M278" s="504"/>
      <c r="N278" s="504" t="s">
        <v>2273</v>
      </c>
      <c r="O278" s="504"/>
      <c r="P278" s="504" t="s">
        <v>2273</v>
      </c>
      <c r="Q278" s="504"/>
      <c r="R278" s="504"/>
      <c r="S278" s="504"/>
      <c r="T278" s="504"/>
      <c r="U278" s="504"/>
      <c r="V278" s="504"/>
      <c r="W278" s="547" t="s">
        <v>1245</v>
      </c>
      <c r="X278" s="547" t="s">
        <v>1219</v>
      </c>
      <c r="Y278" s="550"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8" s="550" t="str">
        <f t="shared" si="143"/>
        <v xml:space="preserve">
HH - Integrated Mental Health and Substance Abuse
HS - Family/Couple without client present
</v>
      </c>
      <c r="AA278" s="20"/>
    </row>
    <row r="279" spans="1:27" s="24" customFormat="1" ht="15" customHeight="1">
      <c r="A279" s="544" t="str">
        <f t="shared" si="138"/>
        <v>90849</v>
      </c>
      <c r="B279" s="504" t="str">
        <f t="shared" si="139"/>
        <v>Substance Abuse: Outpatient Care</v>
      </c>
      <c r="C279" s="547" t="str">
        <f t="shared" si="140"/>
        <v>Multiple-family group psychotherapy</v>
      </c>
      <c r="D279" s="550" t="str">
        <f t="shared" si="141"/>
        <v>Encounter
DT=2/day</v>
      </c>
      <c r="E279" s="547" t="str">
        <f t="shared" si="141"/>
        <v xml:space="preserve">For psychotherapy (908xx series codes): SATS Only Master's prepared with appropriate licensure and working under appropriate supervision may provide services.  </v>
      </c>
      <c r="F279" s="242" t="s">
        <v>126</v>
      </c>
      <c r="G279" s="242" t="s">
        <v>587</v>
      </c>
      <c r="H279" s="242" t="s">
        <v>524</v>
      </c>
      <c r="I279" s="550" t="str">
        <f t="shared" si="142"/>
        <v>Line
Professional</v>
      </c>
      <c r="J279" s="504" t="s">
        <v>2273</v>
      </c>
      <c r="K279" s="504"/>
      <c r="L279" s="504" t="s">
        <v>2273</v>
      </c>
      <c r="M279" s="504"/>
      <c r="N279" s="504" t="s">
        <v>2273</v>
      </c>
      <c r="O279" s="504"/>
      <c r="P279" s="504" t="s">
        <v>2273</v>
      </c>
      <c r="Q279" s="504"/>
      <c r="R279" s="504"/>
      <c r="S279" s="504"/>
      <c r="T279" s="504"/>
      <c r="U279" s="504"/>
      <c r="V279" s="504"/>
      <c r="W279" s="547" t="s">
        <v>1245</v>
      </c>
      <c r="X279" s="547" t="s">
        <v>1219</v>
      </c>
      <c r="Y279" s="550"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9" s="550" t="str">
        <f t="shared" si="143"/>
        <v xml:space="preserve">
HH - Integrated Mental Health and Substance Abuse
HS - Family/Couple without client present
</v>
      </c>
      <c r="AA279" s="20"/>
    </row>
    <row r="280" spans="1:27" s="24" customFormat="1" ht="15" customHeight="1">
      <c r="A280" s="544" t="str">
        <f t="shared" si="138"/>
        <v>90849</v>
      </c>
      <c r="B280" s="504" t="str">
        <f t="shared" si="139"/>
        <v>Substance Abuse: Outpatient Care</v>
      </c>
      <c r="C280" s="547" t="str">
        <f t="shared" si="140"/>
        <v>Multiple-family group psychotherapy</v>
      </c>
      <c r="D280" s="550" t="str">
        <f t="shared" si="141"/>
        <v>Encounter
DT=2/day</v>
      </c>
      <c r="E280" s="547" t="str">
        <f t="shared" si="141"/>
        <v xml:space="preserve">For psychotherapy (908xx series codes): SATS Only Master's prepared with appropriate licensure and working under appropriate supervision may provide services.  </v>
      </c>
      <c r="F280" s="242" t="s">
        <v>2224</v>
      </c>
      <c r="G280" s="242" t="s">
        <v>583</v>
      </c>
      <c r="H280" s="242" t="s">
        <v>524</v>
      </c>
      <c r="I280" s="550" t="str">
        <f t="shared" si="142"/>
        <v>Line
Professional</v>
      </c>
      <c r="J280" s="504" t="s">
        <v>2273</v>
      </c>
      <c r="K280" s="504"/>
      <c r="L280" s="504" t="s">
        <v>2273</v>
      </c>
      <c r="M280" s="504"/>
      <c r="N280" s="504" t="s">
        <v>2273</v>
      </c>
      <c r="O280" s="504"/>
      <c r="P280" s="504" t="s">
        <v>2273</v>
      </c>
      <c r="Q280" s="504"/>
      <c r="R280" s="504"/>
      <c r="S280" s="504"/>
      <c r="T280" s="504"/>
      <c r="U280" s="504"/>
      <c r="V280" s="504"/>
      <c r="W280" s="547" t="s">
        <v>1245</v>
      </c>
      <c r="X280" s="547" t="s">
        <v>1219</v>
      </c>
      <c r="Y280" s="550"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0" s="550" t="str">
        <f t="shared" si="143"/>
        <v xml:space="preserve">
HH - Integrated Mental Health and Substance Abuse
HS - Family/Couple without client present
</v>
      </c>
      <c r="AA280" s="20"/>
    </row>
    <row r="281" spans="1:27" s="24" customFormat="1" ht="15" customHeight="1">
      <c r="A281" s="544" t="str">
        <f t="shared" si="138"/>
        <v>90849</v>
      </c>
      <c r="B281" s="504" t="str">
        <f t="shared" si="139"/>
        <v>Substance Abuse: Outpatient Care</v>
      </c>
      <c r="C281" s="547" t="str">
        <f t="shared" si="140"/>
        <v>Multiple-family group psychotherapy</v>
      </c>
      <c r="D281" s="550" t="str">
        <f t="shared" si="141"/>
        <v>Encounter
DT=2/day</v>
      </c>
      <c r="E281" s="547" t="str">
        <f t="shared" si="141"/>
        <v xml:space="preserve">For psychotherapy (908xx series codes): SATS Only Master's prepared with appropriate licensure and working under appropriate supervision may provide services.  </v>
      </c>
      <c r="F281" s="242" t="s">
        <v>2235</v>
      </c>
      <c r="G281" s="242" t="s">
        <v>586</v>
      </c>
      <c r="H281" s="242" t="s">
        <v>524</v>
      </c>
      <c r="I281" s="550" t="str">
        <f t="shared" si="142"/>
        <v>Line
Professional</v>
      </c>
      <c r="J281" s="504" t="s">
        <v>2273</v>
      </c>
      <c r="K281" s="504"/>
      <c r="L281" s="504" t="s">
        <v>2273</v>
      </c>
      <c r="M281" s="504"/>
      <c r="N281" s="504" t="s">
        <v>2273</v>
      </c>
      <c r="O281" s="504"/>
      <c r="P281" s="504" t="s">
        <v>2273</v>
      </c>
      <c r="Q281" s="504"/>
      <c r="R281" s="504"/>
      <c r="S281" s="504"/>
      <c r="T281" s="504"/>
      <c r="U281" s="504"/>
      <c r="V281" s="504"/>
      <c r="W281" s="547" t="s">
        <v>1245</v>
      </c>
      <c r="X281" s="547" t="s">
        <v>1219</v>
      </c>
      <c r="Y281" s="550"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1" s="550" t="str">
        <f t="shared" si="143"/>
        <v xml:space="preserve">
HH - Integrated Mental Health and Substance Abuse
HS - Family/Couple without client present
</v>
      </c>
      <c r="AA281" s="20"/>
    </row>
    <row r="282" spans="1:27" s="24" customFormat="1" ht="33" customHeight="1" thickBot="1">
      <c r="A282" s="544" t="str">
        <f t="shared" si="138"/>
        <v>90849</v>
      </c>
      <c r="B282" s="504" t="str">
        <f t="shared" si="139"/>
        <v>Substance Abuse: Outpatient Care</v>
      </c>
      <c r="C282" s="547" t="str">
        <f t="shared" si="140"/>
        <v>Multiple-family group psychotherapy</v>
      </c>
      <c r="D282" s="550" t="str">
        <f t="shared" si="141"/>
        <v>Encounter
DT=2/day</v>
      </c>
      <c r="E282" s="547" t="str">
        <f t="shared" si="141"/>
        <v xml:space="preserve">For psychotherapy (908xx series codes): SATS Only Master's prepared with appropriate licensure and working under appropriate supervision may provide services.  </v>
      </c>
      <c r="F282" s="242" t="s">
        <v>2222</v>
      </c>
      <c r="G282" s="242" t="s">
        <v>583</v>
      </c>
      <c r="H282" s="242" t="s">
        <v>524</v>
      </c>
      <c r="I282" s="550" t="str">
        <f t="shared" si="142"/>
        <v>Line
Professional</v>
      </c>
      <c r="J282" s="504" t="s">
        <v>2273</v>
      </c>
      <c r="K282" s="504"/>
      <c r="L282" s="504" t="s">
        <v>2273</v>
      </c>
      <c r="M282" s="504"/>
      <c r="N282" s="504" t="s">
        <v>2273</v>
      </c>
      <c r="O282" s="504"/>
      <c r="P282" s="504" t="s">
        <v>2273</v>
      </c>
      <c r="Q282" s="504"/>
      <c r="R282" s="504"/>
      <c r="S282" s="504"/>
      <c r="T282" s="504"/>
      <c r="U282" s="504"/>
      <c r="V282" s="504"/>
      <c r="W282" s="547" t="s">
        <v>1245</v>
      </c>
      <c r="X282" s="547" t="s">
        <v>1219</v>
      </c>
      <c r="Y282" s="55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2" s="550" t="str">
        <f t="shared" si="143"/>
        <v xml:space="preserve">
HH - Integrated Mental Health and Substance Abuse
HS - Family/Couple without client present
</v>
      </c>
      <c r="AA282" s="20"/>
    </row>
    <row r="283" spans="1:27" ht="33" customHeight="1">
      <c r="A283" s="562" t="s">
        <v>1888</v>
      </c>
      <c r="B283" s="482" t="s">
        <v>1818</v>
      </c>
      <c r="C283" s="531" t="s">
        <v>567</v>
      </c>
      <c r="D283" s="521" t="s">
        <v>454</v>
      </c>
      <c r="E283" s="531" t="s">
        <v>2528</v>
      </c>
      <c r="F283" s="247" t="s">
        <v>137</v>
      </c>
      <c r="G283" s="247" t="s">
        <v>590</v>
      </c>
      <c r="H283" s="247" t="s">
        <v>1256</v>
      </c>
      <c r="I283" s="521" t="s">
        <v>139</v>
      </c>
      <c r="J283" s="482"/>
      <c r="K283" s="482" t="s">
        <v>2273</v>
      </c>
      <c r="L283" s="482" t="s">
        <v>2273</v>
      </c>
      <c r="M283" s="482"/>
      <c r="N283" s="482"/>
      <c r="O283" s="482" t="s">
        <v>2273</v>
      </c>
      <c r="P283" s="482"/>
      <c r="Q283" s="482"/>
      <c r="R283" s="482"/>
      <c r="S283" s="482"/>
      <c r="T283" s="482"/>
      <c r="U283" s="482"/>
      <c r="V283" s="482"/>
      <c r="W283" s="531" t="s">
        <v>1245</v>
      </c>
      <c r="X283" s="531" t="s">
        <v>1602</v>
      </c>
      <c r="Y283" s="521" t="s">
        <v>1171</v>
      </c>
      <c r="Z283" s="521" t="s">
        <v>2524</v>
      </c>
    </row>
    <row r="284" spans="1:27" ht="33" customHeight="1">
      <c r="A284" s="554" t="str">
        <f t="shared" ref="A284:A290" si="145">A283</f>
        <v>90853</v>
      </c>
      <c r="B284" s="483" t="str">
        <f t="shared" ref="B284:B290" si="146">B283</f>
        <v>Therapy (mental health) 
Group</v>
      </c>
      <c r="C284" s="532" t="str">
        <f t="shared" ref="C284:C290" si="147">C283</f>
        <v>Group therapy, adult or child, per session
Includes MOM Power</v>
      </c>
      <c r="D284" s="522" t="str">
        <f t="shared" ref="D284:D290" si="148">D283</f>
        <v>Encounter
DT=1/day</v>
      </c>
      <c r="E284" s="532" t="str">
        <f t="shared" ref="E284:E290" si="149">E283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4" s="251" t="s">
        <v>483</v>
      </c>
      <c r="G284" s="251" t="s">
        <v>581</v>
      </c>
      <c r="H284" s="143" t="s">
        <v>1256</v>
      </c>
      <c r="I284" s="522" t="str">
        <f t="shared" ref="I284:I290" si="150">I283</f>
        <v>Line
Professional</v>
      </c>
      <c r="J284" s="483"/>
      <c r="K284" s="483" t="s">
        <v>2273</v>
      </c>
      <c r="L284" s="483" t="s">
        <v>2273</v>
      </c>
      <c r="M284" s="483"/>
      <c r="N284" s="483"/>
      <c r="O284" s="483" t="s">
        <v>2273</v>
      </c>
      <c r="P284" s="483"/>
      <c r="Q284" s="483"/>
      <c r="R284" s="483"/>
      <c r="S284" s="483"/>
      <c r="T284" s="483"/>
      <c r="U284" s="483"/>
      <c r="V284" s="483"/>
      <c r="W284" s="532" t="s">
        <v>1245</v>
      </c>
      <c r="X284" s="532" t="s">
        <v>1219</v>
      </c>
      <c r="Y284" s="522" t="str">
        <f t="shared" ref="Y284:Y290" si="151">Y283</f>
        <v xml:space="preserve">
Y2 - Dialectical Behavior Therapy (DBT) for adolescents
Y4 - SAMHSA approved EBP for Co-occurring disorders
UN - Two patients served
UP - Three patients served
UQ - Four patients served
UR - Five patients served
US - Six or more patients served</v>
      </c>
      <c r="Z284" s="522" t="str">
        <f t="shared" ref="Z284:Z290" si="152">Z283</f>
        <v>HH - Integrated Mental Health and Substance Abuse
QJ - Service/items provided to a prisoner or patient in state or local custody
Z1- Motivational Interviewing for Adolescents
Z6- Transition Independence Process
Z7- Navigate (First Episode Psychosis Model)</v>
      </c>
    </row>
    <row r="285" spans="1:27" ht="33" customHeight="1">
      <c r="A285" s="554" t="str">
        <f t="shared" si="145"/>
        <v>90853</v>
      </c>
      <c r="B285" s="483" t="str">
        <f t="shared" si="146"/>
        <v>Therapy (mental health) 
Group</v>
      </c>
      <c r="C285" s="532" t="str">
        <f t="shared" si="147"/>
        <v>Group therapy, adult or child, per session
Includes MOM Power</v>
      </c>
      <c r="D285" s="522" t="str">
        <f t="shared" si="148"/>
        <v>Encounter
DT=1/day</v>
      </c>
      <c r="E285" s="532"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5" s="251" t="s">
        <v>126</v>
      </c>
      <c r="G285" s="251" t="s">
        <v>587</v>
      </c>
      <c r="H285" s="251" t="s">
        <v>524</v>
      </c>
      <c r="I285" s="522" t="str">
        <f t="shared" si="150"/>
        <v>Line
Professional</v>
      </c>
      <c r="J285" s="483"/>
      <c r="K285" s="483" t="s">
        <v>2273</v>
      </c>
      <c r="L285" s="483" t="s">
        <v>2273</v>
      </c>
      <c r="M285" s="483"/>
      <c r="N285" s="483"/>
      <c r="O285" s="483" t="s">
        <v>2273</v>
      </c>
      <c r="P285" s="483"/>
      <c r="Q285" s="483"/>
      <c r="R285" s="483"/>
      <c r="S285" s="483"/>
      <c r="T285" s="483"/>
      <c r="U285" s="483"/>
      <c r="V285" s="483"/>
      <c r="W285" s="532" t="s">
        <v>1245</v>
      </c>
      <c r="X285" s="532" t="s">
        <v>1219</v>
      </c>
      <c r="Y285" s="522"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5" s="522"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6" spans="1:27" ht="33" customHeight="1">
      <c r="A286" s="554" t="str">
        <f t="shared" si="145"/>
        <v>90853</v>
      </c>
      <c r="B286" s="483" t="str">
        <f t="shared" si="146"/>
        <v>Therapy (mental health) 
Group</v>
      </c>
      <c r="C286" s="532" t="str">
        <f t="shared" si="147"/>
        <v>Group therapy, adult or child, per session
Includes MOM Power</v>
      </c>
      <c r="D286" s="522" t="str">
        <f t="shared" si="148"/>
        <v>Encounter
DT=1/day</v>
      </c>
      <c r="E286" s="532"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6" s="251" t="s">
        <v>2222</v>
      </c>
      <c r="G286" s="251" t="s">
        <v>583</v>
      </c>
      <c r="H286" s="251" t="s">
        <v>524</v>
      </c>
      <c r="I286" s="522" t="str">
        <f t="shared" si="150"/>
        <v>Line
Professional</v>
      </c>
      <c r="J286" s="483"/>
      <c r="K286" s="483" t="s">
        <v>2273</v>
      </c>
      <c r="L286" s="483" t="s">
        <v>2273</v>
      </c>
      <c r="M286" s="483"/>
      <c r="N286" s="483"/>
      <c r="O286" s="483" t="s">
        <v>2273</v>
      </c>
      <c r="P286" s="483"/>
      <c r="Q286" s="483"/>
      <c r="R286" s="483"/>
      <c r="S286" s="483"/>
      <c r="T286" s="483"/>
      <c r="U286" s="483"/>
      <c r="V286" s="483"/>
      <c r="W286" s="532" t="s">
        <v>1245</v>
      </c>
      <c r="X286" s="532" t="s">
        <v>1219</v>
      </c>
      <c r="Y286" s="522"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6" s="522"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7" spans="1:27" ht="33" customHeight="1">
      <c r="A287" s="554" t="str">
        <f t="shared" si="145"/>
        <v>90853</v>
      </c>
      <c r="B287" s="483" t="str">
        <f t="shared" si="146"/>
        <v>Therapy (mental health) 
Group</v>
      </c>
      <c r="C287" s="532" t="str">
        <f t="shared" si="147"/>
        <v>Group therapy, adult or child, per session
Includes MOM Power</v>
      </c>
      <c r="D287" s="522" t="str">
        <f t="shared" si="148"/>
        <v>Encounter
DT=1/day</v>
      </c>
      <c r="E287" s="532"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7" s="251" t="s">
        <v>2224</v>
      </c>
      <c r="G287" s="251" t="s">
        <v>583</v>
      </c>
      <c r="H287" s="251" t="s">
        <v>524</v>
      </c>
      <c r="I287" s="522" t="str">
        <f t="shared" si="150"/>
        <v>Line
Professional</v>
      </c>
      <c r="J287" s="483"/>
      <c r="K287" s="483" t="s">
        <v>2273</v>
      </c>
      <c r="L287" s="483" t="s">
        <v>2273</v>
      </c>
      <c r="M287" s="483"/>
      <c r="N287" s="483"/>
      <c r="O287" s="483" t="s">
        <v>2273</v>
      </c>
      <c r="P287" s="483"/>
      <c r="Q287" s="483"/>
      <c r="R287" s="483"/>
      <c r="S287" s="483"/>
      <c r="T287" s="483"/>
      <c r="U287" s="483"/>
      <c r="V287" s="483"/>
      <c r="W287" s="532" t="s">
        <v>1245</v>
      </c>
      <c r="X287" s="532" t="s">
        <v>1219</v>
      </c>
      <c r="Y287" s="522"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7" s="522"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8" spans="1:27" ht="33" customHeight="1">
      <c r="A288" s="554" t="str">
        <f t="shared" si="145"/>
        <v>90853</v>
      </c>
      <c r="B288" s="483" t="str">
        <f t="shared" si="146"/>
        <v>Therapy (mental health) 
Group</v>
      </c>
      <c r="C288" s="532" t="str">
        <f t="shared" si="147"/>
        <v>Group therapy, adult or child, per session
Includes MOM Power</v>
      </c>
      <c r="D288" s="522" t="str">
        <f t="shared" si="148"/>
        <v>Encounter
DT=1/day</v>
      </c>
      <c r="E288" s="532"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8" s="251" t="s">
        <v>2235</v>
      </c>
      <c r="G288" s="251" t="s">
        <v>583</v>
      </c>
      <c r="H288" s="251" t="s">
        <v>524</v>
      </c>
      <c r="I288" s="522" t="str">
        <f t="shared" si="150"/>
        <v>Line
Professional</v>
      </c>
      <c r="J288" s="483"/>
      <c r="K288" s="483" t="s">
        <v>2273</v>
      </c>
      <c r="L288" s="483" t="s">
        <v>2273</v>
      </c>
      <c r="M288" s="483"/>
      <c r="N288" s="483"/>
      <c r="O288" s="483" t="s">
        <v>2273</v>
      </c>
      <c r="P288" s="483"/>
      <c r="Q288" s="483"/>
      <c r="R288" s="483"/>
      <c r="S288" s="483"/>
      <c r="T288" s="483"/>
      <c r="U288" s="483"/>
      <c r="V288" s="483"/>
      <c r="W288" s="532" t="s">
        <v>1245</v>
      </c>
      <c r="X288" s="532" t="s">
        <v>1219</v>
      </c>
      <c r="Y288" s="522"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8" s="522"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9" spans="1:27" ht="33" customHeight="1">
      <c r="A289" s="554" t="str">
        <f t="shared" si="145"/>
        <v>90853</v>
      </c>
      <c r="B289" s="483" t="str">
        <f t="shared" si="146"/>
        <v>Therapy (mental health) 
Group</v>
      </c>
      <c r="C289" s="532" t="str">
        <f t="shared" si="147"/>
        <v>Group therapy, adult or child, per session
Includes MOM Power</v>
      </c>
      <c r="D289" s="522" t="str">
        <f t="shared" si="148"/>
        <v>Encounter
DT=1/day</v>
      </c>
      <c r="E289" s="532"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9" s="251" t="s">
        <v>126</v>
      </c>
      <c r="G289" s="251" t="s">
        <v>584</v>
      </c>
      <c r="H289" s="251" t="s">
        <v>524</v>
      </c>
      <c r="I289" s="522" t="str">
        <f t="shared" si="150"/>
        <v>Line
Professional</v>
      </c>
      <c r="J289" s="483"/>
      <c r="K289" s="483" t="s">
        <v>2273</v>
      </c>
      <c r="L289" s="483" t="s">
        <v>2273</v>
      </c>
      <c r="M289" s="483"/>
      <c r="N289" s="483"/>
      <c r="O289" s="483" t="s">
        <v>2273</v>
      </c>
      <c r="P289" s="483"/>
      <c r="Q289" s="483"/>
      <c r="R289" s="483"/>
      <c r="S289" s="483"/>
      <c r="T289" s="483"/>
      <c r="U289" s="483"/>
      <c r="V289" s="483"/>
      <c r="W289" s="532" t="s">
        <v>1245</v>
      </c>
      <c r="X289" s="532" t="s">
        <v>1219</v>
      </c>
      <c r="Y289" s="522"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9" s="522"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0" spans="1:27" ht="102.75" customHeight="1" thickBot="1">
      <c r="A290" s="555" t="str">
        <f t="shared" si="145"/>
        <v>90853</v>
      </c>
      <c r="B290" s="484" t="str">
        <f t="shared" si="146"/>
        <v>Therapy (mental health) 
Group</v>
      </c>
      <c r="C290" s="533" t="str">
        <f t="shared" si="147"/>
        <v>Group therapy, adult or child, per session
Includes MOM Power</v>
      </c>
      <c r="D290" s="523" t="str">
        <f t="shared" si="148"/>
        <v>Encounter
DT=1/day</v>
      </c>
      <c r="E290" s="533"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90" s="248" t="s">
        <v>517</v>
      </c>
      <c r="G290" s="248" t="s">
        <v>585</v>
      </c>
      <c r="H290" s="248" t="s">
        <v>1256</v>
      </c>
      <c r="I290" s="523" t="str">
        <f t="shared" si="150"/>
        <v>Line
Professional</v>
      </c>
      <c r="J290" s="484"/>
      <c r="K290" s="484" t="s">
        <v>2273</v>
      </c>
      <c r="L290" s="484" t="s">
        <v>2273</v>
      </c>
      <c r="M290" s="484"/>
      <c r="N290" s="484"/>
      <c r="O290" s="484" t="s">
        <v>2273</v>
      </c>
      <c r="P290" s="484"/>
      <c r="Q290" s="484"/>
      <c r="R290" s="484"/>
      <c r="S290" s="484"/>
      <c r="T290" s="484"/>
      <c r="U290" s="484"/>
      <c r="V290" s="484"/>
      <c r="W290" s="533" t="s">
        <v>1245</v>
      </c>
      <c r="X290" s="533" t="s">
        <v>1219</v>
      </c>
      <c r="Y290" s="523"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90" s="523"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1" spans="1:27" s="24" customFormat="1" ht="63.75" customHeight="1">
      <c r="A291" s="543" t="s">
        <v>1888</v>
      </c>
      <c r="B291" s="503" t="s">
        <v>344</v>
      </c>
      <c r="C291" s="546" t="s">
        <v>812</v>
      </c>
      <c r="D291" s="549" t="s">
        <v>407</v>
      </c>
      <c r="E291" s="546" t="s">
        <v>355</v>
      </c>
      <c r="F291" s="241" t="s">
        <v>137</v>
      </c>
      <c r="G291" s="241" t="s">
        <v>590</v>
      </c>
      <c r="H291" s="242" t="s">
        <v>1256</v>
      </c>
      <c r="I291" s="549" t="s">
        <v>139</v>
      </c>
      <c r="J291" s="503" t="s">
        <v>2273</v>
      </c>
      <c r="K291" s="503"/>
      <c r="L291" s="503" t="s">
        <v>2273</v>
      </c>
      <c r="M291" s="503"/>
      <c r="N291" s="503" t="s">
        <v>2273</v>
      </c>
      <c r="O291" s="503"/>
      <c r="P291" s="503" t="s">
        <v>2273</v>
      </c>
      <c r="Q291" s="503"/>
      <c r="R291" s="503"/>
      <c r="S291" s="503"/>
      <c r="T291" s="503"/>
      <c r="U291" s="503"/>
      <c r="V291" s="503"/>
      <c r="W291" s="546" t="s">
        <v>1245</v>
      </c>
      <c r="X291" s="546" t="s">
        <v>1556</v>
      </c>
      <c r="Y291" s="549" t="s">
        <v>886</v>
      </c>
      <c r="Z291" s="549" t="s">
        <v>2100</v>
      </c>
      <c r="AA291" s="20"/>
    </row>
    <row r="292" spans="1:27" s="24" customFormat="1" ht="63.75" customHeight="1">
      <c r="A292" s="544" t="str">
        <f t="shared" ref="A292:A299" si="153">A291</f>
        <v>90853</v>
      </c>
      <c r="B292" s="504" t="str">
        <f t="shared" ref="B292:B299" si="154">B291</f>
        <v>Substance Abuse: Outpatient Care</v>
      </c>
      <c r="C292" s="547" t="str">
        <f t="shared" ref="C292:C299" si="155">C291</f>
        <v>90853: Interactive group psychotherapy</v>
      </c>
      <c r="D292" s="550" t="str">
        <f t="shared" ref="D292:D299" si="156">D291</f>
        <v>Encounter
DT=2/day</v>
      </c>
      <c r="E292" s="547" t="str">
        <f t="shared" ref="E292:E299" si="157">E291</f>
        <v>For psychotherapy (908xx series codes): SATS – Only Master’s prepared with appropriate licensure and working under appropriate supervision may provide services.</v>
      </c>
      <c r="F292" s="242" t="s">
        <v>483</v>
      </c>
      <c r="G292" s="242" t="s">
        <v>581</v>
      </c>
      <c r="H292" s="242" t="s">
        <v>1256</v>
      </c>
      <c r="I292" s="550" t="str">
        <f t="shared" ref="I292:I299" si="158">I291</f>
        <v>Line
Professional</v>
      </c>
      <c r="J292" s="504" t="s">
        <v>2273</v>
      </c>
      <c r="K292" s="504"/>
      <c r="L292" s="504" t="s">
        <v>2273</v>
      </c>
      <c r="M292" s="504"/>
      <c r="N292" s="504" t="s">
        <v>2273</v>
      </c>
      <c r="O292" s="504"/>
      <c r="P292" s="504" t="s">
        <v>2273</v>
      </c>
      <c r="Q292" s="504"/>
      <c r="R292" s="504"/>
      <c r="S292" s="504"/>
      <c r="T292" s="504"/>
      <c r="U292" s="504"/>
      <c r="V292" s="504"/>
      <c r="W292" s="547" t="s">
        <v>1245</v>
      </c>
      <c r="X292" s="547" t="s">
        <v>1220</v>
      </c>
      <c r="Y292" s="550" t="str">
        <f t="shared" ref="Y292:Y299" si="159">Y291</f>
        <v>Y4 - SAMHSA approved EBP for Co-occurring disorders
UN - Two patients served
UP - Three patients served
UQ - Four patients served
UR - Five patients served
US - Six or more patients served</v>
      </c>
      <c r="Z292" s="550" t="str">
        <f t="shared" ref="Z292:Z299" si="160">Z291</f>
        <v xml:space="preserve">
HD - Pregnant/Parenting Women's Program
HH - Integrated Mental Health and Substance Abuse
QJ - Service/items provided to a prisoner or patient in state or local custody
</v>
      </c>
      <c r="AA292" s="20"/>
    </row>
    <row r="293" spans="1:27" s="24" customFormat="1" ht="63.75" customHeight="1">
      <c r="A293" s="544" t="str">
        <f t="shared" si="153"/>
        <v>90853</v>
      </c>
      <c r="B293" s="504" t="str">
        <f t="shared" si="154"/>
        <v>Substance Abuse: Outpatient Care</v>
      </c>
      <c r="C293" s="547" t="str">
        <f t="shared" si="155"/>
        <v>90853: Interactive group psychotherapy</v>
      </c>
      <c r="D293" s="550" t="str">
        <f t="shared" si="156"/>
        <v>Encounter
DT=2/day</v>
      </c>
      <c r="E293" s="547" t="str">
        <f t="shared" si="157"/>
        <v>For psychotherapy (908xx series codes): SATS – Only Master’s prepared with appropriate licensure and working under appropriate supervision may provide services.</v>
      </c>
      <c r="F293" s="242" t="s">
        <v>503</v>
      </c>
      <c r="G293" s="242" t="s">
        <v>592</v>
      </c>
      <c r="H293" s="242" t="s">
        <v>1256</v>
      </c>
      <c r="I293" s="550" t="str">
        <f t="shared" si="158"/>
        <v>Line
Professional</v>
      </c>
      <c r="J293" s="504" t="s">
        <v>2273</v>
      </c>
      <c r="K293" s="504"/>
      <c r="L293" s="504" t="s">
        <v>2273</v>
      </c>
      <c r="M293" s="504"/>
      <c r="N293" s="504" t="s">
        <v>2273</v>
      </c>
      <c r="O293" s="504"/>
      <c r="P293" s="504" t="s">
        <v>2273</v>
      </c>
      <c r="Q293" s="504"/>
      <c r="R293" s="504"/>
      <c r="S293" s="504"/>
      <c r="T293" s="504"/>
      <c r="U293" s="504"/>
      <c r="V293" s="504"/>
      <c r="W293" s="547" t="s">
        <v>1245</v>
      </c>
      <c r="X293" s="547" t="s">
        <v>1220</v>
      </c>
      <c r="Y293" s="550" t="str">
        <f t="shared" si="159"/>
        <v>Y4 - SAMHSA approved EBP for Co-occurring disorders
UN - Two patients served
UP - Three patients served
UQ - Four patients served
UR - Five patients served
US - Six or more patients served</v>
      </c>
      <c r="Z293" s="550" t="str">
        <f t="shared" si="160"/>
        <v xml:space="preserve">
HD - Pregnant/Parenting Women's Program
HH - Integrated Mental Health and Substance Abuse
QJ - Service/items provided to a prisoner or patient in state or local custody
</v>
      </c>
      <c r="AA293" s="20"/>
    </row>
    <row r="294" spans="1:27" s="24" customFormat="1" ht="63.75" customHeight="1">
      <c r="A294" s="544" t="str">
        <f t="shared" si="153"/>
        <v>90853</v>
      </c>
      <c r="B294" s="504" t="str">
        <f t="shared" si="154"/>
        <v>Substance Abuse: Outpatient Care</v>
      </c>
      <c r="C294" s="547" t="str">
        <f t="shared" si="155"/>
        <v>90853: Interactive group psychotherapy</v>
      </c>
      <c r="D294" s="550" t="str">
        <f t="shared" si="156"/>
        <v>Encounter
DT=2/day</v>
      </c>
      <c r="E294" s="547" t="str">
        <f t="shared" si="157"/>
        <v>For psychotherapy (908xx series codes): SATS – Only Master’s prepared with appropriate licensure and working under appropriate supervision may provide services.</v>
      </c>
      <c r="F294" s="242" t="s">
        <v>502</v>
      </c>
      <c r="G294" s="242" t="s">
        <v>592</v>
      </c>
      <c r="H294" s="242" t="s">
        <v>1256</v>
      </c>
      <c r="I294" s="550" t="str">
        <f t="shared" si="158"/>
        <v>Line
Professional</v>
      </c>
      <c r="J294" s="504" t="s">
        <v>2273</v>
      </c>
      <c r="K294" s="504"/>
      <c r="L294" s="504" t="s">
        <v>2273</v>
      </c>
      <c r="M294" s="504"/>
      <c r="N294" s="504" t="s">
        <v>2273</v>
      </c>
      <c r="O294" s="504"/>
      <c r="P294" s="504" t="s">
        <v>2273</v>
      </c>
      <c r="Q294" s="504"/>
      <c r="R294" s="504"/>
      <c r="S294" s="504"/>
      <c r="T294" s="504"/>
      <c r="U294" s="504"/>
      <c r="V294" s="504"/>
      <c r="W294" s="547" t="s">
        <v>1245</v>
      </c>
      <c r="X294" s="547" t="s">
        <v>1220</v>
      </c>
      <c r="Y294" s="550" t="str">
        <f t="shared" si="159"/>
        <v>Y4 - SAMHSA approved EBP for Co-occurring disorders
UN - Two patients served
UP - Three patients served
UQ - Four patients served
UR - Five patients served
US - Six or more patients served</v>
      </c>
      <c r="Z294" s="550" t="str">
        <f t="shared" si="160"/>
        <v xml:space="preserve">
HD - Pregnant/Parenting Women's Program
HH - Integrated Mental Health and Substance Abuse
QJ - Service/items provided to a prisoner or patient in state or local custody
</v>
      </c>
      <c r="AA294" s="20"/>
    </row>
    <row r="295" spans="1:27" s="24" customFormat="1" ht="63.75" customHeight="1">
      <c r="A295" s="544" t="str">
        <f t="shared" si="153"/>
        <v>90853</v>
      </c>
      <c r="B295" s="504" t="str">
        <f t="shared" si="154"/>
        <v>Substance Abuse: Outpatient Care</v>
      </c>
      <c r="C295" s="547" t="str">
        <f t="shared" si="155"/>
        <v>90853: Interactive group psychotherapy</v>
      </c>
      <c r="D295" s="550" t="str">
        <f t="shared" si="156"/>
        <v>Encounter
DT=2/day</v>
      </c>
      <c r="E295" s="547" t="str">
        <f t="shared" si="157"/>
        <v>For psychotherapy (908xx series codes): SATS – Only Master’s prepared with appropriate licensure and working under appropriate supervision may provide services.</v>
      </c>
      <c r="F295" s="242" t="s">
        <v>2211</v>
      </c>
      <c r="G295" s="242" t="s">
        <v>592</v>
      </c>
      <c r="H295" s="242" t="s">
        <v>1256</v>
      </c>
      <c r="I295" s="550" t="str">
        <f t="shared" si="158"/>
        <v>Line
Professional</v>
      </c>
      <c r="J295" s="504" t="s">
        <v>2273</v>
      </c>
      <c r="K295" s="504"/>
      <c r="L295" s="504" t="s">
        <v>2273</v>
      </c>
      <c r="M295" s="504"/>
      <c r="N295" s="504" t="s">
        <v>2273</v>
      </c>
      <c r="O295" s="504"/>
      <c r="P295" s="504" t="s">
        <v>2273</v>
      </c>
      <c r="Q295" s="504"/>
      <c r="R295" s="504"/>
      <c r="S295" s="504"/>
      <c r="T295" s="504"/>
      <c r="U295" s="504"/>
      <c r="V295" s="504"/>
      <c r="W295" s="547" t="s">
        <v>1245</v>
      </c>
      <c r="X295" s="547" t="s">
        <v>1220</v>
      </c>
      <c r="Y295" s="550" t="str">
        <f t="shared" si="159"/>
        <v>Y4 - SAMHSA approved EBP for Co-occurring disorders
UN - Two patients served
UP - Three patients served
UQ - Four patients served
UR - Five patients served
US - Six or more patients served</v>
      </c>
      <c r="Z295" s="550" t="str">
        <f t="shared" si="160"/>
        <v xml:space="preserve">
HD - Pregnant/Parenting Women's Program
HH - Integrated Mental Health and Substance Abuse
QJ - Service/items provided to a prisoner or patient in state or local custody
</v>
      </c>
      <c r="AA295" s="20"/>
    </row>
    <row r="296" spans="1:27" s="24" customFormat="1" ht="51" customHeight="1">
      <c r="A296" s="544" t="str">
        <f t="shared" si="153"/>
        <v>90853</v>
      </c>
      <c r="B296" s="504" t="str">
        <f t="shared" si="154"/>
        <v>Substance Abuse: Outpatient Care</v>
      </c>
      <c r="C296" s="547" t="str">
        <f t="shared" si="155"/>
        <v>90853: Interactive group psychotherapy</v>
      </c>
      <c r="D296" s="550" t="str">
        <f t="shared" si="156"/>
        <v>Encounter
DT=2/day</v>
      </c>
      <c r="E296" s="547" t="str">
        <f t="shared" si="157"/>
        <v>For psychotherapy (908xx series codes): SATS – Only Master’s prepared with appropriate licensure and working under appropriate supervision may provide services.</v>
      </c>
      <c r="F296" s="242" t="s">
        <v>126</v>
      </c>
      <c r="G296" s="242" t="s">
        <v>587</v>
      </c>
      <c r="H296" s="242" t="s">
        <v>524</v>
      </c>
      <c r="I296" s="550" t="str">
        <f t="shared" si="158"/>
        <v>Line
Professional</v>
      </c>
      <c r="J296" s="504" t="s">
        <v>2273</v>
      </c>
      <c r="K296" s="504"/>
      <c r="L296" s="504" t="s">
        <v>2273</v>
      </c>
      <c r="M296" s="504"/>
      <c r="N296" s="504" t="s">
        <v>2273</v>
      </c>
      <c r="O296" s="504"/>
      <c r="P296" s="504" t="s">
        <v>2273</v>
      </c>
      <c r="Q296" s="504"/>
      <c r="R296" s="504"/>
      <c r="S296" s="504"/>
      <c r="T296" s="504"/>
      <c r="U296" s="504"/>
      <c r="V296" s="504"/>
      <c r="W296" s="547" t="s">
        <v>1245</v>
      </c>
      <c r="X296" s="547" t="s">
        <v>1220</v>
      </c>
      <c r="Y296" s="550" t="str">
        <f t="shared" si="159"/>
        <v>Y4 - SAMHSA approved EBP for Co-occurring disorders
UN - Two patients served
UP - Three patients served
UQ - Four patients served
UR - Five patients served
US - Six or more patients served</v>
      </c>
      <c r="Z296" s="550" t="str">
        <f t="shared" si="160"/>
        <v xml:space="preserve">
HD - Pregnant/Parenting Women's Program
HH - Integrated Mental Health and Substance Abuse
QJ - Service/items provided to a prisoner or patient in state or local custody
</v>
      </c>
      <c r="AA296" s="20"/>
    </row>
    <row r="297" spans="1:27" s="24" customFormat="1" ht="63.75" customHeight="1">
      <c r="A297" s="544" t="str">
        <f t="shared" si="153"/>
        <v>90853</v>
      </c>
      <c r="B297" s="504" t="str">
        <f t="shared" si="154"/>
        <v>Substance Abuse: Outpatient Care</v>
      </c>
      <c r="C297" s="547" t="str">
        <f t="shared" si="155"/>
        <v>90853: Interactive group psychotherapy</v>
      </c>
      <c r="D297" s="550" t="str">
        <f t="shared" si="156"/>
        <v>Encounter
DT=2/day</v>
      </c>
      <c r="E297" s="547" t="str">
        <f t="shared" si="157"/>
        <v>For psychotherapy (908xx series codes): SATS – Only Master’s prepared with appropriate licensure and working under appropriate supervision may provide services.</v>
      </c>
      <c r="F297" s="242" t="s">
        <v>2224</v>
      </c>
      <c r="G297" s="242" t="s">
        <v>583</v>
      </c>
      <c r="H297" s="242" t="s">
        <v>524</v>
      </c>
      <c r="I297" s="550" t="str">
        <f t="shared" si="158"/>
        <v>Line
Professional</v>
      </c>
      <c r="J297" s="504"/>
      <c r="K297" s="504"/>
      <c r="L297" s="504"/>
      <c r="M297" s="504"/>
      <c r="N297" s="504"/>
      <c r="O297" s="504"/>
      <c r="P297" s="504"/>
      <c r="Q297" s="504"/>
      <c r="R297" s="504"/>
      <c r="S297" s="504"/>
      <c r="T297" s="504"/>
      <c r="U297" s="504"/>
      <c r="V297" s="504"/>
      <c r="W297" s="547" t="s">
        <v>1245</v>
      </c>
      <c r="X297" s="547" t="s">
        <v>1220</v>
      </c>
      <c r="Y297" s="550" t="str">
        <f t="shared" si="159"/>
        <v>Y4 - SAMHSA approved EBP for Co-occurring disorders
UN - Two patients served
UP - Three patients served
UQ - Four patients served
UR - Five patients served
US - Six or more patients served</v>
      </c>
      <c r="Z297" s="550" t="str">
        <f t="shared" si="160"/>
        <v xml:space="preserve">
HD - Pregnant/Parenting Women's Program
HH - Integrated Mental Health and Substance Abuse
QJ - Service/items provided to a prisoner or patient in state or local custody
</v>
      </c>
      <c r="AA297" s="20"/>
    </row>
    <row r="298" spans="1:27" s="24" customFormat="1" ht="51" customHeight="1">
      <c r="A298" s="544" t="str">
        <f t="shared" si="153"/>
        <v>90853</v>
      </c>
      <c r="B298" s="504" t="str">
        <f t="shared" si="154"/>
        <v>Substance Abuse: Outpatient Care</v>
      </c>
      <c r="C298" s="547" t="str">
        <f t="shared" si="155"/>
        <v>90853: Interactive group psychotherapy</v>
      </c>
      <c r="D298" s="550" t="str">
        <f t="shared" si="156"/>
        <v>Encounter
DT=2/day</v>
      </c>
      <c r="E298" s="547" t="str">
        <f t="shared" si="157"/>
        <v>For psychotherapy (908xx series codes): SATS – Only Master’s prepared with appropriate licensure and working under appropriate supervision may provide services.</v>
      </c>
      <c r="F298" s="242" t="s">
        <v>2235</v>
      </c>
      <c r="G298" s="242" t="s">
        <v>586</v>
      </c>
      <c r="H298" s="242" t="s">
        <v>524</v>
      </c>
      <c r="I298" s="550" t="str">
        <f t="shared" si="158"/>
        <v>Line
Professional</v>
      </c>
      <c r="J298" s="504" t="s">
        <v>2273</v>
      </c>
      <c r="K298" s="504"/>
      <c r="L298" s="504" t="s">
        <v>2273</v>
      </c>
      <c r="M298" s="504"/>
      <c r="N298" s="504" t="s">
        <v>2273</v>
      </c>
      <c r="O298" s="504"/>
      <c r="P298" s="504" t="s">
        <v>2273</v>
      </c>
      <c r="Q298" s="504"/>
      <c r="R298" s="504"/>
      <c r="S298" s="504"/>
      <c r="T298" s="504"/>
      <c r="U298" s="504"/>
      <c r="V298" s="504"/>
      <c r="W298" s="547" t="s">
        <v>1245</v>
      </c>
      <c r="X298" s="547" t="s">
        <v>1220</v>
      </c>
      <c r="Y298" s="550" t="str">
        <f t="shared" si="159"/>
        <v>Y4 - SAMHSA approved EBP for Co-occurring disorders
UN - Two patients served
UP - Three patients served
UQ - Four patients served
UR - Five patients served
US - Six or more patients served</v>
      </c>
      <c r="Z298" s="550" t="str">
        <f t="shared" si="160"/>
        <v xml:space="preserve">
HD - Pregnant/Parenting Women's Program
HH - Integrated Mental Health and Substance Abuse
QJ - Service/items provided to a prisoner or patient in state or local custody
</v>
      </c>
      <c r="AA298" s="20"/>
    </row>
    <row r="299" spans="1:27" s="24" customFormat="1" ht="15" customHeight="1" thickBot="1">
      <c r="A299" s="544" t="str">
        <f t="shared" si="153"/>
        <v>90853</v>
      </c>
      <c r="B299" s="504" t="str">
        <f t="shared" si="154"/>
        <v>Substance Abuse: Outpatient Care</v>
      </c>
      <c r="C299" s="547" t="str">
        <f t="shared" si="155"/>
        <v>90853: Interactive group psychotherapy</v>
      </c>
      <c r="D299" s="550" t="str">
        <f t="shared" si="156"/>
        <v>Encounter
DT=2/day</v>
      </c>
      <c r="E299" s="547" t="str">
        <f t="shared" si="157"/>
        <v>For psychotherapy (908xx series codes): SATS – Only Master’s prepared with appropriate licensure and working under appropriate supervision may provide services.</v>
      </c>
      <c r="F299" s="254" t="s">
        <v>2222</v>
      </c>
      <c r="G299" s="254" t="s">
        <v>583</v>
      </c>
      <c r="H299" s="254" t="s">
        <v>524</v>
      </c>
      <c r="I299" s="550" t="str">
        <f t="shared" si="158"/>
        <v>Line
Professional</v>
      </c>
      <c r="J299" s="504" t="s">
        <v>2273</v>
      </c>
      <c r="K299" s="504"/>
      <c r="L299" s="504" t="s">
        <v>2273</v>
      </c>
      <c r="M299" s="504"/>
      <c r="N299" s="504" t="s">
        <v>2273</v>
      </c>
      <c r="O299" s="504"/>
      <c r="P299" s="504" t="s">
        <v>2273</v>
      </c>
      <c r="Q299" s="504"/>
      <c r="R299" s="504"/>
      <c r="S299" s="504"/>
      <c r="T299" s="504"/>
      <c r="U299" s="504"/>
      <c r="V299" s="504"/>
      <c r="W299" s="547" t="s">
        <v>1245</v>
      </c>
      <c r="X299" s="547" t="s">
        <v>1220</v>
      </c>
      <c r="Y299" s="550" t="str">
        <f t="shared" si="159"/>
        <v>Y4 - SAMHSA approved EBP for Co-occurring disorders
UN - Two patients served
UP - Three patients served
UQ - Four patients served
UR - Five patients served
US - Six or more patients served</v>
      </c>
      <c r="Z299" s="550" t="str">
        <f t="shared" si="160"/>
        <v xml:space="preserve">
HD - Pregnant/Parenting Women's Program
HH - Integrated Mental Health and Substance Abuse
QJ - Service/items provided to a prisoner or patient in state or local custody
</v>
      </c>
      <c r="AA299" s="20"/>
    </row>
    <row r="300" spans="1:27" s="24" customFormat="1" ht="25">
      <c r="A300" s="497" t="s">
        <v>1889</v>
      </c>
      <c r="B300" s="500" t="s">
        <v>1526</v>
      </c>
      <c r="C300" s="485" t="s">
        <v>1527</v>
      </c>
      <c r="D300" s="494" t="s">
        <v>5</v>
      </c>
      <c r="E300" s="485" t="s">
        <v>629</v>
      </c>
      <c r="F300" s="244" t="s">
        <v>124</v>
      </c>
      <c r="G300" s="244" t="s">
        <v>580</v>
      </c>
      <c r="H300" s="244" t="s">
        <v>1256</v>
      </c>
      <c r="I300" s="494" t="s">
        <v>139</v>
      </c>
      <c r="J300" s="500"/>
      <c r="K300" s="500"/>
      <c r="L300" s="500"/>
      <c r="M300" s="500"/>
      <c r="N300" s="500"/>
      <c r="O300" s="500"/>
      <c r="P300" s="500"/>
      <c r="Q300" s="500" t="s">
        <v>2273</v>
      </c>
      <c r="R300" s="500"/>
      <c r="S300" s="500" t="s">
        <v>2273</v>
      </c>
      <c r="T300" s="500"/>
      <c r="U300" s="500"/>
      <c r="V300" s="500"/>
      <c r="W300" s="494"/>
      <c r="X300" s="485" t="s">
        <v>1528</v>
      </c>
      <c r="Y300" s="494"/>
      <c r="Z300" s="494"/>
      <c r="AA300" s="20"/>
    </row>
    <row r="301" spans="1:27" s="24" customFormat="1" ht="25">
      <c r="A301" s="498" t="str">
        <f>A300</f>
        <v>90863</v>
      </c>
      <c r="B301" s="501" t="str">
        <f>B300</f>
        <v>Pharmacological Mgmt w/ Psychotherapy</v>
      </c>
      <c r="C301" s="486" t="str">
        <f>C300</f>
        <v>Pharmacologic management, including prescription and review of medication, when performed with psychotherapy services (List separately in addition to the code for primary procedure)</v>
      </c>
      <c r="D301" s="495" t="str">
        <f>D300</f>
        <v>45 Minutes</v>
      </c>
      <c r="E301" s="486" t="str">
        <f>E300</f>
        <v>N/A</v>
      </c>
      <c r="F301" s="245" t="s">
        <v>483</v>
      </c>
      <c r="G301" s="245" t="s">
        <v>581</v>
      </c>
      <c r="H301" s="245" t="s">
        <v>1256</v>
      </c>
      <c r="I301" s="495" t="str">
        <f>I300</f>
        <v>Line
Professional</v>
      </c>
      <c r="J301" s="501"/>
      <c r="K301" s="501"/>
      <c r="L301" s="501"/>
      <c r="M301" s="501"/>
      <c r="N301" s="501"/>
      <c r="O301" s="501"/>
      <c r="P301" s="501"/>
      <c r="Q301" s="501" t="s">
        <v>2273</v>
      </c>
      <c r="R301" s="501"/>
      <c r="S301" s="501" t="s">
        <v>2273</v>
      </c>
      <c r="T301" s="501"/>
      <c r="U301" s="501"/>
      <c r="V301" s="501"/>
      <c r="W301" s="495"/>
      <c r="X301" s="486" t="str">
        <f>X300</f>
        <v>10 per month.  Must be used with 90832-90838.</v>
      </c>
      <c r="Y301" s="495"/>
      <c r="Z301" s="495"/>
      <c r="AA301" s="20"/>
    </row>
    <row r="302" spans="1:27" s="24" customFormat="1" ht="25">
      <c r="A302" s="498" t="str">
        <f t="shared" ref="A302:C304" si="161">A301</f>
        <v>90863</v>
      </c>
      <c r="B302" s="501" t="str">
        <f t="shared" si="161"/>
        <v>Pharmacological Mgmt w/ Psychotherapy</v>
      </c>
      <c r="C302" s="486" t="str">
        <f t="shared" si="161"/>
        <v>Pharmacologic management, including prescription and review of medication, when performed with psychotherapy services (List separately in addition to the code for primary procedure)</v>
      </c>
      <c r="D302" s="495" t="str">
        <f t="shared" ref="D302:E304" si="162">D301</f>
        <v>45 Minutes</v>
      </c>
      <c r="E302" s="486" t="str">
        <f t="shared" si="162"/>
        <v>N/A</v>
      </c>
      <c r="F302" s="245" t="s">
        <v>503</v>
      </c>
      <c r="G302" s="245" t="s">
        <v>592</v>
      </c>
      <c r="H302" s="245" t="s">
        <v>1256</v>
      </c>
      <c r="I302" s="495" t="str">
        <f>I301</f>
        <v>Line
Professional</v>
      </c>
      <c r="J302" s="501"/>
      <c r="K302" s="501"/>
      <c r="L302" s="501"/>
      <c r="M302" s="501"/>
      <c r="N302" s="501"/>
      <c r="O302" s="501"/>
      <c r="P302" s="501"/>
      <c r="Q302" s="501" t="s">
        <v>2273</v>
      </c>
      <c r="R302" s="501"/>
      <c r="S302" s="501" t="s">
        <v>2273</v>
      </c>
      <c r="T302" s="501"/>
      <c r="U302" s="501"/>
      <c r="V302" s="501"/>
      <c r="W302" s="495"/>
      <c r="X302" s="486" t="str">
        <f>X301</f>
        <v>10 per month.  Must be used with 90832-90838.</v>
      </c>
      <c r="Y302" s="495"/>
      <c r="Z302" s="495"/>
      <c r="AA302" s="20"/>
    </row>
    <row r="303" spans="1:27" s="24" customFormat="1" ht="25">
      <c r="A303" s="498" t="str">
        <f t="shared" si="161"/>
        <v>90863</v>
      </c>
      <c r="B303" s="501" t="str">
        <f t="shared" si="161"/>
        <v>Pharmacological Mgmt w/ Psychotherapy</v>
      </c>
      <c r="C303" s="486" t="str">
        <f t="shared" si="161"/>
        <v>Pharmacologic management, including prescription and review of medication, when performed with psychotherapy services (List separately in addition to the code for primary procedure)</v>
      </c>
      <c r="D303" s="495" t="str">
        <f t="shared" si="162"/>
        <v>45 Minutes</v>
      </c>
      <c r="E303" s="486" t="str">
        <f t="shared" si="162"/>
        <v>N/A</v>
      </c>
      <c r="F303" s="245" t="s">
        <v>502</v>
      </c>
      <c r="G303" s="245" t="s">
        <v>592</v>
      </c>
      <c r="H303" s="245" t="s">
        <v>1256</v>
      </c>
      <c r="I303" s="495" t="str">
        <f>I302</f>
        <v>Line
Professional</v>
      </c>
      <c r="J303" s="501"/>
      <c r="K303" s="501"/>
      <c r="L303" s="501"/>
      <c r="M303" s="501"/>
      <c r="N303" s="501"/>
      <c r="O303" s="501"/>
      <c r="P303" s="501"/>
      <c r="Q303" s="501" t="s">
        <v>2273</v>
      </c>
      <c r="R303" s="501"/>
      <c r="S303" s="501" t="s">
        <v>2273</v>
      </c>
      <c r="T303" s="501"/>
      <c r="U303" s="501"/>
      <c r="V303" s="501"/>
      <c r="W303" s="495"/>
      <c r="X303" s="486" t="str">
        <f>X302</f>
        <v>10 per month.  Must be used with 90832-90838.</v>
      </c>
      <c r="Y303" s="495"/>
      <c r="Z303" s="495"/>
      <c r="AA303" s="20"/>
    </row>
    <row r="304" spans="1:27" s="24" customFormat="1" ht="25.5" thickBot="1">
      <c r="A304" s="499" t="str">
        <f t="shared" si="161"/>
        <v>90863</v>
      </c>
      <c r="B304" s="502" t="str">
        <f t="shared" si="161"/>
        <v>Pharmacological Mgmt w/ Psychotherapy</v>
      </c>
      <c r="C304" s="487" t="str">
        <f t="shared" si="161"/>
        <v>Pharmacologic management, including prescription and review of medication, when performed with psychotherapy services (List separately in addition to the code for primary procedure)</v>
      </c>
      <c r="D304" s="496" t="str">
        <f t="shared" si="162"/>
        <v>45 Minutes</v>
      </c>
      <c r="E304" s="487" t="str">
        <f>E303</f>
        <v>N/A</v>
      </c>
      <c r="F304" s="246" t="s">
        <v>2211</v>
      </c>
      <c r="G304" s="246" t="s">
        <v>592</v>
      </c>
      <c r="H304" s="246" t="s">
        <v>1256</v>
      </c>
      <c r="I304" s="496" t="str">
        <f>I303</f>
        <v>Line
Professional</v>
      </c>
      <c r="J304" s="502"/>
      <c r="K304" s="502"/>
      <c r="L304" s="502"/>
      <c r="M304" s="502"/>
      <c r="N304" s="502"/>
      <c r="O304" s="502"/>
      <c r="P304" s="502"/>
      <c r="Q304" s="502" t="s">
        <v>2273</v>
      </c>
      <c r="R304" s="502"/>
      <c r="S304" s="502" t="s">
        <v>2273</v>
      </c>
      <c r="T304" s="502"/>
      <c r="U304" s="502"/>
      <c r="V304" s="502"/>
      <c r="W304" s="496"/>
      <c r="X304" s="487" t="str">
        <f>X303</f>
        <v>10 per month.  Must be used with 90832-90838.</v>
      </c>
      <c r="Y304" s="496"/>
      <c r="Z304" s="496"/>
      <c r="AA304" s="20"/>
    </row>
    <row r="305" spans="1:26" ht="106.4" customHeight="1" thickBot="1">
      <c r="A305" s="113" t="s">
        <v>1890</v>
      </c>
      <c r="B305" s="194" t="s">
        <v>392</v>
      </c>
      <c r="C305" s="128" t="s">
        <v>393</v>
      </c>
      <c r="D305" s="176" t="s">
        <v>397</v>
      </c>
      <c r="E305" s="128" t="s">
        <v>629</v>
      </c>
      <c r="F305" s="128" t="s">
        <v>1128</v>
      </c>
      <c r="G305" s="128" t="s">
        <v>1128</v>
      </c>
      <c r="H305" s="128" t="s">
        <v>555</v>
      </c>
      <c r="I305" s="176" t="s">
        <v>612</v>
      </c>
      <c r="J305" s="194"/>
      <c r="K305" s="194"/>
      <c r="L305" s="194" t="s">
        <v>2273</v>
      </c>
      <c r="M305" s="194"/>
      <c r="N305" s="194"/>
      <c r="O305" s="194" t="s">
        <v>2273</v>
      </c>
      <c r="P305" s="194"/>
      <c r="Q305" s="194"/>
      <c r="R305" s="194"/>
      <c r="S305" s="194"/>
      <c r="T305" s="194"/>
      <c r="U305" s="194"/>
      <c r="V305" s="194"/>
      <c r="W305" s="128" t="s">
        <v>1128</v>
      </c>
      <c r="X305" s="128" t="s">
        <v>398</v>
      </c>
      <c r="Y305" s="176" t="s">
        <v>1128</v>
      </c>
      <c r="Z305" s="176" t="s">
        <v>1128</v>
      </c>
    </row>
    <row r="306" spans="1:26" ht="33.65" customHeight="1">
      <c r="A306" s="562" t="s">
        <v>1891</v>
      </c>
      <c r="B306" s="482" t="s">
        <v>123</v>
      </c>
      <c r="C306" s="531" t="s">
        <v>1710</v>
      </c>
      <c r="D306" s="521" t="s">
        <v>1765</v>
      </c>
      <c r="E306" s="531" t="s">
        <v>2529</v>
      </c>
      <c r="F306" s="247" t="s">
        <v>137</v>
      </c>
      <c r="G306" s="247" t="s">
        <v>590</v>
      </c>
      <c r="H306" s="251" t="s">
        <v>1256</v>
      </c>
      <c r="I306" s="521" t="s">
        <v>139</v>
      </c>
      <c r="J306" s="482"/>
      <c r="K306" s="482" t="s">
        <v>2273</v>
      </c>
      <c r="L306" s="482" t="s">
        <v>2273</v>
      </c>
      <c r="M306" s="482"/>
      <c r="N306" s="482"/>
      <c r="O306" s="482" t="s">
        <v>2273</v>
      </c>
      <c r="P306" s="482"/>
      <c r="Q306" s="482"/>
      <c r="R306" s="482"/>
      <c r="S306" s="482"/>
      <c r="T306" s="482"/>
      <c r="U306" s="482"/>
      <c r="V306" s="482"/>
      <c r="W306" s="531" t="s">
        <v>1245</v>
      </c>
      <c r="X306" s="531" t="s">
        <v>1604</v>
      </c>
      <c r="Y306" s="521" t="s">
        <v>1128</v>
      </c>
      <c r="Z306" s="521"/>
    </row>
    <row r="307" spans="1:26" ht="33.65" customHeight="1">
      <c r="A307" s="554" t="str">
        <f t="shared" ref="A307:A316" si="163">A306</f>
        <v>90887</v>
      </c>
      <c r="B307" s="483" t="str">
        <f t="shared" ref="B307:B316" si="164">B306</f>
        <v>Assessments
Health Psychiatric
Evaluation Psychological
testing Other assessments, tests</v>
      </c>
      <c r="C307" s="532" t="str">
        <f t="shared" ref="C307:C316" si="165">C306</f>
        <v>Interpretation or explanation of results of psychiatric, other medical examinations and procedures, or other accumulated data to family or other responsible persons, or advising them how to assist patient.</v>
      </c>
      <c r="D307" s="522" t="str">
        <f t="shared" ref="D307:D316" si="166">D306</f>
        <v>Encounter
90887=1/day</v>
      </c>
      <c r="E307" s="532" t="str">
        <f t="shared" ref="E307:E316" si="167">E306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7" s="251" t="s">
        <v>483</v>
      </c>
      <c r="G307" s="251" t="s">
        <v>581</v>
      </c>
      <c r="H307" s="251" t="s">
        <v>1256</v>
      </c>
      <c r="I307" s="522" t="str">
        <f t="shared" ref="I307:I316" si="168">I306</f>
        <v>Line
Professional</v>
      </c>
      <c r="J307" s="483"/>
      <c r="K307" s="483" t="s">
        <v>2273</v>
      </c>
      <c r="L307" s="483" t="s">
        <v>2273</v>
      </c>
      <c r="M307" s="483"/>
      <c r="N307" s="483"/>
      <c r="O307" s="483" t="s">
        <v>2273</v>
      </c>
      <c r="P307" s="483"/>
      <c r="Q307" s="483"/>
      <c r="R307" s="483"/>
      <c r="S307" s="483"/>
      <c r="T307" s="483"/>
      <c r="U307" s="483"/>
      <c r="V307" s="483"/>
      <c r="W307" s="532" t="s">
        <v>1245</v>
      </c>
      <c r="X307" s="532" t="str">
        <f>X306</f>
        <v xml:space="preserve">Allocating and reporting costs:
-Cost of indirect activity
-Cost if staff provide multiple units
-Spreading costs over the various types of services
-Cost and productivity assumptions
</v>
      </c>
      <c r="Y307" s="522" t="str">
        <f t="shared" ref="Y307:Y316" si="169">Y306</f>
        <v xml:space="preserve"> </v>
      </c>
      <c r="Z307" s="522">
        <f t="shared" ref="Z307:Z316" si="170">Z306</f>
        <v>0</v>
      </c>
    </row>
    <row r="308" spans="1:26" ht="33.65" customHeight="1">
      <c r="A308" s="554" t="str">
        <f t="shared" si="163"/>
        <v>90887</v>
      </c>
      <c r="B308" s="483" t="str">
        <f t="shared" si="164"/>
        <v>Assessments
Health Psychiatric
Evaluation Psychological
testing Other assessments, tests</v>
      </c>
      <c r="C308" s="532" t="str">
        <f t="shared" si="165"/>
        <v>Interpretation or explanation of results of psychiatric, other medical examinations and procedures, or other accumulated data to family or other responsible persons, or advising them how to assist patient.</v>
      </c>
      <c r="D308" s="522" t="str">
        <f t="shared" si="166"/>
        <v>Encounter
90887=1/day</v>
      </c>
      <c r="E308"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8" s="251" t="s">
        <v>126</v>
      </c>
      <c r="G308" s="251" t="s">
        <v>587</v>
      </c>
      <c r="H308" s="251" t="s">
        <v>524</v>
      </c>
      <c r="I308" s="522" t="str">
        <f t="shared" si="168"/>
        <v>Line
Professional</v>
      </c>
      <c r="J308" s="483"/>
      <c r="K308" s="483" t="s">
        <v>2273</v>
      </c>
      <c r="L308" s="483" t="s">
        <v>2273</v>
      </c>
      <c r="M308" s="483"/>
      <c r="N308" s="483"/>
      <c r="O308" s="483" t="s">
        <v>2273</v>
      </c>
      <c r="P308" s="483"/>
      <c r="Q308" s="483"/>
      <c r="R308" s="483"/>
      <c r="S308" s="483"/>
      <c r="T308" s="483"/>
      <c r="U308" s="483"/>
      <c r="V308" s="483"/>
      <c r="W308" s="532" t="s">
        <v>1245</v>
      </c>
      <c r="X308" s="532" t="str">
        <f t="shared" ref="X308:X316" si="171">X307</f>
        <v xml:space="preserve">Allocating and reporting costs:
-Cost of indirect activity
-Cost if staff provide multiple units
-Spreading costs over the various types of services
-Cost and productivity assumptions
</v>
      </c>
      <c r="Y308" s="522" t="str">
        <f t="shared" si="169"/>
        <v xml:space="preserve"> </v>
      </c>
      <c r="Z308" s="522">
        <f t="shared" si="170"/>
        <v>0</v>
      </c>
    </row>
    <row r="309" spans="1:26" ht="33.65" customHeight="1">
      <c r="A309" s="554" t="str">
        <f t="shared" si="163"/>
        <v>90887</v>
      </c>
      <c r="B309" s="483" t="str">
        <f t="shared" si="164"/>
        <v>Assessments
Health Psychiatric
Evaluation Psychological
testing Other assessments, tests</v>
      </c>
      <c r="C309" s="532" t="str">
        <f t="shared" si="165"/>
        <v>Interpretation or explanation of results of psychiatric, other medical examinations and procedures, or other accumulated data to family or other responsible persons, or advising them how to assist patient.</v>
      </c>
      <c r="D309" s="522" t="str">
        <f t="shared" si="166"/>
        <v>Encounter
90887=1/day</v>
      </c>
      <c r="E309"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9" s="251" t="s">
        <v>1421</v>
      </c>
      <c r="G309" s="251" t="s">
        <v>582</v>
      </c>
      <c r="H309" s="251" t="s">
        <v>524</v>
      </c>
      <c r="I309" s="522" t="str">
        <f t="shared" si="168"/>
        <v>Line
Professional</v>
      </c>
      <c r="J309" s="483"/>
      <c r="K309" s="483" t="s">
        <v>2273</v>
      </c>
      <c r="L309" s="483" t="s">
        <v>2273</v>
      </c>
      <c r="M309" s="483"/>
      <c r="N309" s="483"/>
      <c r="O309" s="483" t="s">
        <v>2273</v>
      </c>
      <c r="P309" s="483"/>
      <c r="Q309" s="483"/>
      <c r="R309" s="483"/>
      <c r="S309" s="483"/>
      <c r="T309" s="483"/>
      <c r="U309" s="483"/>
      <c r="V309" s="483"/>
      <c r="W309" s="532" t="s">
        <v>1245</v>
      </c>
      <c r="X309" s="532" t="str">
        <f t="shared" si="171"/>
        <v xml:space="preserve">Allocating and reporting costs:
-Cost of indirect activity
-Cost if staff provide multiple units
-Spreading costs over the various types of services
-Cost and productivity assumptions
</v>
      </c>
      <c r="Y309" s="522" t="str">
        <f t="shared" si="169"/>
        <v xml:space="preserve"> </v>
      </c>
      <c r="Z309" s="522">
        <f t="shared" si="170"/>
        <v>0</v>
      </c>
    </row>
    <row r="310" spans="1:26" ht="33.65" customHeight="1">
      <c r="A310" s="554" t="str">
        <f>A309</f>
        <v>90887</v>
      </c>
      <c r="B310" s="483" t="str">
        <f t="shared" si="164"/>
        <v>Assessments
Health Psychiatric
Evaluation Psychological
testing Other assessments, tests</v>
      </c>
      <c r="C310" s="532" t="str">
        <f t="shared" si="165"/>
        <v>Interpretation or explanation of results of psychiatric, other medical examinations and procedures, or other accumulated data to family or other responsible persons, or advising them how to assist patient.</v>
      </c>
      <c r="D310" s="522" t="str">
        <f t="shared" si="166"/>
        <v>Encounter
90887=1/day</v>
      </c>
      <c r="E310"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0" s="251" t="s">
        <v>1423</v>
      </c>
      <c r="G310" s="251" t="s">
        <v>582</v>
      </c>
      <c r="H310" s="251" t="s">
        <v>524</v>
      </c>
      <c r="I310" s="522" t="str">
        <f t="shared" si="168"/>
        <v>Line
Professional</v>
      </c>
      <c r="J310" s="483"/>
      <c r="K310" s="483" t="s">
        <v>2273</v>
      </c>
      <c r="L310" s="483" t="s">
        <v>2273</v>
      </c>
      <c r="M310" s="483"/>
      <c r="N310" s="483"/>
      <c r="O310" s="483" t="s">
        <v>2273</v>
      </c>
      <c r="P310" s="483"/>
      <c r="Q310" s="483"/>
      <c r="R310" s="483"/>
      <c r="S310" s="483"/>
      <c r="T310" s="483"/>
      <c r="U310" s="483"/>
      <c r="V310" s="483"/>
      <c r="W310" s="532" t="s">
        <v>1245</v>
      </c>
      <c r="X310" s="532" t="str">
        <f t="shared" si="171"/>
        <v xml:space="preserve">Allocating and reporting costs:
-Cost of indirect activity
-Cost if staff provide multiple units
-Spreading costs over the various types of services
-Cost and productivity assumptions
</v>
      </c>
      <c r="Y310" s="522" t="str">
        <f t="shared" si="169"/>
        <v xml:space="preserve"> </v>
      </c>
      <c r="Z310" s="522">
        <f t="shared" si="170"/>
        <v>0</v>
      </c>
    </row>
    <row r="311" spans="1:26" ht="33.65" customHeight="1">
      <c r="A311" s="554" t="str">
        <f>A309</f>
        <v>90887</v>
      </c>
      <c r="B311" s="483" t="str">
        <f t="shared" si="164"/>
        <v>Assessments
Health Psychiatric
Evaluation Psychological
testing Other assessments, tests</v>
      </c>
      <c r="C311" s="532" t="str">
        <f t="shared" si="165"/>
        <v>Interpretation or explanation of results of psychiatric, other medical examinations and procedures, or other accumulated data to family or other responsible persons, or advising them how to assist patient.</v>
      </c>
      <c r="D311" s="522" t="str">
        <f t="shared" si="166"/>
        <v>Encounter
90887=1/day</v>
      </c>
      <c r="E311"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1" s="251" t="s">
        <v>2222</v>
      </c>
      <c r="G311" s="251" t="s">
        <v>583</v>
      </c>
      <c r="H311" s="251" t="s">
        <v>524</v>
      </c>
      <c r="I311" s="522" t="str">
        <f t="shared" si="168"/>
        <v>Line
Professional</v>
      </c>
      <c r="J311" s="483"/>
      <c r="K311" s="483" t="s">
        <v>2273</v>
      </c>
      <c r="L311" s="483" t="s">
        <v>2273</v>
      </c>
      <c r="M311" s="483"/>
      <c r="N311" s="483"/>
      <c r="O311" s="483" t="s">
        <v>2273</v>
      </c>
      <c r="P311" s="483"/>
      <c r="Q311" s="483"/>
      <c r="R311" s="483"/>
      <c r="S311" s="483"/>
      <c r="T311" s="483"/>
      <c r="U311" s="483"/>
      <c r="V311" s="483"/>
      <c r="W311" s="532" t="s">
        <v>1245</v>
      </c>
      <c r="X311" s="532" t="str">
        <f t="shared" si="171"/>
        <v xml:space="preserve">Allocating and reporting costs:
-Cost of indirect activity
-Cost if staff provide multiple units
-Spreading costs over the various types of services
-Cost and productivity assumptions
</v>
      </c>
      <c r="Y311" s="522" t="str">
        <f t="shared" si="169"/>
        <v xml:space="preserve"> </v>
      </c>
      <c r="Z311" s="522">
        <f t="shared" si="170"/>
        <v>0</v>
      </c>
    </row>
    <row r="312" spans="1:26" ht="33.65" customHeight="1">
      <c r="A312" s="554" t="str">
        <f t="shared" si="163"/>
        <v>90887</v>
      </c>
      <c r="B312" s="483" t="str">
        <f t="shared" si="164"/>
        <v>Assessments
Health Psychiatric
Evaluation Psychological
testing Other assessments, tests</v>
      </c>
      <c r="C312" s="532" t="str">
        <f t="shared" si="165"/>
        <v>Interpretation or explanation of results of psychiatric, other medical examinations and procedures, or other accumulated data to family or other responsible persons, or advising them how to assist patient.</v>
      </c>
      <c r="D312" s="522" t="str">
        <f t="shared" si="166"/>
        <v>Encounter
90887=1/day</v>
      </c>
      <c r="E312"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2" s="251" t="s">
        <v>2224</v>
      </c>
      <c r="G312" s="251" t="s">
        <v>583</v>
      </c>
      <c r="H312" s="251" t="s">
        <v>524</v>
      </c>
      <c r="I312" s="522" t="str">
        <f t="shared" si="168"/>
        <v>Line
Professional</v>
      </c>
      <c r="J312" s="483"/>
      <c r="K312" s="483" t="s">
        <v>2273</v>
      </c>
      <c r="L312" s="483" t="s">
        <v>2273</v>
      </c>
      <c r="M312" s="483"/>
      <c r="N312" s="483"/>
      <c r="O312" s="483" t="s">
        <v>2273</v>
      </c>
      <c r="P312" s="483"/>
      <c r="Q312" s="483"/>
      <c r="R312" s="483"/>
      <c r="S312" s="483"/>
      <c r="T312" s="483"/>
      <c r="U312" s="483"/>
      <c r="V312" s="483"/>
      <c r="W312" s="532" t="s">
        <v>1245</v>
      </c>
      <c r="X312" s="532" t="str">
        <f t="shared" si="171"/>
        <v xml:space="preserve">Allocating and reporting costs:
-Cost of indirect activity
-Cost if staff provide multiple units
-Spreading costs over the various types of services
-Cost and productivity assumptions
</v>
      </c>
      <c r="Y312" s="522" t="str">
        <f t="shared" si="169"/>
        <v xml:space="preserve"> </v>
      </c>
      <c r="Z312" s="522">
        <f t="shared" si="170"/>
        <v>0</v>
      </c>
    </row>
    <row r="313" spans="1:26" ht="33.65" customHeight="1">
      <c r="A313" s="554" t="str">
        <f t="shared" si="163"/>
        <v>90887</v>
      </c>
      <c r="B313" s="483" t="str">
        <f t="shared" si="164"/>
        <v>Assessments
Health Psychiatric
Evaluation Psychological
testing Other assessments, tests</v>
      </c>
      <c r="C313" s="532" t="str">
        <f t="shared" si="165"/>
        <v>Interpretation or explanation of results of psychiatric, other medical examinations and procedures, or other accumulated data to family or other responsible persons, or advising them how to assist patient.</v>
      </c>
      <c r="D313" s="522" t="str">
        <f t="shared" si="166"/>
        <v>Encounter
90887=1/day</v>
      </c>
      <c r="E313"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3" s="251" t="s">
        <v>2235</v>
      </c>
      <c r="G313" s="251" t="s">
        <v>583</v>
      </c>
      <c r="H313" s="251" t="s">
        <v>524</v>
      </c>
      <c r="I313" s="522" t="str">
        <f t="shared" si="168"/>
        <v>Line
Professional</v>
      </c>
      <c r="J313" s="483"/>
      <c r="K313" s="483" t="s">
        <v>2273</v>
      </c>
      <c r="L313" s="483" t="s">
        <v>2273</v>
      </c>
      <c r="M313" s="483"/>
      <c r="N313" s="483"/>
      <c r="O313" s="483" t="s">
        <v>2273</v>
      </c>
      <c r="P313" s="483"/>
      <c r="Q313" s="483"/>
      <c r="R313" s="483"/>
      <c r="S313" s="483"/>
      <c r="T313" s="483"/>
      <c r="U313" s="483"/>
      <c r="V313" s="483"/>
      <c r="W313" s="532" t="s">
        <v>1245</v>
      </c>
      <c r="X313" s="532" t="str">
        <f t="shared" si="171"/>
        <v xml:space="preserve">Allocating and reporting costs:
-Cost of indirect activity
-Cost if staff provide multiple units
-Spreading costs over the various types of services
-Cost and productivity assumptions
</v>
      </c>
      <c r="Y313" s="522" t="str">
        <f t="shared" si="169"/>
        <v xml:space="preserve"> </v>
      </c>
      <c r="Z313" s="522">
        <f t="shared" si="170"/>
        <v>0</v>
      </c>
    </row>
    <row r="314" spans="1:26" ht="33.65" customHeight="1">
      <c r="A314" s="554" t="str">
        <f t="shared" si="163"/>
        <v>90887</v>
      </c>
      <c r="B314" s="483" t="str">
        <f t="shared" si="164"/>
        <v>Assessments
Health Psychiatric
Evaluation Psychological
testing Other assessments, tests</v>
      </c>
      <c r="C314" s="532" t="str">
        <f t="shared" si="165"/>
        <v>Interpretation or explanation of results of psychiatric, other medical examinations and procedures, or other accumulated data to family or other responsible persons, or advising them how to assist patient.</v>
      </c>
      <c r="D314" s="522" t="str">
        <f t="shared" si="166"/>
        <v>Encounter
90887=1/day</v>
      </c>
      <c r="E314"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4" s="251" t="s">
        <v>1346</v>
      </c>
      <c r="G314" s="251" t="s">
        <v>583</v>
      </c>
      <c r="H314" s="251" t="s">
        <v>524</v>
      </c>
      <c r="I314" s="522" t="str">
        <f t="shared" si="168"/>
        <v>Line
Professional</v>
      </c>
      <c r="J314" s="483"/>
      <c r="K314" s="483" t="s">
        <v>2273</v>
      </c>
      <c r="L314" s="483" t="s">
        <v>2273</v>
      </c>
      <c r="M314" s="483"/>
      <c r="N314" s="483"/>
      <c r="O314" s="483" t="s">
        <v>2273</v>
      </c>
      <c r="P314" s="483"/>
      <c r="Q314" s="483"/>
      <c r="R314" s="483"/>
      <c r="S314" s="483"/>
      <c r="T314" s="483"/>
      <c r="U314" s="483"/>
      <c r="V314" s="483"/>
      <c r="W314" s="532" t="s">
        <v>1245</v>
      </c>
      <c r="X314" s="532" t="str">
        <f t="shared" si="171"/>
        <v xml:space="preserve">Allocating and reporting costs:
-Cost of indirect activity
-Cost if staff provide multiple units
-Spreading costs over the various types of services
-Cost and productivity assumptions
</v>
      </c>
      <c r="Y314" s="522" t="str">
        <f t="shared" si="169"/>
        <v xml:space="preserve"> </v>
      </c>
      <c r="Z314" s="522">
        <f t="shared" si="170"/>
        <v>0</v>
      </c>
    </row>
    <row r="315" spans="1:26" ht="33.65" customHeight="1">
      <c r="A315" s="554" t="str">
        <f t="shared" si="163"/>
        <v>90887</v>
      </c>
      <c r="B315" s="483" t="str">
        <f t="shared" si="164"/>
        <v>Assessments
Health Psychiatric
Evaluation Psychological
testing Other assessments, tests</v>
      </c>
      <c r="C315" s="532" t="str">
        <f t="shared" si="165"/>
        <v>Interpretation or explanation of results of psychiatric, other medical examinations and procedures, or other accumulated data to family or other responsible persons, or advising them how to assist patient.</v>
      </c>
      <c r="D315" s="522" t="str">
        <f t="shared" si="166"/>
        <v>Encounter
90887=1/day</v>
      </c>
      <c r="E315" s="532"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5" s="251" t="s">
        <v>126</v>
      </c>
      <c r="G315" s="251" t="s">
        <v>584</v>
      </c>
      <c r="H315" s="251" t="s">
        <v>524</v>
      </c>
      <c r="I315" s="522" t="str">
        <f t="shared" si="168"/>
        <v>Line
Professional</v>
      </c>
      <c r="J315" s="483"/>
      <c r="K315" s="483" t="s">
        <v>2273</v>
      </c>
      <c r="L315" s="483" t="s">
        <v>2273</v>
      </c>
      <c r="M315" s="483"/>
      <c r="N315" s="483"/>
      <c r="O315" s="483" t="s">
        <v>2273</v>
      </c>
      <c r="P315" s="483"/>
      <c r="Q315" s="483"/>
      <c r="R315" s="483"/>
      <c r="S315" s="483"/>
      <c r="T315" s="483"/>
      <c r="U315" s="483"/>
      <c r="V315" s="483"/>
      <c r="W315" s="532" t="s">
        <v>1245</v>
      </c>
      <c r="X315" s="532" t="str">
        <f t="shared" si="171"/>
        <v xml:space="preserve">Allocating and reporting costs:
-Cost of indirect activity
-Cost if staff provide multiple units
-Spreading costs over the various types of services
-Cost and productivity assumptions
</v>
      </c>
      <c r="Y315" s="522" t="str">
        <f t="shared" si="169"/>
        <v xml:space="preserve"> </v>
      </c>
      <c r="Z315" s="522">
        <f t="shared" si="170"/>
        <v>0</v>
      </c>
    </row>
    <row r="316" spans="1:26" ht="33.65" customHeight="1" thickBot="1">
      <c r="A316" s="555" t="str">
        <f t="shared" si="163"/>
        <v>90887</v>
      </c>
      <c r="B316" s="484" t="str">
        <f t="shared" si="164"/>
        <v>Assessments
Health Psychiatric
Evaluation Psychological
testing Other assessments, tests</v>
      </c>
      <c r="C316" s="533" t="str">
        <f t="shared" si="165"/>
        <v>Interpretation or explanation of results of psychiatric, other medical examinations and procedures, or other accumulated data to family or other responsible persons, or advising them how to assist patient.</v>
      </c>
      <c r="D316" s="523" t="str">
        <f t="shared" si="166"/>
        <v>Encounter
90887=1/day</v>
      </c>
      <c r="E316" s="533"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6" s="248" t="s">
        <v>517</v>
      </c>
      <c r="G316" s="248" t="s">
        <v>585</v>
      </c>
      <c r="H316" s="248" t="s">
        <v>1256</v>
      </c>
      <c r="I316" s="523" t="str">
        <f t="shared" si="168"/>
        <v>Line
Professional</v>
      </c>
      <c r="J316" s="484"/>
      <c r="K316" s="484" t="s">
        <v>2273</v>
      </c>
      <c r="L316" s="484" t="s">
        <v>2273</v>
      </c>
      <c r="M316" s="484"/>
      <c r="N316" s="484"/>
      <c r="O316" s="484" t="s">
        <v>2273</v>
      </c>
      <c r="P316" s="484"/>
      <c r="Q316" s="484"/>
      <c r="R316" s="484"/>
      <c r="S316" s="484"/>
      <c r="T316" s="484"/>
      <c r="U316" s="484"/>
      <c r="V316" s="484"/>
      <c r="W316" s="533" t="s">
        <v>1245</v>
      </c>
      <c r="X316" s="533" t="str">
        <f t="shared" si="171"/>
        <v xml:space="preserve">Allocating and reporting costs:
-Cost of indirect activity
-Cost if staff provide multiple units
-Spreading costs over the various types of services
-Cost and productivity assumptions
</v>
      </c>
      <c r="Y316" s="523" t="str">
        <f t="shared" si="169"/>
        <v xml:space="preserve"> </v>
      </c>
      <c r="Z316" s="523">
        <f t="shared" si="170"/>
        <v>0</v>
      </c>
    </row>
    <row r="317" spans="1:26" ht="50.15" customHeight="1">
      <c r="A317" s="562" t="s">
        <v>1892</v>
      </c>
      <c r="B317" s="482" t="s">
        <v>336</v>
      </c>
      <c r="C317" s="531" t="s">
        <v>2026</v>
      </c>
      <c r="D317" s="521" t="s">
        <v>454</v>
      </c>
      <c r="E317" s="531" t="s">
        <v>340</v>
      </c>
      <c r="F317" s="143" t="s">
        <v>512</v>
      </c>
      <c r="G317" s="143" t="s">
        <v>589</v>
      </c>
      <c r="H317" s="247" t="s">
        <v>553</v>
      </c>
      <c r="I317" s="521" t="s">
        <v>139</v>
      </c>
      <c r="J317" s="482"/>
      <c r="K317" s="482" t="s">
        <v>2273</v>
      </c>
      <c r="L317" s="482" t="s">
        <v>2273</v>
      </c>
      <c r="M317" s="482"/>
      <c r="N317" s="482"/>
      <c r="O317" s="482" t="s">
        <v>2273</v>
      </c>
      <c r="P317" s="482"/>
      <c r="Q317" s="482"/>
      <c r="R317" s="482"/>
      <c r="S317" s="482"/>
      <c r="T317" s="482"/>
      <c r="U317" s="482"/>
      <c r="V317" s="482"/>
      <c r="W317" s="531" t="s">
        <v>1246</v>
      </c>
      <c r="X317" s="531"/>
      <c r="Y317" s="521" t="s">
        <v>1128</v>
      </c>
      <c r="Z317" s="521" t="s">
        <v>1128</v>
      </c>
    </row>
    <row r="318" spans="1:26" ht="50.15" customHeight="1">
      <c r="A318" s="554" t="str">
        <f>A317</f>
        <v>92507</v>
      </c>
      <c r="B318" s="483" t="str">
        <f>B317</f>
        <v>Speech, Hearing &amp; Language Therapy</v>
      </c>
      <c r="C318" s="532" t="str">
        <f>C317</f>
        <v>Treatment of speech, language, voice, communication, and/or auditory processing disorder; individual, per session</v>
      </c>
      <c r="D318" s="522" t="str">
        <f>D317</f>
        <v>Encounter
DT=1/day</v>
      </c>
      <c r="E318" s="532"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8" s="143" t="s">
        <v>599</v>
      </c>
      <c r="G318" s="143" t="s">
        <v>582</v>
      </c>
      <c r="H318" s="143" t="s">
        <v>553</v>
      </c>
      <c r="I318" s="522" t="str">
        <f>I317</f>
        <v>Line
Professional</v>
      </c>
      <c r="J318" s="483"/>
      <c r="K318" s="483" t="s">
        <v>2273</v>
      </c>
      <c r="L318" s="483" t="s">
        <v>2273</v>
      </c>
      <c r="M318" s="483"/>
      <c r="N318" s="483"/>
      <c r="O318" s="483" t="s">
        <v>2273</v>
      </c>
      <c r="P318" s="483"/>
      <c r="Q318" s="483"/>
      <c r="R318" s="483"/>
      <c r="S318" s="483"/>
      <c r="T318" s="483"/>
      <c r="U318" s="483"/>
      <c r="V318" s="483"/>
      <c r="W318" s="532"/>
      <c r="X318" s="532"/>
      <c r="Y318" s="522"/>
      <c r="Z318" s="522"/>
    </row>
    <row r="319" spans="1:26" ht="50.15" customHeight="1">
      <c r="A319" s="554" t="str">
        <f>A317</f>
        <v>92507</v>
      </c>
      <c r="B319" s="483" t="str">
        <f>B317</f>
        <v>Speech, Hearing &amp; Language Therapy</v>
      </c>
      <c r="C319" s="532" t="str">
        <f>C317</f>
        <v>Treatment of speech, language, voice, communication, and/or auditory processing disorder; individual, per session</v>
      </c>
      <c r="D319" s="522" t="str">
        <f>D317</f>
        <v>Encounter
DT=1/day</v>
      </c>
      <c r="E319" s="532"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9" s="251" t="s">
        <v>599</v>
      </c>
      <c r="G319" s="251" t="s">
        <v>606</v>
      </c>
      <c r="H319" s="251" t="s">
        <v>553</v>
      </c>
      <c r="I319" s="522" t="str">
        <f>I317</f>
        <v>Line
Professional</v>
      </c>
      <c r="J319" s="483"/>
      <c r="K319" s="483" t="s">
        <v>2273</v>
      </c>
      <c r="L319" s="483" t="s">
        <v>2273</v>
      </c>
      <c r="M319" s="483"/>
      <c r="N319" s="483"/>
      <c r="O319" s="483" t="s">
        <v>2273</v>
      </c>
      <c r="P319" s="483"/>
      <c r="Q319" s="483"/>
      <c r="R319" s="483"/>
      <c r="S319" s="483"/>
      <c r="T319" s="483"/>
      <c r="U319" s="483"/>
      <c r="V319" s="483"/>
      <c r="W319" s="532" t="s">
        <v>1246</v>
      </c>
      <c r="X319" s="532"/>
      <c r="Y319" s="522" t="str">
        <f>Y317</f>
        <v xml:space="preserve"> </v>
      </c>
      <c r="Z319" s="522" t="str">
        <f>Z317</f>
        <v xml:space="preserve"> </v>
      </c>
    </row>
    <row r="320" spans="1:26" ht="50.15" customHeight="1" thickBot="1">
      <c r="A320" s="555" t="str">
        <f>A319</f>
        <v>92507</v>
      </c>
      <c r="B320" s="484" t="str">
        <f>B319</f>
        <v>Speech, Hearing &amp; Language Therapy</v>
      </c>
      <c r="C320" s="533" t="str">
        <f>C319</f>
        <v>Treatment of speech, language, voice, communication, and/or auditory processing disorder; individual, per session</v>
      </c>
      <c r="D320" s="523" t="str">
        <f>D319</f>
        <v>Encounter
DT=1/day</v>
      </c>
      <c r="E320" s="533" t="str">
        <f>E319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0" s="248" t="s">
        <v>498</v>
      </c>
      <c r="G320" s="248" t="s">
        <v>584</v>
      </c>
      <c r="H320" s="248" t="s">
        <v>553</v>
      </c>
      <c r="I320" s="523" t="str">
        <f>I319</f>
        <v>Line
Professional</v>
      </c>
      <c r="J320" s="484"/>
      <c r="K320" s="484" t="s">
        <v>2273</v>
      </c>
      <c r="L320" s="484" t="s">
        <v>2273</v>
      </c>
      <c r="M320" s="484"/>
      <c r="N320" s="484"/>
      <c r="O320" s="484" t="s">
        <v>2273</v>
      </c>
      <c r="P320" s="484"/>
      <c r="Q320" s="484"/>
      <c r="R320" s="484"/>
      <c r="S320" s="484"/>
      <c r="T320" s="484"/>
      <c r="U320" s="484"/>
      <c r="V320" s="484"/>
      <c r="W320" s="533" t="s">
        <v>1246</v>
      </c>
      <c r="X320" s="533"/>
      <c r="Y320" s="523" t="str">
        <f>Y319</f>
        <v xml:space="preserve"> </v>
      </c>
      <c r="Z320" s="523" t="str">
        <f>Z319</f>
        <v xml:space="preserve"> </v>
      </c>
    </row>
    <row r="321" spans="1:26" ht="45" customHeight="1">
      <c r="A321" s="562" t="s">
        <v>1893</v>
      </c>
      <c r="B321" s="482" t="s">
        <v>336</v>
      </c>
      <c r="C321" s="531" t="s">
        <v>2027</v>
      </c>
      <c r="D321" s="521" t="s">
        <v>454</v>
      </c>
      <c r="E321" s="531" t="s">
        <v>341</v>
      </c>
      <c r="F321" s="143" t="s">
        <v>512</v>
      </c>
      <c r="G321" s="143" t="s">
        <v>589</v>
      </c>
      <c r="H321" s="247" t="s">
        <v>553</v>
      </c>
      <c r="I321" s="521" t="s">
        <v>139</v>
      </c>
      <c r="J321" s="482"/>
      <c r="K321" s="482" t="s">
        <v>2273</v>
      </c>
      <c r="L321" s="482" t="s">
        <v>2273</v>
      </c>
      <c r="M321" s="482"/>
      <c r="N321" s="482"/>
      <c r="O321" s="482" t="s">
        <v>2273</v>
      </c>
      <c r="P321" s="482"/>
      <c r="Q321" s="482"/>
      <c r="R321" s="482"/>
      <c r="S321" s="482"/>
      <c r="T321" s="482"/>
      <c r="U321" s="482"/>
      <c r="V321" s="482"/>
      <c r="W321" s="531" t="s">
        <v>1246</v>
      </c>
      <c r="X321" s="531"/>
      <c r="Y321" s="491" t="s">
        <v>2336</v>
      </c>
      <c r="Z321" s="521" t="s">
        <v>1128</v>
      </c>
    </row>
    <row r="322" spans="1:26" ht="45" customHeight="1">
      <c r="A322" s="554" t="str">
        <f>A321</f>
        <v>92508</v>
      </c>
      <c r="B322" s="483" t="str">
        <f>B321</f>
        <v>Speech, Hearing &amp; Language Therapy</v>
      </c>
      <c r="C322" s="532" t="str">
        <f>C321</f>
        <v>Treatment of speech, language, voice, communication, and/or auditory processing disorder; group, 2 or more individuals, per session</v>
      </c>
      <c r="D322" s="522" t="str">
        <f>D321</f>
        <v>Encounter
DT=1/day</v>
      </c>
      <c r="E322" s="532" t="str">
        <f>E321</f>
        <v>Speech-language pathologist or audiologist possessing a current license.
Speech-language pathology assistant supervised by the licensed speech-language pathologist or audiologist.</v>
      </c>
      <c r="F322" s="143" t="s">
        <v>599</v>
      </c>
      <c r="G322" s="143" t="s">
        <v>582</v>
      </c>
      <c r="H322" s="143" t="s">
        <v>553</v>
      </c>
      <c r="I322" s="522" t="str">
        <f>I321</f>
        <v>Line
Professional</v>
      </c>
      <c r="J322" s="483"/>
      <c r="K322" s="483" t="s">
        <v>2273</v>
      </c>
      <c r="L322" s="483" t="s">
        <v>2273</v>
      </c>
      <c r="M322" s="483"/>
      <c r="N322" s="483"/>
      <c r="O322" s="483" t="s">
        <v>2273</v>
      </c>
      <c r="P322" s="483"/>
      <c r="Q322" s="483"/>
      <c r="R322" s="483"/>
      <c r="S322" s="483"/>
      <c r="T322" s="483"/>
      <c r="U322" s="483"/>
      <c r="V322" s="483"/>
      <c r="W322" s="532"/>
      <c r="X322" s="532"/>
      <c r="Y322" s="492"/>
      <c r="Z322" s="522"/>
    </row>
    <row r="323" spans="1:26" ht="45" customHeight="1">
      <c r="A323" s="554" t="str">
        <f>A321</f>
        <v>92508</v>
      </c>
      <c r="B323" s="483" t="str">
        <f>B321</f>
        <v>Speech, Hearing &amp; Language Therapy</v>
      </c>
      <c r="C323" s="532" t="str">
        <f>C321</f>
        <v>Treatment of speech, language, voice, communication, and/or auditory processing disorder; group, 2 or more individuals, per session</v>
      </c>
      <c r="D323" s="522" t="str">
        <f>D321</f>
        <v>Encounter
DT=1/day</v>
      </c>
      <c r="E323" s="532" t="str">
        <f>E321</f>
        <v>Speech-language pathologist or audiologist possessing a current license.
Speech-language pathology assistant supervised by the licensed speech-language pathologist or audiologist.</v>
      </c>
      <c r="F323" s="251" t="s">
        <v>599</v>
      </c>
      <c r="G323" s="251" t="s">
        <v>606</v>
      </c>
      <c r="H323" s="251" t="s">
        <v>553</v>
      </c>
      <c r="I323" s="522" t="str">
        <f>I321</f>
        <v>Line
Professional</v>
      </c>
      <c r="J323" s="483"/>
      <c r="K323" s="483" t="s">
        <v>2273</v>
      </c>
      <c r="L323" s="483" t="s">
        <v>2273</v>
      </c>
      <c r="M323" s="483"/>
      <c r="N323" s="483"/>
      <c r="O323" s="483" t="s">
        <v>2273</v>
      </c>
      <c r="P323" s="483"/>
      <c r="Q323" s="483"/>
      <c r="R323" s="483"/>
      <c r="S323" s="483"/>
      <c r="T323" s="483"/>
      <c r="U323" s="483"/>
      <c r="V323" s="483"/>
      <c r="W323" s="532" t="s">
        <v>1246</v>
      </c>
      <c r="X323" s="532"/>
      <c r="Y323" s="492" t="str">
        <f>Y321</f>
        <v xml:space="preserve"> UN - Two patients served
UP - Three patients served
UQ - Four patients served
UR - Five patients served
US - Six or more patients served</v>
      </c>
      <c r="Z323" s="522" t="str">
        <f>Z321</f>
        <v xml:space="preserve"> </v>
      </c>
    </row>
    <row r="324" spans="1:26" ht="45" customHeight="1" thickBot="1">
      <c r="A324" s="555" t="str">
        <f>A323</f>
        <v>92508</v>
      </c>
      <c r="B324" s="484" t="str">
        <f>B323</f>
        <v>Speech, Hearing &amp; Language Therapy</v>
      </c>
      <c r="C324" s="533" t="str">
        <f>C323</f>
        <v>Treatment of speech, language, voice, communication, and/or auditory processing disorder; group, 2 or more individuals, per session</v>
      </c>
      <c r="D324" s="523" t="str">
        <f>D323</f>
        <v>Encounter
DT=1/day</v>
      </c>
      <c r="E324" s="533" t="str">
        <f>E323</f>
        <v>Speech-language pathologist or audiologist possessing a current license.
Speech-language pathology assistant supervised by the licensed speech-language pathologist or audiologist.</v>
      </c>
      <c r="F324" s="248" t="s">
        <v>498</v>
      </c>
      <c r="G324" s="248" t="s">
        <v>584</v>
      </c>
      <c r="H324" s="248" t="s">
        <v>553</v>
      </c>
      <c r="I324" s="523" t="str">
        <f>I323</f>
        <v>Line
Professional</v>
      </c>
      <c r="J324" s="484"/>
      <c r="K324" s="484" t="s">
        <v>2273</v>
      </c>
      <c r="L324" s="484" t="s">
        <v>2273</v>
      </c>
      <c r="M324" s="484"/>
      <c r="N324" s="484"/>
      <c r="O324" s="484" t="s">
        <v>2273</v>
      </c>
      <c r="P324" s="484"/>
      <c r="Q324" s="484"/>
      <c r="R324" s="484"/>
      <c r="S324" s="484"/>
      <c r="T324" s="484"/>
      <c r="U324" s="484"/>
      <c r="V324" s="484"/>
      <c r="W324" s="533" t="s">
        <v>1246</v>
      </c>
      <c r="X324" s="533"/>
      <c r="Y324" s="493" t="str">
        <f>Y323</f>
        <v xml:space="preserve"> UN - Two patients served
UP - Three patients served
UQ - Four patients served
UR - Five patients served
US - Six or more patients served</v>
      </c>
      <c r="Z324" s="523" t="str">
        <f>Z323</f>
        <v xml:space="preserve"> </v>
      </c>
    </row>
    <row r="325" spans="1:26" ht="65.25" customHeight="1">
      <c r="A325" s="562" t="s">
        <v>1894</v>
      </c>
      <c r="B325" s="515" t="s">
        <v>336</v>
      </c>
      <c r="C325" s="674" t="s">
        <v>569</v>
      </c>
      <c r="D325" s="644" t="s">
        <v>454</v>
      </c>
      <c r="E325" s="674" t="s">
        <v>568</v>
      </c>
      <c r="F325" s="251" t="s">
        <v>599</v>
      </c>
      <c r="G325" s="143" t="s">
        <v>606</v>
      </c>
      <c r="H325" s="247" t="s">
        <v>553</v>
      </c>
      <c r="I325" s="644" t="s">
        <v>139</v>
      </c>
      <c r="J325" s="515"/>
      <c r="K325" s="515" t="s">
        <v>2273</v>
      </c>
      <c r="L325" s="515" t="s">
        <v>2273</v>
      </c>
      <c r="M325" s="515"/>
      <c r="N325" s="515"/>
      <c r="O325" s="515" t="s">
        <v>2273</v>
      </c>
      <c r="P325" s="515"/>
      <c r="Q325" s="515"/>
      <c r="R325" s="515"/>
      <c r="S325" s="515"/>
      <c r="T325" s="515"/>
      <c r="U325" s="515"/>
      <c r="V325" s="515"/>
      <c r="W325" s="674" t="s">
        <v>1246</v>
      </c>
      <c r="X325" s="674"/>
      <c r="Y325" s="644" t="s">
        <v>1128</v>
      </c>
      <c r="Z325" s="644" t="s">
        <v>1128</v>
      </c>
    </row>
    <row r="326" spans="1:26" ht="83.25" customHeight="1" thickBot="1">
      <c r="A326" s="555" t="str">
        <f>A325</f>
        <v>92521</v>
      </c>
      <c r="B326" s="517" t="str">
        <f>B325</f>
        <v>Speech, Hearing &amp; Language Therapy</v>
      </c>
      <c r="C326" s="675" t="str">
        <f>C325</f>
        <v>Evaluation of speech fluency (e.g., stuttering, cluttering)</v>
      </c>
      <c r="D326" s="646" t="str">
        <f>D325</f>
        <v>Encounter
DT=1/day</v>
      </c>
      <c r="E326" s="675" t="str">
        <f>E325</f>
        <v>Speech-language pathologist or audiologist possessing a current license, or a candidate who has completed the academic program and is acquiring supervised work experience to qualify for the license.</v>
      </c>
      <c r="F326" s="248" t="s">
        <v>498</v>
      </c>
      <c r="G326" s="248" t="s">
        <v>584</v>
      </c>
      <c r="H326" s="248" t="s">
        <v>553</v>
      </c>
      <c r="I326" s="646" t="str">
        <f>I325</f>
        <v>Line
Professional</v>
      </c>
      <c r="J326" s="517"/>
      <c r="K326" s="517" t="s">
        <v>2273</v>
      </c>
      <c r="L326" s="517" t="s">
        <v>2273</v>
      </c>
      <c r="M326" s="517"/>
      <c r="N326" s="517"/>
      <c r="O326" s="517" t="s">
        <v>2273</v>
      </c>
      <c r="P326" s="517"/>
      <c r="Q326" s="517"/>
      <c r="R326" s="517"/>
      <c r="S326" s="517"/>
      <c r="T326" s="517"/>
      <c r="U326" s="517"/>
      <c r="V326" s="517"/>
      <c r="W326" s="675" t="s">
        <v>1246</v>
      </c>
      <c r="X326" s="675"/>
      <c r="Y326" s="646" t="str">
        <f>Y325</f>
        <v xml:space="preserve"> </v>
      </c>
      <c r="Z326" s="646" t="str">
        <f>Z325</f>
        <v xml:space="preserve"> </v>
      </c>
    </row>
    <row r="327" spans="1:26" ht="76.400000000000006" customHeight="1">
      <c r="A327" s="692" t="s">
        <v>1895</v>
      </c>
      <c r="B327" s="518" t="s">
        <v>336</v>
      </c>
      <c r="C327" s="559" t="s">
        <v>337</v>
      </c>
      <c r="D327" s="556" t="s">
        <v>454</v>
      </c>
      <c r="E327" s="559" t="s">
        <v>568</v>
      </c>
      <c r="F327" s="251" t="s">
        <v>599</v>
      </c>
      <c r="G327" s="143" t="s">
        <v>606</v>
      </c>
      <c r="H327" s="247" t="s">
        <v>553</v>
      </c>
      <c r="I327" s="521" t="s">
        <v>139</v>
      </c>
      <c r="J327" s="515"/>
      <c r="K327" s="515" t="s">
        <v>2273</v>
      </c>
      <c r="L327" s="515" t="s">
        <v>2273</v>
      </c>
      <c r="M327" s="515"/>
      <c r="N327" s="515"/>
      <c r="O327" s="515" t="s">
        <v>2273</v>
      </c>
      <c r="P327" s="515"/>
      <c r="Q327" s="515"/>
      <c r="R327" s="515"/>
      <c r="S327" s="515"/>
      <c r="T327" s="515"/>
      <c r="U327" s="515"/>
      <c r="V327" s="515"/>
      <c r="W327" s="531" t="s">
        <v>1246</v>
      </c>
      <c r="X327" s="531"/>
      <c r="Y327" s="521" t="s">
        <v>1128</v>
      </c>
      <c r="Z327" s="521" t="s">
        <v>1128</v>
      </c>
    </row>
    <row r="328" spans="1:26" ht="76.400000000000006" customHeight="1" thickBot="1">
      <c r="A328" s="693" t="str">
        <f>A327</f>
        <v>92522</v>
      </c>
      <c r="B328" s="514" t="str">
        <f>B327</f>
        <v>Speech, Hearing &amp; Language Therapy</v>
      </c>
      <c r="C328" s="561" t="str">
        <f>C327</f>
        <v>Evaluation of speech sound production</v>
      </c>
      <c r="D328" s="558" t="str">
        <f>D327</f>
        <v>Encounter
DT=1/day</v>
      </c>
      <c r="E328" s="561" t="str">
        <f>E327</f>
        <v>Speech-language pathologist or audiologist possessing a current license, or a candidate who has completed the academic program and is acquiring supervised work experience to qualify for the license.</v>
      </c>
      <c r="F328" s="248" t="s">
        <v>498</v>
      </c>
      <c r="G328" s="248" t="s">
        <v>584</v>
      </c>
      <c r="H328" s="248" t="s">
        <v>553</v>
      </c>
      <c r="I328" s="523" t="str">
        <f>I327</f>
        <v>Line
Professional</v>
      </c>
      <c r="J328" s="517"/>
      <c r="K328" s="517" t="s">
        <v>2273</v>
      </c>
      <c r="L328" s="517" t="s">
        <v>2273</v>
      </c>
      <c r="M328" s="517"/>
      <c r="N328" s="517"/>
      <c r="O328" s="517" t="s">
        <v>2273</v>
      </c>
      <c r="P328" s="517"/>
      <c r="Q328" s="517"/>
      <c r="R328" s="517"/>
      <c r="S328" s="517"/>
      <c r="T328" s="517"/>
      <c r="U328" s="517"/>
      <c r="V328" s="517"/>
      <c r="W328" s="533" t="s">
        <v>1246</v>
      </c>
      <c r="X328" s="533"/>
      <c r="Y328" s="523" t="str">
        <f>Y327</f>
        <v xml:space="preserve"> </v>
      </c>
      <c r="Z328" s="523" t="str">
        <f>Z327</f>
        <v xml:space="preserve"> </v>
      </c>
    </row>
    <row r="329" spans="1:26" ht="77.25" customHeight="1">
      <c r="A329" s="692" t="s">
        <v>1896</v>
      </c>
      <c r="B329" s="518" t="s">
        <v>336</v>
      </c>
      <c r="C329" s="559" t="s">
        <v>338</v>
      </c>
      <c r="D329" s="556" t="s">
        <v>454</v>
      </c>
      <c r="E329" s="559" t="s">
        <v>568</v>
      </c>
      <c r="F329" s="251" t="s">
        <v>599</v>
      </c>
      <c r="G329" s="143" t="s">
        <v>606</v>
      </c>
      <c r="H329" s="247" t="s">
        <v>553</v>
      </c>
      <c r="I329" s="556" t="s">
        <v>139</v>
      </c>
      <c r="J329" s="515"/>
      <c r="K329" s="515" t="s">
        <v>2273</v>
      </c>
      <c r="L329" s="515" t="s">
        <v>2273</v>
      </c>
      <c r="M329" s="515"/>
      <c r="N329" s="515"/>
      <c r="O329" s="515" t="s">
        <v>2273</v>
      </c>
      <c r="P329" s="515"/>
      <c r="Q329" s="515"/>
      <c r="R329" s="515"/>
      <c r="S329" s="515"/>
      <c r="T329" s="515"/>
      <c r="U329" s="515"/>
      <c r="V329" s="515"/>
      <c r="W329" s="559" t="s">
        <v>1246</v>
      </c>
      <c r="X329" s="559"/>
      <c r="Y329" s="556" t="s">
        <v>1128</v>
      </c>
      <c r="Z329" s="556" t="s">
        <v>1128</v>
      </c>
    </row>
    <row r="330" spans="1:26" ht="77.25" customHeight="1" thickBot="1">
      <c r="A330" s="693" t="str">
        <f>A329</f>
        <v>92523</v>
      </c>
      <c r="B330" s="514" t="str">
        <f>B329</f>
        <v>Speech, Hearing &amp; Language Therapy</v>
      </c>
      <c r="C330" s="561" t="str">
        <f>C329</f>
        <v>Evaluation of speech sound production with evaluation of language comprehension and expression</v>
      </c>
      <c r="D330" s="558" t="str">
        <f>D329</f>
        <v>Encounter
DT=1/day</v>
      </c>
      <c r="E330" s="561" t="str">
        <f>E329</f>
        <v>Speech-language pathologist or audiologist possessing a current license, or a candidate who has completed the academic program and is acquiring supervised work experience to qualify for the license.</v>
      </c>
      <c r="F330" s="248" t="s">
        <v>498</v>
      </c>
      <c r="G330" s="248" t="s">
        <v>584</v>
      </c>
      <c r="H330" s="248" t="s">
        <v>553</v>
      </c>
      <c r="I330" s="558" t="str">
        <f>I329</f>
        <v>Line
Professional</v>
      </c>
      <c r="J330" s="517"/>
      <c r="K330" s="517" t="s">
        <v>2273</v>
      </c>
      <c r="L330" s="517" t="s">
        <v>2273</v>
      </c>
      <c r="M330" s="517"/>
      <c r="N330" s="517"/>
      <c r="O330" s="517" t="s">
        <v>2273</v>
      </c>
      <c r="P330" s="517"/>
      <c r="Q330" s="517"/>
      <c r="R330" s="517"/>
      <c r="S330" s="517"/>
      <c r="T330" s="517"/>
      <c r="U330" s="517"/>
      <c r="V330" s="517"/>
      <c r="W330" s="561" t="s">
        <v>1246</v>
      </c>
      <c r="X330" s="561"/>
      <c r="Y330" s="558" t="str">
        <f>Y329</f>
        <v xml:space="preserve"> </v>
      </c>
      <c r="Z330" s="558" t="str">
        <f>Z329</f>
        <v xml:space="preserve"> </v>
      </c>
    </row>
    <row r="331" spans="1:26" ht="73.400000000000006" customHeight="1">
      <c r="A331" s="692" t="s">
        <v>1897</v>
      </c>
      <c r="B331" s="518" t="s">
        <v>336</v>
      </c>
      <c r="C331" s="559" t="s">
        <v>339</v>
      </c>
      <c r="D331" s="556" t="s">
        <v>454</v>
      </c>
      <c r="E331" s="559" t="s">
        <v>568</v>
      </c>
      <c r="F331" s="251" t="s">
        <v>599</v>
      </c>
      <c r="G331" s="143" t="s">
        <v>606</v>
      </c>
      <c r="H331" s="247" t="s">
        <v>553</v>
      </c>
      <c r="I331" s="556" t="s">
        <v>139</v>
      </c>
      <c r="J331" s="518"/>
      <c r="K331" s="518" t="s">
        <v>2273</v>
      </c>
      <c r="L331" s="518" t="s">
        <v>2273</v>
      </c>
      <c r="M331" s="518"/>
      <c r="N331" s="518"/>
      <c r="O331" s="518" t="s">
        <v>2273</v>
      </c>
      <c r="P331" s="518"/>
      <c r="Q331" s="518"/>
      <c r="R331" s="518"/>
      <c r="S331" s="518"/>
      <c r="T331" s="518"/>
      <c r="U331" s="518"/>
      <c r="V331" s="518"/>
      <c r="W331" s="559" t="s">
        <v>1246</v>
      </c>
      <c r="X331" s="559"/>
      <c r="Y331" s="556" t="s">
        <v>1128</v>
      </c>
      <c r="Z331" s="556" t="s">
        <v>1128</v>
      </c>
    </row>
    <row r="332" spans="1:26" ht="73.400000000000006" customHeight="1" thickBot="1">
      <c r="A332" s="693" t="str">
        <f>A331</f>
        <v>92524</v>
      </c>
      <c r="B332" s="514" t="str">
        <f>B331</f>
        <v>Speech, Hearing &amp; Language Therapy</v>
      </c>
      <c r="C332" s="561" t="str">
        <f>C331</f>
        <v>Behavioral and qualitative analysis of voice and resonance</v>
      </c>
      <c r="D332" s="558" t="str">
        <f>D331</f>
        <v>Encounter
DT=1/day</v>
      </c>
      <c r="E332" s="561" t="str">
        <f>E331</f>
        <v>Speech-language pathologist or audiologist possessing a current license, or a candidate who has completed the academic program and is acquiring supervised work experience to qualify for the license.</v>
      </c>
      <c r="F332" s="248" t="s">
        <v>498</v>
      </c>
      <c r="G332" s="248" t="s">
        <v>584</v>
      </c>
      <c r="H332" s="248" t="s">
        <v>553</v>
      </c>
      <c r="I332" s="558" t="str">
        <f>I331</f>
        <v>Line
Professional</v>
      </c>
      <c r="J332" s="514"/>
      <c r="K332" s="514" t="s">
        <v>2273</v>
      </c>
      <c r="L332" s="514" t="s">
        <v>2273</v>
      </c>
      <c r="M332" s="514"/>
      <c r="N332" s="514"/>
      <c r="O332" s="514" t="s">
        <v>2273</v>
      </c>
      <c r="P332" s="514"/>
      <c r="Q332" s="514"/>
      <c r="R332" s="514"/>
      <c r="S332" s="514"/>
      <c r="T332" s="514"/>
      <c r="U332" s="514"/>
      <c r="V332" s="514"/>
      <c r="W332" s="561" t="s">
        <v>1246</v>
      </c>
      <c r="X332" s="561"/>
      <c r="Y332" s="558" t="str">
        <f>Y331</f>
        <v xml:space="preserve"> </v>
      </c>
      <c r="Z332" s="558" t="str">
        <f>Z331</f>
        <v xml:space="preserve"> </v>
      </c>
    </row>
    <row r="333" spans="1:26" ht="46.5" customHeight="1">
      <c r="A333" s="562" t="s">
        <v>1898</v>
      </c>
      <c r="B333" s="482" t="s">
        <v>336</v>
      </c>
      <c r="C333" s="531" t="s">
        <v>2028</v>
      </c>
      <c r="D333" s="521" t="s">
        <v>454</v>
      </c>
      <c r="E333" s="531" t="s">
        <v>340</v>
      </c>
      <c r="F333" s="143" t="s">
        <v>512</v>
      </c>
      <c r="G333" s="143" t="s">
        <v>589</v>
      </c>
      <c r="H333" s="247" t="s">
        <v>553</v>
      </c>
      <c r="I333" s="521" t="s">
        <v>139</v>
      </c>
      <c r="J333" s="482"/>
      <c r="K333" s="482" t="s">
        <v>2273</v>
      </c>
      <c r="L333" s="482" t="s">
        <v>2273</v>
      </c>
      <c r="M333" s="482"/>
      <c r="N333" s="482"/>
      <c r="O333" s="482" t="s">
        <v>2273</v>
      </c>
      <c r="P333" s="482"/>
      <c r="Q333" s="482"/>
      <c r="R333" s="482"/>
      <c r="S333" s="482"/>
      <c r="T333" s="482"/>
      <c r="U333" s="482"/>
      <c r="V333" s="482"/>
      <c r="W333" s="531" t="s">
        <v>1246</v>
      </c>
      <c r="X333" s="531"/>
      <c r="Y333" s="521" t="s">
        <v>1128</v>
      </c>
      <c r="Z333" s="521" t="s">
        <v>1128</v>
      </c>
    </row>
    <row r="334" spans="1:26" ht="46.5" customHeight="1">
      <c r="A334" s="554" t="str">
        <f>A333</f>
        <v>92526</v>
      </c>
      <c r="B334" s="483" t="str">
        <f>B333</f>
        <v>Speech, Hearing &amp; Language Therapy</v>
      </c>
      <c r="C334" s="532" t="str">
        <f>C333</f>
        <v>Treatment of swallowing dysfunction and/or oral function for feeding</v>
      </c>
      <c r="D334" s="522" t="str">
        <f>D333</f>
        <v>Encounter
DT=1/day</v>
      </c>
      <c r="E334" s="532"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4" s="143" t="s">
        <v>599</v>
      </c>
      <c r="G334" s="143" t="s">
        <v>582</v>
      </c>
      <c r="H334" s="143" t="s">
        <v>553</v>
      </c>
      <c r="I334" s="522" t="str">
        <f>I333</f>
        <v>Line
Professional</v>
      </c>
      <c r="J334" s="483"/>
      <c r="K334" s="483" t="s">
        <v>2273</v>
      </c>
      <c r="L334" s="483" t="s">
        <v>2273</v>
      </c>
      <c r="M334" s="483"/>
      <c r="N334" s="483"/>
      <c r="O334" s="483" t="s">
        <v>2273</v>
      </c>
      <c r="P334" s="483"/>
      <c r="Q334" s="483"/>
      <c r="R334" s="483"/>
      <c r="S334" s="483"/>
      <c r="T334" s="483"/>
      <c r="U334" s="483"/>
      <c r="V334" s="483"/>
      <c r="W334" s="532"/>
      <c r="X334" s="532"/>
      <c r="Y334" s="522"/>
      <c r="Z334" s="522"/>
    </row>
    <row r="335" spans="1:26" ht="46.5" customHeight="1">
      <c r="A335" s="554" t="str">
        <f>A333</f>
        <v>92526</v>
      </c>
      <c r="B335" s="483" t="str">
        <f>B333</f>
        <v>Speech, Hearing &amp; Language Therapy</v>
      </c>
      <c r="C335" s="532" t="str">
        <f>C333</f>
        <v>Treatment of swallowing dysfunction and/or oral function for feeding</v>
      </c>
      <c r="D335" s="522" t="str">
        <f>D333</f>
        <v>Encounter
DT=1/day</v>
      </c>
      <c r="E335" s="532"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5" s="251" t="s">
        <v>599</v>
      </c>
      <c r="G335" s="251" t="s">
        <v>606</v>
      </c>
      <c r="H335" s="251" t="s">
        <v>553</v>
      </c>
      <c r="I335" s="522" t="str">
        <f>I333</f>
        <v>Line
Professional</v>
      </c>
      <c r="J335" s="483"/>
      <c r="K335" s="483" t="s">
        <v>2273</v>
      </c>
      <c r="L335" s="483" t="s">
        <v>2273</v>
      </c>
      <c r="M335" s="483"/>
      <c r="N335" s="483"/>
      <c r="O335" s="483" t="s">
        <v>2273</v>
      </c>
      <c r="P335" s="483"/>
      <c r="Q335" s="483"/>
      <c r="R335" s="483"/>
      <c r="S335" s="483"/>
      <c r="T335" s="483"/>
      <c r="U335" s="483"/>
      <c r="V335" s="483"/>
      <c r="W335" s="532" t="s">
        <v>1246</v>
      </c>
      <c r="X335" s="532"/>
      <c r="Y335" s="522" t="str">
        <f>Y333</f>
        <v xml:space="preserve"> </v>
      </c>
      <c r="Z335" s="522" t="str">
        <f>Z333</f>
        <v xml:space="preserve"> </v>
      </c>
    </row>
    <row r="336" spans="1:26" ht="46.5" customHeight="1" thickBot="1">
      <c r="A336" s="555" t="str">
        <f>A335</f>
        <v>92526</v>
      </c>
      <c r="B336" s="484" t="str">
        <f>B335</f>
        <v>Speech, Hearing &amp; Language Therapy</v>
      </c>
      <c r="C336" s="533" t="str">
        <f>C335</f>
        <v>Treatment of swallowing dysfunction and/or oral function for feeding</v>
      </c>
      <c r="D336" s="523" t="str">
        <f>D335</f>
        <v>Encounter
DT=1/day</v>
      </c>
      <c r="E336" s="533" t="str">
        <f>E335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6" s="248" t="s">
        <v>498</v>
      </c>
      <c r="G336" s="248" t="s">
        <v>584</v>
      </c>
      <c r="H336" s="248" t="s">
        <v>553</v>
      </c>
      <c r="I336" s="523" t="str">
        <f>I335</f>
        <v>Line
Professional</v>
      </c>
      <c r="J336" s="484"/>
      <c r="K336" s="484" t="s">
        <v>2273</v>
      </c>
      <c r="L336" s="484" t="s">
        <v>2273</v>
      </c>
      <c r="M336" s="484"/>
      <c r="N336" s="484"/>
      <c r="O336" s="484" t="s">
        <v>2273</v>
      </c>
      <c r="P336" s="484"/>
      <c r="Q336" s="484"/>
      <c r="R336" s="484"/>
      <c r="S336" s="484"/>
      <c r="T336" s="484"/>
      <c r="U336" s="484"/>
      <c r="V336" s="484"/>
      <c r="W336" s="533" t="s">
        <v>1246</v>
      </c>
      <c r="X336" s="533"/>
      <c r="Y336" s="523" t="str">
        <f>Y335</f>
        <v xml:space="preserve"> </v>
      </c>
      <c r="Z336" s="523" t="str">
        <f>Z335</f>
        <v xml:space="preserve"> </v>
      </c>
    </row>
    <row r="337" spans="1:26" ht="71.150000000000006" customHeight="1">
      <c r="A337" s="692" t="s">
        <v>1899</v>
      </c>
      <c r="B337" s="518" t="s">
        <v>336</v>
      </c>
      <c r="C337" s="559" t="s">
        <v>468</v>
      </c>
      <c r="D337" s="556" t="s">
        <v>1766</v>
      </c>
      <c r="E337" s="559" t="s">
        <v>568</v>
      </c>
      <c r="F337" s="251" t="s">
        <v>599</v>
      </c>
      <c r="G337" s="143" t="s">
        <v>606</v>
      </c>
      <c r="H337" s="247" t="s">
        <v>553</v>
      </c>
      <c r="I337" s="556" t="s">
        <v>139</v>
      </c>
      <c r="J337" s="518"/>
      <c r="K337" s="518" t="s">
        <v>2273</v>
      </c>
      <c r="L337" s="518" t="s">
        <v>2273</v>
      </c>
      <c r="M337" s="518"/>
      <c r="N337" s="518"/>
      <c r="O337" s="518" t="s">
        <v>2273</v>
      </c>
      <c r="P337" s="518"/>
      <c r="Q337" s="518"/>
      <c r="R337" s="518"/>
      <c r="S337" s="518"/>
      <c r="T337" s="518"/>
      <c r="U337" s="518"/>
      <c r="V337" s="518"/>
      <c r="W337" s="559" t="s">
        <v>1246</v>
      </c>
      <c r="X337" s="559"/>
      <c r="Y337" s="556" t="s">
        <v>1128</v>
      </c>
      <c r="Z337" s="556" t="s">
        <v>1128</v>
      </c>
    </row>
    <row r="338" spans="1:26" ht="71.150000000000006" customHeight="1" thickBot="1">
      <c r="A338" s="693" t="str">
        <f>A337</f>
        <v>92607</v>
      </c>
      <c r="B338" s="514" t="str">
        <f>B337</f>
        <v>Speech, Hearing &amp; Language Therapy</v>
      </c>
      <c r="C338" s="561" t="str">
        <f>C337</f>
        <v>Evaluation for prescription for speech-generating augmentative and alternative communication devices, face-to-face with patient, first hour.</v>
      </c>
      <c r="D338" s="558" t="str">
        <f>D337</f>
        <v>60 Minutes
DT: 1/Day</v>
      </c>
      <c r="E338" s="561" t="str">
        <f>E337</f>
        <v>Speech-language pathologist or audiologist possessing a current license, or a candidate who has completed the academic program and is acquiring supervised work experience to qualify for the license.</v>
      </c>
      <c r="F338" s="248" t="s">
        <v>498</v>
      </c>
      <c r="G338" s="248" t="s">
        <v>584</v>
      </c>
      <c r="H338" s="248" t="s">
        <v>553</v>
      </c>
      <c r="I338" s="558" t="str">
        <f>I337</f>
        <v>Line
Professional</v>
      </c>
      <c r="J338" s="514"/>
      <c r="K338" s="514" t="s">
        <v>2273</v>
      </c>
      <c r="L338" s="514" t="s">
        <v>2273</v>
      </c>
      <c r="M338" s="514"/>
      <c r="N338" s="514"/>
      <c r="O338" s="514" t="s">
        <v>2273</v>
      </c>
      <c r="P338" s="514"/>
      <c r="Q338" s="514"/>
      <c r="R338" s="514"/>
      <c r="S338" s="514"/>
      <c r="T338" s="514"/>
      <c r="U338" s="514"/>
      <c r="V338" s="514"/>
      <c r="W338" s="561" t="s">
        <v>1246</v>
      </c>
      <c r="X338" s="561"/>
      <c r="Y338" s="558" t="str">
        <f>Y337</f>
        <v xml:space="preserve"> </v>
      </c>
      <c r="Z338" s="558" t="str">
        <f>Z337</f>
        <v xml:space="preserve"> </v>
      </c>
    </row>
    <row r="339" spans="1:26" ht="75.650000000000006" customHeight="1">
      <c r="A339" s="692" t="s">
        <v>1900</v>
      </c>
      <c r="B339" s="518" t="s">
        <v>336</v>
      </c>
      <c r="C339" s="559" t="s">
        <v>342</v>
      </c>
      <c r="D339" s="556" t="s">
        <v>1767</v>
      </c>
      <c r="E339" s="559" t="s">
        <v>568</v>
      </c>
      <c r="F339" s="251" t="s">
        <v>599</v>
      </c>
      <c r="G339" s="143" t="s">
        <v>606</v>
      </c>
      <c r="H339" s="247" t="s">
        <v>553</v>
      </c>
      <c r="I339" s="556" t="s">
        <v>139</v>
      </c>
      <c r="J339" s="518"/>
      <c r="K339" s="518" t="s">
        <v>2273</v>
      </c>
      <c r="L339" s="518" t="s">
        <v>2273</v>
      </c>
      <c r="M339" s="518"/>
      <c r="N339" s="518"/>
      <c r="O339" s="518" t="s">
        <v>2273</v>
      </c>
      <c r="P339" s="518"/>
      <c r="Q339" s="518"/>
      <c r="R339" s="518"/>
      <c r="S339" s="518"/>
      <c r="T339" s="518"/>
      <c r="U339" s="518"/>
      <c r="V339" s="518"/>
      <c r="W339" s="559" t="s">
        <v>1246</v>
      </c>
      <c r="X339" s="559"/>
      <c r="Y339" s="556" t="s">
        <v>1128</v>
      </c>
      <c r="Z339" s="556" t="s">
        <v>1128</v>
      </c>
    </row>
    <row r="340" spans="1:26" ht="75.650000000000006" customHeight="1" thickBot="1">
      <c r="A340" s="693" t="str">
        <f>A339</f>
        <v>92608</v>
      </c>
      <c r="B340" s="514" t="str">
        <f>B339</f>
        <v>Speech, Hearing &amp; Language Therapy</v>
      </c>
      <c r="C340" s="561" t="str">
        <f>C339</f>
        <v>Add-on code for 92067, each additional 30 minutes</v>
      </c>
      <c r="D340" s="558" t="str">
        <f>D339</f>
        <v>30 Minutes
DT: 4/Day</v>
      </c>
      <c r="E340" s="561" t="str">
        <f>E339</f>
        <v>Speech-language pathologist or audiologist possessing a current license, or a candidate who has completed the academic program and is acquiring supervised work experience to qualify for the license.</v>
      </c>
      <c r="F340" s="248" t="s">
        <v>498</v>
      </c>
      <c r="G340" s="248" t="s">
        <v>584</v>
      </c>
      <c r="H340" s="248" t="s">
        <v>553</v>
      </c>
      <c r="I340" s="558" t="str">
        <f>I339</f>
        <v>Line
Professional</v>
      </c>
      <c r="J340" s="514"/>
      <c r="K340" s="514" t="s">
        <v>2273</v>
      </c>
      <c r="L340" s="514" t="s">
        <v>2273</v>
      </c>
      <c r="M340" s="514"/>
      <c r="N340" s="514"/>
      <c r="O340" s="514" t="s">
        <v>2273</v>
      </c>
      <c r="P340" s="514"/>
      <c r="Q340" s="514"/>
      <c r="R340" s="514"/>
      <c r="S340" s="514"/>
      <c r="T340" s="514"/>
      <c r="U340" s="514"/>
      <c r="V340" s="514"/>
      <c r="W340" s="561" t="s">
        <v>1246</v>
      </c>
      <c r="X340" s="561"/>
      <c r="Y340" s="558" t="str">
        <f>Y339</f>
        <v xml:space="preserve"> </v>
      </c>
      <c r="Z340" s="558" t="str">
        <f>Z339</f>
        <v xml:space="preserve"> </v>
      </c>
    </row>
    <row r="341" spans="1:26" ht="76.400000000000006" customHeight="1">
      <c r="A341" s="562" t="s">
        <v>1901</v>
      </c>
      <c r="B341" s="515" t="s">
        <v>336</v>
      </c>
      <c r="C341" s="674" t="s">
        <v>343</v>
      </c>
      <c r="D341" s="644" t="s">
        <v>454</v>
      </c>
      <c r="E341" s="674" t="s">
        <v>568</v>
      </c>
      <c r="F341" s="251" t="s">
        <v>599</v>
      </c>
      <c r="G341" s="143" t="s">
        <v>606</v>
      </c>
      <c r="H341" s="247" t="s">
        <v>553</v>
      </c>
      <c r="I341" s="644" t="s">
        <v>139</v>
      </c>
      <c r="J341" s="515"/>
      <c r="K341" s="515" t="s">
        <v>2273</v>
      </c>
      <c r="L341" s="515" t="s">
        <v>2273</v>
      </c>
      <c r="M341" s="515"/>
      <c r="N341" s="515"/>
      <c r="O341" s="515" t="s">
        <v>2273</v>
      </c>
      <c r="P341" s="515"/>
      <c r="Q341" s="515"/>
      <c r="R341" s="515"/>
      <c r="S341" s="515"/>
      <c r="T341" s="515"/>
      <c r="U341" s="515"/>
      <c r="V341" s="515"/>
      <c r="W341" s="674" t="s">
        <v>1246</v>
      </c>
      <c r="X341" s="674"/>
      <c r="Y341" s="644" t="s">
        <v>1128</v>
      </c>
      <c r="Z341" s="644" t="s">
        <v>1128</v>
      </c>
    </row>
    <row r="342" spans="1:26" ht="76.400000000000006" customHeight="1" thickBot="1">
      <c r="A342" s="555" t="str">
        <f>A341</f>
        <v>92609</v>
      </c>
      <c r="B342" s="517" t="str">
        <f>B341</f>
        <v>Speech, Hearing &amp; Language Therapy</v>
      </c>
      <c r="C342" s="675" t="str">
        <f>C341</f>
        <v>Therapeutic services for the use of speech-generating device, including programming and modification</v>
      </c>
      <c r="D342" s="646" t="str">
        <f>D341</f>
        <v>Encounter
DT=1/day</v>
      </c>
      <c r="E342" s="675" t="str">
        <f>E341</f>
        <v>Speech-language pathologist or audiologist possessing a current license, or a candidate who has completed the academic program and is acquiring supervised work experience to qualify for the license.</v>
      </c>
      <c r="F342" s="248" t="s">
        <v>498</v>
      </c>
      <c r="G342" s="248" t="s">
        <v>584</v>
      </c>
      <c r="H342" s="248" t="s">
        <v>553</v>
      </c>
      <c r="I342" s="646" t="str">
        <f>I341</f>
        <v>Line
Professional</v>
      </c>
      <c r="J342" s="517"/>
      <c r="K342" s="517" t="s">
        <v>2273</v>
      </c>
      <c r="L342" s="517" t="s">
        <v>2273</v>
      </c>
      <c r="M342" s="517"/>
      <c r="N342" s="517"/>
      <c r="O342" s="517" t="s">
        <v>2273</v>
      </c>
      <c r="P342" s="517"/>
      <c r="Q342" s="517"/>
      <c r="R342" s="517"/>
      <c r="S342" s="517"/>
      <c r="T342" s="517"/>
      <c r="U342" s="517"/>
      <c r="V342" s="517"/>
      <c r="W342" s="675" t="s">
        <v>1246</v>
      </c>
      <c r="X342" s="675"/>
      <c r="Y342" s="646" t="str">
        <f>Y341</f>
        <v xml:space="preserve"> </v>
      </c>
      <c r="Z342" s="646" t="str">
        <f>Z341</f>
        <v xml:space="preserve"> </v>
      </c>
    </row>
    <row r="343" spans="1:26" ht="76.400000000000006" customHeight="1">
      <c r="A343" s="562" t="s">
        <v>1902</v>
      </c>
      <c r="B343" s="515" t="s">
        <v>336</v>
      </c>
      <c r="C343" s="674" t="s">
        <v>467</v>
      </c>
      <c r="D343" s="644" t="s">
        <v>454</v>
      </c>
      <c r="E343" s="674" t="s">
        <v>568</v>
      </c>
      <c r="F343" s="251" t="s">
        <v>599</v>
      </c>
      <c r="G343" s="143" t="s">
        <v>606</v>
      </c>
      <c r="H343" s="247" t="s">
        <v>553</v>
      </c>
      <c r="I343" s="644" t="s">
        <v>139</v>
      </c>
      <c r="J343" s="515"/>
      <c r="K343" s="515" t="s">
        <v>2273</v>
      </c>
      <c r="L343" s="515" t="s">
        <v>2273</v>
      </c>
      <c r="M343" s="515"/>
      <c r="N343" s="515"/>
      <c r="O343" s="515" t="s">
        <v>2273</v>
      </c>
      <c r="P343" s="515"/>
      <c r="Q343" s="515"/>
      <c r="R343" s="515"/>
      <c r="S343" s="515"/>
      <c r="T343" s="515"/>
      <c r="U343" s="515"/>
      <c r="V343" s="515"/>
      <c r="W343" s="674" t="s">
        <v>1246</v>
      </c>
      <c r="X343" s="674"/>
      <c r="Y343" s="644" t="s">
        <v>1128</v>
      </c>
      <c r="Z343" s="644" t="s">
        <v>1128</v>
      </c>
    </row>
    <row r="344" spans="1:26" ht="76.400000000000006" customHeight="1" thickBot="1">
      <c r="A344" s="555" t="str">
        <f>A343</f>
        <v>92610</v>
      </c>
      <c r="B344" s="517" t="str">
        <f>B343</f>
        <v>Speech, Hearing &amp; Language Therapy</v>
      </c>
      <c r="C344" s="675" t="str">
        <f>C343</f>
        <v>Evaluation of oral and pharyngeal swallowing function
Evaluation of swallowing function</v>
      </c>
      <c r="D344" s="646" t="str">
        <f>D343</f>
        <v>Encounter
DT=1/day</v>
      </c>
      <c r="E344" s="675" t="str">
        <f>E343</f>
        <v>Speech-language pathologist or audiologist possessing a current license, or a candidate who has completed the academic program and is acquiring supervised work experience to qualify for the license.</v>
      </c>
      <c r="F344" s="248" t="s">
        <v>498</v>
      </c>
      <c r="G344" s="248" t="s">
        <v>584</v>
      </c>
      <c r="H344" s="248" t="s">
        <v>553</v>
      </c>
      <c r="I344" s="646" t="str">
        <f>I343</f>
        <v>Line
Professional</v>
      </c>
      <c r="J344" s="517"/>
      <c r="K344" s="517" t="s">
        <v>2273</v>
      </c>
      <c r="L344" s="517" t="s">
        <v>2273</v>
      </c>
      <c r="M344" s="517"/>
      <c r="N344" s="517"/>
      <c r="O344" s="517" t="s">
        <v>2273</v>
      </c>
      <c r="P344" s="517"/>
      <c r="Q344" s="517"/>
      <c r="R344" s="517"/>
      <c r="S344" s="517"/>
      <c r="T344" s="517"/>
      <c r="U344" s="517"/>
      <c r="V344" s="517"/>
      <c r="W344" s="675" t="s">
        <v>1246</v>
      </c>
      <c r="X344" s="675"/>
      <c r="Y344" s="646" t="str">
        <f>Y343</f>
        <v xml:space="preserve"> </v>
      </c>
      <c r="Z344" s="646" t="str">
        <f>Z343</f>
        <v xml:space="preserve"> </v>
      </c>
    </row>
    <row r="345" spans="1:26" ht="25.5" customHeight="1">
      <c r="A345" s="497" t="s">
        <v>1903</v>
      </c>
      <c r="B345" s="500" t="s">
        <v>1533</v>
      </c>
      <c r="C345" s="485" t="s">
        <v>1529</v>
      </c>
      <c r="D345" s="494" t="s">
        <v>1530</v>
      </c>
      <c r="E345" s="485" t="s">
        <v>629</v>
      </c>
      <c r="F345" s="244" t="s">
        <v>483</v>
      </c>
      <c r="G345" s="244" t="s">
        <v>581</v>
      </c>
      <c r="H345" s="244" t="s">
        <v>553</v>
      </c>
      <c r="I345" s="494" t="s">
        <v>139</v>
      </c>
      <c r="J345" s="500"/>
      <c r="K345" s="500"/>
      <c r="L345" s="500"/>
      <c r="M345" s="500"/>
      <c r="N345" s="500"/>
      <c r="O345" s="500"/>
      <c r="P345" s="500"/>
      <c r="Q345" s="500" t="s">
        <v>2273</v>
      </c>
      <c r="R345" s="500"/>
      <c r="S345" s="500"/>
      <c r="T345" s="500"/>
      <c r="U345" s="500"/>
      <c r="V345" s="500"/>
      <c r="W345" s="494"/>
      <c r="X345" s="485" t="s">
        <v>1534</v>
      </c>
      <c r="Y345" s="494"/>
      <c r="Z345" s="494"/>
    </row>
    <row r="346" spans="1:26" ht="38.25" customHeight="1">
      <c r="A346" s="498" t="str">
        <f t="shared" ref="A346:D348" si="172">A345</f>
        <v>92626</v>
      </c>
      <c r="B346" s="501" t="str">
        <f t="shared" si="172"/>
        <v>Evaluation of Auditory Rehabilitation 
Status</v>
      </c>
      <c r="C346" s="486" t="str">
        <f t="shared" si="172"/>
        <v xml:space="preserve">	Evaluation of auditory function for surgically implanted device(s) candidacy or postoperative status of a surgically implanted device(s); first hour</v>
      </c>
      <c r="D346" s="495" t="str">
        <f t="shared" si="172"/>
        <v>First Hour</v>
      </c>
      <c r="E346" s="486" t="str">
        <f>E345</f>
        <v>N/A</v>
      </c>
      <c r="F346" s="245" t="s">
        <v>498</v>
      </c>
      <c r="G346" s="245" t="s">
        <v>584</v>
      </c>
      <c r="H346" s="245" t="s">
        <v>553</v>
      </c>
      <c r="I346" s="495" t="str">
        <f>I345</f>
        <v>Line
Professional</v>
      </c>
      <c r="J346" s="501"/>
      <c r="K346" s="501"/>
      <c r="L346" s="501"/>
      <c r="M346" s="501"/>
      <c r="N346" s="501"/>
      <c r="O346" s="501"/>
      <c r="P346" s="501"/>
      <c r="Q346" s="501" t="s">
        <v>2273</v>
      </c>
      <c r="R346" s="501"/>
      <c r="S346" s="501"/>
      <c r="T346" s="501"/>
      <c r="U346" s="501"/>
      <c r="V346" s="501"/>
      <c r="W346" s="495"/>
      <c r="X346" s="486" t="str">
        <f>X345</f>
        <v>1 per month</v>
      </c>
      <c r="Y346" s="495"/>
      <c r="Z346" s="495"/>
    </row>
    <row r="347" spans="1:26">
      <c r="A347" s="498" t="str">
        <f t="shared" si="172"/>
        <v>92626</v>
      </c>
      <c r="B347" s="501" t="str">
        <f t="shared" si="172"/>
        <v>Evaluation of Auditory Rehabilitation 
Status</v>
      </c>
      <c r="C347" s="486" t="str">
        <f t="shared" si="172"/>
        <v xml:space="preserve">	Evaluation of auditory function for surgically implanted device(s) candidacy or postoperative status of a surgically implanted device(s); first hour</v>
      </c>
      <c r="D347" s="495" t="str">
        <f t="shared" si="172"/>
        <v>First Hour</v>
      </c>
      <c r="E347" s="486" t="str">
        <f>E346</f>
        <v>N/A</v>
      </c>
      <c r="F347" s="245" t="s">
        <v>2211</v>
      </c>
      <c r="G347" s="245" t="s">
        <v>592</v>
      </c>
      <c r="H347" s="245" t="s">
        <v>553</v>
      </c>
      <c r="I347" s="495" t="str">
        <f>I346</f>
        <v>Line
Professional</v>
      </c>
      <c r="J347" s="501"/>
      <c r="K347" s="501"/>
      <c r="L347" s="501"/>
      <c r="M347" s="501"/>
      <c r="N347" s="501"/>
      <c r="O347" s="501"/>
      <c r="P347" s="501"/>
      <c r="Q347" s="501" t="s">
        <v>2273</v>
      </c>
      <c r="R347" s="501"/>
      <c r="S347" s="501"/>
      <c r="T347" s="501"/>
      <c r="U347" s="501"/>
      <c r="V347" s="501"/>
      <c r="W347" s="495"/>
      <c r="X347" s="486" t="str">
        <f>X346</f>
        <v>1 per month</v>
      </c>
      <c r="Y347" s="495"/>
      <c r="Z347" s="495"/>
    </row>
    <row r="348" spans="1:26" ht="44.25" customHeight="1" thickBot="1">
      <c r="A348" s="499" t="str">
        <f t="shared" si="172"/>
        <v>92626</v>
      </c>
      <c r="B348" s="502" t="str">
        <f t="shared" si="172"/>
        <v>Evaluation of Auditory Rehabilitation 
Status</v>
      </c>
      <c r="C348" s="487" t="str">
        <f t="shared" si="172"/>
        <v xml:space="preserve">	Evaluation of auditory function for surgically implanted device(s) candidacy or postoperative status of a surgically implanted device(s); first hour</v>
      </c>
      <c r="D348" s="496" t="str">
        <f t="shared" si="172"/>
        <v>First Hour</v>
      </c>
      <c r="E348" s="487" t="str">
        <f>E347</f>
        <v>N/A</v>
      </c>
      <c r="F348" s="246" t="s">
        <v>558</v>
      </c>
      <c r="G348" s="246" t="s">
        <v>592</v>
      </c>
      <c r="H348" s="246" t="s">
        <v>553</v>
      </c>
      <c r="I348" s="496" t="str">
        <f>I347</f>
        <v>Line
Professional</v>
      </c>
      <c r="J348" s="502"/>
      <c r="K348" s="502"/>
      <c r="L348" s="502"/>
      <c r="M348" s="502"/>
      <c r="N348" s="502"/>
      <c r="O348" s="502"/>
      <c r="P348" s="502"/>
      <c r="Q348" s="502" t="s">
        <v>2273</v>
      </c>
      <c r="R348" s="502"/>
      <c r="S348" s="502"/>
      <c r="T348" s="502"/>
      <c r="U348" s="502"/>
      <c r="V348" s="502"/>
      <c r="W348" s="496"/>
      <c r="X348" s="487" t="str">
        <f>X347</f>
        <v>1 per month</v>
      </c>
      <c r="Y348" s="496"/>
      <c r="Z348" s="496"/>
    </row>
    <row r="349" spans="1:26" ht="25.5" customHeight="1">
      <c r="A349" s="497" t="s">
        <v>1904</v>
      </c>
      <c r="B349" s="500" t="s">
        <v>1532</v>
      </c>
      <c r="C349" s="485" t="s">
        <v>1536</v>
      </c>
      <c r="D349" s="494" t="s">
        <v>1531</v>
      </c>
      <c r="E349" s="485" t="s">
        <v>629</v>
      </c>
      <c r="F349" s="244" t="s">
        <v>483</v>
      </c>
      <c r="G349" s="244" t="s">
        <v>581</v>
      </c>
      <c r="H349" s="244" t="s">
        <v>553</v>
      </c>
      <c r="I349" s="494" t="s">
        <v>139</v>
      </c>
      <c r="J349" s="500"/>
      <c r="K349" s="500"/>
      <c r="L349" s="500"/>
      <c r="M349" s="500"/>
      <c r="N349" s="500"/>
      <c r="O349" s="500"/>
      <c r="P349" s="500"/>
      <c r="Q349" s="500" t="s">
        <v>2273</v>
      </c>
      <c r="R349" s="500"/>
      <c r="S349" s="500"/>
      <c r="T349" s="500"/>
      <c r="U349" s="500"/>
      <c r="V349" s="500"/>
      <c r="W349" s="494"/>
      <c r="X349" s="485" t="s">
        <v>1535</v>
      </c>
      <c r="Y349" s="494"/>
      <c r="Z349" s="494"/>
    </row>
    <row r="350" spans="1:26" ht="38.25" customHeight="1">
      <c r="A350" s="498" t="str">
        <f t="shared" ref="A350:D352" si="173">A349</f>
        <v>92627</v>
      </c>
      <c r="B350" s="501" t="str">
        <f t="shared" si="173"/>
        <v>Eval of Auditory Status Rehab Add-On</v>
      </c>
      <c r="C350" s="486" t="str">
        <f t="shared" si="173"/>
        <v>Evaluation of auditory function for surgically implanted device(s) candidacy or postoperative status of a surgically implanted device(s); each additional 15 minutes (List separately in addition to code for primary procedure)</v>
      </c>
      <c r="D350" s="495" t="str">
        <f t="shared" si="173"/>
        <v>Each Additional 15 Minutes</v>
      </c>
      <c r="E350" s="486" t="str">
        <f>E349</f>
        <v>N/A</v>
      </c>
      <c r="F350" s="245" t="s">
        <v>498</v>
      </c>
      <c r="G350" s="245" t="s">
        <v>584</v>
      </c>
      <c r="H350" s="245" t="s">
        <v>553</v>
      </c>
      <c r="I350" s="495" t="str">
        <f>I349</f>
        <v>Line
Professional</v>
      </c>
      <c r="J350" s="501"/>
      <c r="K350" s="501"/>
      <c r="L350" s="501"/>
      <c r="M350" s="501"/>
      <c r="N350" s="501"/>
      <c r="O350" s="501"/>
      <c r="P350" s="501"/>
      <c r="Q350" s="501" t="s">
        <v>2273</v>
      </c>
      <c r="R350" s="501"/>
      <c r="S350" s="501"/>
      <c r="T350" s="501"/>
      <c r="U350" s="501"/>
      <c r="V350" s="501"/>
      <c r="W350" s="495"/>
      <c r="X350" s="486" t="str">
        <f>X349</f>
        <v>12 per 90 days</v>
      </c>
      <c r="Y350" s="495"/>
      <c r="Z350" s="495"/>
    </row>
    <row r="351" spans="1:26" ht="51" customHeight="1">
      <c r="A351" s="498" t="str">
        <f t="shared" si="173"/>
        <v>92627</v>
      </c>
      <c r="B351" s="501" t="str">
        <f t="shared" si="173"/>
        <v>Eval of Auditory Status Rehab Add-On</v>
      </c>
      <c r="C351" s="486" t="str">
        <f t="shared" si="173"/>
        <v>Evaluation of auditory function for surgically implanted device(s) candidacy or postoperative status of a surgically implanted device(s); each additional 15 minutes (List separately in addition to code for primary procedure)</v>
      </c>
      <c r="D351" s="495" t="str">
        <f t="shared" si="173"/>
        <v>Each Additional 15 Minutes</v>
      </c>
      <c r="E351" s="486" t="str">
        <f>E350</f>
        <v>N/A</v>
      </c>
      <c r="F351" s="245" t="s">
        <v>2211</v>
      </c>
      <c r="G351" s="245" t="s">
        <v>592</v>
      </c>
      <c r="H351" s="245" t="s">
        <v>553</v>
      </c>
      <c r="I351" s="495" t="str">
        <f>I350</f>
        <v>Line
Professional</v>
      </c>
      <c r="J351" s="501"/>
      <c r="K351" s="501"/>
      <c r="L351" s="501"/>
      <c r="M351" s="501"/>
      <c r="N351" s="501"/>
      <c r="O351" s="501"/>
      <c r="P351" s="501"/>
      <c r="Q351" s="501" t="s">
        <v>2273</v>
      </c>
      <c r="R351" s="501"/>
      <c r="S351" s="501"/>
      <c r="T351" s="501"/>
      <c r="U351" s="501"/>
      <c r="V351" s="501"/>
      <c r="W351" s="495"/>
      <c r="X351" s="486" t="str">
        <f>X350</f>
        <v>12 per 90 days</v>
      </c>
      <c r="Y351" s="495"/>
      <c r="Z351" s="495"/>
    </row>
    <row r="352" spans="1:26" ht="39" customHeight="1" thickBot="1">
      <c r="A352" s="499" t="str">
        <f t="shared" si="173"/>
        <v>92627</v>
      </c>
      <c r="B352" s="502" t="str">
        <f t="shared" si="173"/>
        <v>Eval of Auditory Status Rehab Add-On</v>
      </c>
      <c r="C352" s="487" t="str">
        <f t="shared" si="173"/>
        <v>Evaluation of auditory function for surgically implanted device(s) candidacy or postoperative status of a surgically implanted device(s); each additional 15 minutes (List separately in addition to code for primary procedure)</v>
      </c>
      <c r="D352" s="496" t="str">
        <f t="shared" si="173"/>
        <v>Each Additional 15 Minutes</v>
      </c>
      <c r="E352" s="487" t="str">
        <f>E351</f>
        <v>N/A</v>
      </c>
      <c r="F352" s="246" t="s">
        <v>558</v>
      </c>
      <c r="G352" s="246" t="s">
        <v>592</v>
      </c>
      <c r="H352" s="246" t="s">
        <v>553</v>
      </c>
      <c r="I352" s="496" t="str">
        <f>I351</f>
        <v>Line
Professional</v>
      </c>
      <c r="J352" s="502"/>
      <c r="K352" s="502"/>
      <c r="L352" s="502"/>
      <c r="M352" s="502"/>
      <c r="N352" s="502"/>
      <c r="O352" s="502"/>
      <c r="P352" s="502"/>
      <c r="Q352" s="502" t="s">
        <v>2273</v>
      </c>
      <c r="R352" s="502"/>
      <c r="S352" s="502"/>
      <c r="T352" s="502"/>
      <c r="U352" s="502"/>
      <c r="V352" s="502"/>
      <c r="W352" s="496"/>
      <c r="X352" s="487" t="str">
        <f>X351</f>
        <v>12 per 90 days</v>
      </c>
      <c r="Y352" s="496"/>
      <c r="Z352" s="496"/>
    </row>
    <row r="353" spans="1:26">
      <c r="A353" s="708" t="s">
        <v>1905</v>
      </c>
      <c r="B353" s="509" t="s">
        <v>1538</v>
      </c>
      <c r="C353" s="583" t="s">
        <v>1538</v>
      </c>
      <c r="D353" s="647" t="s">
        <v>58</v>
      </c>
      <c r="E353" s="485" t="s">
        <v>629</v>
      </c>
      <c r="F353" s="244" t="s">
        <v>483</v>
      </c>
      <c r="G353" s="244" t="s">
        <v>581</v>
      </c>
      <c r="H353" s="244" t="s">
        <v>553</v>
      </c>
      <c r="I353" s="647" t="s">
        <v>139</v>
      </c>
      <c r="J353" s="509"/>
      <c r="K353" s="509"/>
      <c r="L353" s="509"/>
      <c r="M353" s="509"/>
      <c r="N353" s="509"/>
      <c r="O353" s="509"/>
      <c r="P353" s="509"/>
      <c r="Q353" s="509" t="s">
        <v>2273</v>
      </c>
      <c r="R353" s="509"/>
      <c r="S353" s="509"/>
      <c r="T353" s="509"/>
      <c r="U353" s="509"/>
      <c r="V353" s="509"/>
      <c r="W353" s="647"/>
      <c r="X353" s="583" t="s">
        <v>1539</v>
      </c>
      <c r="Y353" s="647"/>
      <c r="Z353" s="647"/>
    </row>
    <row r="354" spans="1:26">
      <c r="A354" s="709" t="str">
        <f t="shared" ref="A354:E357" si="174">A353</f>
        <v>92630</v>
      </c>
      <c r="B354" s="510" t="str">
        <f t="shared" si="174"/>
        <v>Auditory rehabilitation; prelingual hearing loss</v>
      </c>
      <c r="C354" s="584" t="str">
        <f t="shared" si="174"/>
        <v>Auditory rehabilitation; prelingual hearing loss</v>
      </c>
      <c r="D354" s="648" t="str">
        <f t="shared" si="174"/>
        <v>Encounter</v>
      </c>
      <c r="E354" s="486" t="str">
        <f>E353</f>
        <v>N/A</v>
      </c>
      <c r="F354" s="245" t="s">
        <v>599</v>
      </c>
      <c r="G354" s="245" t="s">
        <v>606</v>
      </c>
      <c r="H354" s="245" t="s">
        <v>553</v>
      </c>
      <c r="I354" s="648" t="str">
        <f>I353</f>
        <v>Line
Professional</v>
      </c>
      <c r="J354" s="510"/>
      <c r="K354" s="510"/>
      <c r="L354" s="510"/>
      <c r="M354" s="510"/>
      <c r="N354" s="510"/>
      <c r="O354" s="510"/>
      <c r="P354" s="510"/>
      <c r="Q354" s="510" t="s">
        <v>2273</v>
      </c>
      <c r="R354" s="510"/>
      <c r="S354" s="510"/>
      <c r="T354" s="510"/>
      <c r="U354" s="510"/>
      <c r="V354" s="510"/>
      <c r="W354" s="648"/>
      <c r="X354" s="584" t="str">
        <f>X353</f>
        <v>8 per Month</v>
      </c>
      <c r="Y354" s="648"/>
      <c r="Z354" s="648"/>
    </row>
    <row r="355" spans="1:26">
      <c r="A355" s="709" t="str">
        <f t="shared" si="174"/>
        <v>92630</v>
      </c>
      <c r="B355" s="510" t="str">
        <f t="shared" si="174"/>
        <v>Auditory rehabilitation; prelingual hearing loss</v>
      </c>
      <c r="C355" s="584" t="str">
        <f t="shared" si="174"/>
        <v>Auditory rehabilitation; prelingual hearing loss</v>
      </c>
      <c r="D355" s="648" t="str">
        <f t="shared" si="174"/>
        <v>Encounter</v>
      </c>
      <c r="E355" s="486" t="str">
        <f t="shared" si="174"/>
        <v>N/A</v>
      </c>
      <c r="F355" s="245" t="s">
        <v>498</v>
      </c>
      <c r="G355" s="245" t="s">
        <v>584</v>
      </c>
      <c r="H355" s="245" t="s">
        <v>553</v>
      </c>
      <c r="I355" s="648" t="str">
        <f>I354</f>
        <v>Line
Professional</v>
      </c>
      <c r="J355" s="510"/>
      <c r="K355" s="510"/>
      <c r="L355" s="510"/>
      <c r="M355" s="510"/>
      <c r="N355" s="510"/>
      <c r="O355" s="510"/>
      <c r="P355" s="510"/>
      <c r="Q355" s="510" t="s">
        <v>2273</v>
      </c>
      <c r="R355" s="510"/>
      <c r="S355" s="510"/>
      <c r="T355" s="510"/>
      <c r="U355" s="510"/>
      <c r="V355" s="510"/>
      <c r="W355" s="648"/>
      <c r="X355" s="584" t="str">
        <f>X354</f>
        <v>8 per Month</v>
      </c>
      <c r="Y355" s="648"/>
      <c r="Z355" s="648"/>
    </row>
    <row r="356" spans="1:26">
      <c r="A356" s="709" t="str">
        <f t="shared" si="174"/>
        <v>92630</v>
      </c>
      <c r="B356" s="510" t="str">
        <f t="shared" si="174"/>
        <v>Auditory rehabilitation; prelingual hearing loss</v>
      </c>
      <c r="C356" s="584" t="str">
        <f t="shared" si="174"/>
        <v>Auditory rehabilitation; prelingual hearing loss</v>
      </c>
      <c r="D356" s="648" t="str">
        <f t="shared" si="174"/>
        <v>Encounter</v>
      </c>
      <c r="E356" s="486" t="str">
        <f t="shared" si="174"/>
        <v>N/A</v>
      </c>
      <c r="F356" s="245" t="s">
        <v>2211</v>
      </c>
      <c r="G356" s="245" t="s">
        <v>592</v>
      </c>
      <c r="H356" s="245" t="s">
        <v>553</v>
      </c>
      <c r="I356" s="648" t="str">
        <f>I355</f>
        <v>Line
Professional</v>
      </c>
      <c r="J356" s="510"/>
      <c r="K356" s="510"/>
      <c r="L356" s="510"/>
      <c r="M356" s="510"/>
      <c r="N356" s="510"/>
      <c r="O356" s="510"/>
      <c r="P356" s="510"/>
      <c r="Q356" s="510" t="s">
        <v>2273</v>
      </c>
      <c r="R356" s="510"/>
      <c r="S356" s="510"/>
      <c r="T356" s="510"/>
      <c r="U356" s="510"/>
      <c r="V356" s="510"/>
      <c r="W356" s="648"/>
      <c r="X356" s="584" t="str">
        <f>X355</f>
        <v>8 per Month</v>
      </c>
      <c r="Y356" s="648"/>
      <c r="Z356" s="648"/>
    </row>
    <row r="357" spans="1:26" ht="15" thickBot="1">
      <c r="A357" s="710" t="str">
        <f t="shared" si="174"/>
        <v>92630</v>
      </c>
      <c r="B357" s="511" t="str">
        <f t="shared" si="174"/>
        <v>Auditory rehabilitation; prelingual hearing loss</v>
      </c>
      <c r="C357" s="585" t="str">
        <f t="shared" si="174"/>
        <v>Auditory rehabilitation; prelingual hearing loss</v>
      </c>
      <c r="D357" s="649" t="str">
        <f t="shared" si="174"/>
        <v>Encounter</v>
      </c>
      <c r="E357" s="487" t="str">
        <f t="shared" si="174"/>
        <v>N/A</v>
      </c>
      <c r="F357" s="246" t="s">
        <v>558</v>
      </c>
      <c r="G357" s="246" t="s">
        <v>592</v>
      </c>
      <c r="H357" s="246" t="s">
        <v>553</v>
      </c>
      <c r="I357" s="649" t="str">
        <f>I356</f>
        <v>Line
Professional</v>
      </c>
      <c r="J357" s="511"/>
      <c r="K357" s="511"/>
      <c r="L357" s="511"/>
      <c r="M357" s="511"/>
      <c r="N357" s="511"/>
      <c r="O357" s="511"/>
      <c r="P357" s="511"/>
      <c r="Q357" s="511" t="s">
        <v>2273</v>
      </c>
      <c r="R357" s="511"/>
      <c r="S357" s="511"/>
      <c r="T357" s="511"/>
      <c r="U357" s="511"/>
      <c r="V357" s="511"/>
      <c r="W357" s="649"/>
      <c r="X357" s="585" t="str">
        <f>X356</f>
        <v>8 per Month</v>
      </c>
      <c r="Y357" s="649"/>
      <c r="Z357" s="649"/>
    </row>
    <row r="358" spans="1:26">
      <c r="A358" s="708" t="s">
        <v>1906</v>
      </c>
      <c r="B358" s="509" t="s">
        <v>1537</v>
      </c>
      <c r="C358" s="583" t="s">
        <v>1540</v>
      </c>
      <c r="D358" s="647" t="s">
        <v>58</v>
      </c>
      <c r="E358" s="485" t="s">
        <v>629</v>
      </c>
      <c r="F358" s="244" t="s">
        <v>483</v>
      </c>
      <c r="G358" s="244" t="s">
        <v>581</v>
      </c>
      <c r="H358" s="244" t="s">
        <v>553</v>
      </c>
      <c r="I358" s="647" t="s">
        <v>139</v>
      </c>
      <c r="J358" s="509"/>
      <c r="K358" s="509"/>
      <c r="L358" s="509"/>
      <c r="M358" s="509"/>
      <c r="N358" s="509"/>
      <c r="O358" s="509"/>
      <c r="P358" s="509"/>
      <c r="Q358" s="509" t="s">
        <v>2273</v>
      </c>
      <c r="R358" s="509"/>
      <c r="S358" s="509"/>
      <c r="T358" s="509"/>
      <c r="U358" s="509"/>
      <c r="V358" s="509"/>
      <c r="W358" s="647"/>
      <c r="X358" s="583" t="s">
        <v>1539</v>
      </c>
      <c r="Y358" s="647"/>
      <c r="Z358" s="647"/>
    </row>
    <row r="359" spans="1:26">
      <c r="A359" s="709" t="str">
        <f t="shared" ref="A359:E362" si="175">A358</f>
        <v>92633</v>
      </c>
      <c r="B359" s="510" t="str">
        <f t="shared" si="175"/>
        <v xml:space="preserve">Auditory rehabilitation; postlingual hearing loss	</v>
      </c>
      <c r="C359" s="584" t="str">
        <f t="shared" si="175"/>
        <v>Auditory rehabilitation; postlingual hearing loss</v>
      </c>
      <c r="D359" s="648" t="str">
        <f t="shared" si="175"/>
        <v>Encounter</v>
      </c>
      <c r="E359" s="486" t="str">
        <f t="shared" si="175"/>
        <v>N/A</v>
      </c>
      <c r="F359" s="245" t="s">
        <v>599</v>
      </c>
      <c r="G359" s="245" t="s">
        <v>606</v>
      </c>
      <c r="H359" s="245" t="s">
        <v>553</v>
      </c>
      <c r="I359" s="648" t="str">
        <f>I358</f>
        <v>Line
Professional</v>
      </c>
      <c r="J359" s="510"/>
      <c r="K359" s="510"/>
      <c r="L359" s="510"/>
      <c r="M359" s="510"/>
      <c r="N359" s="510"/>
      <c r="O359" s="510"/>
      <c r="P359" s="510"/>
      <c r="Q359" s="510" t="s">
        <v>2273</v>
      </c>
      <c r="R359" s="510"/>
      <c r="S359" s="510"/>
      <c r="T359" s="510"/>
      <c r="U359" s="510"/>
      <c r="V359" s="510"/>
      <c r="W359" s="648"/>
      <c r="X359" s="584" t="str">
        <f>X358</f>
        <v>8 per Month</v>
      </c>
      <c r="Y359" s="648"/>
      <c r="Z359" s="648"/>
    </row>
    <row r="360" spans="1:26">
      <c r="A360" s="709" t="str">
        <f t="shared" si="175"/>
        <v>92633</v>
      </c>
      <c r="B360" s="510" t="str">
        <f t="shared" si="175"/>
        <v xml:space="preserve">Auditory rehabilitation; postlingual hearing loss	</v>
      </c>
      <c r="C360" s="584" t="str">
        <f t="shared" si="175"/>
        <v>Auditory rehabilitation; postlingual hearing loss</v>
      </c>
      <c r="D360" s="648" t="str">
        <f t="shared" si="175"/>
        <v>Encounter</v>
      </c>
      <c r="E360" s="486" t="str">
        <f t="shared" si="175"/>
        <v>N/A</v>
      </c>
      <c r="F360" s="245" t="s">
        <v>498</v>
      </c>
      <c r="G360" s="245" t="s">
        <v>584</v>
      </c>
      <c r="H360" s="245" t="s">
        <v>553</v>
      </c>
      <c r="I360" s="648" t="str">
        <f>I359</f>
        <v>Line
Professional</v>
      </c>
      <c r="J360" s="510"/>
      <c r="K360" s="510"/>
      <c r="L360" s="510"/>
      <c r="M360" s="510"/>
      <c r="N360" s="510"/>
      <c r="O360" s="510"/>
      <c r="P360" s="510"/>
      <c r="Q360" s="510" t="s">
        <v>2273</v>
      </c>
      <c r="R360" s="510"/>
      <c r="S360" s="510"/>
      <c r="T360" s="510"/>
      <c r="U360" s="510"/>
      <c r="V360" s="510"/>
      <c r="W360" s="648"/>
      <c r="X360" s="584" t="str">
        <f>X359</f>
        <v>8 per Month</v>
      </c>
      <c r="Y360" s="648"/>
      <c r="Z360" s="648"/>
    </row>
    <row r="361" spans="1:26">
      <c r="A361" s="709" t="str">
        <f t="shared" si="175"/>
        <v>92633</v>
      </c>
      <c r="B361" s="510" t="str">
        <f t="shared" si="175"/>
        <v xml:space="preserve">Auditory rehabilitation; postlingual hearing loss	</v>
      </c>
      <c r="C361" s="584" t="str">
        <f t="shared" si="175"/>
        <v>Auditory rehabilitation; postlingual hearing loss</v>
      </c>
      <c r="D361" s="648" t="str">
        <f t="shared" si="175"/>
        <v>Encounter</v>
      </c>
      <c r="E361" s="486" t="str">
        <f t="shared" si="175"/>
        <v>N/A</v>
      </c>
      <c r="F361" s="245" t="s">
        <v>2211</v>
      </c>
      <c r="G361" s="245" t="s">
        <v>592</v>
      </c>
      <c r="H361" s="245" t="s">
        <v>553</v>
      </c>
      <c r="I361" s="648" t="str">
        <f>I360</f>
        <v>Line
Professional</v>
      </c>
      <c r="J361" s="510"/>
      <c r="K361" s="510"/>
      <c r="L361" s="510"/>
      <c r="M361" s="510"/>
      <c r="N361" s="510"/>
      <c r="O361" s="510"/>
      <c r="P361" s="510"/>
      <c r="Q361" s="510" t="s">
        <v>2273</v>
      </c>
      <c r="R361" s="510"/>
      <c r="S361" s="510"/>
      <c r="T361" s="510"/>
      <c r="U361" s="510"/>
      <c r="V361" s="510"/>
      <c r="W361" s="648"/>
      <c r="X361" s="584" t="str">
        <f>X360</f>
        <v>8 per Month</v>
      </c>
      <c r="Y361" s="648"/>
      <c r="Z361" s="648"/>
    </row>
    <row r="362" spans="1:26" ht="15" thickBot="1">
      <c r="A362" s="710" t="str">
        <f t="shared" si="175"/>
        <v>92633</v>
      </c>
      <c r="B362" s="511" t="str">
        <f t="shared" si="175"/>
        <v xml:space="preserve">Auditory rehabilitation; postlingual hearing loss	</v>
      </c>
      <c r="C362" s="585" t="str">
        <f t="shared" si="175"/>
        <v>Auditory rehabilitation; postlingual hearing loss</v>
      </c>
      <c r="D362" s="649" t="str">
        <f t="shared" si="175"/>
        <v>Encounter</v>
      </c>
      <c r="E362" s="487" t="str">
        <f t="shared" si="175"/>
        <v>N/A</v>
      </c>
      <c r="F362" s="246" t="s">
        <v>558</v>
      </c>
      <c r="G362" s="246" t="s">
        <v>592</v>
      </c>
      <c r="H362" s="246" t="s">
        <v>553</v>
      </c>
      <c r="I362" s="649" t="str">
        <f>I361</f>
        <v>Line
Professional</v>
      </c>
      <c r="J362" s="511"/>
      <c r="K362" s="511"/>
      <c r="L362" s="511"/>
      <c r="M362" s="511"/>
      <c r="N362" s="511"/>
      <c r="O362" s="511"/>
      <c r="P362" s="511"/>
      <c r="Q362" s="511" t="s">
        <v>2273</v>
      </c>
      <c r="R362" s="511"/>
      <c r="S362" s="511"/>
      <c r="T362" s="511"/>
      <c r="U362" s="511"/>
      <c r="V362" s="511"/>
      <c r="W362" s="649"/>
      <c r="X362" s="585" t="str">
        <f>X361</f>
        <v>8 per Month</v>
      </c>
      <c r="Y362" s="649"/>
      <c r="Z362" s="649"/>
    </row>
    <row r="363" spans="1:26" ht="63.75" customHeight="1">
      <c r="A363" s="562" t="s">
        <v>1907</v>
      </c>
      <c r="B363" s="518" t="s">
        <v>1172</v>
      </c>
      <c r="C363" s="559" t="s">
        <v>1699</v>
      </c>
      <c r="D363" s="556" t="s">
        <v>1711</v>
      </c>
      <c r="E363" s="559" t="s">
        <v>2487</v>
      </c>
      <c r="F363" s="247" t="s">
        <v>137</v>
      </c>
      <c r="G363" s="247" t="s">
        <v>590</v>
      </c>
      <c r="H363" s="247" t="s">
        <v>1256</v>
      </c>
      <c r="I363" s="556" t="s">
        <v>139</v>
      </c>
      <c r="J363" s="518"/>
      <c r="K363" s="518" t="s">
        <v>2273</v>
      </c>
      <c r="L363" s="518" t="s">
        <v>2273</v>
      </c>
      <c r="M363" s="518"/>
      <c r="N363" s="518"/>
      <c r="O363" s="518" t="s">
        <v>2273</v>
      </c>
      <c r="P363" s="518"/>
      <c r="Q363" s="518"/>
      <c r="R363" s="518"/>
      <c r="S363" s="518"/>
      <c r="T363" s="518"/>
      <c r="U363" s="518"/>
      <c r="V363" s="518"/>
      <c r="W363" s="559" t="s">
        <v>1245</v>
      </c>
      <c r="X363" s="559"/>
      <c r="Y363" s="491" t="s">
        <v>2423</v>
      </c>
      <c r="Z363" s="521"/>
    </row>
    <row r="364" spans="1:26" ht="63.75" customHeight="1">
      <c r="A364" s="554" t="str">
        <f t="shared" ref="A364:A378" si="176">A363</f>
        <v>96105</v>
      </c>
      <c r="B364" s="519" t="str">
        <f t="shared" ref="B364:B378" si="177">B363</f>
        <v>Assessments
Health Psychiatric
Evaluation Psychological
testing 
Other assessments, tests</v>
      </c>
      <c r="C364" s="560" t="str">
        <f t="shared" ref="C364:C378" si="178">C363</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4" s="557" t="str">
        <f t="shared" ref="D364:D378" si="179">D363</f>
        <v>Per Hour</v>
      </c>
      <c r="E364" s="560" t="str">
        <f t="shared" ref="E364:E436" si="180">E363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4" s="251" t="s">
        <v>483</v>
      </c>
      <c r="G364" s="251" t="s">
        <v>581</v>
      </c>
      <c r="H364" s="251" t="s">
        <v>1256</v>
      </c>
      <c r="I364" s="557" t="str">
        <f t="shared" ref="I364:I378" si="181">I363</f>
        <v>Line
Professional</v>
      </c>
      <c r="J364" s="519"/>
      <c r="K364" s="519" t="s">
        <v>2273</v>
      </c>
      <c r="L364" s="519" t="s">
        <v>2273</v>
      </c>
      <c r="M364" s="519"/>
      <c r="N364" s="519"/>
      <c r="O364" s="519" t="s">
        <v>2273</v>
      </c>
      <c r="P364" s="519"/>
      <c r="Q364" s="519"/>
      <c r="R364" s="519"/>
      <c r="S364" s="519"/>
      <c r="T364" s="519"/>
      <c r="U364" s="519"/>
      <c r="V364" s="519"/>
      <c r="W364" s="560" t="s">
        <v>1245</v>
      </c>
      <c r="X364" s="560"/>
      <c r="Y364" s="492" t="str">
        <f t="shared" ref="Y364:Y378" si="182">Y363</f>
        <v xml:space="preserve"> WX - LOCUS Screening</v>
      </c>
      <c r="Z364" s="522"/>
    </row>
    <row r="365" spans="1:26" ht="51" customHeight="1">
      <c r="A365" s="554" t="str">
        <f t="shared" si="176"/>
        <v>96105</v>
      </c>
      <c r="B365" s="519" t="str">
        <f t="shared" si="177"/>
        <v>Assessments
Health Psychiatric
Evaluation Psychological
testing 
Other assessments, tests</v>
      </c>
      <c r="C365"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5" s="557" t="str">
        <f t="shared" si="179"/>
        <v>Per Hour</v>
      </c>
      <c r="E365"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5" s="251" t="s">
        <v>126</v>
      </c>
      <c r="G365" s="251" t="s">
        <v>587</v>
      </c>
      <c r="H365" s="143" t="s">
        <v>524</v>
      </c>
      <c r="I365" s="557" t="str">
        <f t="shared" si="181"/>
        <v>Line
Professional</v>
      </c>
      <c r="J365" s="519"/>
      <c r="K365" s="519" t="s">
        <v>2273</v>
      </c>
      <c r="L365" s="519" t="s">
        <v>2273</v>
      </c>
      <c r="M365" s="519"/>
      <c r="N365" s="519"/>
      <c r="O365" s="519" t="s">
        <v>2273</v>
      </c>
      <c r="P365" s="519"/>
      <c r="Q365" s="519"/>
      <c r="R365" s="519"/>
      <c r="S365" s="519"/>
      <c r="T365" s="519"/>
      <c r="U365" s="519"/>
      <c r="V365" s="519"/>
      <c r="W365" s="560" t="s">
        <v>1245</v>
      </c>
      <c r="X365" s="560"/>
      <c r="Y365" s="492" t="str">
        <f t="shared" si="182"/>
        <v xml:space="preserve"> WX - LOCUS Screening</v>
      </c>
      <c r="Z365" s="522"/>
    </row>
    <row r="366" spans="1:26" ht="63.75" customHeight="1">
      <c r="A366" s="554" t="str">
        <f t="shared" si="176"/>
        <v>96105</v>
      </c>
      <c r="B366" s="519" t="str">
        <f t="shared" si="177"/>
        <v>Assessments
Health Psychiatric
Evaluation Psychological
testing 
Other assessments, tests</v>
      </c>
      <c r="C366"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6" s="557" t="str">
        <f t="shared" si="179"/>
        <v>Per Hour</v>
      </c>
      <c r="E366"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6" s="251" t="s">
        <v>1345</v>
      </c>
      <c r="G366" s="251" t="s">
        <v>582</v>
      </c>
      <c r="H366" s="251" t="s">
        <v>524</v>
      </c>
      <c r="I366" s="557" t="str">
        <f t="shared" si="181"/>
        <v>Line
Professional</v>
      </c>
      <c r="J366" s="519"/>
      <c r="K366" s="519" t="s">
        <v>2273</v>
      </c>
      <c r="L366" s="519" t="s">
        <v>2273</v>
      </c>
      <c r="M366" s="519"/>
      <c r="N366" s="519"/>
      <c r="O366" s="519" t="s">
        <v>2273</v>
      </c>
      <c r="P366" s="519"/>
      <c r="Q366" s="519"/>
      <c r="R366" s="519"/>
      <c r="S366" s="519"/>
      <c r="T366" s="519"/>
      <c r="U366" s="519"/>
      <c r="V366" s="519"/>
      <c r="W366" s="560" t="s">
        <v>1245</v>
      </c>
      <c r="X366" s="560"/>
      <c r="Y366" s="492" t="str">
        <f t="shared" si="182"/>
        <v xml:space="preserve"> WX - LOCUS Screening</v>
      </c>
      <c r="Z366" s="522"/>
    </row>
    <row r="367" spans="1:26" ht="38.25" customHeight="1">
      <c r="A367" s="554" t="str">
        <f t="shared" si="176"/>
        <v>96105</v>
      </c>
      <c r="B367" s="519" t="str">
        <f t="shared" si="177"/>
        <v>Assessments
Health Psychiatric
Evaluation Psychological
testing 
Other assessments, tests</v>
      </c>
      <c r="C367"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7" s="557" t="str">
        <f t="shared" si="179"/>
        <v>Per Hour</v>
      </c>
      <c r="E367"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7" s="251" t="s">
        <v>2222</v>
      </c>
      <c r="G367" s="251" t="s">
        <v>583</v>
      </c>
      <c r="H367" s="251" t="s">
        <v>524</v>
      </c>
      <c r="I367" s="557" t="str">
        <f t="shared" si="181"/>
        <v>Line
Professional</v>
      </c>
      <c r="J367" s="519"/>
      <c r="K367" s="519" t="s">
        <v>2273</v>
      </c>
      <c r="L367" s="519" t="s">
        <v>2273</v>
      </c>
      <c r="M367" s="519"/>
      <c r="N367" s="519"/>
      <c r="O367" s="519" t="s">
        <v>2273</v>
      </c>
      <c r="P367" s="519"/>
      <c r="Q367" s="519"/>
      <c r="R367" s="519"/>
      <c r="S367" s="519"/>
      <c r="T367" s="519"/>
      <c r="U367" s="519"/>
      <c r="V367" s="519"/>
      <c r="W367" s="560" t="s">
        <v>1245</v>
      </c>
      <c r="X367" s="560"/>
      <c r="Y367" s="492" t="str">
        <f t="shared" si="182"/>
        <v xml:space="preserve"> WX - LOCUS Screening</v>
      </c>
      <c r="Z367" s="522"/>
    </row>
    <row r="368" spans="1:26" ht="63.75" customHeight="1">
      <c r="A368" s="554" t="str">
        <f t="shared" si="176"/>
        <v>96105</v>
      </c>
      <c r="B368" s="519" t="str">
        <f t="shared" si="177"/>
        <v>Assessments
Health Psychiatric
Evaluation Psychological
testing 
Other assessments, tests</v>
      </c>
      <c r="C368"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8" s="557" t="str">
        <f t="shared" si="179"/>
        <v>Per Hour</v>
      </c>
      <c r="E368"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8" s="251" t="s">
        <v>2224</v>
      </c>
      <c r="G368" s="251" t="s">
        <v>583</v>
      </c>
      <c r="H368" s="251" t="s">
        <v>524</v>
      </c>
      <c r="I368" s="557" t="str">
        <f t="shared" si="181"/>
        <v>Line
Professional</v>
      </c>
      <c r="J368" s="519"/>
      <c r="K368" s="519" t="s">
        <v>2273</v>
      </c>
      <c r="L368" s="519" t="s">
        <v>2273</v>
      </c>
      <c r="M368" s="519"/>
      <c r="N368" s="519"/>
      <c r="O368" s="519" t="s">
        <v>2273</v>
      </c>
      <c r="P368" s="519"/>
      <c r="Q368" s="519"/>
      <c r="R368" s="519"/>
      <c r="S368" s="519"/>
      <c r="T368" s="519"/>
      <c r="U368" s="519"/>
      <c r="V368" s="519"/>
      <c r="W368" s="560" t="s">
        <v>1245</v>
      </c>
      <c r="X368" s="560"/>
      <c r="Y368" s="492" t="str">
        <f t="shared" si="182"/>
        <v xml:space="preserve"> WX - LOCUS Screening</v>
      </c>
      <c r="Z368" s="522"/>
    </row>
    <row r="369" spans="1:26" ht="51" customHeight="1">
      <c r="A369" s="554" t="str">
        <f t="shared" si="176"/>
        <v>96105</v>
      </c>
      <c r="B369" s="519" t="str">
        <f t="shared" si="177"/>
        <v>Assessments
Health Psychiatric
Evaluation Psychological
testing 
Other assessments, tests</v>
      </c>
      <c r="C369"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9" s="557" t="str">
        <f t="shared" si="179"/>
        <v>Per Hour</v>
      </c>
      <c r="E369"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9" s="251" t="s">
        <v>2235</v>
      </c>
      <c r="G369" s="251" t="s">
        <v>586</v>
      </c>
      <c r="H369" s="251" t="s">
        <v>524</v>
      </c>
      <c r="I369" s="557" t="str">
        <f t="shared" si="181"/>
        <v>Line
Professional</v>
      </c>
      <c r="J369" s="519"/>
      <c r="K369" s="519" t="s">
        <v>2273</v>
      </c>
      <c r="L369" s="519" t="s">
        <v>2273</v>
      </c>
      <c r="M369" s="519"/>
      <c r="N369" s="519"/>
      <c r="O369" s="519" t="s">
        <v>2273</v>
      </c>
      <c r="P369" s="519"/>
      <c r="Q369" s="519"/>
      <c r="R369" s="519"/>
      <c r="S369" s="519"/>
      <c r="T369" s="519"/>
      <c r="U369" s="519"/>
      <c r="V369" s="519"/>
      <c r="W369" s="560" t="s">
        <v>1245</v>
      </c>
      <c r="X369" s="560"/>
      <c r="Y369" s="492" t="str">
        <f t="shared" si="182"/>
        <v xml:space="preserve"> WX - LOCUS Screening</v>
      </c>
      <c r="Z369" s="522"/>
    </row>
    <row r="370" spans="1:26" ht="51" customHeight="1">
      <c r="A370" s="554" t="str">
        <f t="shared" si="176"/>
        <v>96105</v>
      </c>
      <c r="B370" s="519" t="str">
        <f t="shared" si="177"/>
        <v>Assessments
Health Psychiatric
Evaluation Psychological
testing 
Other assessments, tests</v>
      </c>
      <c r="C370"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0" s="557" t="str">
        <f t="shared" si="179"/>
        <v>Per Hour</v>
      </c>
      <c r="E370"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0" s="251" t="s">
        <v>1346</v>
      </c>
      <c r="G370" s="251" t="s">
        <v>586</v>
      </c>
      <c r="H370" s="251" t="s">
        <v>524</v>
      </c>
      <c r="I370" s="557" t="str">
        <f t="shared" si="181"/>
        <v>Line
Professional</v>
      </c>
      <c r="J370" s="519"/>
      <c r="K370" s="519" t="s">
        <v>2273</v>
      </c>
      <c r="L370" s="519" t="s">
        <v>2273</v>
      </c>
      <c r="M370" s="519"/>
      <c r="N370" s="519"/>
      <c r="O370" s="519" t="s">
        <v>2273</v>
      </c>
      <c r="P370" s="519"/>
      <c r="Q370" s="519"/>
      <c r="R370" s="519"/>
      <c r="S370" s="519"/>
      <c r="T370" s="519"/>
      <c r="U370" s="519"/>
      <c r="V370" s="519"/>
      <c r="W370" s="560" t="s">
        <v>1245</v>
      </c>
      <c r="X370" s="560"/>
      <c r="Y370" s="492" t="str">
        <f t="shared" si="182"/>
        <v xml:space="preserve"> WX - LOCUS Screening</v>
      </c>
      <c r="Z370" s="522"/>
    </row>
    <row r="371" spans="1:26" ht="38.25" customHeight="1">
      <c r="A371" s="554" t="str">
        <f t="shared" si="176"/>
        <v>96105</v>
      </c>
      <c r="B371" s="519" t="str">
        <f t="shared" si="177"/>
        <v>Assessments
Health Psychiatric
Evaluation Psychological
testing 
Other assessments, tests</v>
      </c>
      <c r="C371" s="560"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1" s="557" t="str">
        <f t="shared" si="179"/>
        <v>Per Hour</v>
      </c>
      <c r="E371" s="560"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1" s="251" t="s">
        <v>126</v>
      </c>
      <c r="G371" s="251" t="s">
        <v>584</v>
      </c>
      <c r="H371" s="251" t="s">
        <v>524</v>
      </c>
      <c r="I371" s="557" t="str">
        <f t="shared" si="181"/>
        <v>Line
Professional</v>
      </c>
      <c r="J371" s="519"/>
      <c r="K371" s="519" t="s">
        <v>2273</v>
      </c>
      <c r="L371" s="519" t="s">
        <v>2273</v>
      </c>
      <c r="M371" s="519"/>
      <c r="N371" s="519"/>
      <c r="O371" s="519" t="s">
        <v>2273</v>
      </c>
      <c r="P371" s="519"/>
      <c r="Q371" s="519"/>
      <c r="R371" s="519"/>
      <c r="S371" s="519"/>
      <c r="T371" s="519"/>
      <c r="U371" s="519"/>
      <c r="V371" s="519"/>
      <c r="W371" s="560" t="s">
        <v>1245</v>
      </c>
      <c r="X371" s="560"/>
      <c r="Y371" s="492" t="str">
        <f t="shared" si="182"/>
        <v xml:space="preserve"> WX - LOCUS Screening</v>
      </c>
      <c r="Z371" s="522"/>
    </row>
    <row r="372" spans="1:26" ht="51" customHeight="1">
      <c r="A372" s="554" t="str">
        <f t="shared" si="176"/>
        <v>96105</v>
      </c>
      <c r="B372" s="520" t="str">
        <f t="shared" si="177"/>
        <v>Assessments
Health Psychiatric
Evaluation Psychological
testing 
Other assessments, tests</v>
      </c>
      <c r="C372"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2" s="655" t="str">
        <f t="shared" si="179"/>
        <v>Per Hour</v>
      </c>
      <c r="E372"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2" s="157" t="s">
        <v>599</v>
      </c>
      <c r="G372" s="157" t="s">
        <v>606</v>
      </c>
      <c r="H372" s="157" t="s">
        <v>553</v>
      </c>
      <c r="I372" s="655" t="str">
        <f t="shared" si="181"/>
        <v>Line
Professional</v>
      </c>
      <c r="J372" s="520"/>
      <c r="K372" s="520" t="s">
        <v>2273</v>
      </c>
      <c r="L372" s="520" t="s">
        <v>2273</v>
      </c>
      <c r="M372" s="520"/>
      <c r="N372" s="520"/>
      <c r="O372" s="520" t="s">
        <v>2273</v>
      </c>
      <c r="P372" s="520"/>
      <c r="Q372" s="520"/>
      <c r="R372" s="520"/>
      <c r="S372" s="520"/>
      <c r="T372" s="520"/>
      <c r="U372" s="520"/>
      <c r="V372" s="520"/>
      <c r="W372" s="657" t="s">
        <v>1245</v>
      </c>
      <c r="X372" s="657"/>
      <c r="Y372" s="492" t="str">
        <f t="shared" si="182"/>
        <v xml:space="preserve"> WX - LOCUS Screening</v>
      </c>
      <c r="Z372" s="522"/>
    </row>
    <row r="373" spans="1:26" ht="38.25" customHeight="1">
      <c r="A373" s="554" t="str">
        <f t="shared" si="176"/>
        <v>96105</v>
      </c>
      <c r="B373" s="520" t="str">
        <f t="shared" si="177"/>
        <v>Assessments
Health Psychiatric
Evaluation Psychological
testing 
Other assessments, tests</v>
      </c>
      <c r="C373"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3" s="655" t="str">
        <f t="shared" si="179"/>
        <v>Per Hour</v>
      </c>
      <c r="E373"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3" s="157" t="s">
        <v>498</v>
      </c>
      <c r="G373" s="157" t="s">
        <v>584</v>
      </c>
      <c r="H373" s="157" t="s">
        <v>553</v>
      </c>
      <c r="I373" s="655" t="str">
        <f t="shared" si="181"/>
        <v>Line
Professional</v>
      </c>
      <c r="J373" s="520"/>
      <c r="K373" s="520" t="s">
        <v>2273</v>
      </c>
      <c r="L373" s="520" t="s">
        <v>2273</v>
      </c>
      <c r="M373" s="520"/>
      <c r="N373" s="520"/>
      <c r="O373" s="520" t="s">
        <v>2273</v>
      </c>
      <c r="P373" s="520"/>
      <c r="Q373" s="520"/>
      <c r="R373" s="520"/>
      <c r="S373" s="520"/>
      <c r="T373" s="520"/>
      <c r="U373" s="520"/>
      <c r="V373" s="520"/>
      <c r="W373" s="657" t="s">
        <v>1245</v>
      </c>
      <c r="X373" s="657"/>
      <c r="Y373" s="492" t="str">
        <f t="shared" si="182"/>
        <v xml:space="preserve"> WX - LOCUS Screening</v>
      </c>
      <c r="Z373" s="522"/>
    </row>
    <row r="374" spans="1:26" ht="38.25" customHeight="1">
      <c r="A374" s="554" t="str">
        <f t="shared" si="176"/>
        <v>96105</v>
      </c>
      <c r="B374" s="520" t="str">
        <f t="shared" si="177"/>
        <v>Assessments
Health Psychiatric
Evaluation Psychological
testing 
Other assessments, tests</v>
      </c>
      <c r="C374"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4" s="655" t="str">
        <f t="shared" si="179"/>
        <v>Per Hour</v>
      </c>
      <c r="E374"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4" s="251" t="s">
        <v>495</v>
      </c>
      <c r="G374" s="143" t="s">
        <v>583</v>
      </c>
      <c r="H374" s="143" t="s">
        <v>553</v>
      </c>
      <c r="I374" s="655" t="str">
        <f t="shared" si="181"/>
        <v>Line
Professional</v>
      </c>
      <c r="J374" s="520"/>
      <c r="K374" s="520" t="s">
        <v>2273</v>
      </c>
      <c r="L374" s="520" t="s">
        <v>2273</v>
      </c>
      <c r="M374" s="520"/>
      <c r="N374" s="520"/>
      <c r="O374" s="520" t="s">
        <v>2273</v>
      </c>
      <c r="P374" s="520"/>
      <c r="Q374" s="520"/>
      <c r="R374" s="520"/>
      <c r="S374" s="520"/>
      <c r="T374" s="520"/>
      <c r="U374" s="520"/>
      <c r="V374" s="520"/>
      <c r="W374" s="657" t="s">
        <v>1245</v>
      </c>
      <c r="X374" s="657"/>
      <c r="Y374" s="492" t="str">
        <f t="shared" si="182"/>
        <v xml:space="preserve"> WX - LOCUS Screening</v>
      </c>
      <c r="Z374" s="522"/>
    </row>
    <row r="375" spans="1:26" ht="38.25" customHeight="1">
      <c r="A375" s="554" t="str">
        <f t="shared" si="176"/>
        <v>96105</v>
      </c>
      <c r="B375" s="520" t="str">
        <f t="shared" si="177"/>
        <v>Assessments
Health Psychiatric
Evaluation Psychological
testing 
Other assessments, tests</v>
      </c>
      <c r="C375"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5" s="655" t="str">
        <f t="shared" si="179"/>
        <v>Per Hour</v>
      </c>
      <c r="E375"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5" s="255" t="s">
        <v>496</v>
      </c>
      <c r="G375" s="143" t="s">
        <v>583</v>
      </c>
      <c r="H375" s="143" t="s">
        <v>553</v>
      </c>
      <c r="I375" s="655" t="str">
        <f t="shared" si="181"/>
        <v>Line
Professional</v>
      </c>
      <c r="J375" s="520"/>
      <c r="K375" s="520" t="s">
        <v>2273</v>
      </c>
      <c r="L375" s="520" t="s">
        <v>2273</v>
      </c>
      <c r="M375" s="520"/>
      <c r="N375" s="520"/>
      <c r="O375" s="520" t="s">
        <v>2273</v>
      </c>
      <c r="P375" s="520"/>
      <c r="Q375" s="520"/>
      <c r="R375" s="520"/>
      <c r="S375" s="520"/>
      <c r="T375" s="520"/>
      <c r="U375" s="520"/>
      <c r="V375" s="520"/>
      <c r="W375" s="657" t="s">
        <v>1245</v>
      </c>
      <c r="X375" s="657"/>
      <c r="Y375" s="492" t="str">
        <f t="shared" si="182"/>
        <v xml:space="preserve"> WX - LOCUS Screening</v>
      </c>
      <c r="Z375" s="522"/>
    </row>
    <row r="376" spans="1:26" ht="63.75" customHeight="1">
      <c r="A376" s="554" t="str">
        <f t="shared" si="176"/>
        <v>96105</v>
      </c>
      <c r="B376" s="520" t="str">
        <f t="shared" si="177"/>
        <v>Assessments
Health Psychiatric
Evaluation Psychological
testing 
Other assessments, tests</v>
      </c>
      <c r="C376"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6" s="655" t="str">
        <f t="shared" si="179"/>
        <v>Per Hour</v>
      </c>
      <c r="E376"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6" s="255" t="s">
        <v>502</v>
      </c>
      <c r="G376" s="143" t="s">
        <v>592</v>
      </c>
      <c r="H376" s="143" t="s">
        <v>1256</v>
      </c>
      <c r="I376" s="655" t="str">
        <f t="shared" si="181"/>
        <v>Line
Professional</v>
      </c>
      <c r="J376" s="520"/>
      <c r="K376" s="520" t="s">
        <v>2273</v>
      </c>
      <c r="L376" s="520" t="s">
        <v>2273</v>
      </c>
      <c r="M376" s="520"/>
      <c r="N376" s="520"/>
      <c r="O376" s="520" t="s">
        <v>2273</v>
      </c>
      <c r="P376" s="520"/>
      <c r="Q376" s="520"/>
      <c r="R376" s="520"/>
      <c r="S376" s="520"/>
      <c r="T376" s="520"/>
      <c r="U376" s="520"/>
      <c r="V376" s="520"/>
      <c r="W376" s="657" t="s">
        <v>1245</v>
      </c>
      <c r="X376" s="657"/>
      <c r="Y376" s="492" t="str">
        <f t="shared" si="182"/>
        <v xml:space="preserve"> WX - LOCUS Screening</v>
      </c>
      <c r="Z376" s="522"/>
    </row>
    <row r="377" spans="1:26" ht="63.75" customHeight="1">
      <c r="A377" s="554" t="str">
        <f>A375</f>
        <v>96105</v>
      </c>
      <c r="B377" s="520" t="str">
        <f>B375</f>
        <v>Assessments
Health Psychiatric
Evaluation Psychological
testing 
Other assessments, tests</v>
      </c>
      <c r="C377" s="657" t="str">
        <f>C375</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7" s="655" t="str">
        <f>D375</f>
        <v>Per Hour</v>
      </c>
      <c r="E377" s="657" t="str">
        <f>E375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7" s="251" t="s">
        <v>2211</v>
      </c>
      <c r="G377" s="143" t="s">
        <v>592</v>
      </c>
      <c r="H377" s="143" t="s">
        <v>1256</v>
      </c>
      <c r="I377" s="655" t="str">
        <f>I375</f>
        <v>Line
Professional</v>
      </c>
      <c r="J377" s="520"/>
      <c r="K377" s="520" t="s">
        <v>2273</v>
      </c>
      <c r="L377" s="520" t="s">
        <v>2273</v>
      </c>
      <c r="M377" s="520"/>
      <c r="N377" s="520"/>
      <c r="O377" s="520" t="s">
        <v>2273</v>
      </c>
      <c r="P377" s="520"/>
      <c r="Q377" s="520"/>
      <c r="R377" s="520"/>
      <c r="S377" s="520"/>
      <c r="T377" s="520"/>
      <c r="U377" s="520"/>
      <c r="V377" s="520"/>
      <c r="W377" s="657" t="s">
        <v>1245</v>
      </c>
      <c r="X377" s="657"/>
      <c r="Y377" s="492" t="str">
        <f>Y375</f>
        <v xml:space="preserve"> WX - LOCUS Screening</v>
      </c>
      <c r="Z377" s="522"/>
    </row>
    <row r="378" spans="1:26" ht="63.75" customHeight="1">
      <c r="A378" s="554" t="str">
        <f t="shared" si="176"/>
        <v>96105</v>
      </c>
      <c r="B378" s="520" t="str">
        <f t="shared" si="177"/>
        <v>Assessments
Health Psychiatric
Evaluation Psychological
testing 
Other assessments, tests</v>
      </c>
      <c r="C378" s="657"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8" s="655" t="str">
        <f t="shared" si="179"/>
        <v>Per Hour</v>
      </c>
      <c r="E378" s="657"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8" s="255" t="s">
        <v>558</v>
      </c>
      <c r="G378" s="143" t="s">
        <v>592</v>
      </c>
      <c r="H378" s="143" t="s">
        <v>1256</v>
      </c>
      <c r="I378" s="655" t="str">
        <f t="shared" si="181"/>
        <v>Line
Professional</v>
      </c>
      <c r="J378" s="520"/>
      <c r="K378" s="520" t="s">
        <v>2273</v>
      </c>
      <c r="L378" s="520" t="s">
        <v>2273</v>
      </c>
      <c r="M378" s="520"/>
      <c r="N378" s="520"/>
      <c r="O378" s="520" t="s">
        <v>2273</v>
      </c>
      <c r="P378" s="520"/>
      <c r="Q378" s="520"/>
      <c r="R378" s="520"/>
      <c r="S378" s="520"/>
      <c r="T378" s="520"/>
      <c r="U378" s="520"/>
      <c r="V378" s="520"/>
      <c r="W378" s="657" t="s">
        <v>1245</v>
      </c>
      <c r="X378" s="657"/>
      <c r="Y378" s="492" t="str">
        <f t="shared" si="182"/>
        <v xml:space="preserve"> WX - LOCUS Screening</v>
      </c>
      <c r="Z378" s="522"/>
    </row>
    <row r="379" spans="1:26" ht="64.5" customHeight="1" thickBot="1">
      <c r="A379" s="555" t="str">
        <f>A371</f>
        <v>96105</v>
      </c>
      <c r="B379" s="514" t="str">
        <f>B371</f>
        <v>Assessments
Health Psychiatric
Evaluation Psychological
testing 
Other assessments, tests</v>
      </c>
      <c r="C379" s="561" t="str">
        <f>C371</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9" s="558" t="str">
        <f>D371</f>
        <v>Per Hour</v>
      </c>
      <c r="E379" s="561" t="str">
        <f>E371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9" s="248" t="s">
        <v>517</v>
      </c>
      <c r="G379" s="248" t="s">
        <v>585</v>
      </c>
      <c r="H379" s="248" t="s">
        <v>1256</v>
      </c>
      <c r="I379" s="558" t="str">
        <f>I371</f>
        <v>Line
Professional</v>
      </c>
      <c r="J379" s="514"/>
      <c r="K379" s="514" t="s">
        <v>2273</v>
      </c>
      <c r="L379" s="514" t="s">
        <v>2273</v>
      </c>
      <c r="M379" s="514"/>
      <c r="N379" s="514"/>
      <c r="O379" s="514" t="s">
        <v>2273</v>
      </c>
      <c r="P379" s="514"/>
      <c r="Q379" s="514"/>
      <c r="R379" s="514"/>
      <c r="S379" s="514"/>
      <c r="T379" s="514"/>
      <c r="U379" s="514"/>
      <c r="V379" s="514"/>
      <c r="W379" s="561" t="s">
        <v>1245</v>
      </c>
      <c r="X379" s="561"/>
      <c r="Y379" s="493" t="str">
        <f>Y371</f>
        <v xml:space="preserve"> WX - LOCUS Screening</v>
      </c>
      <c r="Z379" s="523"/>
    </row>
    <row r="380" spans="1:26" ht="63.75" customHeight="1">
      <c r="A380" s="562" t="s">
        <v>1908</v>
      </c>
      <c r="B380" s="482" t="s">
        <v>1172</v>
      </c>
      <c r="C380" s="531" t="s">
        <v>1698</v>
      </c>
      <c r="D380" s="521" t="s">
        <v>1439</v>
      </c>
      <c r="E380" s="531" t="s">
        <v>2433</v>
      </c>
      <c r="F380" s="247" t="s">
        <v>137</v>
      </c>
      <c r="G380" s="247" t="s">
        <v>590</v>
      </c>
      <c r="H380" s="247" t="s">
        <v>1256</v>
      </c>
      <c r="I380" s="521" t="s">
        <v>139</v>
      </c>
      <c r="J380" s="482"/>
      <c r="K380" s="482" t="s">
        <v>2273</v>
      </c>
      <c r="L380" s="482" t="s">
        <v>2273</v>
      </c>
      <c r="M380" s="482"/>
      <c r="N380" s="482"/>
      <c r="O380" s="482" t="s">
        <v>2273</v>
      </c>
      <c r="P380" s="482"/>
      <c r="Q380" s="482"/>
      <c r="R380" s="482"/>
      <c r="S380" s="482"/>
      <c r="T380" s="482"/>
      <c r="U380" s="482"/>
      <c r="V380" s="482"/>
      <c r="W380" s="521" t="s">
        <v>1245</v>
      </c>
      <c r="X380" s="531"/>
      <c r="Y380" s="491" t="s">
        <v>2425</v>
      </c>
      <c r="Z380" s="521" t="s">
        <v>2090</v>
      </c>
    </row>
    <row r="381" spans="1:26" ht="63.75" customHeight="1">
      <c r="A381" s="554" t="str">
        <f t="shared" ref="A381:A399" si="183">A380</f>
        <v>96110</v>
      </c>
      <c r="B381" s="483" t="str">
        <f t="shared" ref="B381:B399" si="184">B380</f>
        <v>Assessments
Health Psychiatric
Evaluation Psychological
testing 
Other assessments, tests</v>
      </c>
      <c r="C381" s="532" t="str">
        <f t="shared" ref="C381:C399" si="185">C380</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1" s="522" t="str">
        <f t="shared" ref="D381:D399" si="186">D380</f>
        <v>Encounter
3/day</v>
      </c>
      <c r="E381"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1" s="251" t="s">
        <v>483</v>
      </c>
      <c r="G381" s="251" t="s">
        <v>581</v>
      </c>
      <c r="H381" s="251" t="s">
        <v>1256</v>
      </c>
      <c r="I381" s="522" t="str">
        <f t="shared" ref="I381:I399" si="187">I380</f>
        <v>Line
Professional</v>
      </c>
      <c r="J381" s="483"/>
      <c r="K381" s="483" t="s">
        <v>2273</v>
      </c>
      <c r="L381" s="483" t="s">
        <v>2273</v>
      </c>
      <c r="M381" s="483"/>
      <c r="N381" s="483"/>
      <c r="O381" s="483" t="s">
        <v>2273</v>
      </c>
      <c r="P381" s="483"/>
      <c r="Q381" s="483"/>
      <c r="R381" s="483"/>
      <c r="S381" s="483"/>
      <c r="T381" s="483"/>
      <c r="U381" s="483"/>
      <c r="V381" s="483"/>
      <c r="W381" s="522" t="s">
        <v>1245</v>
      </c>
      <c r="X381" s="532"/>
      <c r="Y381" s="492" t="str">
        <f t="shared" ref="Y381:Y399" si="188">Y380</f>
        <v>WX - LOCUS Screening</v>
      </c>
      <c r="Z381" s="522"/>
    </row>
    <row r="382" spans="1:26" ht="51" customHeight="1">
      <c r="A382" s="554" t="str">
        <f t="shared" si="183"/>
        <v>96110</v>
      </c>
      <c r="B382" s="483" t="str">
        <f t="shared" si="184"/>
        <v>Assessments
Health Psychiatric
Evaluation Psychological
testing 
Other assessments, tests</v>
      </c>
      <c r="C382"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2" s="522" t="str">
        <f t="shared" si="186"/>
        <v>Encounter
3/day</v>
      </c>
      <c r="E382"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2" s="251" t="s">
        <v>126</v>
      </c>
      <c r="G382" s="251" t="s">
        <v>587</v>
      </c>
      <c r="H382" s="251" t="s">
        <v>524</v>
      </c>
      <c r="I382" s="522" t="str">
        <f t="shared" si="187"/>
        <v>Line
Professional</v>
      </c>
      <c r="J382" s="483"/>
      <c r="K382" s="483" t="s">
        <v>2273</v>
      </c>
      <c r="L382" s="483" t="s">
        <v>2273</v>
      </c>
      <c r="M382" s="483"/>
      <c r="N382" s="483"/>
      <c r="O382" s="483" t="s">
        <v>2273</v>
      </c>
      <c r="P382" s="483"/>
      <c r="Q382" s="483"/>
      <c r="R382" s="483"/>
      <c r="S382" s="483"/>
      <c r="T382" s="483"/>
      <c r="U382" s="483"/>
      <c r="V382" s="483"/>
      <c r="W382" s="522" t="s">
        <v>1245</v>
      </c>
      <c r="X382" s="532"/>
      <c r="Y382" s="492" t="str">
        <f t="shared" si="188"/>
        <v>WX - LOCUS Screening</v>
      </c>
      <c r="Z382" s="522"/>
    </row>
    <row r="383" spans="1:26" ht="63.75" customHeight="1">
      <c r="A383" s="554" t="str">
        <f t="shared" si="183"/>
        <v>96110</v>
      </c>
      <c r="B383" s="483" t="str">
        <f t="shared" si="184"/>
        <v>Assessments
Health Psychiatric
Evaluation Psychological
testing 
Other assessments, tests</v>
      </c>
      <c r="C383"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3" s="522" t="str">
        <f t="shared" si="186"/>
        <v>Encounter
3/day</v>
      </c>
      <c r="E38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3" s="251" t="s">
        <v>1345</v>
      </c>
      <c r="G383" s="251" t="s">
        <v>582</v>
      </c>
      <c r="H383" s="251" t="s">
        <v>524</v>
      </c>
      <c r="I383" s="522" t="str">
        <f t="shared" si="187"/>
        <v>Line
Professional</v>
      </c>
      <c r="J383" s="483"/>
      <c r="K383" s="483" t="s">
        <v>2273</v>
      </c>
      <c r="L383" s="483" t="s">
        <v>2273</v>
      </c>
      <c r="M383" s="483"/>
      <c r="N383" s="483"/>
      <c r="O383" s="483" t="s">
        <v>2273</v>
      </c>
      <c r="P383" s="483"/>
      <c r="Q383" s="483"/>
      <c r="R383" s="483"/>
      <c r="S383" s="483"/>
      <c r="T383" s="483"/>
      <c r="U383" s="483"/>
      <c r="V383" s="483"/>
      <c r="W383" s="522" t="s">
        <v>1245</v>
      </c>
      <c r="X383" s="532"/>
      <c r="Y383" s="492" t="str">
        <f t="shared" si="188"/>
        <v>WX - LOCUS Screening</v>
      </c>
      <c r="Z383" s="522"/>
    </row>
    <row r="384" spans="1:26" ht="38.25" customHeight="1">
      <c r="A384" s="554" t="str">
        <f t="shared" si="183"/>
        <v>96110</v>
      </c>
      <c r="B384" s="483" t="str">
        <f t="shared" si="184"/>
        <v>Assessments
Health Psychiatric
Evaluation Psychological
testing 
Other assessments, tests</v>
      </c>
      <c r="C384"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4" s="522" t="str">
        <f t="shared" si="186"/>
        <v>Encounter
3/day</v>
      </c>
      <c r="E38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4" s="251" t="s">
        <v>2222</v>
      </c>
      <c r="G384" s="251" t="s">
        <v>583</v>
      </c>
      <c r="H384" s="251" t="s">
        <v>524</v>
      </c>
      <c r="I384" s="522" t="str">
        <f t="shared" si="187"/>
        <v>Line
Professional</v>
      </c>
      <c r="J384" s="483"/>
      <c r="K384" s="483" t="s">
        <v>2273</v>
      </c>
      <c r="L384" s="483" t="s">
        <v>2273</v>
      </c>
      <c r="M384" s="483"/>
      <c r="N384" s="483"/>
      <c r="O384" s="483" t="s">
        <v>2273</v>
      </c>
      <c r="P384" s="483"/>
      <c r="Q384" s="483"/>
      <c r="R384" s="483"/>
      <c r="S384" s="483"/>
      <c r="T384" s="483"/>
      <c r="U384" s="483"/>
      <c r="V384" s="483"/>
      <c r="W384" s="522" t="s">
        <v>1245</v>
      </c>
      <c r="X384" s="532"/>
      <c r="Y384" s="492" t="str">
        <f t="shared" si="188"/>
        <v>WX - LOCUS Screening</v>
      </c>
      <c r="Z384" s="522"/>
    </row>
    <row r="385" spans="1:26" ht="63.75" customHeight="1">
      <c r="A385" s="554" t="str">
        <f t="shared" si="183"/>
        <v>96110</v>
      </c>
      <c r="B385" s="483" t="str">
        <f t="shared" si="184"/>
        <v>Assessments
Health Psychiatric
Evaluation Psychological
testing 
Other assessments, tests</v>
      </c>
      <c r="C385"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5" s="522" t="str">
        <f t="shared" si="186"/>
        <v>Encounter
3/day</v>
      </c>
      <c r="E38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5" s="251" t="s">
        <v>2224</v>
      </c>
      <c r="G385" s="251" t="s">
        <v>583</v>
      </c>
      <c r="H385" s="251" t="s">
        <v>524</v>
      </c>
      <c r="I385" s="522" t="str">
        <f t="shared" si="187"/>
        <v>Line
Professional</v>
      </c>
      <c r="J385" s="483"/>
      <c r="K385" s="483" t="s">
        <v>2273</v>
      </c>
      <c r="L385" s="483" t="s">
        <v>2273</v>
      </c>
      <c r="M385" s="483"/>
      <c r="N385" s="483"/>
      <c r="O385" s="483" t="s">
        <v>2273</v>
      </c>
      <c r="P385" s="483"/>
      <c r="Q385" s="483"/>
      <c r="R385" s="483"/>
      <c r="S385" s="483"/>
      <c r="T385" s="483"/>
      <c r="U385" s="483"/>
      <c r="V385" s="483"/>
      <c r="W385" s="522" t="s">
        <v>1245</v>
      </c>
      <c r="X385" s="532"/>
      <c r="Y385" s="492" t="str">
        <f t="shared" si="188"/>
        <v>WX - LOCUS Screening</v>
      </c>
      <c r="Z385" s="522"/>
    </row>
    <row r="386" spans="1:26" ht="51" customHeight="1">
      <c r="A386" s="554" t="str">
        <f t="shared" si="183"/>
        <v>96110</v>
      </c>
      <c r="B386" s="483" t="str">
        <f t="shared" si="184"/>
        <v>Assessments
Health Psychiatric
Evaluation Psychological
testing 
Other assessments, tests</v>
      </c>
      <c r="C386"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6" s="522" t="str">
        <f t="shared" si="186"/>
        <v>Encounter
3/day</v>
      </c>
      <c r="E38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6" s="143" t="s">
        <v>2235</v>
      </c>
      <c r="G386" s="143" t="s">
        <v>586</v>
      </c>
      <c r="H386" s="143" t="s">
        <v>524</v>
      </c>
      <c r="I386" s="522" t="str">
        <f t="shared" si="187"/>
        <v>Line
Professional</v>
      </c>
      <c r="J386" s="483"/>
      <c r="K386" s="483" t="s">
        <v>2273</v>
      </c>
      <c r="L386" s="483" t="s">
        <v>2273</v>
      </c>
      <c r="M386" s="483"/>
      <c r="N386" s="483"/>
      <c r="O386" s="483" t="s">
        <v>2273</v>
      </c>
      <c r="P386" s="483"/>
      <c r="Q386" s="483"/>
      <c r="R386" s="483"/>
      <c r="S386" s="483"/>
      <c r="T386" s="483"/>
      <c r="U386" s="483"/>
      <c r="V386" s="483"/>
      <c r="W386" s="522" t="s">
        <v>1245</v>
      </c>
      <c r="X386" s="532"/>
      <c r="Y386" s="492" t="str">
        <f t="shared" si="188"/>
        <v>WX - LOCUS Screening</v>
      </c>
      <c r="Z386" s="522"/>
    </row>
    <row r="387" spans="1:26" ht="51" customHeight="1">
      <c r="A387" s="554" t="str">
        <f t="shared" si="183"/>
        <v>96110</v>
      </c>
      <c r="B387" s="483" t="str">
        <f t="shared" si="184"/>
        <v>Assessments
Health Psychiatric
Evaluation Psychological
testing 
Other assessments, tests</v>
      </c>
      <c r="C387"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7" s="522" t="str">
        <f t="shared" si="186"/>
        <v>Encounter
3/day</v>
      </c>
      <c r="E387"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7" s="251" t="s">
        <v>1346</v>
      </c>
      <c r="G387" s="251" t="s">
        <v>586</v>
      </c>
      <c r="H387" s="251" t="s">
        <v>524</v>
      </c>
      <c r="I387" s="522" t="str">
        <f t="shared" si="187"/>
        <v>Line
Professional</v>
      </c>
      <c r="J387" s="483"/>
      <c r="K387" s="483" t="s">
        <v>2273</v>
      </c>
      <c r="L387" s="483" t="s">
        <v>2273</v>
      </c>
      <c r="M387" s="483"/>
      <c r="N387" s="483"/>
      <c r="O387" s="483" t="s">
        <v>2273</v>
      </c>
      <c r="P387" s="483"/>
      <c r="Q387" s="483"/>
      <c r="R387" s="483"/>
      <c r="S387" s="483"/>
      <c r="T387" s="483"/>
      <c r="U387" s="483"/>
      <c r="V387" s="483"/>
      <c r="W387" s="522" t="s">
        <v>1245</v>
      </c>
      <c r="X387" s="532"/>
      <c r="Y387" s="492" t="str">
        <f t="shared" si="188"/>
        <v>WX - LOCUS Screening</v>
      </c>
      <c r="Z387" s="522"/>
    </row>
    <row r="388" spans="1:26" ht="38.25" customHeight="1">
      <c r="A388" s="554" t="str">
        <f t="shared" si="183"/>
        <v>96110</v>
      </c>
      <c r="B388" s="483" t="str">
        <f t="shared" si="184"/>
        <v>Assessments
Health Psychiatric
Evaluation Psychological
testing 
Other assessments, tests</v>
      </c>
      <c r="C388"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8" s="522" t="str">
        <f t="shared" si="186"/>
        <v>Encounter
3/day</v>
      </c>
      <c r="E388"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8" s="255" t="s">
        <v>126</v>
      </c>
      <c r="G388" s="255" t="s">
        <v>584</v>
      </c>
      <c r="H388" s="255" t="s">
        <v>524</v>
      </c>
      <c r="I388" s="522" t="str">
        <f t="shared" si="187"/>
        <v>Line
Professional</v>
      </c>
      <c r="J388" s="483"/>
      <c r="K388" s="483" t="s">
        <v>2273</v>
      </c>
      <c r="L388" s="483" t="s">
        <v>2273</v>
      </c>
      <c r="M388" s="483"/>
      <c r="N388" s="483"/>
      <c r="O388" s="483" t="s">
        <v>2273</v>
      </c>
      <c r="P388" s="483"/>
      <c r="Q388" s="483"/>
      <c r="R388" s="483"/>
      <c r="S388" s="483"/>
      <c r="T388" s="483"/>
      <c r="U388" s="483"/>
      <c r="V388" s="483"/>
      <c r="W388" s="522" t="s">
        <v>1245</v>
      </c>
      <c r="X388" s="532"/>
      <c r="Y388" s="492" t="str">
        <f t="shared" si="188"/>
        <v>WX - LOCUS Screening</v>
      </c>
      <c r="Z388" s="522"/>
    </row>
    <row r="389" spans="1:26" ht="51" customHeight="1">
      <c r="A389" s="554" t="str">
        <f t="shared" si="183"/>
        <v>96110</v>
      </c>
      <c r="B389" s="483" t="str">
        <f t="shared" si="184"/>
        <v>Assessments
Health Psychiatric
Evaluation Psychological
testing 
Other assessments, tests</v>
      </c>
      <c r="C389"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9" s="522" t="str">
        <f t="shared" si="186"/>
        <v>Encounter
3/day</v>
      </c>
      <c r="E389"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9" s="157" t="s">
        <v>599</v>
      </c>
      <c r="G389" s="157" t="s">
        <v>606</v>
      </c>
      <c r="H389" s="157" t="s">
        <v>553</v>
      </c>
      <c r="I389" s="522" t="str">
        <f t="shared" si="187"/>
        <v>Line
Professional</v>
      </c>
      <c r="J389" s="483"/>
      <c r="K389" s="483" t="s">
        <v>2273</v>
      </c>
      <c r="L389" s="483" t="s">
        <v>2273</v>
      </c>
      <c r="M389" s="483"/>
      <c r="N389" s="483"/>
      <c r="O389" s="483" t="s">
        <v>2273</v>
      </c>
      <c r="P389" s="483"/>
      <c r="Q389" s="483"/>
      <c r="R389" s="483"/>
      <c r="S389" s="483"/>
      <c r="T389" s="483"/>
      <c r="U389" s="483"/>
      <c r="V389" s="483"/>
      <c r="W389" s="522" t="s">
        <v>1245</v>
      </c>
      <c r="X389" s="532"/>
      <c r="Y389" s="492" t="str">
        <f t="shared" si="188"/>
        <v>WX - LOCUS Screening</v>
      </c>
      <c r="Z389" s="522"/>
    </row>
    <row r="390" spans="1:26" ht="38.25" customHeight="1">
      <c r="A390" s="554" t="str">
        <f t="shared" si="183"/>
        <v>96110</v>
      </c>
      <c r="B390" s="483" t="str">
        <f t="shared" si="184"/>
        <v>Assessments
Health Psychiatric
Evaluation Psychological
testing 
Other assessments, tests</v>
      </c>
      <c r="C390"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0" s="522" t="str">
        <f t="shared" si="186"/>
        <v>Encounter
3/day</v>
      </c>
      <c r="E390"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0" s="157" t="s">
        <v>498</v>
      </c>
      <c r="G390" s="157" t="s">
        <v>584</v>
      </c>
      <c r="H390" s="157" t="s">
        <v>553</v>
      </c>
      <c r="I390" s="522" t="str">
        <f t="shared" si="187"/>
        <v>Line
Professional</v>
      </c>
      <c r="J390" s="483"/>
      <c r="K390" s="483" t="s">
        <v>2273</v>
      </c>
      <c r="L390" s="483" t="s">
        <v>2273</v>
      </c>
      <c r="M390" s="483"/>
      <c r="N390" s="483"/>
      <c r="O390" s="483" t="s">
        <v>2273</v>
      </c>
      <c r="P390" s="483"/>
      <c r="Q390" s="483"/>
      <c r="R390" s="483"/>
      <c r="S390" s="483"/>
      <c r="T390" s="483"/>
      <c r="U390" s="483"/>
      <c r="V390" s="483"/>
      <c r="W390" s="522" t="s">
        <v>1245</v>
      </c>
      <c r="X390" s="532"/>
      <c r="Y390" s="492" t="str">
        <f t="shared" si="188"/>
        <v>WX - LOCUS Screening</v>
      </c>
      <c r="Z390" s="522"/>
    </row>
    <row r="391" spans="1:26" ht="38.25" customHeight="1">
      <c r="A391" s="554" t="str">
        <f t="shared" si="183"/>
        <v>96110</v>
      </c>
      <c r="B391" s="483" t="str">
        <f t="shared" si="184"/>
        <v>Assessments
Health Psychiatric
Evaluation Psychological
testing 
Other assessments, tests</v>
      </c>
      <c r="C391"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1" s="522" t="str">
        <f t="shared" si="186"/>
        <v>Encounter
3/day</v>
      </c>
      <c r="E391"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1" s="251" t="s">
        <v>495</v>
      </c>
      <c r="G391" s="143" t="s">
        <v>583</v>
      </c>
      <c r="H391" s="143" t="s">
        <v>553</v>
      </c>
      <c r="I391" s="522" t="str">
        <f t="shared" si="187"/>
        <v>Line
Professional</v>
      </c>
      <c r="J391" s="483"/>
      <c r="K391" s="483" t="s">
        <v>2273</v>
      </c>
      <c r="L391" s="483" t="s">
        <v>2273</v>
      </c>
      <c r="M391" s="483"/>
      <c r="N391" s="483"/>
      <c r="O391" s="483" t="s">
        <v>2273</v>
      </c>
      <c r="P391" s="483"/>
      <c r="Q391" s="483"/>
      <c r="R391" s="483"/>
      <c r="S391" s="483"/>
      <c r="T391" s="483"/>
      <c r="U391" s="483"/>
      <c r="V391" s="483"/>
      <c r="W391" s="522" t="s">
        <v>1245</v>
      </c>
      <c r="X391" s="532"/>
      <c r="Y391" s="492" t="str">
        <f t="shared" si="188"/>
        <v>WX - LOCUS Screening</v>
      </c>
      <c r="Z391" s="522"/>
    </row>
    <row r="392" spans="1:26" ht="38.25" customHeight="1">
      <c r="A392" s="554" t="str">
        <f t="shared" si="183"/>
        <v>96110</v>
      </c>
      <c r="B392" s="483" t="str">
        <f t="shared" si="184"/>
        <v>Assessments
Health Psychiatric
Evaluation Psychological
testing 
Other assessments, tests</v>
      </c>
      <c r="C392"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2" s="522" t="str">
        <f t="shared" si="186"/>
        <v>Encounter
3/day</v>
      </c>
      <c r="E392"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2" s="255" t="s">
        <v>496</v>
      </c>
      <c r="G392" s="143" t="s">
        <v>583</v>
      </c>
      <c r="H392" s="143" t="s">
        <v>553</v>
      </c>
      <c r="I392" s="522" t="str">
        <f t="shared" si="187"/>
        <v>Line
Professional</v>
      </c>
      <c r="J392" s="483"/>
      <c r="K392" s="483" t="s">
        <v>2273</v>
      </c>
      <c r="L392" s="483" t="s">
        <v>2273</v>
      </c>
      <c r="M392" s="483"/>
      <c r="N392" s="483"/>
      <c r="O392" s="483" t="s">
        <v>2273</v>
      </c>
      <c r="P392" s="483"/>
      <c r="Q392" s="483"/>
      <c r="R392" s="483"/>
      <c r="S392" s="483"/>
      <c r="T392" s="483"/>
      <c r="U392" s="483"/>
      <c r="V392" s="483"/>
      <c r="W392" s="522" t="s">
        <v>1245</v>
      </c>
      <c r="X392" s="532"/>
      <c r="Y392" s="492" t="str">
        <f t="shared" si="188"/>
        <v>WX - LOCUS Screening</v>
      </c>
      <c r="Z392" s="522"/>
    </row>
    <row r="393" spans="1:26" ht="38.25" customHeight="1">
      <c r="A393" s="554" t="str">
        <f t="shared" si="183"/>
        <v>96110</v>
      </c>
      <c r="B393" s="483" t="str">
        <f t="shared" si="184"/>
        <v>Assessments
Health Psychiatric
Evaluation Psychological
testing 
Other assessments, tests</v>
      </c>
      <c r="C393"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3" s="522" t="str">
        <f t="shared" si="186"/>
        <v>Encounter
3/day</v>
      </c>
      <c r="E39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3" s="251" t="s">
        <v>490</v>
      </c>
      <c r="G393" s="143" t="s">
        <v>582</v>
      </c>
      <c r="H393" s="143" t="s">
        <v>524</v>
      </c>
      <c r="I393" s="522" t="str">
        <f t="shared" si="187"/>
        <v>Line
Professional</v>
      </c>
      <c r="J393" s="483"/>
      <c r="K393" s="483" t="s">
        <v>2273</v>
      </c>
      <c r="L393" s="483" t="s">
        <v>2273</v>
      </c>
      <c r="M393" s="483"/>
      <c r="N393" s="483"/>
      <c r="O393" s="483" t="s">
        <v>2273</v>
      </c>
      <c r="P393" s="483"/>
      <c r="Q393" s="483"/>
      <c r="R393" s="483"/>
      <c r="S393" s="483"/>
      <c r="T393" s="483"/>
      <c r="U393" s="483"/>
      <c r="V393" s="483"/>
      <c r="W393" s="522" t="s">
        <v>1245</v>
      </c>
      <c r="X393" s="532"/>
      <c r="Y393" s="492" t="str">
        <f t="shared" si="188"/>
        <v>WX - LOCUS Screening</v>
      </c>
      <c r="Z393" s="522"/>
    </row>
    <row r="394" spans="1:26" ht="63.75" customHeight="1">
      <c r="A394" s="554" t="str">
        <f t="shared" si="183"/>
        <v>96110</v>
      </c>
      <c r="B394" s="483" t="str">
        <f t="shared" si="184"/>
        <v>Assessments
Health Psychiatric
Evaluation Psychological
testing 
Other assessments, tests</v>
      </c>
      <c r="C394"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4" s="522" t="str">
        <f t="shared" si="186"/>
        <v>Encounter
3/day</v>
      </c>
      <c r="E39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4" s="251" t="s">
        <v>601</v>
      </c>
      <c r="G394" s="143" t="s">
        <v>582</v>
      </c>
      <c r="H394" s="143" t="s">
        <v>524</v>
      </c>
      <c r="I394" s="522" t="str">
        <f t="shared" si="187"/>
        <v>Line
Professional</v>
      </c>
      <c r="J394" s="483"/>
      <c r="K394" s="483" t="s">
        <v>2273</v>
      </c>
      <c r="L394" s="483" t="s">
        <v>2273</v>
      </c>
      <c r="M394" s="483"/>
      <c r="N394" s="483"/>
      <c r="O394" s="483" t="s">
        <v>2273</v>
      </c>
      <c r="P394" s="483"/>
      <c r="Q394" s="483"/>
      <c r="R394" s="483"/>
      <c r="S394" s="483"/>
      <c r="T394" s="483"/>
      <c r="U394" s="483"/>
      <c r="V394" s="483"/>
      <c r="W394" s="522" t="s">
        <v>1245</v>
      </c>
      <c r="X394" s="532"/>
      <c r="Y394" s="492" t="str">
        <f t="shared" si="188"/>
        <v>WX - LOCUS Screening</v>
      </c>
      <c r="Z394" s="522"/>
    </row>
    <row r="395" spans="1:26" ht="25.5" customHeight="1">
      <c r="A395" s="554" t="str">
        <f t="shared" si="183"/>
        <v>96110</v>
      </c>
      <c r="B395" s="483" t="str">
        <f t="shared" si="184"/>
        <v>Assessments
Health Psychiatric
Evaluation Psychological
testing 
Other assessments, tests</v>
      </c>
      <c r="C395"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5" s="522" t="str">
        <f t="shared" si="186"/>
        <v>Encounter
3/day</v>
      </c>
      <c r="E39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5" s="251" t="s">
        <v>1472</v>
      </c>
      <c r="G395" s="143" t="s">
        <v>1475</v>
      </c>
      <c r="H395" s="143" t="s">
        <v>524</v>
      </c>
      <c r="I395" s="522" t="str">
        <f t="shared" si="187"/>
        <v>Line
Professional</v>
      </c>
      <c r="J395" s="483"/>
      <c r="K395" s="483" t="s">
        <v>2273</v>
      </c>
      <c r="L395" s="483" t="s">
        <v>2273</v>
      </c>
      <c r="M395" s="483"/>
      <c r="N395" s="483"/>
      <c r="O395" s="483" t="s">
        <v>2273</v>
      </c>
      <c r="P395" s="483"/>
      <c r="Q395" s="483"/>
      <c r="R395" s="483"/>
      <c r="S395" s="483"/>
      <c r="T395" s="483"/>
      <c r="U395" s="483"/>
      <c r="V395" s="483"/>
      <c r="W395" s="522" t="s">
        <v>1245</v>
      </c>
      <c r="X395" s="532"/>
      <c r="Y395" s="492" t="str">
        <f t="shared" si="188"/>
        <v>WX - LOCUS Screening</v>
      </c>
      <c r="Z395" s="522"/>
    </row>
    <row r="396" spans="1:26" ht="51" customHeight="1">
      <c r="A396" s="554" t="str">
        <f t="shared" si="183"/>
        <v>96110</v>
      </c>
      <c r="B396" s="483" t="str">
        <f t="shared" si="184"/>
        <v>Assessments
Health Psychiatric
Evaluation Psychological
testing 
Other assessments, tests</v>
      </c>
      <c r="C396"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6" s="522" t="str">
        <f t="shared" si="186"/>
        <v>Encounter
3/day</v>
      </c>
      <c r="E39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6" s="255" t="s">
        <v>492</v>
      </c>
      <c r="G396" s="251" t="s">
        <v>582</v>
      </c>
      <c r="H396" s="251" t="s">
        <v>524</v>
      </c>
      <c r="I396" s="522" t="str">
        <f t="shared" si="187"/>
        <v>Line
Professional</v>
      </c>
      <c r="J396" s="483"/>
      <c r="K396" s="483" t="s">
        <v>2273</v>
      </c>
      <c r="L396" s="483" t="s">
        <v>2273</v>
      </c>
      <c r="M396" s="483"/>
      <c r="N396" s="483"/>
      <c r="O396" s="483" t="s">
        <v>2273</v>
      </c>
      <c r="P396" s="483"/>
      <c r="Q396" s="483"/>
      <c r="R396" s="483"/>
      <c r="S396" s="483"/>
      <c r="T396" s="483"/>
      <c r="U396" s="483"/>
      <c r="V396" s="483"/>
      <c r="W396" s="522" t="s">
        <v>1245</v>
      </c>
      <c r="X396" s="532"/>
      <c r="Y396" s="492" t="str">
        <f t="shared" si="188"/>
        <v>WX - LOCUS Screening</v>
      </c>
      <c r="Z396" s="522"/>
    </row>
    <row r="397" spans="1:26" ht="63.75" customHeight="1">
      <c r="A397" s="554" t="str">
        <f t="shared" si="183"/>
        <v>96110</v>
      </c>
      <c r="B397" s="483" t="str">
        <f t="shared" si="184"/>
        <v>Assessments
Health Psychiatric
Evaluation Psychological
testing 
Other assessments, tests</v>
      </c>
      <c r="C397"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7" s="522" t="str">
        <f t="shared" si="186"/>
        <v>Encounter
3/day</v>
      </c>
      <c r="E397"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7" s="255" t="s">
        <v>502</v>
      </c>
      <c r="G397" s="143" t="s">
        <v>592</v>
      </c>
      <c r="H397" s="143" t="s">
        <v>1256</v>
      </c>
      <c r="I397" s="522" t="str">
        <f t="shared" si="187"/>
        <v>Line
Professional</v>
      </c>
      <c r="J397" s="483"/>
      <c r="K397" s="483" t="s">
        <v>2273</v>
      </c>
      <c r="L397" s="483" t="s">
        <v>2273</v>
      </c>
      <c r="M397" s="483"/>
      <c r="N397" s="483"/>
      <c r="O397" s="483" t="s">
        <v>2273</v>
      </c>
      <c r="P397" s="483"/>
      <c r="Q397" s="483"/>
      <c r="R397" s="483"/>
      <c r="S397" s="483"/>
      <c r="T397" s="483"/>
      <c r="U397" s="483"/>
      <c r="V397" s="483"/>
      <c r="W397" s="522" t="s">
        <v>1245</v>
      </c>
      <c r="X397" s="532"/>
      <c r="Y397" s="492" t="str">
        <f t="shared" si="188"/>
        <v>WX - LOCUS Screening</v>
      </c>
      <c r="Z397" s="522"/>
    </row>
    <row r="398" spans="1:26" ht="63.75" customHeight="1">
      <c r="A398" s="554" t="str">
        <f>A396</f>
        <v>96110</v>
      </c>
      <c r="B398" s="483" t="str">
        <f>B396</f>
        <v>Assessments
Health Psychiatric
Evaluation Psychological
testing 
Other assessments, tests</v>
      </c>
      <c r="C398" s="532" t="str">
        <f>C396</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8" s="522" t="str">
        <f>D396</f>
        <v>Encounter
3/day</v>
      </c>
      <c r="E398" s="532" t="str">
        <f>E396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8" s="251" t="s">
        <v>2211</v>
      </c>
      <c r="G398" s="143" t="s">
        <v>592</v>
      </c>
      <c r="H398" s="143" t="s">
        <v>1256</v>
      </c>
      <c r="I398" s="522" t="str">
        <f>I396</f>
        <v>Line
Professional</v>
      </c>
      <c r="J398" s="483"/>
      <c r="K398" s="483" t="s">
        <v>2273</v>
      </c>
      <c r="L398" s="483" t="s">
        <v>2273</v>
      </c>
      <c r="M398" s="483"/>
      <c r="N398" s="483"/>
      <c r="O398" s="483" t="s">
        <v>2273</v>
      </c>
      <c r="P398" s="483"/>
      <c r="Q398" s="483"/>
      <c r="R398" s="483"/>
      <c r="S398" s="483"/>
      <c r="T398" s="483"/>
      <c r="U398" s="483"/>
      <c r="V398" s="483"/>
      <c r="W398" s="522" t="s">
        <v>1245</v>
      </c>
      <c r="X398" s="532"/>
      <c r="Y398" s="492" t="str">
        <f>Y396</f>
        <v>WX - LOCUS Screening</v>
      </c>
      <c r="Z398" s="522"/>
    </row>
    <row r="399" spans="1:26" ht="63.75" customHeight="1">
      <c r="A399" s="554" t="str">
        <f t="shared" si="183"/>
        <v>96110</v>
      </c>
      <c r="B399" s="483" t="str">
        <f t="shared" si="184"/>
        <v>Assessments
Health Psychiatric
Evaluation Psychological
testing 
Other assessments, tests</v>
      </c>
      <c r="C399" s="532"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9" s="522" t="str">
        <f t="shared" si="186"/>
        <v>Encounter
3/day</v>
      </c>
      <c r="E399"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9" s="255" t="s">
        <v>558</v>
      </c>
      <c r="G399" s="143" t="s">
        <v>592</v>
      </c>
      <c r="H399" s="143" t="s">
        <v>1256</v>
      </c>
      <c r="I399" s="522" t="str">
        <f t="shared" si="187"/>
        <v>Line
Professional</v>
      </c>
      <c r="J399" s="483"/>
      <c r="K399" s="483" t="s">
        <v>2273</v>
      </c>
      <c r="L399" s="483" t="s">
        <v>2273</v>
      </c>
      <c r="M399" s="483"/>
      <c r="N399" s="483"/>
      <c r="O399" s="483" t="s">
        <v>2273</v>
      </c>
      <c r="P399" s="483"/>
      <c r="Q399" s="483"/>
      <c r="R399" s="483"/>
      <c r="S399" s="483"/>
      <c r="T399" s="483"/>
      <c r="U399" s="483"/>
      <c r="V399" s="483"/>
      <c r="W399" s="522" t="s">
        <v>1245</v>
      </c>
      <c r="X399" s="532"/>
      <c r="Y399" s="492" t="str">
        <f t="shared" si="188"/>
        <v>WX - LOCUS Screening</v>
      </c>
      <c r="Z399" s="522"/>
    </row>
    <row r="400" spans="1:26" ht="64.5" customHeight="1" thickBot="1">
      <c r="A400" s="555" t="str">
        <f>A388</f>
        <v>96110</v>
      </c>
      <c r="B400" s="484" t="str">
        <f>B388</f>
        <v>Assessments
Health Psychiatric
Evaluation Psychological
testing 
Other assessments, tests</v>
      </c>
      <c r="C400" s="533" t="str">
        <f>C388</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0" s="523" t="str">
        <f>D388</f>
        <v>Encounter
3/day</v>
      </c>
      <c r="E400" s="533" t="str">
        <f>E388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0" s="248" t="s">
        <v>517</v>
      </c>
      <c r="G400" s="248" t="s">
        <v>585</v>
      </c>
      <c r="H400" s="248" t="s">
        <v>1256</v>
      </c>
      <c r="I400" s="523" t="str">
        <f>I388</f>
        <v>Line
Professional</v>
      </c>
      <c r="J400" s="484"/>
      <c r="K400" s="484" t="s">
        <v>2273</v>
      </c>
      <c r="L400" s="484" t="s">
        <v>2273</v>
      </c>
      <c r="M400" s="484"/>
      <c r="N400" s="484"/>
      <c r="O400" s="484" t="s">
        <v>2273</v>
      </c>
      <c r="P400" s="484"/>
      <c r="Q400" s="484"/>
      <c r="R400" s="484"/>
      <c r="S400" s="484"/>
      <c r="T400" s="484"/>
      <c r="U400" s="484"/>
      <c r="V400" s="484"/>
      <c r="W400" s="523" t="s">
        <v>1245</v>
      </c>
      <c r="X400" s="533"/>
      <c r="Y400" s="493" t="str">
        <f>Y388</f>
        <v>WX - LOCUS Screening</v>
      </c>
      <c r="Z400" s="523"/>
    </row>
    <row r="401" spans="1:26" ht="63.75" customHeight="1">
      <c r="A401" s="562" t="s">
        <v>1909</v>
      </c>
      <c r="B401" s="482" t="s">
        <v>1172</v>
      </c>
      <c r="C401" s="531" t="s">
        <v>1700</v>
      </c>
      <c r="D401" s="521" t="s">
        <v>1712</v>
      </c>
      <c r="E401" s="531" t="s">
        <v>2488</v>
      </c>
      <c r="F401" s="247" t="s">
        <v>137</v>
      </c>
      <c r="G401" s="247" t="s">
        <v>590</v>
      </c>
      <c r="H401" s="247" t="s">
        <v>1256</v>
      </c>
      <c r="I401" s="521" t="s">
        <v>139</v>
      </c>
      <c r="J401" s="482"/>
      <c r="K401" s="482" t="s">
        <v>2273</v>
      </c>
      <c r="L401" s="482" t="s">
        <v>2273</v>
      </c>
      <c r="M401" s="482"/>
      <c r="N401" s="482"/>
      <c r="O401" s="482" t="s">
        <v>2273</v>
      </c>
      <c r="P401" s="482"/>
      <c r="Q401" s="482"/>
      <c r="R401" s="482"/>
      <c r="S401" s="482"/>
      <c r="T401" s="482"/>
      <c r="U401" s="482"/>
      <c r="V401" s="482"/>
      <c r="W401" s="521" t="s">
        <v>1245</v>
      </c>
      <c r="X401" s="531"/>
      <c r="Y401" s="491" t="s">
        <v>2425</v>
      </c>
      <c r="Z401" s="521" t="s">
        <v>2090</v>
      </c>
    </row>
    <row r="402" spans="1:26" ht="63.75" customHeight="1">
      <c r="A402" s="554" t="str">
        <f t="shared" ref="A402:A420" si="189">A401</f>
        <v>96112</v>
      </c>
      <c r="B402" s="483" t="str">
        <f t="shared" ref="B402:B420" si="190">B401</f>
        <v>Assessments
Health Psychiatric
Evaluation Psychological
testing 
Other assessments, tests</v>
      </c>
      <c r="C402" s="532" t="str">
        <f t="shared" ref="C402:C420" si="191">C401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2" s="522" t="str">
        <f t="shared" ref="D402:D420" si="192">D401</f>
        <v>Fist 60 Minutes  1/day</v>
      </c>
      <c r="E402"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2" s="251" t="s">
        <v>483</v>
      </c>
      <c r="G402" s="251" t="s">
        <v>581</v>
      </c>
      <c r="H402" s="251" t="s">
        <v>1256</v>
      </c>
      <c r="I402" s="522" t="str">
        <f t="shared" ref="I402:I420" si="193">I401</f>
        <v>Line
Professional</v>
      </c>
      <c r="J402" s="483"/>
      <c r="K402" s="483" t="s">
        <v>2273</v>
      </c>
      <c r="L402" s="483" t="s">
        <v>2273</v>
      </c>
      <c r="M402" s="483"/>
      <c r="N402" s="483"/>
      <c r="O402" s="483" t="s">
        <v>2273</v>
      </c>
      <c r="P402" s="483"/>
      <c r="Q402" s="483"/>
      <c r="R402" s="483"/>
      <c r="S402" s="483"/>
      <c r="T402" s="483"/>
      <c r="U402" s="483"/>
      <c r="V402" s="483"/>
      <c r="W402" s="522" t="s">
        <v>1245</v>
      </c>
      <c r="X402" s="532"/>
      <c r="Y402" s="492" t="str">
        <f t="shared" ref="Y402:Y420" si="194">Y401</f>
        <v>WX - LOCUS Screening</v>
      </c>
      <c r="Z402" s="522"/>
    </row>
    <row r="403" spans="1:26" ht="51" customHeight="1">
      <c r="A403" s="554" t="str">
        <f t="shared" si="189"/>
        <v>96112</v>
      </c>
      <c r="B403" s="483" t="str">
        <f t="shared" si="190"/>
        <v>Assessments
Health Psychiatric
Evaluation Psychological
testing 
Other assessments, tests</v>
      </c>
      <c r="C403"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3" s="522" t="str">
        <f t="shared" si="192"/>
        <v>Fist 60 Minutes  1/day</v>
      </c>
      <c r="E40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3" s="251" t="s">
        <v>126</v>
      </c>
      <c r="G403" s="251" t="s">
        <v>587</v>
      </c>
      <c r="H403" s="251" t="s">
        <v>524</v>
      </c>
      <c r="I403" s="522" t="str">
        <f t="shared" si="193"/>
        <v>Line
Professional</v>
      </c>
      <c r="J403" s="483"/>
      <c r="K403" s="483" t="s">
        <v>2273</v>
      </c>
      <c r="L403" s="483" t="s">
        <v>2273</v>
      </c>
      <c r="M403" s="483"/>
      <c r="N403" s="483"/>
      <c r="O403" s="483" t="s">
        <v>2273</v>
      </c>
      <c r="P403" s="483"/>
      <c r="Q403" s="483"/>
      <c r="R403" s="483"/>
      <c r="S403" s="483"/>
      <c r="T403" s="483"/>
      <c r="U403" s="483"/>
      <c r="V403" s="483"/>
      <c r="W403" s="522" t="s">
        <v>1245</v>
      </c>
      <c r="X403" s="532"/>
      <c r="Y403" s="492" t="str">
        <f t="shared" si="194"/>
        <v>WX - LOCUS Screening</v>
      </c>
      <c r="Z403" s="522"/>
    </row>
    <row r="404" spans="1:26" ht="63.75" customHeight="1">
      <c r="A404" s="554" t="str">
        <f t="shared" si="189"/>
        <v>96112</v>
      </c>
      <c r="B404" s="483" t="str">
        <f t="shared" si="190"/>
        <v>Assessments
Health Psychiatric
Evaluation Psychological
testing 
Other assessments, tests</v>
      </c>
      <c r="C404"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4" s="522" t="str">
        <f t="shared" si="192"/>
        <v>Fist 60 Minutes  1/day</v>
      </c>
      <c r="E40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4" s="251" t="s">
        <v>1345</v>
      </c>
      <c r="G404" s="251" t="s">
        <v>582</v>
      </c>
      <c r="H404" s="251" t="s">
        <v>524</v>
      </c>
      <c r="I404" s="522" t="str">
        <f t="shared" si="193"/>
        <v>Line
Professional</v>
      </c>
      <c r="J404" s="483"/>
      <c r="K404" s="483" t="s">
        <v>2273</v>
      </c>
      <c r="L404" s="483" t="s">
        <v>2273</v>
      </c>
      <c r="M404" s="483"/>
      <c r="N404" s="483"/>
      <c r="O404" s="483" t="s">
        <v>2273</v>
      </c>
      <c r="P404" s="483"/>
      <c r="Q404" s="483"/>
      <c r="R404" s="483"/>
      <c r="S404" s="483"/>
      <c r="T404" s="483"/>
      <c r="U404" s="483"/>
      <c r="V404" s="483"/>
      <c r="W404" s="522" t="s">
        <v>1245</v>
      </c>
      <c r="X404" s="532"/>
      <c r="Y404" s="492" t="str">
        <f t="shared" si="194"/>
        <v>WX - LOCUS Screening</v>
      </c>
      <c r="Z404" s="522"/>
    </row>
    <row r="405" spans="1:26" ht="38.25" customHeight="1">
      <c r="A405" s="554" t="str">
        <f t="shared" si="189"/>
        <v>96112</v>
      </c>
      <c r="B405" s="483" t="str">
        <f t="shared" si="190"/>
        <v>Assessments
Health Psychiatric
Evaluation Psychological
testing 
Other assessments, tests</v>
      </c>
      <c r="C405"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5" s="522" t="str">
        <f t="shared" si="192"/>
        <v>Fist 60 Minutes  1/day</v>
      </c>
      <c r="E40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5" s="251" t="s">
        <v>2222</v>
      </c>
      <c r="G405" s="251" t="s">
        <v>583</v>
      </c>
      <c r="H405" s="251" t="s">
        <v>524</v>
      </c>
      <c r="I405" s="522" t="str">
        <f t="shared" si="193"/>
        <v>Line
Professional</v>
      </c>
      <c r="J405" s="483"/>
      <c r="K405" s="483" t="s">
        <v>2273</v>
      </c>
      <c r="L405" s="483" t="s">
        <v>2273</v>
      </c>
      <c r="M405" s="483"/>
      <c r="N405" s="483"/>
      <c r="O405" s="483" t="s">
        <v>2273</v>
      </c>
      <c r="P405" s="483"/>
      <c r="Q405" s="483"/>
      <c r="R405" s="483"/>
      <c r="S405" s="483"/>
      <c r="T405" s="483"/>
      <c r="U405" s="483"/>
      <c r="V405" s="483"/>
      <c r="W405" s="522" t="s">
        <v>1245</v>
      </c>
      <c r="X405" s="532"/>
      <c r="Y405" s="492" t="str">
        <f t="shared" si="194"/>
        <v>WX - LOCUS Screening</v>
      </c>
      <c r="Z405" s="522"/>
    </row>
    <row r="406" spans="1:26" ht="63.75" customHeight="1">
      <c r="A406" s="554" t="str">
        <f t="shared" si="189"/>
        <v>96112</v>
      </c>
      <c r="B406" s="483" t="str">
        <f t="shared" si="190"/>
        <v>Assessments
Health Psychiatric
Evaluation Psychological
testing 
Other assessments, tests</v>
      </c>
      <c r="C406"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6" s="522" t="str">
        <f t="shared" si="192"/>
        <v>Fist 60 Minutes  1/day</v>
      </c>
      <c r="E40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6" s="251" t="s">
        <v>2224</v>
      </c>
      <c r="G406" s="251" t="s">
        <v>583</v>
      </c>
      <c r="H406" s="251" t="s">
        <v>524</v>
      </c>
      <c r="I406" s="522" t="str">
        <f t="shared" si="193"/>
        <v>Line
Professional</v>
      </c>
      <c r="J406" s="483"/>
      <c r="K406" s="483" t="s">
        <v>2273</v>
      </c>
      <c r="L406" s="483" t="s">
        <v>2273</v>
      </c>
      <c r="M406" s="483"/>
      <c r="N406" s="483"/>
      <c r="O406" s="483" t="s">
        <v>2273</v>
      </c>
      <c r="P406" s="483"/>
      <c r="Q406" s="483"/>
      <c r="R406" s="483"/>
      <c r="S406" s="483"/>
      <c r="T406" s="483"/>
      <c r="U406" s="483"/>
      <c r="V406" s="483"/>
      <c r="W406" s="522" t="s">
        <v>1245</v>
      </c>
      <c r="X406" s="532"/>
      <c r="Y406" s="492" t="str">
        <f t="shared" si="194"/>
        <v>WX - LOCUS Screening</v>
      </c>
      <c r="Z406" s="522"/>
    </row>
    <row r="407" spans="1:26" ht="51" customHeight="1">
      <c r="A407" s="554" t="str">
        <f t="shared" si="189"/>
        <v>96112</v>
      </c>
      <c r="B407" s="483" t="str">
        <f t="shared" si="190"/>
        <v>Assessments
Health Psychiatric
Evaluation Psychological
testing 
Other assessments, tests</v>
      </c>
      <c r="C407"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7" s="522" t="str">
        <f t="shared" si="192"/>
        <v>Fist 60 Minutes  1/day</v>
      </c>
      <c r="E407"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7" s="143" t="s">
        <v>2235</v>
      </c>
      <c r="G407" s="143" t="s">
        <v>586</v>
      </c>
      <c r="H407" s="143" t="s">
        <v>524</v>
      </c>
      <c r="I407" s="522" t="str">
        <f t="shared" si="193"/>
        <v>Line
Professional</v>
      </c>
      <c r="J407" s="483"/>
      <c r="K407" s="483" t="s">
        <v>2273</v>
      </c>
      <c r="L407" s="483" t="s">
        <v>2273</v>
      </c>
      <c r="M407" s="483"/>
      <c r="N407" s="483"/>
      <c r="O407" s="483" t="s">
        <v>2273</v>
      </c>
      <c r="P407" s="483"/>
      <c r="Q407" s="483"/>
      <c r="R407" s="483"/>
      <c r="S407" s="483"/>
      <c r="T407" s="483"/>
      <c r="U407" s="483"/>
      <c r="V407" s="483"/>
      <c r="W407" s="522" t="s">
        <v>1245</v>
      </c>
      <c r="X407" s="532"/>
      <c r="Y407" s="492" t="str">
        <f t="shared" si="194"/>
        <v>WX - LOCUS Screening</v>
      </c>
      <c r="Z407" s="522"/>
    </row>
    <row r="408" spans="1:26" ht="51" customHeight="1">
      <c r="A408" s="554" t="str">
        <f t="shared" si="189"/>
        <v>96112</v>
      </c>
      <c r="B408" s="483" t="str">
        <f t="shared" si="190"/>
        <v>Assessments
Health Psychiatric
Evaluation Psychological
testing 
Other assessments, tests</v>
      </c>
      <c r="C408"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8" s="522" t="str">
        <f t="shared" si="192"/>
        <v>Fist 60 Minutes  1/day</v>
      </c>
      <c r="E408"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8" s="251" t="s">
        <v>1346</v>
      </c>
      <c r="G408" s="251" t="s">
        <v>586</v>
      </c>
      <c r="H408" s="251" t="s">
        <v>524</v>
      </c>
      <c r="I408" s="522" t="str">
        <f t="shared" si="193"/>
        <v>Line
Professional</v>
      </c>
      <c r="J408" s="483"/>
      <c r="K408" s="483" t="s">
        <v>2273</v>
      </c>
      <c r="L408" s="483" t="s">
        <v>2273</v>
      </c>
      <c r="M408" s="483"/>
      <c r="N408" s="483"/>
      <c r="O408" s="483" t="s">
        <v>2273</v>
      </c>
      <c r="P408" s="483"/>
      <c r="Q408" s="483"/>
      <c r="R408" s="483"/>
      <c r="S408" s="483"/>
      <c r="T408" s="483"/>
      <c r="U408" s="483"/>
      <c r="V408" s="483"/>
      <c r="W408" s="522" t="s">
        <v>1245</v>
      </c>
      <c r="X408" s="532"/>
      <c r="Y408" s="492" t="str">
        <f t="shared" si="194"/>
        <v>WX - LOCUS Screening</v>
      </c>
      <c r="Z408" s="522"/>
    </row>
    <row r="409" spans="1:26" ht="38.25" customHeight="1">
      <c r="A409" s="554" t="str">
        <f t="shared" si="189"/>
        <v>96112</v>
      </c>
      <c r="B409" s="483" t="str">
        <f t="shared" si="190"/>
        <v>Assessments
Health Psychiatric
Evaluation Psychological
testing 
Other assessments, tests</v>
      </c>
      <c r="C409"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9" s="522" t="str">
        <f t="shared" si="192"/>
        <v>Fist 60 Minutes  1/day</v>
      </c>
      <c r="E409"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9" s="255" t="s">
        <v>126</v>
      </c>
      <c r="G409" s="255" t="s">
        <v>584</v>
      </c>
      <c r="H409" s="255" t="s">
        <v>524</v>
      </c>
      <c r="I409" s="522" t="str">
        <f t="shared" si="193"/>
        <v>Line
Professional</v>
      </c>
      <c r="J409" s="483"/>
      <c r="K409" s="483" t="s">
        <v>2273</v>
      </c>
      <c r="L409" s="483" t="s">
        <v>2273</v>
      </c>
      <c r="M409" s="483"/>
      <c r="N409" s="483"/>
      <c r="O409" s="483" t="s">
        <v>2273</v>
      </c>
      <c r="P409" s="483"/>
      <c r="Q409" s="483"/>
      <c r="R409" s="483"/>
      <c r="S409" s="483"/>
      <c r="T409" s="483"/>
      <c r="U409" s="483"/>
      <c r="V409" s="483"/>
      <c r="W409" s="522" t="s">
        <v>1245</v>
      </c>
      <c r="X409" s="532"/>
      <c r="Y409" s="492" t="str">
        <f t="shared" si="194"/>
        <v>WX - LOCUS Screening</v>
      </c>
      <c r="Z409" s="522"/>
    </row>
    <row r="410" spans="1:26" ht="51" customHeight="1">
      <c r="A410" s="554" t="str">
        <f t="shared" si="189"/>
        <v>96112</v>
      </c>
      <c r="B410" s="483" t="str">
        <f t="shared" si="190"/>
        <v>Assessments
Health Psychiatric
Evaluation Psychological
testing 
Other assessments, tests</v>
      </c>
      <c r="C410"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0" s="522" t="str">
        <f t="shared" si="192"/>
        <v>Fist 60 Minutes  1/day</v>
      </c>
      <c r="E410"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0" s="157" t="s">
        <v>599</v>
      </c>
      <c r="G410" s="157" t="s">
        <v>606</v>
      </c>
      <c r="H410" s="157" t="s">
        <v>553</v>
      </c>
      <c r="I410" s="522" t="str">
        <f t="shared" si="193"/>
        <v>Line
Professional</v>
      </c>
      <c r="J410" s="483"/>
      <c r="K410" s="483" t="s">
        <v>2273</v>
      </c>
      <c r="L410" s="483" t="s">
        <v>2273</v>
      </c>
      <c r="M410" s="483"/>
      <c r="N410" s="483"/>
      <c r="O410" s="483" t="s">
        <v>2273</v>
      </c>
      <c r="P410" s="483"/>
      <c r="Q410" s="483"/>
      <c r="R410" s="483"/>
      <c r="S410" s="483"/>
      <c r="T410" s="483"/>
      <c r="U410" s="483"/>
      <c r="V410" s="483"/>
      <c r="W410" s="522" t="s">
        <v>1245</v>
      </c>
      <c r="X410" s="532"/>
      <c r="Y410" s="492" t="str">
        <f t="shared" si="194"/>
        <v>WX - LOCUS Screening</v>
      </c>
      <c r="Z410" s="522"/>
    </row>
    <row r="411" spans="1:26" ht="38.25" customHeight="1">
      <c r="A411" s="554" t="str">
        <f t="shared" si="189"/>
        <v>96112</v>
      </c>
      <c r="B411" s="483" t="str">
        <f t="shared" si="190"/>
        <v>Assessments
Health Psychiatric
Evaluation Psychological
testing 
Other assessments, tests</v>
      </c>
      <c r="C411"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1" s="522" t="str">
        <f t="shared" si="192"/>
        <v>Fist 60 Minutes  1/day</v>
      </c>
      <c r="E411"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1" s="157" t="s">
        <v>498</v>
      </c>
      <c r="G411" s="157" t="s">
        <v>584</v>
      </c>
      <c r="H411" s="157" t="s">
        <v>553</v>
      </c>
      <c r="I411" s="522" t="str">
        <f t="shared" si="193"/>
        <v>Line
Professional</v>
      </c>
      <c r="J411" s="483"/>
      <c r="K411" s="483" t="s">
        <v>2273</v>
      </c>
      <c r="L411" s="483" t="s">
        <v>2273</v>
      </c>
      <c r="M411" s="483"/>
      <c r="N411" s="483"/>
      <c r="O411" s="483" t="s">
        <v>2273</v>
      </c>
      <c r="P411" s="483"/>
      <c r="Q411" s="483"/>
      <c r="R411" s="483"/>
      <c r="S411" s="483"/>
      <c r="T411" s="483"/>
      <c r="U411" s="483"/>
      <c r="V411" s="483"/>
      <c r="W411" s="522" t="s">
        <v>1245</v>
      </c>
      <c r="X411" s="532"/>
      <c r="Y411" s="492" t="str">
        <f t="shared" si="194"/>
        <v>WX - LOCUS Screening</v>
      </c>
      <c r="Z411" s="522"/>
    </row>
    <row r="412" spans="1:26" ht="38.25" customHeight="1">
      <c r="A412" s="554" t="str">
        <f t="shared" si="189"/>
        <v>96112</v>
      </c>
      <c r="B412" s="483" t="str">
        <f t="shared" si="190"/>
        <v>Assessments
Health Psychiatric
Evaluation Psychological
testing 
Other assessments, tests</v>
      </c>
      <c r="C412"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2" s="522" t="str">
        <f t="shared" si="192"/>
        <v>Fist 60 Minutes  1/day</v>
      </c>
      <c r="E412"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2" s="251" t="s">
        <v>495</v>
      </c>
      <c r="G412" s="143" t="s">
        <v>583</v>
      </c>
      <c r="H412" s="143" t="s">
        <v>553</v>
      </c>
      <c r="I412" s="522" t="str">
        <f t="shared" si="193"/>
        <v>Line
Professional</v>
      </c>
      <c r="J412" s="483"/>
      <c r="K412" s="483" t="s">
        <v>2273</v>
      </c>
      <c r="L412" s="483" t="s">
        <v>2273</v>
      </c>
      <c r="M412" s="483"/>
      <c r="N412" s="483"/>
      <c r="O412" s="483" t="s">
        <v>2273</v>
      </c>
      <c r="P412" s="483"/>
      <c r="Q412" s="483"/>
      <c r="R412" s="483"/>
      <c r="S412" s="483"/>
      <c r="T412" s="483"/>
      <c r="U412" s="483"/>
      <c r="V412" s="483"/>
      <c r="W412" s="522" t="s">
        <v>1245</v>
      </c>
      <c r="X412" s="532"/>
      <c r="Y412" s="492" t="str">
        <f t="shared" si="194"/>
        <v>WX - LOCUS Screening</v>
      </c>
      <c r="Z412" s="522"/>
    </row>
    <row r="413" spans="1:26" ht="38.25" customHeight="1">
      <c r="A413" s="554" t="str">
        <f t="shared" si="189"/>
        <v>96112</v>
      </c>
      <c r="B413" s="483" t="str">
        <f t="shared" si="190"/>
        <v>Assessments
Health Psychiatric
Evaluation Psychological
testing 
Other assessments, tests</v>
      </c>
      <c r="C413"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3" s="522" t="str">
        <f t="shared" si="192"/>
        <v>Fist 60 Minutes  1/day</v>
      </c>
      <c r="E41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3" s="255" t="s">
        <v>496</v>
      </c>
      <c r="G413" s="143" t="s">
        <v>583</v>
      </c>
      <c r="H413" s="143" t="s">
        <v>553</v>
      </c>
      <c r="I413" s="522" t="str">
        <f t="shared" si="193"/>
        <v>Line
Professional</v>
      </c>
      <c r="J413" s="483"/>
      <c r="K413" s="483" t="s">
        <v>2273</v>
      </c>
      <c r="L413" s="483" t="s">
        <v>2273</v>
      </c>
      <c r="M413" s="483"/>
      <c r="N413" s="483"/>
      <c r="O413" s="483" t="s">
        <v>2273</v>
      </c>
      <c r="P413" s="483"/>
      <c r="Q413" s="483"/>
      <c r="R413" s="483"/>
      <c r="S413" s="483"/>
      <c r="T413" s="483"/>
      <c r="U413" s="483"/>
      <c r="V413" s="483"/>
      <c r="W413" s="522" t="s">
        <v>1245</v>
      </c>
      <c r="X413" s="532"/>
      <c r="Y413" s="492" t="str">
        <f t="shared" si="194"/>
        <v>WX - LOCUS Screening</v>
      </c>
      <c r="Z413" s="522"/>
    </row>
    <row r="414" spans="1:26" ht="38.25" customHeight="1">
      <c r="A414" s="554" t="str">
        <f t="shared" si="189"/>
        <v>96112</v>
      </c>
      <c r="B414" s="483" t="str">
        <f t="shared" si="190"/>
        <v>Assessments
Health Psychiatric
Evaluation Psychological
testing 
Other assessments, tests</v>
      </c>
      <c r="C414"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4" s="522" t="str">
        <f t="shared" si="192"/>
        <v>Fist 60 Minutes  1/day</v>
      </c>
      <c r="E41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4" s="251" t="s">
        <v>490</v>
      </c>
      <c r="G414" s="143" t="s">
        <v>582</v>
      </c>
      <c r="H414" s="143" t="s">
        <v>524</v>
      </c>
      <c r="I414" s="522" t="str">
        <f t="shared" si="193"/>
        <v>Line
Professional</v>
      </c>
      <c r="J414" s="483"/>
      <c r="K414" s="483" t="s">
        <v>2273</v>
      </c>
      <c r="L414" s="483" t="s">
        <v>2273</v>
      </c>
      <c r="M414" s="483"/>
      <c r="N414" s="483"/>
      <c r="O414" s="483" t="s">
        <v>2273</v>
      </c>
      <c r="P414" s="483"/>
      <c r="Q414" s="483"/>
      <c r="R414" s="483"/>
      <c r="S414" s="483"/>
      <c r="T414" s="483"/>
      <c r="U414" s="483"/>
      <c r="V414" s="483"/>
      <c r="W414" s="522" t="s">
        <v>1245</v>
      </c>
      <c r="X414" s="532"/>
      <c r="Y414" s="492" t="str">
        <f t="shared" si="194"/>
        <v>WX - LOCUS Screening</v>
      </c>
      <c r="Z414" s="522"/>
    </row>
    <row r="415" spans="1:26" ht="63.75" customHeight="1">
      <c r="A415" s="554" t="str">
        <f t="shared" si="189"/>
        <v>96112</v>
      </c>
      <c r="B415" s="483" t="str">
        <f t="shared" si="190"/>
        <v>Assessments
Health Psychiatric
Evaluation Psychological
testing 
Other assessments, tests</v>
      </c>
      <c r="C415"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5" s="522" t="str">
        <f t="shared" si="192"/>
        <v>Fist 60 Minutes  1/day</v>
      </c>
      <c r="E41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5" s="251" t="s">
        <v>601</v>
      </c>
      <c r="G415" s="143" t="s">
        <v>582</v>
      </c>
      <c r="H415" s="143" t="s">
        <v>524</v>
      </c>
      <c r="I415" s="522" t="str">
        <f t="shared" si="193"/>
        <v>Line
Professional</v>
      </c>
      <c r="J415" s="483"/>
      <c r="K415" s="483" t="s">
        <v>2273</v>
      </c>
      <c r="L415" s="483" t="s">
        <v>2273</v>
      </c>
      <c r="M415" s="483"/>
      <c r="N415" s="483"/>
      <c r="O415" s="483" t="s">
        <v>2273</v>
      </c>
      <c r="P415" s="483"/>
      <c r="Q415" s="483"/>
      <c r="R415" s="483"/>
      <c r="S415" s="483"/>
      <c r="T415" s="483"/>
      <c r="U415" s="483"/>
      <c r="V415" s="483"/>
      <c r="W415" s="522" t="s">
        <v>1245</v>
      </c>
      <c r="X415" s="532"/>
      <c r="Y415" s="492" t="str">
        <f t="shared" si="194"/>
        <v>WX - LOCUS Screening</v>
      </c>
      <c r="Z415" s="522"/>
    </row>
    <row r="416" spans="1:26" ht="25.5" customHeight="1">
      <c r="A416" s="554" t="str">
        <f t="shared" si="189"/>
        <v>96112</v>
      </c>
      <c r="B416" s="483" t="str">
        <f t="shared" si="190"/>
        <v>Assessments
Health Psychiatric
Evaluation Psychological
testing 
Other assessments, tests</v>
      </c>
      <c r="C416"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6" s="522" t="str">
        <f t="shared" si="192"/>
        <v>Fist 60 Minutes  1/day</v>
      </c>
      <c r="E41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6" s="251" t="s">
        <v>1472</v>
      </c>
      <c r="G416" s="143" t="s">
        <v>1475</v>
      </c>
      <c r="H416" s="143" t="s">
        <v>524</v>
      </c>
      <c r="I416" s="522" t="str">
        <f t="shared" si="193"/>
        <v>Line
Professional</v>
      </c>
      <c r="J416" s="483"/>
      <c r="K416" s="483" t="s">
        <v>2273</v>
      </c>
      <c r="L416" s="483" t="s">
        <v>2273</v>
      </c>
      <c r="M416" s="483"/>
      <c r="N416" s="483"/>
      <c r="O416" s="483" t="s">
        <v>2273</v>
      </c>
      <c r="P416" s="483"/>
      <c r="Q416" s="483"/>
      <c r="R416" s="483"/>
      <c r="S416" s="483"/>
      <c r="T416" s="483"/>
      <c r="U416" s="483"/>
      <c r="V416" s="483"/>
      <c r="W416" s="522" t="s">
        <v>1245</v>
      </c>
      <c r="X416" s="532"/>
      <c r="Y416" s="492" t="str">
        <f t="shared" si="194"/>
        <v>WX - LOCUS Screening</v>
      </c>
      <c r="Z416" s="522"/>
    </row>
    <row r="417" spans="1:26" ht="51" customHeight="1">
      <c r="A417" s="554" t="str">
        <f t="shared" si="189"/>
        <v>96112</v>
      </c>
      <c r="B417" s="483" t="str">
        <f t="shared" si="190"/>
        <v>Assessments
Health Psychiatric
Evaluation Psychological
testing 
Other assessments, tests</v>
      </c>
      <c r="C417"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7" s="522" t="str">
        <f t="shared" si="192"/>
        <v>Fist 60 Minutes  1/day</v>
      </c>
      <c r="E417"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7" s="255" t="s">
        <v>492</v>
      </c>
      <c r="G417" s="251" t="s">
        <v>582</v>
      </c>
      <c r="H417" s="251" t="s">
        <v>524</v>
      </c>
      <c r="I417" s="522" t="str">
        <f t="shared" si="193"/>
        <v>Line
Professional</v>
      </c>
      <c r="J417" s="483"/>
      <c r="K417" s="483" t="s">
        <v>2273</v>
      </c>
      <c r="L417" s="483" t="s">
        <v>2273</v>
      </c>
      <c r="M417" s="483"/>
      <c r="N417" s="483"/>
      <c r="O417" s="483" t="s">
        <v>2273</v>
      </c>
      <c r="P417" s="483"/>
      <c r="Q417" s="483"/>
      <c r="R417" s="483"/>
      <c r="S417" s="483"/>
      <c r="T417" s="483"/>
      <c r="U417" s="483"/>
      <c r="V417" s="483"/>
      <c r="W417" s="522" t="s">
        <v>1245</v>
      </c>
      <c r="X417" s="532"/>
      <c r="Y417" s="492" t="str">
        <f t="shared" si="194"/>
        <v>WX - LOCUS Screening</v>
      </c>
      <c r="Z417" s="522"/>
    </row>
    <row r="418" spans="1:26" ht="63.75" customHeight="1">
      <c r="A418" s="554" t="str">
        <f t="shared" si="189"/>
        <v>96112</v>
      </c>
      <c r="B418" s="483" t="str">
        <f t="shared" si="190"/>
        <v>Assessments
Health Psychiatric
Evaluation Psychological
testing 
Other assessments, tests</v>
      </c>
      <c r="C418"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8" s="522" t="str">
        <f t="shared" si="192"/>
        <v>Fist 60 Minutes  1/day</v>
      </c>
      <c r="E418"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8" s="255" t="s">
        <v>502</v>
      </c>
      <c r="G418" s="143" t="s">
        <v>592</v>
      </c>
      <c r="H418" s="143" t="s">
        <v>1256</v>
      </c>
      <c r="I418" s="522" t="str">
        <f t="shared" si="193"/>
        <v>Line
Professional</v>
      </c>
      <c r="J418" s="483"/>
      <c r="K418" s="483" t="s">
        <v>2273</v>
      </c>
      <c r="L418" s="483" t="s">
        <v>2273</v>
      </c>
      <c r="M418" s="483"/>
      <c r="N418" s="483"/>
      <c r="O418" s="483" t="s">
        <v>2273</v>
      </c>
      <c r="P418" s="483"/>
      <c r="Q418" s="483"/>
      <c r="R418" s="483"/>
      <c r="S418" s="483"/>
      <c r="T418" s="483"/>
      <c r="U418" s="483"/>
      <c r="V418" s="483"/>
      <c r="W418" s="522" t="s">
        <v>1245</v>
      </c>
      <c r="X418" s="532"/>
      <c r="Y418" s="492" t="str">
        <f t="shared" si="194"/>
        <v>WX - LOCUS Screening</v>
      </c>
      <c r="Z418" s="522"/>
    </row>
    <row r="419" spans="1:26" ht="63.75" customHeight="1">
      <c r="A419" s="554" t="str">
        <f>A417</f>
        <v>96112</v>
      </c>
      <c r="B419" s="483" t="str">
        <f>B417</f>
        <v>Assessments
Health Psychiatric
Evaluation Psychological
testing 
Other assessments, tests</v>
      </c>
      <c r="C419" s="532" t="str">
        <f>C417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9" s="522" t="str">
        <f>D417</f>
        <v>Fist 60 Minutes  1/day</v>
      </c>
      <c r="E419" s="532" t="str">
        <f>E417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9" s="251" t="s">
        <v>2211</v>
      </c>
      <c r="G419" s="143" t="s">
        <v>592</v>
      </c>
      <c r="H419" s="143" t="s">
        <v>1256</v>
      </c>
      <c r="I419" s="522" t="str">
        <f>I417</f>
        <v>Line
Professional</v>
      </c>
      <c r="J419" s="483"/>
      <c r="K419" s="483" t="s">
        <v>2273</v>
      </c>
      <c r="L419" s="483" t="s">
        <v>2273</v>
      </c>
      <c r="M419" s="483"/>
      <c r="N419" s="483"/>
      <c r="O419" s="483" t="s">
        <v>2273</v>
      </c>
      <c r="P419" s="483"/>
      <c r="Q419" s="483"/>
      <c r="R419" s="483"/>
      <c r="S419" s="483"/>
      <c r="T419" s="483"/>
      <c r="U419" s="483"/>
      <c r="V419" s="483"/>
      <c r="W419" s="522" t="s">
        <v>1245</v>
      </c>
      <c r="X419" s="532"/>
      <c r="Y419" s="492" t="str">
        <f>Y417</f>
        <v>WX - LOCUS Screening</v>
      </c>
      <c r="Z419" s="522"/>
    </row>
    <row r="420" spans="1:26" ht="63.75" customHeight="1">
      <c r="A420" s="554" t="str">
        <f t="shared" si="189"/>
        <v>96112</v>
      </c>
      <c r="B420" s="483" t="str">
        <f t="shared" si="190"/>
        <v>Assessments
Health Psychiatric
Evaluation Psychological
testing 
Other assessments, tests</v>
      </c>
      <c r="C420" s="532"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0" s="522" t="str">
        <f t="shared" si="192"/>
        <v>Fist 60 Minutes  1/day</v>
      </c>
      <c r="E420"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0" s="255" t="s">
        <v>558</v>
      </c>
      <c r="G420" s="143" t="s">
        <v>592</v>
      </c>
      <c r="H420" s="143" t="s">
        <v>1256</v>
      </c>
      <c r="I420" s="522" t="str">
        <f t="shared" si="193"/>
        <v>Line
Professional</v>
      </c>
      <c r="J420" s="483"/>
      <c r="K420" s="483" t="s">
        <v>2273</v>
      </c>
      <c r="L420" s="483" t="s">
        <v>2273</v>
      </c>
      <c r="M420" s="483"/>
      <c r="N420" s="483"/>
      <c r="O420" s="483" t="s">
        <v>2273</v>
      </c>
      <c r="P420" s="483"/>
      <c r="Q420" s="483"/>
      <c r="R420" s="483"/>
      <c r="S420" s="483"/>
      <c r="T420" s="483"/>
      <c r="U420" s="483"/>
      <c r="V420" s="483"/>
      <c r="W420" s="522" t="s">
        <v>1245</v>
      </c>
      <c r="X420" s="532"/>
      <c r="Y420" s="492" t="str">
        <f t="shared" si="194"/>
        <v>WX - LOCUS Screening</v>
      </c>
      <c r="Z420" s="522"/>
    </row>
    <row r="421" spans="1:26" ht="64.5" customHeight="1" thickBot="1">
      <c r="A421" s="555" t="str">
        <f>A409</f>
        <v>96112</v>
      </c>
      <c r="B421" s="484" t="str">
        <f>B409</f>
        <v>Assessments
Health Psychiatric
Evaluation Psychological
testing 
Other assessments, tests</v>
      </c>
      <c r="C421" s="533" t="str">
        <f>C409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1" s="523" t="str">
        <f>D409</f>
        <v>Fist 60 Minutes  1/day</v>
      </c>
      <c r="E421" s="533" t="str">
        <f>E409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1" s="248" t="s">
        <v>517</v>
      </c>
      <c r="G421" s="248" t="s">
        <v>585</v>
      </c>
      <c r="H421" s="248" t="s">
        <v>1256</v>
      </c>
      <c r="I421" s="523" t="str">
        <f>I409</f>
        <v>Line
Professional</v>
      </c>
      <c r="J421" s="484"/>
      <c r="K421" s="484" t="s">
        <v>2273</v>
      </c>
      <c r="L421" s="484" t="s">
        <v>2273</v>
      </c>
      <c r="M421" s="484"/>
      <c r="N421" s="484"/>
      <c r="O421" s="484" t="s">
        <v>2273</v>
      </c>
      <c r="P421" s="484"/>
      <c r="Q421" s="484"/>
      <c r="R421" s="484"/>
      <c r="S421" s="484"/>
      <c r="T421" s="484"/>
      <c r="U421" s="484"/>
      <c r="V421" s="484"/>
      <c r="W421" s="523" t="s">
        <v>1245</v>
      </c>
      <c r="X421" s="533"/>
      <c r="Y421" s="493" t="str">
        <f>Y409</f>
        <v>WX - LOCUS Screening</v>
      </c>
      <c r="Z421" s="523"/>
    </row>
    <row r="422" spans="1:26" ht="63.75" customHeight="1">
      <c r="A422" s="562" t="s">
        <v>1910</v>
      </c>
      <c r="B422" s="482" t="s">
        <v>1172</v>
      </c>
      <c r="C422" s="531" t="s">
        <v>1701</v>
      </c>
      <c r="D422" s="521" t="s">
        <v>1713</v>
      </c>
      <c r="E422" s="531" t="s">
        <v>2488</v>
      </c>
      <c r="F422" s="247" t="s">
        <v>137</v>
      </c>
      <c r="G422" s="247" t="s">
        <v>590</v>
      </c>
      <c r="H422" s="247" t="s">
        <v>1256</v>
      </c>
      <c r="I422" s="521" t="s">
        <v>139</v>
      </c>
      <c r="J422" s="482"/>
      <c r="K422" s="482" t="s">
        <v>2273</v>
      </c>
      <c r="L422" s="482" t="s">
        <v>2273</v>
      </c>
      <c r="M422" s="482"/>
      <c r="N422" s="482"/>
      <c r="O422" s="482" t="s">
        <v>2273</v>
      </c>
      <c r="P422" s="482"/>
      <c r="Q422" s="482"/>
      <c r="R422" s="482"/>
      <c r="S422" s="482"/>
      <c r="T422" s="482"/>
      <c r="U422" s="482"/>
      <c r="V422" s="482"/>
      <c r="W422" s="521" t="s">
        <v>1245</v>
      </c>
      <c r="X422" s="531"/>
      <c r="Y422" s="491" t="s">
        <v>2425</v>
      </c>
      <c r="Z422" s="521" t="s">
        <v>2090</v>
      </c>
    </row>
    <row r="423" spans="1:26" ht="63.75" customHeight="1">
      <c r="A423" s="554" t="str">
        <f t="shared" ref="A423:A441" si="195">A422</f>
        <v>96113</v>
      </c>
      <c r="B423" s="483" t="str">
        <f t="shared" ref="B423:B441" si="196">B422</f>
        <v>Assessments
Health Psychiatric
Evaluation Psychological
testing 
Other assessments, tests</v>
      </c>
      <c r="C423" s="532" t="str">
        <f t="shared" ref="C423:C441" si="197">C422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3" s="522" t="str">
        <f t="shared" ref="D423:E441" si="198">D422</f>
        <v xml:space="preserve">Each additional 30 minutes 
6 per day
</v>
      </c>
      <c r="E42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3" s="251" t="s">
        <v>483</v>
      </c>
      <c r="G423" s="251" t="s">
        <v>581</v>
      </c>
      <c r="H423" s="251" t="s">
        <v>1256</v>
      </c>
      <c r="I423" s="522" t="str">
        <f t="shared" ref="I423:I441" si="199">I422</f>
        <v>Line
Professional</v>
      </c>
      <c r="J423" s="483"/>
      <c r="K423" s="483" t="s">
        <v>2273</v>
      </c>
      <c r="L423" s="483" t="s">
        <v>2273</v>
      </c>
      <c r="M423" s="483"/>
      <c r="N423" s="483"/>
      <c r="O423" s="483" t="s">
        <v>2273</v>
      </c>
      <c r="P423" s="483"/>
      <c r="Q423" s="483"/>
      <c r="R423" s="483"/>
      <c r="S423" s="483"/>
      <c r="T423" s="483"/>
      <c r="U423" s="483"/>
      <c r="V423" s="483"/>
      <c r="W423" s="522" t="s">
        <v>1245</v>
      </c>
      <c r="X423" s="532"/>
      <c r="Y423" s="492" t="str">
        <f t="shared" ref="Y423:Y441" si="200">Y422</f>
        <v>WX - LOCUS Screening</v>
      </c>
      <c r="Z423" s="522"/>
    </row>
    <row r="424" spans="1:26" ht="51" customHeight="1">
      <c r="A424" s="554" t="str">
        <f t="shared" si="195"/>
        <v>96113</v>
      </c>
      <c r="B424" s="483" t="str">
        <f t="shared" si="196"/>
        <v>Assessments
Health Psychiatric
Evaluation Psychological
testing 
Other assessments, tests</v>
      </c>
      <c r="C424"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4" s="522" t="str">
        <f t="shared" si="198"/>
        <v xml:space="preserve">Each additional 30 minutes 
6 per day
</v>
      </c>
      <c r="E42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4" s="251" t="s">
        <v>126</v>
      </c>
      <c r="G424" s="251" t="s">
        <v>587</v>
      </c>
      <c r="H424" s="251" t="s">
        <v>524</v>
      </c>
      <c r="I424" s="522" t="str">
        <f t="shared" si="199"/>
        <v>Line
Professional</v>
      </c>
      <c r="J424" s="483"/>
      <c r="K424" s="483" t="s">
        <v>2273</v>
      </c>
      <c r="L424" s="483" t="s">
        <v>2273</v>
      </c>
      <c r="M424" s="483"/>
      <c r="N424" s="483"/>
      <c r="O424" s="483" t="s">
        <v>2273</v>
      </c>
      <c r="P424" s="483"/>
      <c r="Q424" s="483"/>
      <c r="R424" s="483"/>
      <c r="S424" s="483"/>
      <c r="T424" s="483"/>
      <c r="U424" s="483"/>
      <c r="V424" s="483"/>
      <c r="W424" s="522" t="s">
        <v>1245</v>
      </c>
      <c r="X424" s="532"/>
      <c r="Y424" s="492" t="str">
        <f t="shared" si="200"/>
        <v>WX - LOCUS Screening</v>
      </c>
      <c r="Z424" s="522"/>
    </row>
    <row r="425" spans="1:26" ht="63.75" customHeight="1">
      <c r="A425" s="554" t="str">
        <f t="shared" si="195"/>
        <v>96113</v>
      </c>
      <c r="B425" s="483" t="str">
        <f t="shared" si="196"/>
        <v>Assessments
Health Psychiatric
Evaluation Psychological
testing 
Other assessments, tests</v>
      </c>
      <c r="C425"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5" s="522" t="str">
        <f t="shared" si="198"/>
        <v xml:space="preserve">Each additional 30 minutes 
6 per day
</v>
      </c>
      <c r="E42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5" s="251" t="s">
        <v>1345</v>
      </c>
      <c r="G425" s="251" t="s">
        <v>582</v>
      </c>
      <c r="H425" s="251" t="s">
        <v>524</v>
      </c>
      <c r="I425" s="522" t="str">
        <f t="shared" si="199"/>
        <v>Line
Professional</v>
      </c>
      <c r="J425" s="483"/>
      <c r="K425" s="483" t="s">
        <v>2273</v>
      </c>
      <c r="L425" s="483" t="s">
        <v>2273</v>
      </c>
      <c r="M425" s="483"/>
      <c r="N425" s="483"/>
      <c r="O425" s="483" t="s">
        <v>2273</v>
      </c>
      <c r="P425" s="483"/>
      <c r="Q425" s="483"/>
      <c r="R425" s="483"/>
      <c r="S425" s="483"/>
      <c r="T425" s="483"/>
      <c r="U425" s="483"/>
      <c r="V425" s="483"/>
      <c r="W425" s="522" t="s">
        <v>1245</v>
      </c>
      <c r="X425" s="532"/>
      <c r="Y425" s="492" t="str">
        <f t="shared" si="200"/>
        <v>WX - LOCUS Screening</v>
      </c>
      <c r="Z425" s="522"/>
    </row>
    <row r="426" spans="1:26" ht="38.25" customHeight="1">
      <c r="A426" s="554" t="str">
        <f t="shared" si="195"/>
        <v>96113</v>
      </c>
      <c r="B426" s="483" t="str">
        <f t="shared" si="196"/>
        <v>Assessments
Health Psychiatric
Evaluation Psychological
testing 
Other assessments, tests</v>
      </c>
      <c r="C426"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6" s="522" t="str">
        <f t="shared" si="198"/>
        <v xml:space="preserve">Each additional 30 minutes 
6 per day
</v>
      </c>
      <c r="E42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6" s="251" t="s">
        <v>2222</v>
      </c>
      <c r="G426" s="251" t="s">
        <v>583</v>
      </c>
      <c r="H426" s="251" t="s">
        <v>524</v>
      </c>
      <c r="I426" s="522" t="str">
        <f t="shared" si="199"/>
        <v>Line
Professional</v>
      </c>
      <c r="J426" s="483"/>
      <c r="K426" s="483" t="s">
        <v>2273</v>
      </c>
      <c r="L426" s="483" t="s">
        <v>2273</v>
      </c>
      <c r="M426" s="483"/>
      <c r="N426" s="483"/>
      <c r="O426" s="483" t="s">
        <v>2273</v>
      </c>
      <c r="P426" s="483"/>
      <c r="Q426" s="483"/>
      <c r="R426" s="483"/>
      <c r="S426" s="483"/>
      <c r="T426" s="483"/>
      <c r="U426" s="483"/>
      <c r="V426" s="483"/>
      <c r="W426" s="522" t="s">
        <v>1245</v>
      </c>
      <c r="X426" s="532"/>
      <c r="Y426" s="492" t="str">
        <f t="shared" si="200"/>
        <v>WX - LOCUS Screening</v>
      </c>
      <c r="Z426" s="522"/>
    </row>
    <row r="427" spans="1:26" ht="63.75" customHeight="1">
      <c r="A427" s="554" t="str">
        <f t="shared" si="195"/>
        <v>96113</v>
      </c>
      <c r="B427" s="483" t="str">
        <f t="shared" si="196"/>
        <v>Assessments
Health Psychiatric
Evaluation Psychological
testing 
Other assessments, tests</v>
      </c>
      <c r="C427"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7" s="522" t="str">
        <f t="shared" si="198"/>
        <v xml:space="preserve">Each additional 30 minutes 
6 per day
</v>
      </c>
      <c r="E427"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7" s="251" t="s">
        <v>2224</v>
      </c>
      <c r="G427" s="251" t="s">
        <v>583</v>
      </c>
      <c r="H427" s="251" t="s">
        <v>524</v>
      </c>
      <c r="I427" s="522" t="str">
        <f t="shared" si="199"/>
        <v>Line
Professional</v>
      </c>
      <c r="J427" s="483"/>
      <c r="K427" s="483" t="s">
        <v>2273</v>
      </c>
      <c r="L427" s="483" t="s">
        <v>2273</v>
      </c>
      <c r="M427" s="483"/>
      <c r="N427" s="483"/>
      <c r="O427" s="483" t="s">
        <v>2273</v>
      </c>
      <c r="P427" s="483"/>
      <c r="Q427" s="483"/>
      <c r="R427" s="483"/>
      <c r="S427" s="483"/>
      <c r="T427" s="483"/>
      <c r="U427" s="483"/>
      <c r="V427" s="483"/>
      <c r="W427" s="522" t="s">
        <v>1245</v>
      </c>
      <c r="X427" s="532"/>
      <c r="Y427" s="492" t="str">
        <f t="shared" si="200"/>
        <v>WX - LOCUS Screening</v>
      </c>
      <c r="Z427" s="522"/>
    </row>
    <row r="428" spans="1:26" ht="51" customHeight="1">
      <c r="A428" s="554" t="str">
        <f t="shared" si="195"/>
        <v>96113</v>
      </c>
      <c r="B428" s="483" t="str">
        <f t="shared" si="196"/>
        <v>Assessments
Health Psychiatric
Evaluation Psychological
testing 
Other assessments, tests</v>
      </c>
      <c r="C428"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8" s="522" t="str">
        <f t="shared" si="198"/>
        <v xml:space="preserve">Each additional 30 minutes 
6 per day
</v>
      </c>
      <c r="E428"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8" s="143" t="s">
        <v>2235</v>
      </c>
      <c r="G428" s="143" t="s">
        <v>586</v>
      </c>
      <c r="H428" s="143" t="s">
        <v>524</v>
      </c>
      <c r="I428" s="522" t="str">
        <f t="shared" si="199"/>
        <v>Line
Professional</v>
      </c>
      <c r="J428" s="483"/>
      <c r="K428" s="483" t="s">
        <v>2273</v>
      </c>
      <c r="L428" s="483" t="s">
        <v>2273</v>
      </c>
      <c r="M428" s="483"/>
      <c r="N428" s="483"/>
      <c r="O428" s="483" t="s">
        <v>2273</v>
      </c>
      <c r="P428" s="483"/>
      <c r="Q428" s="483"/>
      <c r="R428" s="483"/>
      <c r="S428" s="483"/>
      <c r="T428" s="483"/>
      <c r="U428" s="483"/>
      <c r="V428" s="483"/>
      <c r="W428" s="522" t="s">
        <v>1245</v>
      </c>
      <c r="X428" s="532"/>
      <c r="Y428" s="492" t="str">
        <f t="shared" si="200"/>
        <v>WX - LOCUS Screening</v>
      </c>
      <c r="Z428" s="522"/>
    </row>
    <row r="429" spans="1:26" ht="51" customHeight="1">
      <c r="A429" s="554" t="str">
        <f>A428</f>
        <v>96113</v>
      </c>
      <c r="B429" s="483" t="str">
        <f>B428</f>
        <v>Assessments
Health Psychiatric
Evaluation Psychological
testing 
Other assessments, tests</v>
      </c>
      <c r="C429" s="532" t="str">
        <f>C428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9" s="522" t="str">
        <f>D428</f>
        <v xml:space="preserve">Each additional 30 minutes 
6 per day
</v>
      </c>
      <c r="E429" s="532" t="str">
        <f>E428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9" s="251" t="s">
        <v>1346</v>
      </c>
      <c r="G429" s="251" t="s">
        <v>586</v>
      </c>
      <c r="H429" s="251" t="s">
        <v>524</v>
      </c>
      <c r="I429" s="522" t="str">
        <f>I428</f>
        <v>Line
Professional</v>
      </c>
      <c r="J429" s="483"/>
      <c r="K429" s="483" t="s">
        <v>2273</v>
      </c>
      <c r="L429" s="483" t="s">
        <v>2273</v>
      </c>
      <c r="M429" s="483"/>
      <c r="N429" s="483"/>
      <c r="O429" s="483" t="s">
        <v>2273</v>
      </c>
      <c r="P429" s="483"/>
      <c r="Q429" s="483"/>
      <c r="R429" s="483"/>
      <c r="S429" s="483"/>
      <c r="T429" s="483"/>
      <c r="U429" s="483"/>
      <c r="V429" s="483"/>
      <c r="W429" s="522" t="s">
        <v>1245</v>
      </c>
      <c r="X429" s="532"/>
      <c r="Y429" s="492" t="str">
        <f>Y428</f>
        <v>WX - LOCUS Screening</v>
      </c>
      <c r="Z429" s="522"/>
    </row>
    <row r="430" spans="1:26" ht="38.25" customHeight="1">
      <c r="A430" s="554" t="str">
        <f t="shared" si="195"/>
        <v>96113</v>
      </c>
      <c r="B430" s="483" t="str">
        <f t="shared" si="196"/>
        <v>Assessments
Health Psychiatric
Evaluation Psychological
testing 
Other assessments, tests</v>
      </c>
      <c r="C430"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0" s="522" t="str">
        <f t="shared" si="198"/>
        <v xml:space="preserve">Each additional 30 minutes 
6 per day
</v>
      </c>
      <c r="E430"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0" s="255" t="s">
        <v>126</v>
      </c>
      <c r="G430" s="255" t="s">
        <v>584</v>
      </c>
      <c r="H430" s="255" t="s">
        <v>524</v>
      </c>
      <c r="I430" s="522" t="str">
        <f t="shared" si="199"/>
        <v>Line
Professional</v>
      </c>
      <c r="J430" s="483"/>
      <c r="K430" s="483" t="s">
        <v>2273</v>
      </c>
      <c r="L430" s="483" t="s">
        <v>2273</v>
      </c>
      <c r="M430" s="483"/>
      <c r="N430" s="483"/>
      <c r="O430" s="483" t="s">
        <v>2273</v>
      </c>
      <c r="P430" s="483"/>
      <c r="Q430" s="483"/>
      <c r="R430" s="483"/>
      <c r="S430" s="483"/>
      <c r="T430" s="483"/>
      <c r="U430" s="483"/>
      <c r="V430" s="483"/>
      <c r="W430" s="522" t="s">
        <v>1245</v>
      </c>
      <c r="X430" s="532"/>
      <c r="Y430" s="492" t="str">
        <f t="shared" si="200"/>
        <v>WX - LOCUS Screening</v>
      </c>
      <c r="Z430" s="522"/>
    </row>
    <row r="431" spans="1:26" ht="51" customHeight="1">
      <c r="A431" s="554" t="str">
        <f t="shared" si="195"/>
        <v>96113</v>
      </c>
      <c r="B431" s="483" t="str">
        <f t="shared" si="196"/>
        <v>Assessments
Health Psychiatric
Evaluation Psychological
testing 
Other assessments, tests</v>
      </c>
      <c r="C431"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1" s="522" t="str">
        <f t="shared" si="198"/>
        <v xml:space="preserve">Each additional 30 minutes 
6 per day
</v>
      </c>
      <c r="E431"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1" s="157" t="s">
        <v>599</v>
      </c>
      <c r="G431" s="157" t="s">
        <v>606</v>
      </c>
      <c r="H431" s="157" t="s">
        <v>553</v>
      </c>
      <c r="I431" s="522" t="str">
        <f t="shared" si="199"/>
        <v>Line
Professional</v>
      </c>
      <c r="J431" s="483"/>
      <c r="K431" s="483" t="s">
        <v>2273</v>
      </c>
      <c r="L431" s="483" t="s">
        <v>2273</v>
      </c>
      <c r="M431" s="483"/>
      <c r="N431" s="483"/>
      <c r="O431" s="483" t="s">
        <v>2273</v>
      </c>
      <c r="P431" s="483"/>
      <c r="Q431" s="483"/>
      <c r="R431" s="483"/>
      <c r="S431" s="483"/>
      <c r="T431" s="483"/>
      <c r="U431" s="483"/>
      <c r="V431" s="483"/>
      <c r="W431" s="522" t="s">
        <v>1245</v>
      </c>
      <c r="X431" s="532"/>
      <c r="Y431" s="492" t="str">
        <f t="shared" si="200"/>
        <v>WX - LOCUS Screening</v>
      </c>
      <c r="Z431" s="522"/>
    </row>
    <row r="432" spans="1:26" ht="38.25" customHeight="1">
      <c r="A432" s="554" t="str">
        <f t="shared" si="195"/>
        <v>96113</v>
      </c>
      <c r="B432" s="483" t="str">
        <f t="shared" si="196"/>
        <v>Assessments
Health Psychiatric
Evaluation Psychological
testing 
Other assessments, tests</v>
      </c>
      <c r="C432"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2" s="522" t="str">
        <f t="shared" si="198"/>
        <v xml:space="preserve">Each additional 30 minutes 
6 per day
</v>
      </c>
      <c r="E432"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2" s="157" t="s">
        <v>498</v>
      </c>
      <c r="G432" s="157" t="s">
        <v>584</v>
      </c>
      <c r="H432" s="157" t="s">
        <v>553</v>
      </c>
      <c r="I432" s="522" t="str">
        <f t="shared" si="199"/>
        <v>Line
Professional</v>
      </c>
      <c r="J432" s="483"/>
      <c r="K432" s="483" t="s">
        <v>2273</v>
      </c>
      <c r="L432" s="483" t="s">
        <v>2273</v>
      </c>
      <c r="M432" s="483"/>
      <c r="N432" s="483"/>
      <c r="O432" s="483" t="s">
        <v>2273</v>
      </c>
      <c r="P432" s="483"/>
      <c r="Q432" s="483"/>
      <c r="R432" s="483"/>
      <c r="S432" s="483"/>
      <c r="T432" s="483"/>
      <c r="U432" s="483"/>
      <c r="V432" s="483"/>
      <c r="W432" s="522" t="s">
        <v>1245</v>
      </c>
      <c r="X432" s="532"/>
      <c r="Y432" s="492" t="str">
        <f t="shared" si="200"/>
        <v>WX - LOCUS Screening</v>
      </c>
      <c r="Z432" s="522"/>
    </row>
    <row r="433" spans="1:26" ht="38.25" customHeight="1">
      <c r="A433" s="554" t="str">
        <f t="shared" si="195"/>
        <v>96113</v>
      </c>
      <c r="B433" s="483" t="str">
        <f t="shared" si="196"/>
        <v>Assessments
Health Psychiatric
Evaluation Psychological
testing 
Other assessments, tests</v>
      </c>
      <c r="C433"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3" s="522" t="str">
        <f t="shared" si="198"/>
        <v xml:space="preserve">Each additional 30 minutes 
6 per day
</v>
      </c>
      <c r="E433"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3" s="251" t="s">
        <v>495</v>
      </c>
      <c r="G433" s="143" t="s">
        <v>583</v>
      </c>
      <c r="H433" s="143" t="s">
        <v>553</v>
      </c>
      <c r="I433" s="522" t="str">
        <f t="shared" si="199"/>
        <v>Line
Professional</v>
      </c>
      <c r="J433" s="483"/>
      <c r="K433" s="483" t="s">
        <v>2273</v>
      </c>
      <c r="L433" s="483" t="s">
        <v>2273</v>
      </c>
      <c r="M433" s="483"/>
      <c r="N433" s="483"/>
      <c r="O433" s="483" t="s">
        <v>2273</v>
      </c>
      <c r="P433" s="483"/>
      <c r="Q433" s="483"/>
      <c r="R433" s="483"/>
      <c r="S433" s="483"/>
      <c r="T433" s="483"/>
      <c r="U433" s="483"/>
      <c r="V433" s="483"/>
      <c r="W433" s="522" t="s">
        <v>1245</v>
      </c>
      <c r="X433" s="532"/>
      <c r="Y433" s="492" t="str">
        <f t="shared" si="200"/>
        <v>WX - LOCUS Screening</v>
      </c>
      <c r="Z433" s="522"/>
    </row>
    <row r="434" spans="1:26" ht="38.25" customHeight="1">
      <c r="A434" s="554" t="str">
        <f t="shared" si="195"/>
        <v>96113</v>
      </c>
      <c r="B434" s="483" t="str">
        <f t="shared" si="196"/>
        <v>Assessments
Health Psychiatric
Evaluation Psychological
testing 
Other assessments, tests</v>
      </c>
      <c r="C434"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4" s="522" t="str">
        <f t="shared" si="198"/>
        <v xml:space="preserve">Each additional 30 minutes 
6 per day
</v>
      </c>
      <c r="E434"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4" s="255" t="s">
        <v>496</v>
      </c>
      <c r="G434" s="143" t="s">
        <v>583</v>
      </c>
      <c r="H434" s="143" t="s">
        <v>553</v>
      </c>
      <c r="I434" s="522" t="str">
        <f t="shared" si="199"/>
        <v>Line
Professional</v>
      </c>
      <c r="J434" s="483"/>
      <c r="K434" s="483" t="s">
        <v>2273</v>
      </c>
      <c r="L434" s="483" t="s">
        <v>2273</v>
      </c>
      <c r="M434" s="483"/>
      <c r="N434" s="483"/>
      <c r="O434" s="483" t="s">
        <v>2273</v>
      </c>
      <c r="P434" s="483"/>
      <c r="Q434" s="483"/>
      <c r="R434" s="483"/>
      <c r="S434" s="483"/>
      <c r="T434" s="483"/>
      <c r="U434" s="483"/>
      <c r="V434" s="483"/>
      <c r="W434" s="522" t="s">
        <v>1245</v>
      </c>
      <c r="X434" s="532"/>
      <c r="Y434" s="492" t="str">
        <f t="shared" si="200"/>
        <v>WX - LOCUS Screening</v>
      </c>
      <c r="Z434" s="522"/>
    </row>
    <row r="435" spans="1:26" ht="38.25" customHeight="1">
      <c r="A435" s="554" t="str">
        <f t="shared" si="195"/>
        <v>96113</v>
      </c>
      <c r="B435" s="483" t="str">
        <f t="shared" si="196"/>
        <v>Assessments
Health Psychiatric
Evaluation Psychological
testing 
Other assessments, tests</v>
      </c>
      <c r="C435"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5" s="522" t="str">
        <f t="shared" si="198"/>
        <v xml:space="preserve">Each additional 30 minutes 
6 per day
</v>
      </c>
      <c r="E435"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5" s="251" t="s">
        <v>490</v>
      </c>
      <c r="G435" s="143" t="s">
        <v>582</v>
      </c>
      <c r="H435" s="143" t="s">
        <v>524</v>
      </c>
      <c r="I435" s="522" t="str">
        <f t="shared" si="199"/>
        <v>Line
Professional</v>
      </c>
      <c r="J435" s="483"/>
      <c r="K435" s="483" t="s">
        <v>2273</v>
      </c>
      <c r="L435" s="483" t="s">
        <v>2273</v>
      </c>
      <c r="M435" s="483"/>
      <c r="N435" s="483"/>
      <c r="O435" s="483" t="s">
        <v>2273</v>
      </c>
      <c r="P435" s="483"/>
      <c r="Q435" s="483"/>
      <c r="R435" s="483"/>
      <c r="S435" s="483"/>
      <c r="T435" s="483"/>
      <c r="U435" s="483"/>
      <c r="V435" s="483"/>
      <c r="W435" s="522" t="s">
        <v>1245</v>
      </c>
      <c r="X435" s="532"/>
      <c r="Y435" s="492" t="str">
        <f t="shared" si="200"/>
        <v>WX - LOCUS Screening</v>
      </c>
      <c r="Z435" s="522"/>
    </row>
    <row r="436" spans="1:26" ht="63.75" customHeight="1">
      <c r="A436" s="554" t="str">
        <f t="shared" si="195"/>
        <v>96113</v>
      </c>
      <c r="B436" s="483" t="str">
        <f t="shared" si="196"/>
        <v>Assessments
Health Psychiatric
Evaluation Psychological
testing 
Other assessments, tests</v>
      </c>
      <c r="C436"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6" s="522" t="str">
        <f t="shared" si="198"/>
        <v xml:space="preserve">Each additional 30 minutes 
6 per day
</v>
      </c>
      <c r="E436" s="53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6" s="251" t="s">
        <v>601</v>
      </c>
      <c r="G436" s="143" t="s">
        <v>582</v>
      </c>
      <c r="H436" s="143" t="s">
        <v>524</v>
      </c>
      <c r="I436" s="522" t="str">
        <f t="shared" si="199"/>
        <v>Line
Professional</v>
      </c>
      <c r="J436" s="483"/>
      <c r="K436" s="483" t="s">
        <v>2273</v>
      </c>
      <c r="L436" s="483" t="s">
        <v>2273</v>
      </c>
      <c r="M436" s="483"/>
      <c r="N436" s="483"/>
      <c r="O436" s="483" t="s">
        <v>2273</v>
      </c>
      <c r="P436" s="483"/>
      <c r="Q436" s="483"/>
      <c r="R436" s="483"/>
      <c r="S436" s="483"/>
      <c r="T436" s="483"/>
      <c r="U436" s="483"/>
      <c r="V436" s="483"/>
      <c r="W436" s="522" t="s">
        <v>1245</v>
      </c>
      <c r="X436" s="532"/>
      <c r="Y436" s="492" t="str">
        <f t="shared" si="200"/>
        <v>WX - LOCUS Screening</v>
      </c>
      <c r="Z436" s="522"/>
    </row>
    <row r="437" spans="1:26" ht="25.5" customHeight="1">
      <c r="A437" s="554" t="str">
        <f t="shared" si="195"/>
        <v>96113</v>
      </c>
      <c r="B437" s="483" t="str">
        <f t="shared" si="196"/>
        <v>Assessments
Health Psychiatric
Evaluation Psychological
testing 
Other assessments, tests</v>
      </c>
      <c r="C437"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7" s="522" t="str">
        <f t="shared" si="198"/>
        <v xml:space="preserve">Each additional 30 minutes 
6 per day
</v>
      </c>
      <c r="E437" s="532"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7" s="251" t="s">
        <v>1472</v>
      </c>
      <c r="G437" s="143" t="s">
        <v>1475</v>
      </c>
      <c r="H437" s="143" t="s">
        <v>524</v>
      </c>
      <c r="I437" s="522" t="str">
        <f t="shared" si="199"/>
        <v>Line
Professional</v>
      </c>
      <c r="J437" s="483"/>
      <c r="K437" s="483" t="s">
        <v>2273</v>
      </c>
      <c r="L437" s="483" t="s">
        <v>2273</v>
      </c>
      <c r="M437" s="483"/>
      <c r="N437" s="483"/>
      <c r="O437" s="483" t="s">
        <v>2273</v>
      </c>
      <c r="P437" s="483"/>
      <c r="Q437" s="483"/>
      <c r="R437" s="483"/>
      <c r="S437" s="483"/>
      <c r="T437" s="483"/>
      <c r="U437" s="483"/>
      <c r="V437" s="483"/>
      <c r="W437" s="522" t="s">
        <v>1245</v>
      </c>
      <c r="X437" s="532"/>
      <c r="Y437" s="492" t="str">
        <f t="shared" si="200"/>
        <v>WX - LOCUS Screening</v>
      </c>
      <c r="Z437" s="522"/>
    </row>
    <row r="438" spans="1:26" ht="51" customHeight="1">
      <c r="A438" s="554" t="str">
        <f t="shared" si="195"/>
        <v>96113</v>
      </c>
      <c r="B438" s="483" t="str">
        <f t="shared" si="196"/>
        <v>Assessments
Health Psychiatric
Evaluation Psychological
testing 
Other assessments, tests</v>
      </c>
      <c r="C438"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8" s="522" t="str">
        <f t="shared" si="198"/>
        <v xml:space="preserve">Each additional 30 minutes 
6 per day
</v>
      </c>
      <c r="E438" s="532"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8" s="255" t="s">
        <v>492</v>
      </c>
      <c r="G438" s="251" t="s">
        <v>582</v>
      </c>
      <c r="H438" s="251" t="s">
        <v>524</v>
      </c>
      <c r="I438" s="522" t="str">
        <f t="shared" si="199"/>
        <v>Line
Professional</v>
      </c>
      <c r="J438" s="483"/>
      <c r="K438" s="483" t="s">
        <v>2273</v>
      </c>
      <c r="L438" s="483" t="s">
        <v>2273</v>
      </c>
      <c r="M438" s="483"/>
      <c r="N438" s="483"/>
      <c r="O438" s="483" t="s">
        <v>2273</v>
      </c>
      <c r="P438" s="483"/>
      <c r="Q438" s="483"/>
      <c r="R438" s="483"/>
      <c r="S438" s="483"/>
      <c r="T438" s="483"/>
      <c r="U438" s="483"/>
      <c r="V438" s="483"/>
      <c r="W438" s="522" t="s">
        <v>1245</v>
      </c>
      <c r="X438" s="532"/>
      <c r="Y438" s="492" t="str">
        <f t="shared" si="200"/>
        <v>WX - LOCUS Screening</v>
      </c>
      <c r="Z438" s="522"/>
    </row>
    <row r="439" spans="1:26" ht="63.75" customHeight="1">
      <c r="A439" s="554" t="str">
        <f t="shared" si="195"/>
        <v>96113</v>
      </c>
      <c r="B439" s="483" t="str">
        <f t="shared" si="196"/>
        <v>Assessments
Health Psychiatric
Evaluation Psychological
testing 
Other assessments, tests</v>
      </c>
      <c r="C439"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9" s="522" t="str">
        <f t="shared" si="198"/>
        <v xml:space="preserve">Each additional 30 minutes 
6 per day
</v>
      </c>
      <c r="E439" s="532"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9" s="255" t="s">
        <v>502</v>
      </c>
      <c r="G439" s="143" t="s">
        <v>592</v>
      </c>
      <c r="H439" s="143" t="s">
        <v>1256</v>
      </c>
      <c r="I439" s="522" t="str">
        <f t="shared" si="199"/>
        <v>Line
Professional</v>
      </c>
      <c r="J439" s="483"/>
      <c r="K439" s="483" t="s">
        <v>2273</v>
      </c>
      <c r="L439" s="483" t="s">
        <v>2273</v>
      </c>
      <c r="M439" s="483"/>
      <c r="N439" s="483"/>
      <c r="O439" s="483" t="s">
        <v>2273</v>
      </c>
      <c r="P439" s="483"/>
      <c r="Q439" s="483"/>
      <c r="R439" s="483"/>
      <c r="S439" s="483"/>
      <c r="T439" s="483"/>
      <c r="U439" s="483"/>
      <c r="V439" s="483"/>
      <c r="W439" s="522" t="s">
        <v>1245</v>
      </c>
      <c r="X439" s="532"/>
      <c r="Y439" s="492" t="str">
        <f t="shared" si="200"/>
        <v>WX - LOCUS Screening</v>
      </c>
      <c r="Z439" s="522"/>
    </row>
    <row r="440" spans="1:26" ht="63.75" customHeight="1">
      <c r="A440" s="554" t="str">
        <f>A438</f>
        <v>96113</v>
      </c>
      <c r="B440" s="483" t="str">
        <f>B438</f>
        <v>Assessments
Health Psychiatric
Evaluation Psychological
testing 
Other assessments, tests</v>
      </c>
      <c r="C440" s="532" t="str">
        <f>C438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0" s="522" t="str">
        <f>D438</f>
        <v xml:space="preserve">Each additional 30 minutes 
6 per day
</v>
      </c>
      <c r="E440" s="532" t="str">
        <f>E438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0" s="251" t="s">
        <v>2211</v>
      </c>
      <c r="G440" s="143" t="s">
        <v>592</v>
      </c>
      <c r="H440" s="143" t="s">
        <v>1256</v>
      </c>
      <c r="I440" s="522" t="str">
        <f>I438</f>
        <v>Line
Professional</v>
      </c>
      <c r="J440" s="483"/>
      <c r="K440" s="483" t="s">
        <v>2273</v>
      </c>
      <c r="L440" s="483" t="s">
        <v>2273</v>
      </c>
      <c r="M440" s="483"/>
      <c r="N440" s="483"/>
      <c r="O440" s="483" t="s">
        <v>2273</v>
      </c>
      <c r="P440" s="483"/>
      <c r="Q440" s="483"/>
      <c r="R440" s="483"/>
      <c r="S440" s="483"/>
      <c r="T440" s="483"/>
      <c r="U440" s="483"/>
      <c r="V440" s="483"/>
      <c r="W440" s="522" t="s">
        <v>1245</v>
      </c>
      <c r="X440" s="532"/>
      <c r="Y440" s="492" t="str">
        <f>Y438</f>
        <v>WX - LOCUS Screening</v>
      </c>
      <c r="Z440" s="522"/>
    </row>
    <row r="441" spans="1:26" ht="63.75" customHeight="1">
      <c r="A441" s="554" t="str">
        <f t="shared" si="195"/>
        <v>96113</v>
      </c>
      <c r="B441" s="483" t="str">
        <f t="shared" si="196"/>
        <v>Assessments
Health Psychiatric
Evaluation Psychological
testing 
Other assessments, tests</v>
      </c>
      <c r="C441" s="532"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1" s="522" t="str">
        <f t="shared" si="198"/>
        <v xml:space="preserve">Each additional 30 minutes 
6 per day
</v>
      </c>
      <c r="E441" s="532"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1" s="255" t="s">
        <v>558</v>
      </c>
      <c r="G441" s="143" t="s">
        <v>592</v>
      </c>
      <c r="H441" s="143" t="s">
        <v>1256</v>
      </c>
      <c r="I441" s="522" t="str">
        <f t="shared" si="199"/>
        <v>Line
Professional</v>
      </c>
      <c r="J441" s="483"/>
      <c r="K441" s="483" t="s">
        <v>2273</v>
      </c>
      <c r="L441" s="483" t="s">
        <v>2273</v>
      </c>
      <c r="M441" s="483"/>
      <c r="N441" s="483"/>
      <c r="O441" s="483" t="s">
        <v>2273</v>
      </c>
      <c r="P441" s="483"/>
      <c r="Q441" s="483"/>
      <c r="R441" s="483"/>
      <c r="S441" s="483"/>
      <c r="T441" s="483"/>
      <c r="U441" s="483"/>
      <c r="V441" s="483"/>
      <c r="W441" s="522" t="s">
        <v>1245</v>
      </c>
      <c r="X441" s="532"/>
      <c r="Y441" s="492" t="str">
        <f t="shared" si="200"/>
        <v>WX - LOCUS Screening</v>
      </c>
      <c r="Z441" s="522"/>
    </row>
    <row r="442" spans="1:26" ht="64.5" customHeight="1" thickBot="1">
      <c r="A442" s="555" t="str">
        <f>A430</f>
        <v>96113</v>
      </c>
      <c r="B442" s="484" t="str">
        <f>B430</f>
        <v>Assessments
Health Psychiatric
Evaluation Psychological
testing 
Other assessments, tests</v>
      </c>
      <c r="C442" s="533" t="str">
        <f>C430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2" s="523" t="str">
        <f>D430</f>
        <v xml:space="preserve">Each additional 30 minutes 
6 per day
</v>
      </c>
      <c r="E442" s="533" t="str">
        <f>E430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2" s="248" t="s">
        <v>517</v>
      </c>
      <c r="G442" s="248" t="s">
        <v>585</v>
      </c>
      <c r="H442" s="248" t="s">
        <v>1256</v>
      </c>
      <c r="I442" s="523" t="str">
        <f>I430</f>
        <v>Line
Professional</v>
      </c>
      <c r="J442" s="484"/>
      <c r="K442" s="484" t="s">
        <v>2273</v>
      </c>
      <c r="L442" s="484" t="s">
        <v>2273</v>
      </c>
      <c r="M442" s="484"/>
      <c r="N442" s="484"/>
      <c r="O442" s="484" t="s">
        <v>2273</v>
      </c>
      <c r="P442" s="484"/>
      <c r="Q442" s="484"/>
      <c r="R442" s="484"/>
      <c r="S442" s="484"/>
      <c r="T442" s="484"/>
      <c r="U442" s="484"/>
      <c r="V442" s="484"/>
      <c r="W442" s="523" t="s">
        <v>1245</v>
      </c>
      <c r="X442" s="533"/>
      <c r="Y442" s="493" t="str">
        <f>Y430</f>
        <v>WX - LOCUS Screening</v>
      </c>
      <c r="Z442" s="523"/>
    </row>
    <row r="443" spans="1:26" ht="36.75" customHeight="1">
      <c r="A443" s="562" t="s">
        <v>1911</v>
      </c>
      <c r="B443" s="482" t="s">
        <v>1172</v>
      </c>
      <c r="C443" s="531" t="s">
        <v>1608</v>
      </c>
      <c r="D443" s="521" t="s">
        <v>1714</v>
      </c>
      <c r="E443" s="531" t="s">
        <v>1414</v>
      </c>
      <c r="F443" s="247" t="s">
        <v>126</v>
      </c>
      <c r="G443" s="247" t="s">
        <v>587</v>
      </c>
      <c r="H443" s="247" t="s">
        <v>524</v>
      </c>
      <c r="I443" s="521" t="s">
        <v>139</v>
      </c>
      <c r="J443" s="482"/>
      <c r="K443" s="482" t="s">
        <v>2273</v>
      </c>
      <c r="L443" s="482" t="s">
        <v>2273</v>
      </c>
      <c r="M443" s="482"/>
      <c r="N443" s="482"/>
      <c r="O443" s="482" t="s">
        <v>2273</v>
      </c>
      <c r="P443" s="482"/>
      <c r="Q443" s="482"/>
      <c r="R443" s="482"/>
      <c r="S443" s="482"/>
      <c r="T443" s="482"/>
      <c r="U443" s="482"/>
      <c r="V443" s="482"/>
      <c r="W443" s="531" t="s">
        <v>1245</v>
      </c>
      <c r="X443" s="531"/>
      <c r="Y443" s="491" t="s">
        <v>2423</v>
      </c>
      <c r="Z443" s="676"/>
    </row>
    <row r="444" spans="1:26" ht="36.75" customHeight="1">
      <c r="A444" s="554">
        <v>96116</v>
      </c>
      <c r="B444" s="483" t="s">
        <v>1172</v>
      </c>
      <c r="C444" s="532" t="s">
        <v>249</v>
      </c>
      <c r="D444" s="522" t="s">
        <v>385</v>
      </c>
      <c r="E444" s="532" t="s">
        <v>1414</v>
      </c>
      <c r="F444" s="251" t="s">
        <v>126</v>
      </c>
      <c r="G444" s="251" t="s">
        <v>584</v>
      </c>
      <c r="H444" s="251" t="s">
        <v>524</v>
      </c>
      <c r="I444" s="522" t="s">
        <v>139</v>
      </c>
      <c r="J444" s="483"/>
      <c r="K444" s="483" t="s">
        <v>2273</v>
      </c>
      <c r="L444" s="483" t="s">
        <v>2273</v>
      </c>
      <c r="M444" s="483"/>
      <c r="N444" s="483"/>
      <c r="O444" s="483" t="s">
        <v>2273</v>
      </c>
      <c r="P444" s="483"/>
      <c r="Q444" s="483"/>
      <c r="R444" s="483"/>
      <c r="S444" s="483"/>
      <c r="T444" s="483"/>
      <c r="U444" s="483"/>
      <c r="V444" s="483"/>
      <c r="W444" s="532" t="s">
        <v>1245</v>
      </c>
      <c r="X444" s="532"/>
      <c r="Y444" s="492" t="str">
        <f t="shared" ref="Y444:Y449" si="201">Y443</f>
        <v xml:space="preserve"> WX - LOCUS Screening</v>
      </c>
      <c r="Z444" s="677"/>
    </row>
    <row r="445" spans="1:26" ht="36.75" customHeight="1">
      <c r="A445" s="554">
        <v>96116</v>
      </c>
      <c r="B445" s="483" t="s">
        <v>1172</v>
      </c>
      <c r="C445" s="532" t="s">
        <v>249</v>
      </c>
      <c r="D445" s="522" t="s">
        <v>385</v>
      </c>
      <c r="E445" s="532" t="s">
        <v>1414</v>
      </c>
      <c r="F445" s="251" t="s">
        <v>2222</v>
      </c>
      <c r="G445" s="251" t="s">
        <v>583</v>
      </c>
      <c r="H445" s="251" t="s">
        <v>524</v>
      </c>
      <c r="I445" s="522" t="s">
        <v>139</v>
      </c>
      <c r="J445" s="483"/>
      <c r="K445" s="483" t="s">
        <v>2273</v>
      </c>
      <c r="L445" s="483" t="s">
        <v>2273</v>
      </c>
      <c r="M445" s="483"/>
      <c r="N445" s="483"/>
      <c r="O445" s="483" t="s">
        <v>2273</v>
      </c>
      <c r="P445" s="483"/>
      <c r="Q445" s="483"/>
      <c r="R445" s="483"/>
      <c r="S445" s="483"/>
      <c r="T445" s="483"/>
      <c r="U445" s="483"/>
      <c r="V445" s="483"/>
      <c r="W445" s="532" t="s">
        <v>1245</v>
      </c>
      <c r="X445" s="532"/>
      <c r="Y445" s="492" t="str">
        <f t="shared" si="201"/>
        <v xml:space="preserve"> WX - LOCUS Screening</v>
      </c>
      <c r="Z445" s="677"/>
    </row>
    <row r="446" spans="1:26" ht="36.75" customHeight="1">
      <c r="A446" s="554">
        <v>96116</v>
      </c>
      <c r="B446" s="483" t="s">
        <v>1172</v>
      </c>
      <c r="C446" s="532" t="s">
        <v>249</v>
      </c>
      <c r="D446" s="522" t="s">
        <v>385</v>
      </c>
      <c r="E446" s="532" t="s">
        <v>1414</v>
      </c>
      <c r="F446" s="251" t="s">
        <v>2224</v>
      </c>
      <c r="G446" s="251" t="s">
        <v>583</v>
      </c>
      <c r="H446" s="251" t="s">
        <v>524</v>
      </c>
      <c r="I446" s="522" t="s">
        <v>139</v>
      </c>
      <c r="J446" s="483"/>
      <c r="K446" s="483" t="s">
        <v>2273</v>
      </c>
      <c r="L446" s="483" t="s">
        <v>2273</v>
      </c>
      <c r="M446" s="483"/>
      <c r="N446" s="483"/>
      <c r="O446" s="483" t="s">
        <v>2273</v>
      </c>
      <c r="P446" s="483"/>
      <c r="Q446" s="483"/>
      <c r="R446" s="483"/>
      <c r="S446" s="483"/>
      <c r="T446" s="483"/>
      <c r="U446" s="483"/>
      <c r="V446" s="483"/>
      <c r="W446" s="532" t="s">
        <v>1245</v>
      </c>
      <c r="X446" s="532"/>
      <c r="Y446" s="492" t="str">
        <f t="shared" si="201"/>
        <v xml:space="preserve"> WX - LOCUS Screening</v>
      </c>
      <c r="Z446" s="677"/>
    </row>
    <row r="447" spans="1:26" ht="36.75" customHeight="1">
      <c r="A447" s="554">
        <v>96116</v>
      </c>
      <c r="B447" s="483" t="s">
        <v>1172</v>
      </c>
      <c r="C447" s="532" t="s">
        <v>249</v>
      </c>
      <c r="D447" s="522" t="s">
        <v>385</v>
      </c>
      <c r="E447" s="532" t="s">
        <v>1414</v>
      </c>
      <c r="F447" s="255" t="s">
        <v>2235</v>
      </c>
      <c r="G447" s="251" t="s">
        <v>586</v>
      </c>
      <c r="H447" s="255" t="s">
        <v>524</v>
      </c>
      <c r="I447" s="522" t="s">
        <v>139</v>
      </c>
      <c r="J447" s="483"/>
      <c r="K447" s="483" t="s">
        <v>2273</v>
      </c>
      <c r="L447" s="483" t="s">
        <v>2273</v>
      </c>
      <c r="M447" s="483"/>
      <c r="N447" s="483"/>
      <c r="O447" s="483" t="s">
        <v>2273</v>
      </c>
      <c r="P447" s="483"/>
      <c r="Q447" s="483"/>
      <c r="R447" s="483"/>
      <c r="S447" s="483"/>
      <c r="T447" s="483"/>
      <c r="U447" s="483"/>
      <c r="V447" s="483"/>
      <c r="W447" s="532" t="s">
        <v>1245</v>
      </c>
      <c r="X447" s="532"/>
      <c r="Y447" s="492" t="str">
        <f t="shared" si="201"/>
        <v xml:space="preserve"> WX - LOCUS Screening</v>
      </c>
      <c r="Z447" s="677"/>
    </row>
    <row r="448" spans="1:26" ht="36.75" customHeight="1">
      <c r="A448" s="554">
        <v>96116</v>
      </c>
      <c r="B448" s="483" t="s">
        <v>1172</v>
      </c>
      <c r="C448" s="532" t="s">
        <v>249</v>
      </c>
      <c r="D448" s="522" t="s">
        <v>385</v>
      </c>
      <c r="E448" s="532" t="s">
        <v>1414</v>
      </c>
      <c r="F448" s="255" t="s">
        <v>502</v>
      </c>
      <c r="G448" s="143" t="s">
        <v>592</v>
      </c>
      <c r="H448" s="255" t="s">
        <v>524</v>
      </c>
      <c r="I448" s="522" t="s">
        <v>139</v>
      </c>
      <c r="J448" s="483"/>
      <c r="K448" s="483" t="s">
        <v>2273</v>
      </c>
      <c r="L448" s="483" t="s">
        <v>2273</v>
      </c>
      <c r="M448" s="483"/>
      <c r="N448" s="483"/>
      <c r="O448" s="483" t="s">
        <v>2273</v>
      </c>
      <c r="P448" s="483"/>
      <c r="Q448" s="483"/>
      <c r="R448" s="483"/>
      <c r="S448" s="483"/>
      <c r="T448" s="483"/>
      <c r="U448" s="483"/>
      <c r="V448" s="483"/>
      <c r="W448" s="532" t="s">
        <v>1245</v>
      </c>
      <c r="X448" s="532"/>
      <c r="Y448" s="492" t="str">
        <f t="shared" si="201"/>
        <v xml:space="preserve"> WX - LOCUS Screening</v>
      </c>
      <c r="Z448" s="677"/>
    </row>
    <row r="449" spans="1:26" ht="36.75" customHeight="1">
      <c r="A449" s="554">
        <v>96116</v>
      </c>
      <c r="B449" s="483" t="s">
        <v>1172</v>
      </c>
      <c r="C449" s="532" t="s">
        <v>249</v>
      </c>
      <c r="D449" s="522" t="s">
        <v>385</v>
      </c>
      <c r="E449" s="532" t="s">
        <v>1414</v>
      </c>
      <c r="F449" s="251" t="s">
        <v>2211</v>
      </c>
      <c r="G449" s="143" t="s">
        <v>592</v>
      </c>
      <c r="H449" s="255" t="s">
        <v>524</v>
      </c>
      <c r="I449" s="522" t="s">
        <v>139</v>
      </c>
      <c r="J449" s="483"/>
      <c r="K449" s="483" t="s">
        <v>2273</v>
      </c>
      <c r="L449" s="483" t="s">
        <v>2273</v>
      </c>
      <c r="M449" s="483"/>
      <c r="N449" s="483"/>
      <c r="O449" s="483" t="s">
        <v>2273</v>
      </c>
      <c r="P449" s="483"/>
      <c r="Q449" s="483"/>
      <c r="R449" s="483"/>
      <c r="S449" s="483"/>
      <c r="T449" s="483"/>
      <c r="U449" s="483"/>
      <c r="V449" s="483"/>
      <c r="W449" s="532" t="s">
        <v>1245</v>
      </c>
      <c r="X449" s="532"/>
      <c r="Y449" s="492" t="str">
        <f t="shared" si="201"/>
        <v xml:space="preserve"> WX - LOCUS Screening</v>
      </c>
      <c r="Z449" s="677"/>
    </row>
    <row r="450" spans="1:26" ht="34.5" customHeight="1" thickBot="1">
      <c r="A450" s="555" t="str">
        <f>A443</f>
        <v>96116</v>
      </c>
      <c r="B450" s="484" t="str">
        <f>B443</f>
        <v>Assessments
Health Psychiatric
Evaluation Psychological
testing 
Other assessments, tests</v>
      </c>
      <c r="C450" s="533" t="str">
        <f>C443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50" s="523" t="str">
        <f>D443</f>
        <v>First 60 Minutes 
1/day</v>
      </c>
      <c r="E450" s="533" t="s">
        <v>1414</v>
      </c>
      <c r="F450" s="255" t="s">
        <v>558</v>
      </c>
      <c r="G450" s="143" t="s">
        <v>592</v>
      </c>
      <c r="H450" s="248" t="s">
        <v>524</v>
      </c>
      <c r="I450" s="523" t="str">
        <f>I443</f>
        <v>Line
Professional</v>
      </c>
      <c r="J450" s="484"/>
      <c r="K450" s="484" t="s">
        <v>2273</v>
      </c>
      <c r="L450" s="484" t="s">
        <v>2273</v>
      </c>
      <c r="M450" s="484"/>
      <c r="N450" s="484"/>
      <c r="O450" s="484" t="s">
        <v>2273</v>
      </c>
      <c r="P450" s="484"/>
      <c r="Q450" s="484"/>
      <c r="R450" s="484"/>
      <c r="S450" s="484"/>
      <c r="T450" s="484"/>
      <c r="U450" s="484"/>
      <c r="V450" s="484"/>
      <c r="W450" s="533" t="s">
        <v>1245</v>
      </c>
      <c r="X450" s="533"/>
      <c r="Y450" s="493" t="str">
        <f>Y443</f>
        <v xml:space="preserve"> WX - LOCUS Screening</v>
      </c>
      <c r="Z450" s="678"/>
    </row>
    <row r="451" spans="1:26" ht="39" customHeight="1">
      <c r="A451" s="692" t="s">
        <v>1912</v>
      </c>
      <c r="B451" s="518" t="s">
        <v>123</v>
      </c>
      <c r="C451" s="559" t="s">
        <v>1609</v>
      </c>
      <c r="D451" s="556" t="s">
        <v>1440</v>
      </c>
      <c r="E451" s="559" t="s">
        <v>2236</v>
      </c>
      <c r="F451" s="247" t="s">
        <v>126</v>
      </c>
      <c r="G451" s="247" t="s">
        <v>587</v>
      </c>
      <c r="H451" s="247" t="s">
        <v>524</v>
      </c>
      <c r="I451" s="556" t="s">
        <v>139</v>
      </c>
      <c r="J451" s="518"/>
      <c r="K451" s="518" t="s">
        <v>2273</v>
      </c>
      <c r="L451" s="518" t="s">
        <v>2273</v>
      </c>
      <c r="M451" s="518"/>
      <c r="N451" s="518"/>
      <c r="O451" s="518" t="s">
        <v>2273</v>
      </c>
      <c r="P451" s="518"/>
      <c r="Q451" s="518"/>
      <c r="R451" s="518"/>
      <c r="S451" s="518"/>
      <c r="T451" s="518"/>
      <c r="U451" s="518"/>
      <c r="V451" s="518"/>
      <c r="W451" s="559" t="s">
        <v>1245</v>
      </c>
      <c r="X451" s="559"/>
      <c r="Y451" s="644" t="s">
        <v>1128</v>
      </c>
      <c r="Z451" s="644"/>
    </row>
    <row r="452" spans="1:26" ht="30.75" customHeight="1">
      <c r="A452" s="713" t="str">
        <f t="shared" ref="A452:A459" si="202">A451</f>
        <v>96121</v>
      </c>
      <c r="B452" s="519" t="str">
        <f t="shared" ref="B452:B459" si="203">B451</f>
        <v>Assessments
Health Psychiatric
Evaluation Psychological
testing Other assessments, tests</v>
      </c>
      <c r="C452" s="560" t="str">
        <f t="shared" ref="C452:C459" si="204">C451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2" s="557" t="str">
        <f t="shared" ref="D452:D459" si="205">D451</f>
        <v>Each Additional 60 Minutes
 3/day</v>
      </c>
      <c r="E452" s="560" t="str">
        <f t="shared" ref="E452:E459" si="206">E451</f>
        <v>Psychologist, physician, Licensed Physician’s Assistant, nurse practitioner, Master’s Social Worker, Licensed Professional Counselor, or Marriage and Family Therapist</v>
      </c>
      <c r="F452" s="251" t="s">
        <v>137</v>
      </c>
      <c r="G452" s="251" t="s">
        <v>590</v>
      </c>
      <c r="H452" s="251" t="s">
        <v>1256</v>
      </c>
      <c r="I452" s="557" t="str">
        <f t="shared" ref="I452:I459" si="207">I451</f>
        <v>Line
Professional</v>
      </c>
      <c r="J452" s="519"/>
      <c r="K452" s="519" t="s">
        <v>2273</v>
      </c>
      <c r="L452" s="519" t="s">
        <v>2273</v>
      </c>
      <c r="M452" s="519"/>
      <c r="N452" s="519"/>
      <c r="O452" s="519" t="s">
        <v>2273</v>
      </c>
      <c r="P452" s="519"/>
      <c r="Q452" s="519"/>
      <c r="R452" s="519"/>
      <c r="S452" s="519"/>
      <c r="T452" s="519"/>
      <c r="U452" s="519"/>
      <c r="V452" s="519"/>
      <c r="W452" s="560" t="s">
        <v>1245</v>
      </c>
      <c r="X452" s="560"/>
      <c r="Y452" s="645" t="str">
        <f t="shared" ref="Y452:Y459" si="208">Y451</f>
        <v xml:space="preserve"> </v>
      </c>
      <c r="Z452" s="645"/>
    </row>
    <row r="453" spans="1:26" ht="30.75" customHeight="1">
      <c r="A453" s="713" t="str">
        <f t="shared" si="202"/>
        <v>96121</v>
      </c>
      <c r="B453" s="519" t="str">
        <f t="shared" si="203"/>
        <v>Assessments
Health Psychiatric
Evaluation Psychological
testing Other assessments, tests</v>
      </c>
      <c r="C453" s="560"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3" s="557" t="str">
        <f t="shared" si="205"/>
        <v>Each Additional 60 Minutes
 3/day</v>
      </c>
      <c r="E453" s="560" t="str">
        <f t="shared" si="206"/>
        <v>Psychologist, physician, Licensed Physician’s Assistant, nurse practitioner, Master’s Social Worker, Licensed Professional Counselor, or Marriage and Family Therapist</v>
      </c>
      <c r="F453" s="251" t="s">
        <v>483</v>
      </c>
      <c r="G453" s="251" t="s">
        <v>581</v>
      </c>
      <c r="H453" s="251" t="s">
        <v>1256</v>
      </c>
      <c r="I453" s="557" t="str">
        <f t="shared" si="207"/>
        <v>Line
Professional</v>
      </c>
      <c r="J453" s="519"/>
      <c r="K453" s="519" t="s">
        <v>2273</v>
      </c>
      <c r="L453" s="519" t="s">
        <v>2273</v>
      </c>
      <c r="M453" s="519"/>
      <c r="N453" s="519"/>
      <c r="O453" s="519" t="s">
        <v>2273</v>
      </c>
      <c r="P453" s="519"/>
      <c r="Q453" s="519"/>
      <c r="R453" s="519"/>
      <c r="S453" s="519"/>
      <c r="T453" s="519"/>
      <c r="U453" s="519"/>
      <c r="V453" s="519"/>
      <c r="W453" s="560" t="s">
        <v>1245</v>
      </c>
      <c r="X453" s="560"/>
      <c r="Y453" s="645" t="str">
        <f t="shared" si="208"/>
        <v xml:space="preserve"> </v>
      </c>
      <c r="Z453" s="645"/>
    </row>
    <row r="454" spans="1:26" ht="30.75" customHeight="1">
      <c r="A454" s="713" t="str">
        <f t="shared" si="202"/>
        <v>96121</v>
      </c>
      <c r="B454" s="519" t="str">
        <f t="shared" si="203"/>
        <v>Assessments
Health Psychiatric
Evaluation Psychological
testing Other assessments, tests</v>
      </c>
      <c r="C454" s="560"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4" s="557" t="str">
        <f t="shared" si="205"/>
        <v>Each Additional 60 Minutes
 3/day</v>
      </c>
      <c r="E454" s="560" t="str">
        <f t="shared" si="206"/>
        <v>Psychologist, physician, Licensed Physician’s Assistant, nurse practitioner, Master’s Social Worker, Licensed Professional Counselor, or Marriage and Family Therapist</v>
      </c>
      <c r="F454" s="251" t="s">
        <v>2211</v>
      </c>
      <c r="G454" s="251" t="s">
        <v>592</v>
      </c>
      <c r="H454" s="251" t="s">
        <v>1256</v>
      </c>
      <c r="I454" s="557" t="str">
        <f t="shared" si="207"/>
        <v>Line
Professional</v>
      </c>
      <c r="J454" s="519"/>
      <c r="K454" s="519" t="s">
        <v>2273</v>
      </c>
      <c r="L454" s="519" t="s">
        <v>2273</v>
      </c>
      <c r="M454" s="519"/>
      <c r="N454" s="519"/>
      <c r="O454" s="519" t="s">
        <v>2273</v>
      </c>
      <c r="P454" s="519"/>
      <c r="Q454" s="519"/>
      <c r="R454" s="519"/>
      <c r="S454" s="519"/>
      <c r="T454" s="519"/>
      <c r="U454" s="519"/>
      <c r="V454" s="519"/>
      <c r="W454" s="560" t="s">
        <v>1245</v>
      </c>
      <c r="X454" s="560"/>
      <c r="Y454" s="645" t="str">
        <f t="shared" si="208"/>
        <v xml:space="preserve"> </v>
      </c>
      <c r="Z454" s="645"/>
    </row>
    <row r="455" spans="1:26" ht="30.75" customHeight="1">
      <c r="A455" s="713" t="str">
        <f t="shared" si="202"/>
        <v>96121</v>
      </c>
      <c r="B455" s="519" t="str">
        <f t="shared" si="203"/>
        <v>Assessments
Health Psychiatric
Evaluation Psychological
testing Other assessments, tests</v>
      </c>
      <c r="C455" s="560"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5" s="557" t="str">
        <f t="shared" si="205"/>
        <v>Each Additional 60 Minutes
 3/day</v>
      </c>
      <c r="E455" s="560" t="str">
        <f t="shared" si="206"/>
        <v>Psychologist, physician, Licensed Physician’s Assistant, nurse practitioner, Master’s Social Worker, Licensed Professional Counselor, or Marriage and Family Therapist</v>
      </c>
      <c r="F455" s="251" t="s">
        <v>558</v>
      </c>
      <c r="G455" s="251" t="s">
        <v>592</v>
      </c>
      <c r="H455" s="251" t="s">
        <v>1256</v>
      </c>
      <c r="I455" s="557" t="str">
        <f t="shared" si="207"/>
        <v>Line
Professional</v>
      </c>
      <c r="J455" s="519"/>
      <c r="K455" s="519" t="s">
        <v>2273</v>
      </c>
      <c r="L455" s="519" t="s">
        <v>2273</v>
      </c>
      <c r="M455" s="519"/>
      <c r="N455" s="519"/>
      <c r="O455" s="519" t="s">
        <v>2273</v>
      </c>
      <c r="P455" s="519"/>
      <c r="Q455" s="519"/>
      <c r="R455" s="519"/>
      <c r="S455" s="519"/>
      <c r="T455" s="519"/>
      <c r="U455" s="519"/>
      <c r="V455" s="519"/>
      <c r="W455" s="560" t="s">
        <v>1245</v>
      </c>
      <c r="X455" s="560"/>
      <c r="Y455" s="645" t="str">
        <f t="shared" si="208"/>
        <v xml:space="preserve"> </v>
      </c>
      <c r="Z455" s="645"/>
    </row>
    <row r="456" spans="1:26" ht="30.75" customHeight="1">
      <c r="A456" s="713" t="str">
        <f t="shared" si="202"/>
        <v>96121</v>
      </c>
      <c r="B456" s="519" t="str">
        <f t="shared" si="203"/>
        <v>Assessments
Health Psychiatric
Evaluation Psychological
testing Other assessments, tests</v>
      </c>
      <c r="C456" s="560"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6" s="557" t="str">
        <f t="shared" si="205"/>
        <v>Each Additional 60 Minutes
 3/day</v>
      </c>
      <c r="E456" s="560" t="str">
        <f t="shared" si="206"/>
        <v>Psychologist, physician, Licensed Physician’s Assistant, nurse practitioner, Master’s Social Worker, Licensed Professional Counselor, or Marriage and Family Therapist</v>
      </c>
      <c r="F456" s="251" t="s">
        <v>2222</v>
      </c>
      <c r="G456" s="251" t="s">
        <v>583</v>
      </c>
      <c r="H456" s="251" t="s">
        <v>524</v>
      </c>
      <c r="I456" s="557" t="str">
        <f t="shared" si="207"/>
        <v>Line
Professional</v>
      </c>
      <c r="J456" s="519"/>
      <c r="K456" s="519" t="s">
        <v>2273</v>
      </c>
      <c r="L456" s="519" t="s">
        <v>2273</v>
      </c>
      <c r="M456" s="519"/>
      <c r="N456" s="519"/>
      <c r="O456" s="519" t="s">
        <v>2273</v>
      </c>
      <c r="P456" s="519"/>
      <c r="Q456" s="519"/>
      <c r="R456" s="519"/>
      <c r="S456" s="519"/>
      <c r="T456" s="519"/>
      <c r="U456" s="519"/>
      <c r="V456" s="519"/>
      <c r="W456" s="560" t="s">
        <v>1245</v>
      </c>
      <c r="X456" s="560"/>
      <c r="Y456" s="645" t="str">
        <f t="shared" si="208"/>
        <v xml:space="preserve"> </v>
      </c>
      <c r="Z456" s="645"/>
    </row>
    <row r="457" spans="1:26" ht="30.75" customHeight="1">
      <c r="A457" s="713" t="str">
        <f t="shared" si="202"/>
        <v>96121</v>
      </c>
      <c r="B457" s="519" t="str">
        <f t="shared" si="203"/>
        <v>Assessments
Health Psychiatric
Evaluation Psychological
testing Other assessments, tests</v>
      </c>
      <c r="C457" s="560"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7" s="557" t="str">
        <f t="shared" si="205"/>
        <v>Each Additional 60 Minutes
 3/day</v>
      </c>
      <c r="E457" s="560" t="str">
        <f t="shared" si="206"/>
        <v>Psychologist, physician, Licensed Physician’s Assistant, nurse practitioner, Master’s Social Worker, Licensed Professional Counselor, or Marriage and Family Therapist</v>
      </c>
      <c r="F457" s="251" t="s">
        <v>2224</v>
      </c>
      <c r="G457" s="251" t="s">
        <v>583</v>
      </c>
      <c r="H457" s="251" t="s">
        <v>524</v>
      </c>
      <c r="I457" s="557" t="str">
        <f t="shared" si="207"/>
        <v>Line
Professional</v>
      </c>
      <c r="J457" s="519"/>
      <c r="K457" s="519" t="s">
        <v>2273</v>
      </c>
      <c r="L457" s="519" t="s">
        <v>2273</v>
      </c>
      <c r="M457" s="519"/>
      <c r="N457" s="519"/>
      <c r="O457" s="519" t="s">
        <v>2273</v>
      </c>
      <c r="P457" s="519"/>
      <c r="Q457" s="519"/>
      <c r="R457" s="519"/>
      <c r="S457" s="519"/>
      <c r="T457" s="519"/>
      <c r="U457" s="519"/>
      <c r="V457" s="519"/>
      <c r="W457" s="560" t="s">
        <v>1245</v>
      </c>
      <c r="X457" s="560"/>
      <c r="Y457" s="645" t="str">
        <f t="shared" si="208"/>
        <v xml:space="preserve"> </v>
      </c>
      <c r="Z457" s="645"/>
    </row>
    <row r="458" spans="1:26" ht="30.75" customHeight="1">
      <c r="A458" s="714" t="str">
        <f t="shared" si="202"/>
        <v>96121</v>
      </c>
      <c r="B458" s="520" t="str">
        <f t="shared" si="203"/>
        <v>Assessments
Health Psychiatric
Evaluation Psychological
testing Other assessments, tests</v>
      </c>
      <c r="C458" s="657"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8" s="655" t="str">
        <f t="shared" si="205"/>
        <v>Each Additional 60 Minutes
 3/day</v>
      </c>
      <c r="E458" s="657" t="str">
        <f t="shared" si="206"/>
        <v>Psychologist, physician, Licensed Physician’s Assistant, nurse practitioner, Master’s Social Worker, Licensed Professional Counselor, or Marriage and Family Therapist</v>
      </c>
      <c r="F458" s="255" t="s">
        <v>2235</v>
      </c>
      <c r="G458" s="255" t="s">
        <v>586</v>
      </c>
      <c r="H458" s="255" t="s">
        <v>524</v>
      </c>
      <c r="I458" s="655" t="str">
        <f t="shared" si="207"/>
        <v>Line
Professional</v>
      </c>
      <c r="J458" s="520"/>
      <c r="K458" s="520" t="s">
        <v>2273</v>
      </c>
      <c r="L458" s="520" t="s">
        <v>2273</v>
      </c>
      <c r="M458" s="520"/>
      <c r="N458" s="520"/>
      <c r="O458" s="520" t="s">
        <v>2273</v>
      </c>
      <c r="P458" s="520"/>
      <c r="Q458" s="520"/>
      <c r="R458" s="520"/>
      <c r="S458" s="520"/>
      <c r="T458" s="520"/>
      <c r="U458" s="520"/>
      <c r="V458" s="520"/>
      <c r="W458" s="657" t="s">
        <v>1245</v>
      </c>
      <c r="X458" s="657"/>
      <c r="Y458" s="645" t="str">
        <f t="shared" si="208"/>
        <v xml:space="preserve"> </v>
      </c>
      <c r="Z458" s="645"/>
    </row>
    <row r="459" spans="1:26" ht="30.75" customHeight="1" thickBot="1">
      <c r="A459" s="693" t="str">
        <f t="shared" si="202"/>
        <v>96121</v>
      </c>
      <c r="B459" s="514" t="str">
        <f t="shared" si="203"/>
        <v>Assessments
Health Psychiatric
Evaluation Psychological
testing Other assessments, tests</v>
      </c>
      <c r="C459" s="561"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9" s="558" t="str">
        <f t="shared" si="205"/>
        <v>Each Additional 60 Minutes
 3/day</v>
      </c>
      <c r="E459" s="561" t="str">
        <f t="shared" si="206"/>
        <v>Psychologist, physician, Licensed Physician’s Assistant, nurse practitioner, Master’s Social Worker, Licensed Professional Counselor, or Marriage and Family Therapist</v>
      </c>
      <c r="F459" s="248" t="s">
        <v>126</v>
      </c>
      <c r="G459" s="248" t="s">
        <v>584</v>
      </c>
      <c r="H459" s="248" t="s">
        <v>524</v>
      </c>
      <c r="I459" s="558" t="str">
        <f t="shared" si="207"/>
        <v>Line
Professional</v>
      </c>
      <c r="J459" s="514"/>
      <c r="K459" s="514" t="s">
        <v>2273</v>
      </c>
      <c r="L459" s="514" t="s">
        <v>2273</v>
      </c>
      <c r="M459" s="514"/>
      <c r="N459" s="514"/>
      <c r="O459" s="514" t="s">
        <v>2273</v>
      </c>
      <c r="P459" s="514"/>
      <c r="Q459" s="514"/>
      <c r="R459" s="514"/>
      <c r="S459" s="514"/>
      <c r="T459" s="514"/>
      <c r="U459" s="514"/>
      <c r="V459" s="514"/>
      <c r="W459" s="561" t="s">
        <v>1245</v>
      </c>
      <c r="X459" s="561"/>
      <c r="Y459" s="646" t="str">
        <f t="shared" si="208"/>
        <v xml:space="preserve"> </v>
      </c>
      <c r="Z459" s="646"/>
    </row>
    <row r="460" spans="1:26" ht="33.65" customHeight="1">
      <c r="A460" s="692" t="s">
        <v>1913</v>
      </c>
      <c r="B460" s="518" t="s">
        <v>123</v>
      </c>
      <c r="C460" s="559" t="s">
        <v>1702</v>
      </c>
      <c r="D460" s="556" t="s">
        <v>1441</v>
      </c>
      <c r="E460" s="559" t="s">
        <v>2488</v>
      </c>
      <c r="F460" s="247" t="s">
        <v>126</v>
      </c>
      <c r="G460" s="247" t="s">
        <v>587</v>
      </c>
      <c r="H460" s="247" t="s">
        <v>524</v>
      </c>
      <c r="I460" s="556" t="s">
        <v>139</v>
      </c>
      <c r="J460" s="518"/>
      <c r="K460" s="518" t="s">
        <v>2273</v>
      </c>
      <c r="L460" s="518" t="s">
        <v>2273</v>
      </c>
      <c r="M460" s="518"/>
      <c r="N460" s="518"/>
      <c r="O460" s="518" t="s">
        <v>2273</v>
      </c>
      <c r="P460" s="518"/>
      <c r="Q460" s="518"/>
      <c r="R460" s="518"/>
      <c r="S460" s="518"/>
      <c r="T460" s="518"/>
      <c r="U460" s="518"/>
      <c r="V460" s="518"/>
      <c r="W460" s="559" t="s">
        <v>1245</v>
      </c>
      <c r="X460" s="559"/>
      <c r="Y460" s="635" t="s">
        <v>2425</v>
      </c>
      <c r="Z460" s="644"/>
    </row>
    <row r="461" spans="1:26" ht="23.25" customHeight="1">
      <c r="A461" s="713" t="str">
        <f t="shared" ref="A461:A470" si="209">A460</f>
        <v>96127</v>
      </c>
      <c r="B461" s="519" t="str">
        <f t="shared" ref="B461:B470" si="210">B460</f>
        <v>Assessments
Health Psychiatric
Evaluation Psychological
testing Other assessments, tests</v>
      </c>
      <c r="C461" s="560" t="str">
        <f t="shared" ref="C461:C470" si="211">C460</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1" s="557" t="s">
        <v>384</v>
      </c>
      <c r="E461" s="560" t="str">
        <f t="shared" ref="E461:E470" si="212">E460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1" s="251" t="s">
        <v>137</v>
      </c>
      <c r="G461" s="251" t="s">
        <v>590</v>
      </c>
      <c r="H461" s="251" t="s">
        <v>1256</v>
      </c>
      <c r="I461" s="557" t="str">
        <f t="shared" ref="I461:I470" si="213">I460</f>
        <v>Line
Professional</v>
      </c>
      <c r="J461" s="519"/>
      <c r="K461" s="519" t="s">
        <v>2273</v>
      </c>
      <c r="L461" s="519" t="s">
        <v>2273</v>
      </c>
      <c r="M461" s="519"/>
      <c r="N461" s="519"/>
      <c r="O461" s="519" t="s">
        <v>2273</v>
      </c>
      <c r="P461" s="519"/>
      <c r="Q461" s="519"/>
      <c r="R461" s="519"/>
      <c r="S461" s="519"/>
      <c r="T461" s="519"/>
      <c r="U461" s="519"/>
      <c r="V461" s="519"/>
      <c r="W461" s="560" t="s">
        <v>1245</v>
      </c>
      <c r="X461" s="560"/>
      <c r="Y461" s="636" t="str">
        <f t="shared" ref="Y461:Y470" si="214">Y460</f>
        <v>WX - LOCUS Screening</v>
      </c>
      <c r="Z461" s="645"/>
    </row>
    <row r="462" spans="1:26" ht="23.25" customHeight="1">
      <c r="A462" s="713" t="str">
        <f t="shared" si="209"/>
        <v>96127</v>
      </c>
      <c r="B462" s="519" t="str">
        <f t="shared" si="210"/>
        <v>Assessments
Health Psychiatric
Evaluation Psychological
testing Other assessments, tests</v>
      </c>
      <c r="C462"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2" s="557" t="s">
        <v>384</v>
      </c>
      <c r="E462"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2" s="251" t="s">
        <v>483</v>
      </c>
      <c r="G462" s="251" t="s">
        <v>581</v>
      </c>
      <c r="H462" s="251" t="s">
        <v>1256</v>
      </c>
      <c r="I462" s="557" t="str">
        <f t="shared" si="213"/>
        <v>Line
Professional</v>
      </c>
      <c r="J462" s="519"/>
      <c r="K462" s="519" t="s">
        <v>2273</v>
      </c>
      <c r="L462" s="519" t="s">
        <v>2273</v>
      </c>
      <c r="M462" s="519"/>
      <c r="N462" s="519"/>
      <c r="O462" s="519" t="s">
        <v>2273</v>
      </c>
      <c r="P462" s="519"/>
      <c r="Q462" s="519"/>
      <c r="R462" s="519"/>
      <c r="S462" s="519"/>
      <c r="T462" s="519"/>
      <c r="U462" s="519"/>
      <c r="V462" s="519"/>
      <c r="W462" s="560" t="s">
        <v>1245</v>
      </c>
      <c r="X462" s="560"/>
      <c r="Y462" s="636" t="str">
        <f t="shared" si="214"/>
        <v>WX - LOCUS Screening</v>
      </c>
      <c r="Z462" s="645"/>
    </row>
    <row r="463" spans="1:26" ht="23.25" customHeight="1">
      <c r="A463" s="713" t="str">
        <f t="shared" si="209"/>
        <v>96127</v>
      </c>
      <c r="B463" s="519" t="str">
        <f t="shared" si="210"/>
        <v>Assessments
Health Psychiatric
Evaluation Psychological
testing Other assessments, tests</v>
      </c>
      <c r="C463"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3" s="557" t="s">
        <v>384</v>
      </c>
      <c r="E463"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3" s="251" t="s">
        <v>2211</v>
      </c>
      <c r="G463" s="251" t="s">
        <v>592</v>
      </c>
      <c r="H463" s="251" t="s">
        <v>1256</v>
      </c>
      <c r="I463" s="557" t="str">
        <f t="shared" si="213"/>
        <v>Line
Professional</v>
      </c>
      <c r="J463" s="519"/>
      <c r="K463" s="519" t="s">
        <v>2273</v>
      </c>
      <c r="L463" s="519" t="s">
        <v>2273</v>
      </c>
      <c r="M463" s="519"/>
      <c r="N463" s="519"/>
      <c r="O463" s="519" t="s">
        <v>2273</v>
      </c>
      <c r="P463" s="519"/>
      <c r="Q463" s="519"/>
      <c r="R463" s="519"/>
      <c r="S463" s="519"/>
      <c r="T463" s="519"/>
      <c r="U463" s="519"/>
      <c r="V463" s="519"/>
      <c r="W463" s="560" t="s">
        <v>1245</v>
      </c>
      <c r="X463" s="560"/>
      <c r="Y463" s="636" t="str">
        <f t="shared" si="214"/>
        <v>WX - LOCUS Screening</v>
      </c>
      <c r="Z463" s="645"/>
    </row>
    <row r="464" spans="1:26" ht="23.25" customHeight="1">
      <c r="A464" s="713" t="str">
        <f t="shared" si="209"/>
        <v>96127</v>
      </c>
      <c r="B464" s="519" t="str">
        <f t="shared" si="210"/>
        <v>Assessments
Health Psychiatric
Evaluation Psychological
testing Other assessments, tests</v>
      </c>
      <c r="C464"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4" s="557" t="s">
        <v>384</v>
      </c>
      <c r="E464"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4" s="251" t="s">
        <v>558</v>
      </c>
      <c r="G464" s="251" t="s">
        <v>592</v>
      </c>
      <c r="H464" s="251" t="s">
        <v>1256</v>
      </c>
      <c r="I464" s="557" t="str">
        <f t="shared" si="213"/>
        <v>Line
Professional</v>
      </c>
      <c r="J464" s="519"/>
      <c r="K464" s="519" t="s">
        <v>2273</v>
      </c>
      <c r="L464" s="519" t="s">
        <v>2273</v>
      </c>
      <c r="M464" s="519"/>
      <c r="N464" s="519"/>
      <c r="O464" s="519" t="s">
        <v>2273</v>
      </c>
      <c r="P464" s="519"/>
      <c r="Q464" s="519"/>
      <c r="R464" s="519"/>
      <c r="S464" s="519"/>
      <c r="T464" s="519"/>
      <c r="U464" s="519"/>
      <c r="V464" s="519"/>
      <c r="W464" s="560" t="s">
        <v>1245</v>
      </c>
      <c r="X464" s="560"/>
      <c r="Y464" s="636" t="str">
        <f t="shared" si="214"/>
        <v>WX - LOCUS Screening</v>
      </c>
      <c r="Z464" s="645"/>
    </row>
    <row r="465" spans="1:26" ht="23.25" customHeight="1">
      <c r="A465" s="713" t="str">
        <f t="shared" si="209"/>
        <v>96127</v>
      </c>
      <c r="B465" s="519" t="str">
        <f t="shared" si="210"/>
        <v>Assessments
Health Psychiatric
Evaluation Psychological
testing Other assessments, tests</v>
      </c>
      <c r="C465"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5" s="557" t="s">
        <v>384</v>
      </c>
      <c r="E465"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5" s="251" t="s">
        <v>2222</v>
      </c>
      <c r="G465" s="251" t="s">
        <v>583</v>
      </c>
      <c r="H465" s="251" t="s">
        <v>524</v>
      </c>
      <c r="I465" s="557" t="str">
        <f t="shared" si="213"/>
        <v>Line
Professional</v>
      </c>
      <c r="J465" s="519"/>
      <c r="K465" s="519" t="s">
        <v>2273</v>
      </c>
      <c r="L465" s="519" t="s">
        <v>2273</v>
      </c>
      <c r="M465" s="519"/>
      <c r="N465" s="519"/>
      <c r="O465" s="519" t="s">
        <v>2273</v>
      </c>
      <c r="P465" s="519"/>
      <c r="Q465" s="519"/>
      <c r="R465" s="519"/>
      <c r="S465" s="519"/>
      <c r="T465" s="519"/>
      <c r="U465" s="519"/>
      <c r="V465" s="519"/>
      <c r="W465" s="560" t="s">
        <v>1245</v>
      </c>
      <c r="X465" s="560"/>
      <c r="Y465" s="636" t="str">
        <f t="shared" si="214"/>
        <v>WX - LOCUS Screening</v>
      </c>
      <c r="Z465" s="645"/>
    </row>
    <row r="466" spans="1:26" ht="23.25" customHeight="1">
      <c r="A466" s="713" t="str">
        <f t="shared" si="209"/>
        <v>96127</v>
      </c>
      <c r="B466" s="519" t="str">
        <f t="shared" si="210"/>
        <v>Assessments
Health Psychiatric
Evaluation Psychological
testing Other assessments, tests</v>
      </c>
      <c r="C466"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6" s="557" t="s">
        <v>384</v>
      </c>
      <c r="E466"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6" s="251" t="s">
        <v>2224</v>
      </c>
      <c r="G466" s="251" t="s">
        <v>583</v>
      </c>
      <c r="H466" s="251" t="s">
        <v>524</v>
      </c>
      <c r="I466" s="557" t="str">
        <f t="shared" si="213"/>
        <v>Line
Professional</v>
      </c>
      <c r="J466" s="519"/>
      <c r="K466" s="519" t="s">
        <v>2273</v>
      </c>
      <c r="L466" s="519" t="s">
        <v>2273</v>
      </c>
      <c r="M466" s="519"/>
      <c r="N466" s="519"/>
      <c r="O466" s="519" t="s">
        <v>2273</v>
      </c>
      <c r="P466" s="519"/>
      <c r="Q466" s="519"/>
      <c r="R466" s="519"/>
      <c r="S466" s="519"/>
      <c r="T466" s="519"/>
      <c r="U466" s="519"/>
      <c r="V466" s="519"/>
      <c r="W466" s="560" t="s">
        <v>1245</v>
      </c>
      <c r="X466" s="560"/>
      <c r="Y466" s="636" t="str">
        <f t="shared" si="214"/>
        <v>WX - LOCUS Screening</v>
      </c>
      <c r="Z466" s="645"/>
    </row>
    <row r="467" spans="1:26" ht="23.25" customHeight="1">
      <c r="A467" s="713" t="str">
        <f t="shared" si="209"/>
        <v>96127</v>
      </c>
      <c r="B467" s="519" t="str">
        <f t="shared" si="210"/>
        <v>Assessments
Health Psychiatric
Evaluation Psychological
testing Other assessments, tests</v>
      </c>
      <c r="C467" s="560"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7" s="557" t="s">
        <v>384</v>
      </c>
      <c r="E467" s="560"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7" s="251" t="s">
        <v>2235</v>
      </c>
      <c r="G467" s="251" t="s">
        <v>586</v>
      </c>
      <c r="H467" s="251" t="s">
        <v>524</v>
      </c>
      <c r="I467" s="557" t="str">
        <f t="shared" si="213"/>
        <v>Line
Professional</v>
      </c>
      <c r="J467" s="519"/>
      <c r="K467" s="519" t="s">
        <v>2273</v>
      </c>
      <c r="L467" s="519" t="s">
        <v>2273</v>
      </c>
      <c r="M467" s="519"/>
      <c r="N467" s="519"/>
      <c r="O467" s="519" t="s">
        <v>2273</v>
      </c>
      <c r="P467" s="519"/>
      <c r="Q467" s="519"/>
      <c r="R467" s="519"/>
      <c r="S467" s="519"/>
      <c r="T467" s="519"/>
      <c r="U467" s="519"/>
      <c r="V467" s="519"/>
      <c r="W467" s="560" t="s">
        <v>1245</v>
      </c>
      <c r="X467" s="560"/>
      <c r="Y467" s="636" t="str">
        <f t="shared" si="214"/>
        <v>WX - LOCUS Screening</v>
      </c>
      <c r="Z467" s="645"/>
    </row>
    <row r="468" spans="1:26" ht="23.25" customHeight="1">
      <c r="A468" s="714" t="str">
        <f t="shared" si="209"/>
        <v>96127</v>
      </c>
      <c r="B468" s="520" t="str">
        <f t="shared" si="210"/>
        <v>Assessments
Health Psychiatric
Evaluation Psychological
testing Other assessments, tests</v>
      </c>
      <c r="C468" s="657"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8" s="655" t="s">
        <v>384</v>
      </c>
      <c r="E468" s="657"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8" s="255" t="s">
        <v>517</v>
      </c>
      <c r="G468" s="255" t="s">
        <v>585</v>
      </c>
      <c r="H468" s="255" t="s">
        <v>1256</v>
      </c>
      <c r="I468" s="655" t="str">
        <f t="shared" si="213"/>
        <v>Line
Professional</v>
      </c>
      <c r="J468" s="520"/>
      <c r="K468" s="520" t="s">
        <v>2273</v>
      </c>
      <c r="L468" s="520" t="s">
        <v>2273</v>
      </c>
      <c r="M468" s="520"/>
      <c r="N468" s="520"/>
      <c r="O468" s="520" t="s">
        <v>2273</v>
      </c>
      <c r="P468" s="520"/>
      <c r="Q468" s="520"/>
      <c r="R468" s="520"/>
      <c r="S468" s="520"/>
      <c r="T468" s="520"/>
      <c r="U468" s="520"/>
      <c r="V468" s="520"/>
      <c r="W468" s="657" t="s">
        <v>1245</v>
      </c>
      <c r="X468" s="657"/>
      <c r="Y468" s="636" t="str">
        <f t="shared" si="214"/>
        <v>WX - LOCUS Screening</v>
      </c>
      <c r="Z468" s="645"/>
    </row>
    <row r="469" spans="1:26" ht="23.25" customHeight="1">
      <c r="A469" s="714" t="str">
        <f t="shared" si="209"/>
        <v>96127</v>
      </c>
      <c r="B469" s="520" t="str">
        <f t="shared" si="210"/>
        <v>Assessments
Health Psychiatric
Evaluation Psychological
testing Other assessments, tests</v>
      </c>
      <c r="C469" s="657"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9" s="655" t="s">
        <v>384</v>
      </c>
      <c r="E469" s="657"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9" s="255" t="s">
        <v>126</v>
      </c>
      <c r="G469" s="255" t="s">
        <v>584</v>
      </c>
      <c r="H469" s="255" t="s">
        <v>524</v>
      </c>
      <c r="I469" s="655" t="str">
        <f t="shared" si="213"/>
        <v>Line
Professional</v>
      </c>
      <c r="J469" s="520"/>
      <c r="K469" s="520" t="s">
        <v>2273</v>
      </c>
      <c r="L469" s="520" t="s">
        <v>2273</v>
      </c>
      <c r="M469" s="520"/>
      <c r="N469" s="520"/>
      <c r="O469" s="520" t="s">
        <v>2273</v>
      </c>
      <c r="P469" s="520"/>
      <c r="Q469" s="520"/>
      <c r="R469" s="520"/>
      <c r="S469" s="520"/>
      <c r="T469" s="520"/>
      <c r="U469" s="520"/>
      <c r="V469" s="520"/>
      <c r="W469" s="657" t="s">
        <v>1245</v>
      </c>
      <c r="X469" s="657"/>
      <c r="Y469" s="636" t="str">
        <f t="shared" si="214"/>
        <v>WX - LOCUS Screening</v>
      </c>
      <c r="Z469" s="645"/>
    </row>
    <row r="470" spans="1:26" ht="23.25" customHeight="1" thickBot="1">
      <c r="A470" s="693" t="str">
        <f t="shared" si="209"/>
        <v>96127</v>
      </c>
      <c r="B470" s="514" t="str">
        <f t="shared" si="210"/>
        <v>Assessments
Health Psychiatric
Evaluation Psychological
testing Other assessments, tests</v>
      </c>
      <c r="C470" s="561"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0" s="558" t="s">
        <v>384</v>
      </c>
      <c r="E470" s="561"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70" s="248" t="s">
        <v>1345</v>
      </c>
      <c r="G470" s="248" t="s">
        <v>582</v>
      </c>
      <c r="H470" s="248" t="s">
        <v>524</v>
      </c>
      <c r="I470" s="558" t="str">
        <f t="shared" si="213"/>
        <v>Line
Professional</v>
      </c>
      <c r="J470" s="514"/>
      <c r="K470" s="514" t="s">
        <v>2273</v>
      </c>
      <c r="L470" s="514" t="s">
        <v>2273</v>
      </c>
      <c r="M470" s="514"/>
      <c r="N470" s="514"/>
      <c r="O470" s="514" t="s">
        <v>2273</v>
      </c>
      <c r="P470" s="514"/>
      <c r="Q470" s="514"/>
      <c r="R470" s="514"/>
      <c r="S470" s="514"/>
      <c r="T470" s="514"/>
      <c r="U470" s="514"/>
      <c r="V470" s="514"/>
      <c r="W470" s="561" t="s">
        <v>1245</v>
      </c>
      <c r="X470" s="561"/>
      <c r="Y470" s="641" t="str">
        <f t="shared" si="214"/>
        <v>WX - LOCUS Screening</v>
      </c>
      <c r="Z470" s="646"/>
    </row>
    <row r="471" spans="1:26" ht="51" customHeight="1">
      <c r="A471" s="692" t="s">
        <v>1914</v>
      </c>
      <c r="B471" s="518" t="s">
        <v>123</v>
      </c>
      <c r="C471" s="559" t="s">
        <v>1610</v>
      </c>
      <c r="D471" s="556" t="s">
        <v>1442</v>
      </c>
      <c r="E471" s="559" t="s">
        <v>2236</v>
      </c>
      <c r="F471" s="247" t="s">
        <v>126</v>
      </c>
      <c r="G471" s="247" t="s">
        <v>587</v>
      </c>
      <c r="H471" s="247" t="s">
        <v>524</v>
      </c>
      <c r="I471" s="556" t="s">
        <v>139</v>
      </c>
      <c r="J471" s="518"/>
      <c r="K471" s="518" t="s">
        <v>2273</v>
      </c>
      <c r="L471" s="518" t="s">
        <v>2273</v>
      </c>
      <c r="M471" s="518"/>
      <c r="N471" s="518"/>
      <c r="O471" s="518" t="s">
        <v>2273</v>
      </c>
      <c r="P471" s="518"/>
      <c r="Q471" s="518"/>
      <c r="R471" s="518"/>
      <c r="S471" s="518"/>
      <c r="T471" s="518"/>
      <c r="U471" s="518"/>
      <c r="V471" s="518"/>
      <c r="W471" s="559" t="s">
        <v>1245</v>
      </c>
      <c r="X471" s="559"/>
      <c r="Y471" s="644" t="s">
        <v>1128</v>
      </c>
      <c r="Z471" s="644" t="s">
        <v>2090</v>
      </c>
    </row>
    <row r="472" spans="1:26" ht="63.75" customHeight="1">
      <c r="A472" s="713" t="str">
        <f t="shared" ref="A472:A479" si="215">A471</f>
        <v>96130</v>
      </c>
      <c r="B472" s="519" t="str">
        <f t="shared" ref="B472:B479" si="216">B471</f>
        <v>Assessments
Health Psychiatric
Evaluation Psychological
testing Other assessments, tests</v>
      </c>
      <c r="C472" s="560" t="str">
        <f t="shared" ref="C472:C479" si="217">C471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2" s="557" t="str">
        <f t="shared" ref="D472:D479" si="218">D471</f>
        <v>First 60 Minutes 1/day</v>
      </c>
      <c r="E472" s="560" t="str">
        <f t="shared" ref="E472:E479" si="219">E471</f>
        <v>Psychologist, physician, Licensed Physician’s Assistant, nurse practitioner, Master’s Social Worker, Licensed Professional Counselor, or Marriage and Family Therapist</v>
      </c>
      <c r="F472" s="251" t="s">
        <v>137</v>
      </c>
      <c r="G472" s="251" t="s">
        <v>590</v>
      </c>
      <c r="H472" s="251" t="s">
        <v>1256</v>
      </c>
      <c r="I472" s="557" t="str">
        <f t="shared" ref="I472:I479" si="220">I471</f>
        <v>Line
Professional</v>
      </c>
      <c r="J472" s="519"/>
      <c r="K472" s="519" t="s">
        <v>2273</v>
      </c>
      <c r="L472" s="519" t="s">
        <v>2273</v>
      </c>
      <c r="M472" s="519"/>
      <c r="N472" s="519"/>
      <c r="O472" s="519" t="s">
        <v>2273</v>
      </c>
      <c r="P472" s="519"/>
      <c r="Q472" s="519"/>
      <c r="R472" s="519"/>
      <c r="S472" s="519"/>
      <c r="T472" s="519"/>
      <c r="U472" s="519"/>
      <c r="V472" s="519"/>
      <c r="W472" s="560" t="s">
        <v>1245</v>
      </c>
      <c r="X472" s="560"/>
      <c r="Y472" s="645" t="str">
        <f t="shared" ref="Y472:Y479" si="221">Y471</f>
        <v xml:space="preserve"> </v>
      </c>
      <c r="Z472" s="645"/>
    </row>
    <row r="473" spans="1:26" ht="63.75" customHeight="1">
      <c r="A473" s="713" t="str">
        <f t="shared" si="215"/>
        <v>96130</v>
      </c>
      <c r="B473" s="519" t="str">
        <f t="shared" si="216"/>
        <v>Assessments
Health Psychiatric
Evaluation Psychological
testing Other assessments, tests</v>
      </c>
      <c r="C473"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3" s="557" t="str">
        <f t="shared" si="218"/>
        <v>First 60 Minutes 1/day</v>
      </c>
      <c r="E473" s="560" t="str">
        <f t="shared" si="219"/>
        <v>Psychologist, physician, Licensed Physician’s Assistant, nurse practitioner, Master’s Social Worker, Licensed Professional Counselor, or Marriage and Family Therapist</v>
      </c>
      <c r="F473" s="251" t="s">
        <v>483</v>
      </c>
      <c r="G473" s="251" t="s">
        <v>581</v>
      </c>
      <c r="H473" s="251" t="s">
        <v>1256</v>
      </c>
      <c r="I473" s="557" t="str">
        <f t="shared" si="220"/>
        <v>Line
Professional</v>
      </c>
      <c r="J473" s="519"/>
      <c r="K473" s="519" t="s">
        <v>2273</v>
      </c>
      <c r="L473" s="519" t="s">
        <v>2273</v>
      </c>
      <c r="M473" s="519"/>
      <c r="N473" s="519"/>
      <c r="O473" s="519" t="s">
        <v>2273</v>
      </c>
      <c r="P473" s="519"/>
      <c r="Q473" s="519"/>
      <c r="R473" s="519"/>
      <c r="S473" s="519"/>
      <c r="T473" s="519"/>
      <c r="U473" s="519"/>
      <c r="V473" s="519"/>
      <c r="W473" s="560" t="s">
        <v>1245</v>
      </c>
      <c r="X473" s="560"/>
      <c r="Y473" s="645" t="str">
        <f t="shared" si="221"/>
        <v xml:space="preserve"> </v>
      </c>
      <c r="Z473" s="645"/>
    </row>
    <row r="474" spans="1:26" ht="63.75" customHeight="1">
      <c r="A474" s="713" t="str">
        <f t="shared" si="215"/>
        <v>96130</v>
      </c>
      <c r="B474" s="519" t="str">
        <f t="shared" si="216"/>
        <v>Assessments
Health Psychiatric
Evaluation Psychological
testing Other assessments, tests</v>
      </c>
      <c r="C474"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4" s="557" t="str">
        <f t="shared" si="218"/>
        <v>First 60 Minutes 1/day</v>
      </c>
      <c r="E474" s="560" t="str">
        <f t="shared" si="219"/>
        <v>Psychologist, physician, Licensed Physician’s Assistant, nurse practitioner, Master’s Social Worker, Licensed Professional Counselor, or Marriage and Family Therapist</v>
      </c>
      <c r="F474" s="251" t="s">
        <v>2211</v>
      </c>
      <c r="G474" s="251" t="s">
        <v>592</v>
      </c>
      <c r="H474" s="251" t="s">
        <v>1256</v>
      </c>
      <c r="I474" s="557" t="str">
        <f t="shared" si="220"/>
        <v>Line
Professional</v>
      </c>
      <c r="J474" s="519"/>
      <c r="K474" s="519" t="s">
        <v>2273</v>
      </c>
      <c r="L474" s="519" t="s">
        <v>2273</v>
      </c>
      <c r="M474" s="519"/>
      <c r="N474" s="519"/>
      <c r="O474" s="519" t="s">
        <v>2273</v>
      </c>
      <c r="P474" s="519"/>
      <c r="Q474" s="519"/>
      <c r="R474" s="519"/>
      <c r="S474" s="519"/>
      <c r="T474" s="519"/>
      <c r="U474" s="519"/>
      <c r="V474" s="519"/>
      <c r="W474" s="560" t="s">
        <v>1245</v>
      </c>
      <c r="X474" s="560"/>
      <c r="Y474" s="645" t="str">
        <f t="shared" si="221"/>
        <v xml:space="preserve"> </v>
      </c>
      <c r="Z474" s="645"/>
    </row>
    <row r="475" spans="1:26" ht="63.75" customHeight="1">
      <c r="A475" s="713" t="str">
        <f t="shared" si="215"/>
        <v>96130</v>
      </c>
      <c r="B475" s="519" t="str">
        <f t="shared" si="216"/>
        <v>Assessments
Health Psychiatric
Evaluation Psychological
testing Other assessments, tests</v>
      </c>
      <c r="C475"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5" s="557" t="str">
        <f t="shared" si="218"/>
        <v>First 60 Minutes 1/day</v>
      </c>
      <c r="E475" s="560" t="str">
        <f t="shared" si="219"/>
        <v>Psychologist, physician, Licensed Physician’s Assistant, nurse practitioner, Master’s Social Worker, Licensed Professional Counselor, or Marriage and Family Therapist</v>
      </c>
      <c r="F475" s="251" t="s">
        <v>558</v>
      </c>
      <c r="G475" s="251" t="s">
        <v>592</v>
      </c>
      <c r="H475" s="251" t="s">
        <v>1256</v>
      </c>
      <c r="I475" s="557" t="str">
        <f t="shared" si="220"/>
        <v>Line
Professional</v>
      </c>
      <c r="J475" s="519"/>
      <c r="K475" s="519" t="s">
        <v>2273</v>
      </c>
      <c r="L475" s="519" t="s">
        <v>2273</v>
      </c>
      <c r="M475" s="519"/>
      <c r="N475" s="519"/>
      <c r="O475" s="519" t="s">
        <v>2273</v>
      </c>
      <c r="P475" s="519"/>
      <c r="Q475" s="519"/>
      <c r="R475" s="519"/>
      <c r="S475" s="519"/>
      <c r="T475" s="519"/>
      <c r="U475" s="519"/>
      <c r="V475" s="519"/>
      <c r="W475" s="560" t="s">
        <v>1245</v>
      </c>
      <c r="X475" s="560"/>
      <c r="Y475" s="645" t="str">
        <f t="shared" si="221"/>
        <v xml:space="preserve"> </v>
      </c>
      <c r="Z475" s="645"/>
    </row>
    <row r="476" spans="1:26" ht="38.25" customHeight="1">
      <c r="A476" s="713" t="str">
        <f t="shared" si="215"/>
        <v>96130</v>
      </c>
      <c r="B476" s="519" t="str">
        <f t="shared" si="216"/>
        <v>Assessments
Health Psychiatric
Evaluation Psychological
testing Other assessments, tests</v>
      </c>
      <c r="C476"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6" s="557" t="str">
        <f t="shared" si="218"/>
        <v>First 60 Minutes 1/day</v>
      </c>
      <c r="E476" s="560" t="str">
        <f t="shared" si="219"/>
        <v>Psychologist, physician, Licensed Physician’s Assistant, nurse practitioner, Master’s Social Worker, Licensed Professional Counselor, or Marriage and Family Therapist</v>
      </c>
      <c r="F476" s="251" t="s">
        <v>126</v>
      </c>
      <c r="G476" s="251" t="s">
        <v>584</v>
      </c>
      <c r="H476" s="251" t="s">
        <v>524</v>
      </c>
      <c r="I476" s="557" t="str">
        <f t="shared" si="220"/>
        <v>Line
Professional</v>
      </c>
      <c r="J476" s="519"/>
      <c r="K476" s="519" t="s">
        <v>2273</v>
      </c>
      <c r="L476" s="519" t="s">
        <v>2273</v>
      </c>
      <c r="M476" s="519"/>
      <c r="N476" s="519"/>
      <c r="O476" s="519" t="s">
        <v>2273</v>
      </c>
      <c r="P476" s="519"/>
      <c r="Q476" s="519"/>
      <c r="R476" s="519"/>
      <c r="S476" s="519"/>
      <c r="T476" s="519"/>
      <c r="U476" s="519"/>
      <c r="V476" s="519"/>
      <c r="W476" s="560" t="s">
        <v>1245</v>
      </c>
      <c r="X476" s="560"/>
      <c r="Y476" s="645" t="str">
        <f t="shared" si="221"/>
        <v xml:space="preserve"> </v>
      </c>
      <c r="Z476" s="645"/>
    </row>
    <row r="477" spans="1:26" ht="38.25" customHeight="1">
      <c r="A477" s="713" t="str">
        <f t="shared" si="215"/>
        <v>96130</v>
      </c>
      <c r="B477" s="519" t="str">
        <f t="shared" si="216"/>
        <v>Assessments
Health Psychiatric
Evaluation Psychological
testing Other assessments, tests</v>
      </c>
      <c r="C477"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7" s="557" t="str">
        <f t="shared" si="218"/>
        <v>First 60 Minutes 1/day</v>
      </c>
      <c r="E477" s="560" t="str">
        <f t="shared" si="219"/>
        <v>Psychologist, physician, Licensed Physician’s Assistant, nurse practitioner, Master’s Social Worker, Licensed Professional Counselor, or Marriage and Family Therapist</v>
      </c>
      <c r="F477" s="251" t="s">
        <v>2222</v>
      </c>
      <c r="G477" s="251" t="s">
        <v>583</v>
      </c>
      <c r="H477" s="251" t="s">
        <v>524</v>
      </c>
      <c r="I477" s="557" t="str">
        <f t="shared" si="220"/>
        <v>Line
Professional</v>
      </c>
      <c r="J477" s="519"/>
      <c r="K477" s="519" t="s">
        <v>2273</v>
      </c>
      <c r="L477" s="519" t="s">
        <v>2273</v>
      </c>
      <c r="M477" s="519"/>
      <c r="N477" s="519"/>
      <c r="O477" s="519" t="s">
        <v>2273</v>
      </c>
      <c r="P477" s="519"/>
      <c r="Q477" s="519"/>
      <c r="R477" s="519"/>
      <c r="S477" s="519"/>
      <c r="T477" s="519"/>
      <c r="U477" s="519"/>
      <c r="V477" s="519"/>
      <c r="W477" s="560" t="s">
        <v>1245</v>
      </c>
      <c r="X477" s="560"/>
      <c r="Y477" s="645" t="str">
        <f t="shared" si="221"/>
        <v xml:space="preserve"> </v>
      </c>
      <c r="Z477" s="645"/>
    </row>
    <row r="478" spans="1:26" ht="63.75" customHeight="1">
      <c r="A478" s="713" t="str">
        <f t="shared" si="215"/>
        <v>96130</v>
      </c>
      <c r="B478" s="519" t="str">
        <f t="shared" si="216"/>
        <v>Assessments
Health Psychiatric
Evaluation Psychological
testing Other assessments, tests</v>
      </c>
      <c r="C478" s="560"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8" s="557" t="str">
        <f t="shared" si="218"/>
        <v>First 60 Minutes 1/day</v>
      </c>
      <c r="E478" s="560" t="str">
        <f t="shared" si="219"/>
        <v>Psychologist, physician, Licensed Physician’s Assistant, nurse practitioner, Master’s Social Worker, Licensed Professional Counselor, or Marriage and Family Therapist</v>
      </c>
      <c r="F478" s="251" t="s">
        <v>2224</v>
      </c>
      <c r="G478" s="251" t="s">
        <v>583</v>
      </c>
      <c r="H478" s="251" t="s">
        <v>524</v>
      </c>
      <c r="I478" s="557" t="str">
        <f t="shared" si="220"/>
        <v>Line
Professional</v>
      </c>
      <c r="J478" s="519"/>
      <c r="K478" s="519" t="s">
        <v>2273</v>
      </c>
      <c r="L478" s="519" t="s">
        <v>2273</v>
      </c>
      <c r="M478" s="519"/>
      <c r="N478" s="519"/>
      <c r="O478" s="519" t="s">
        <v>2273</v>
      </c>
      <c r="P478" s="519"/>
      <c r="Q478" s="519"/>
      <c r="R478" s="519"/>
      <c r="S478" s="519"/>
      <c r="T478" s="519"/>
      <c r="U478" s="519"/>
      <c r="V478" s="519"/>
      <c r="W478" s="560" t="s">
        <v>1245</v>
      </c>
      <c r="X478" s="657"/>
      <c r="Y478" s="645" t="str">
        <f t="shared" si="221"/>
        <v xml:space="preserve"> </v>
      </c>
      <c r="Z478" s="645"/>
    </row>
    <row r="479" spans="1:26" ht="51.75" customHeight="1" thickBot="1">
      <c r="A479" s="693" t="str">
        <f t="shared" si="215"/>
        <v>96130</v>
      </c>
      <c r="B479" s="514" t="str">
        <f t="shared" si="216"/>
        <v>Assessments
Health Psychiatric
Evaluation Psychological
testing Other assessments, tests</v>
      </c>
      <c r="C479" s="561"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9" s="558" t="str">
        <f t="shared" si="218"/>
        <v>First 60 Minutes 1/day</v>
      </c>
      <c r="E479" s="561" t="str">
        <f t="shared" si="219"/>
        <v>Psychologist, physician, Licensed Physician’s Assistant, nurse practitioner, Master’s Social Worker, Licensed Professional Counselor, or Marriage and Family Therapist</v>
      </c>
      <c r="F479" s="248" t="s">
        <v>2235</v>
      </c>
      <c r="G479" s="248" t="s">
        <v>586</v>
      </c>
      <c r="H479" s="248" t="s">
        <v>524</v>
      </c>
      <c r="I479" s="558" t="str">
        <f t="shared" si="220"/>
        <v>Line
Professional</v>
      </c>
      <c r="J479" s="514"/>
      <c r="K479" s="514" t="s">
        <v>2273</v>
      </c>
      <c r="L479" s="514" t="s">
        <v>2273</v>
      </c>
      <c r="M479" s="514"/>
      <c r="N479" s="514"/>
      <c r="O479" s="514"/>
      <c r="P479" s="514"/>
      <c r="Q479" s="514"/>
      <c r="R479" s="514"/>
      <c r="S479" s="514"/>
      <c r="T479" s="514"/>
      <c r="U479" s="514"/>
      <c r="V479" s="514"/>
      <c r="W479" s="561" t="s">
        <v>1245</v>
      </c>
      <c r="X479" s="561"/>
      <c r="Y479" s="646" t="str">
        <f t="shared" si="221"/>
        <v xml:space="preserve"> </v>
      </c>
      <c r="Z479" s="646"/>
    </row>
    <row r="480" spans="1:26" ht="51" customHeight="1">
      <c r="A480" s="692" t="s">
        <v>1915</v>
      </c>
      <c r="B480" s="518" t="s">
        <v>123</v>
      </c>
      <c r="C480" s="559" t="s">
        <v>1611</v>
      </c>
      <c r="D480" s="556" t="s">
        <v>1443</v>
      </c>
      <c r="E480" s="559" t="s">
        <v>2236</v>
      </c>
      <c r="F480" s="247" t="s">
        <v>126</v>
      </c>
      <c r="G480" s="247" t="s">
        <v>587</v>
      </c>
      <c r="H480" s="247" t="s">
        <v>524</v>
      </c>
      <c r="I480" s="556" t="s">
        <v>139</v>
      </c>
      <c r="J480" s="518"/>
      <c r="K480" s="518" t="s">
        <v>2273</v>
      </c>
      <c r="L480" s="518" t="s">
        <v>2273</v>
      </c>
      <c r="M480" s="518"/>
      <c r="N480" s="518"/>
      <c r="O480" s="518" t="s">
        <v>2273</v>
      </c>
      <c r="P480" s="518"/>
      <c r="Q480" s="518"/>
      <c r="R480" s="518"/>
      <c r="S480" s="518"/>
      <c r="T480" s="518"/>
      <c r="U480" s="518"/>
      <c r="V480" s="518"/>
      <c r="W480" s="559" t="s">
        <v>1245</v>
      </c>
      <c r="X480" s="559"/>
      <c r="Y480" s="644" t="s">
        <v>1128</v>
      </c>
      <c r="Z480" s="644" t="s">
        <v>2090</v>
      </c>
    </row>
    <row r="481" spans="1:26" ht="63.75" customHeight="1">
      <c r="A481" s="713" t="str">
        <f t="shared" ref="A481:A488" si="222">A480</f>
        <v>96131</v>
      </c>
      <c r="B481" s="519" t="str">
        <f t="shared" ref="B481:B488" si="223">B480</f>
        <v>Assessments
Health Psychiatric
Evaluation Psychological
testing Other assessments, tests</v>
      </c>
      <c r="C481" s="560" t="str">
        <f t="shared" ref="C481:C488" si="224">C480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1" s="557" t="str">
        <f t="shared" ref="D481:D488" si="225">D480</f>
        <v>Each Additional 60 Minutes
 7/day</v>
      </c>
      <c r="E481" s="560" t="str">
        <f t="shared" ref="E481:E488" si="226">E480</f>
        <v>Psychologist, physician, Licensed Physician’s Assistant, nurse practitioner, Master’s Social Worker, Licensed Professional Counselor, or Marriage and Family Therapist</v>
      </c>
      <c r="F481" s="251" t="s">
        <v>137</v>
      </c>
      <c r="G481" s="251" t="s">
        <v>590</v>
      </c>
      <c r="H481" s="251" t="s">
        <v>1256</v>
      </c>
      <c r="I481" s="557" t="str">
        <f t="shared" ref="I481:I488" si="227">I480</f>
        <v>Line
Professional</v>
      </c>
      <c r="J481" s="519"/>
      <c r="K481" s="519" t="s">
        <v>2273</v>
      </c>
      <c r="L481" s="519" t="s">
        <v>2273</v>
      </c>
      <c r="M481" s="519"/>
      <c r="N481" s="519"/>
      <c r="O481" s="519" t="s">
        <v>2273</v>
      </c>
      <c r="P481" s="519"/>
      <c r="Q481" s="519"/>
      <c r="R481" s="519"/>
      <c r="S481" s="519"/>
      <c r="T481" s="519"/>
      <c r="U481" s="519"/>
      <c r="V481" s="519"/>
      <c r="W481" s="560" t="s">
        <v>1245</v>
      </c>
      <c r="X481" s="560"/>
      <c r="Y481" s="645" t="str">
        <f t="shared" ref="Y481:Y488" si="228">Y480</f>
        <v xml:space="preserve"> </v>
      </c>
      <c r="Z481" s="645"/>
    </row>
    <row r="482" spans="1:26" ht="63.75" customHeight="1">
      <c r="A482" s="713" t="str">
        <f t="shared" si="222"/>
        <v>96131</v>
      </c>
      <c r="B482" s="519" t="str">
        <f t="shared" si="223"/>
        <v>Assessments
Health Psychiatric
Evaluation Psychological
testing Other assessments, tests</v>
      </c>
      <c r="C482"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2" s="557" t="str">
        <f t="shared" si="225"/>
        <v>Each Additional 60 Minutes
 7/day</v>
      </c>
      <c r="E482" s="560" t="str">
        <f t="shared" si="226"/>
        <v>Psychologist, physician, Licensed Physician’s Assistant, nurse practitioner, Master’s Social Worker, Licensed Professional Counselor, or Marriage and Family Therapist</v>
      </c>
      <c r="F482" s="251" t="s">
        <v>483</v>
      </c>
      <c r="G482" s="251" t="s">
        <v>581</v>
      </c>
      <c r="H482" s="251" t="s">
        <v>1256</v>
      </c>
      <c r="I482" s="557" t="str">
        <f t="shared" si="227"/>
        <v>Line
Professional</v>
      </c>
      <c r="J482" s="519"/>
      <c r="K482" s="519" t="s">
        <v>2273</v>
      </c>
      <c r="L482" s="519" t="s">
        <v>2273</v>
      </c>
      <c r="M482" s="519"/>
      <c r="N482" s="519"/>
      <c r="O482" s="519" t="s">
        <v>2273</v>
      </c>
      <c r="P482" s="519"/>
      <c r="Q482" s="519"/>
      <c r="R482" s="519"/>
      <c r="S482" s="519"/>
      <c r="T482" s="519"/>
      <c r="U482" s="519"/>
      <c r="V482" s="519"/>
      <c r="W482" s="560" t="s">
        <v>1245</v>
      </c>
      <c r="X482" s="560"/>
      <c r="Y482" s="645" t="str">
        <f t="shared" si="228"/>
        <v xml:space="preserve"> </v>
      </c>
      <c r="Z482" s="645"/>
    </row>
    <row r="483" spans="1:26" ht="63.75" customHeight="1">
      <c r="A483" s="713" t="str">
        <f t="shared" si="222"/>
        <v>96131</v>
      </c>
      <c r="B483" s="519" t="str">
        <f t="shared" si="223"/>
        <v>Assessments
Health Psychiatric
Evaluation Psychological
testing Other assessments, tests</v>
      </c>
      <c r="C483"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3" s="557" t="str">
        <f t="shared" si="225"/>
        <v>Each Additional 60 Minutes
 7/day</v>
      </c>
      <c r="E483" s="560" t="str">
        <f t="shared" si="226"/>
        <v>Psychologist, physician, Licensed Physician’s Assistant, nurse practitioner, Master’s Social Worker, Licensed Professional Counselor, or Marriage and Family Therapist</v>
      </c>
      <c r="F483" s="251" t="s">
        <v>2211</v>
      </c>
      <c r="G483" s="251" t="s">
        <v>592</v>
      </c>
      <c r="H483" s="251" t="s">
        <v>1256</v>
      </c>
      <c r="I483" s="557" t="str">
        <f t="shared" si="227"/>
        <v>Line
Professional</v>
      </c>
      <c r="J483" s="519"/>
      <c r="K483" s="519" t="s">
        <v>2273</v>
      </c>
      <c r="L483" s="519" t="s">
        <v>2273</v>
      </c>
      <c r="M483" s="519"/>
      <c r="N483" s="519"/>
      <c r="O483" s="519" t="s">
        <v>2273</v>
      </c>
      <c r="P483" s="519"/>
      <c r="Q483" s="519"/>
      <c r="R483" s="519"/>
      <c r="S483" s="519"/>
      <c r="T483" s="519"/>
      <c r="U483" s="519"/>
      <c r="V483" s="519"/>
      <c r="W483" s="560" t="s">
        <v>1245</v>
      </c>
      <c r="X483" s="560"/>
      <c r="Y483" s="645" t="str">
        <f t="shared" si="228"/>
        <v xml:space="preserve"> </v>
      </c>
      <c r="Z483" s="645"/>
    </row>
    <row r="484" spans="1:26" ht="63.75" customHeight="1">
      <c r="A484" s="713" t="str">
        <f t="shared" si="222"/>
        <v>96131</v>
      </c>
      <c r="B484" s="519" t="str">
        <f t="shared" si="223"/>
        <v>Assessments
Health Psychiatric
Evaluation Psychological
testing Other assessments, tests</v>
      </c>
      <c r="C484"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4" s="557" t="str">
        <f t="shared" si="225"/>
        <v>Each Additional 60 Minutes
 7/day</v>
      </c>
      <c r="E484" s="560" t="str">
        <f t="shared" si="226"/>
        <v>Psychologist, physician, Licensed Physician’s Assistant, nurse practitioner, Master’s Social Worker, Licensed Professional Counselor, or Marriage and Family Therapist</v>
      </c>
      <c r="F484" s="251" t="s">
        <v>558</v>
      </c>
      <c r="G484" s="251" t="s">
        <v>592</v>
      </c>
      <c r="H484" s="251" t="s">
        <v>1256</v>
      </c>
      <c r="I484" s="557" t="str">
        <f t="shared" si="227"/>
        <v>Line
Professional</v>
      </c>
      <c r="J484" s="519"/>
      <c r="K484" s="519" t="s">
        <v>2273</v>
      </c>
      <c r="L484" s="519" t="s">
        <v>2273</v>
      </c>
      <c r="M484" s="519"/>
      <c r="N484" s="519"/>
      <c r="O484" s="519" t="s">
        <v>2273</v>
      </c>
      <c r="P484" s="519"/>
      <c r="Q484" s="519"/>
      <c r="R484" s="519"/>
      <c r="S484" s="519"/>
      <c r="T484" s="519"/>
      <c r="U484" s="519"/>
      <c r="V484" s="519"/>
      <c r="W484" s="560" t="s">
        <v>1245</v>
      </c>
      <c r="X484" s="560"/>
      <c r="Y484" s="645" t="str">
        <f t="shared" si="228"/>
        <v xml:space="preserve"> </v>
      </c>
      <c r="Z484" s="645"/>
    </row>
    <row r="485" spans="1:26" ht="38.25" customHeight="1">
      <c r="A485" s="713" t="str">
        <f t="shared" si="222"/>
        <v>96131</v>
      </c>
      <c r="B485" s="519" t="str">
        <f t="shared" si="223"/>
        <v>Assessments
Health Psychiatric
Evaluation Psychological
testing Other assessments, tests</v>
      </c>
      <c r="C485"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5" s="557" t="str">
        <f t="shared" si="225"/>
        <v>Each Additional 60 Minutes
 7/day</v>
      </c>
      <c r="E485" s="560" t="str">
        <f t="shared" si="226"/>
        <v>Psychologist, physician, Licensed Physician’s Assistant, nurse practitioner, Master’s Social Worker, Licensed Professional Counselor, or Marriage and Family Therapist</v>
      </c>
      <c r="F485" s="251" t="s">
        <v>126</v>
      </c>
      <c r="G485" s="251" t="s">
        <v>584</v>
      </c>
      <c r="H485" s="251" t="s">
        <v>524</v>
      </c>
      <c r="I485" s="557" t="str">
        <f t="shared" si="227"/>
        <v>Line
Professional</v>
      </c>
      <c r="J485" s="519"/>
      <c r="K485" s="519" t="s">
        <v>2273</v>
      </c>
      <c r="L485" s="519" t="s">
        <v>2273</v>
      </c>
      <c r="M485" s="519"/>
      <c r="N485" s="519"/>
      <c r="O485" s="519" t="s">
        <v>2273</v>
      </c>
      <c r="P485" s="519"/>
      <c r="Q485" s="519"/>
      <c r="R485" s="519"/>
      <c r="S485" s="519"/>
      <c r="T485" s="519"/>
      <c r="U485" s="519"/>
      <c r="V485" s="519"/>
      <c r="W485" s="560" t="s">
        <v>1245</v>
      </c>
      <c r="X485" s="560"/>
      <c r="Y485" s="645" t="str">
        <f t="shared" si="228"/>
        <v xml:space="preserve"> </v>
      </c>
      <c r="Z485" s="645"/>
    </row>
    <row r="486" spans="1:26" ht="38.25" customHeight="1">
      <c r="A486" s="713" t="str">
        <f t="shared" si="222"/>
        <v>96131</v>
      </c>
      <c r="B486" s="519" t="str">
        <f t="shared" si="223"/>
        <v>Assessments
Health Psychiatric
Evaluation Psychological
testing Other assessments, tests</v>
      </c>
      <c r="C486"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6" s="557" t="str">
        <f t="shared" si="225"/>
        <v>Each Additional 60 Minutes
 7/day</v>
      </c>
      <c r="E486" s="560" t="str">
        <f t="shared" si="226"/>
        <v>Psychologist, physician, Licensed Physician’s Assistant, nurse practitioner, Master’s Social Worker, Licensed Professional Counselor, or Marriage and Family Therapist</v>
      </c>
      <c r="F486" s="251" t="s">
        <v>2222</v>
      </c>
      <c r="G486" s="251" t="s">
        <v>583</v>
      </c>
      <c r="H486" s="251" t="s">
        <v>524</v>
      </c>
      <c r="I486" s="557" t="str">
        <f t="shared" si="227"/>
        <v>Line
Professional</v>
      </c>
      <c r="J486" s="519"/>
      <c r="K486" s="519" t="s">
        <v>2273</v>
      </c>
      <c r="L486" s="519" t="s">
        <v>2273</v>
      </c>
      <c r="M486" s="519"/>
      <c r="N486" s="519"/>
      <c r="O486" s="519" t="s">
        <v>2273</v>
      </c>
      <c r="P486" s="519"/>
      <c r="Q486" s="519"/>
      <c r="R486" s="519"/>
      <c r="S486" s="519"/>
      <c r="T486" s="519"/>
      <c r="U486" s="519"/>
      <c r="V486" s="519"/>
      <c r="W486" s="560" t="s">
        <v>1245</v>
      </c>
      <c r="X486" s="560"/>
      <c r="Y486" s="645" t="str">
        <f t="shared" si="228"/>
        <v xml:space="preserve"> </v>
      </c>
      <c r="Z486" s="645"/>
    </row>
    <row r="487" spans="1:26" ht="63.75" customHeight="1">
      <c r="A487" s="713" t="str">
        <f t="shared" si="222"/>
        <v>96131</v>
      </c>
      <c r="B487" s="519" t="str">
        <f t="shared" si="223"/>
        <v>Assessments
Health Psychiatric
Evaluation Psychological
testing Other assessments, tests</v>
      </c>
      <c r="C487" s="560"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7" s="557" t="str">
        <f t="shared" si="225"/>
        <v>Each Additional 60 Minutes
 7/day</v>
      </c>
      <c r="E487" s="560" t="str">
        <f t="shared" si="226"/>
        <v>Psychologist, physician, Licensed Physician’s Assistant, nurse practitioner, Master’s Social Worker, Licensed Professional Counselor, or Marriage and Family Therapist</v>
      </c>
      <c r="F487" s="251" t="s">
        <v>2224</v>
      </c>
      <c r="G487" s="251" t="s">
        <v>583</v>
      </c>
      <c r="H487" s="251" t="s">
        <v>524</v>
      </c>
      <c r="I487" s="557" t="str">
        <f t="shared" si="227"/>
        <v>Line
Professional</v>
      </c>
      <c r="J487" s="519"/>
      <c r="K487" s="519" t="s">
        <v>2273</v>
      </c>
      <c r="L487" s="519" t="s">
        <v>2273</v>
      </c>
      <c r="M487" s="519"/>
      <c r="N487" s="519"/>
      <c r="O487" s="519" t="s">
        <v>2273</v>
      </c>
      <c r="P487" s="519"/>
      <c r="Q487" s="519"/>
      <c r="R487" s="519"/>
      <c r="S487" s="519"/>
      <c r="T487" s="519"/>
      <c r="U487" s="519"/>
      <c r="V487" s="519"/>
      <c r="W487" s="560" t="s">
        <v>1245</v>
      </c>
      <c r="X487" s="657"/>
      <c r="Y487" s="645" t="str">
        <f t="shared" si="228"/>
        <v xml:space="preserve"> </v>
      </c>
      <c r="Z487" s="645"/>
    </row>
    <row r="488" spans="1:26" ht="51.75" customHeight="1" thickBot="1">
      <c r="A488" s="693" t="str">
        <f t="shared" si="222"/>
        <v>96131</v>
      </c>
      <c r="B488" s="514" t="str">
        <f t="shared" si="223"/>
        <v>Assessments
Health Psychiatric
Evaluation Psychological
testing Other assessments, tests</v>
      </c>
      <c r="C488" s="561"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8" s="558" t="str">
        <f t="shared" si="225"/>
        <v>Each Additional 60 Minutes
 7/day</v>
      </c>
      <c r="E488" s="561" t="str">
        <f t="shared" si="226"/>
        <v>Psychologist, physician, Licensed Physician’s Assistant, nurse practitioner, Master’s Social Worker, Licensed Professional Counselor, or Marriage and Family Therapist</v>
      </c>
      <c r="F488" s="248" t="s">
        <v>2235</v>
      </c>
      <c r="G488" s="248" t="s">
        <v>586</v>
      </c>
      <c r="H488" s="248" t="s">
        <v>524</v>
      </c>
      <c r="I488" s="558" t="str">
        <f t="shared" si="227"/>
        <v>Line
Professional</v>
      </c>
      <c r="J488" s="514"/>
      <c r="K488" s="514" t="s">
        <v>2273</v>
      </c>
      <c r="L488" s="514" t="s">
        <v>2273</v>
      </c>
      <c r="M488" s="514"/>
      <c r="N488" s="514"/>
      <c r="O488" s="514" t="s">
        <v>2273</v>
      </c>
      <c r="P488" s="514"/>
      <c r="Q488" s="514"/>
      <c r="R488" s="514"/>
      <c r="S488" s="514"/>
      <c r="T488" s="514"/>
      <c r="U488" s="514"/>
      <c r="V488" s="514"/>
      <c r="W488" s="561" t="s">
        <v>1245</v>
      </c>
      <c r="X488" s="561"/>
      <c r="Y488" s="646" t="str">
        <f t="shared" si="228"/>
        <v xml:space="preserve"> </v>
      </c>
      <c r="Z488" s="646"/>
    </row>
    <row r="489" spans="1:26" ht="51" customHeight="1">
      <c r="A489" s="692" t="s">
        <v>1916</v>
      </c>
      <c r="B489" s="518" t="s">
        <v>123</v>
      </c>
      <c r="C489" s="559" t="s">
        <v>1612</v>
      </c>
      <c r="D489" s="556" t="s">
        <v>1444</v>
      </c>
      <c r="E489" s="559" t="s">
        <v>2236</v>
      </c>
      <c r="F489" s="247" t="s">
        <v>126</v>
      </c>
      <c r="G489" s="247" t="s">
        <v>587</v>
      </c>
      <c r="H489" s="247" t="s">
        <v>524</v>
      </c>
      <c r="I489" s="556" t="s">
        <v>139</v>
      </c>
      <c r="J489" s="518"/>
      <c r="K489" s="518" t="s">
        <v>2273</v>
      </c>
      <c r="L489" s="518" t="s">
        <v>2273</v>
      </c>
      <c r="M489" s="518"/>
      <c r="N489" s="518"/>
      <c r="O489" s="518" t="s">
        <v>2273</v>
      </c>
      <c r="P489" s="518"/>
      <c r="Q489" s="518"/>
      <c r="R489" s="518"/>
      <c r="S489" s="518"/>
      <c r="T489" s="518"/>
      <c r="U489" s="518"/>
      <c r="V489" s="518"/>
      <c r="W489" s="559" t="s">
        <v>1245</v>
      </c>
      <c r="X489" s="559"/>
      <c r="Y489" s="644" t="s">
        <v>1128</v>
      </c>
      <c r="Z489" s="644"/>
    </row>
    <row r="490" spans="1:26" ht="63.75" customHeight="1">
      <c r="A490" s="713" t="str">
        <f t="shared" ref="A490:A497" si="229">A489</f>
        <v>96132</v>
      </c>
      <c r="B490" s="519" t="str">
        <f t="shared" ref="B490:B497" si="230">B489</f>
        <v>Assessments
Health Psychiatric
Evaluation Psychological
testing Other assessments, tests</v>
      </c>
      <c r="C490" s="560" t="str">
        <f t="shared" ref="C490:C497" si="231">C489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0" s="557" t="str">
        <f t="shared" ref="D490:D497" si="232">D489</f>
        <v>First 60 Minutes
1/day</v>
      </c>
      <c r="E490" s="560" t="str">
        <f t="shared" ref="E490:E497" si="233">E489</f>
        <v>Psychologist, physician, Licensed Physician’s Assistant, nurse practitioner, Master’s Social Worker, Licensed Professional Counselor, or Marriage and Family Therapist</v>
      </c>
      <c r="F490" s="251" t="s">
        <v>137</v>
      </c>
      <c r="G490" s="251" t="s">
        <v>590</v>
      </c>
      <c r="H490" s="251" t="s">
        <v>1256</v>
      </c>
      <c r="I490" s="557" t="str">
        <f t="shared" ref="I490:I497" si="234">I489</f>
        <v>Line
Professional</v>
      </c>
      <c r="J490" s="519"/>
      <c r="K490" s="519" t="s">
        <v>2273</v>
      </c>
      <c r="L490" s="519" t="s">
        <v>2273</v>
      </c>
      <c r="M490" s="519"/>
      <c r="N490" s="519"/>
      <c r="O490" s="519" t="s">
        <v>2273</v>
      </c>
      <c r="P490" s="519"/>
      <c r="Q490" s="519"/>
      <c r="R490" s="519"/>
      <c r="S490" s="519"/>
      <c r="T490" s="519"/>
      <c r="U490" s="519"/>
      <c r="V490" s="519"/>
      <c r="W490" s="560" t="s">
        <v>1245</v>
      </c>
      <c r="X490" s="560"/>
      <c r="Y490" s="645" t="str">
        <f t="shared" ref="Y490:Y497" si="235">Y489</f>
        <v xml:space="preserve"> </v>
      </c>
      <c r="Z490" s="645"/>
    </row>
    <row r="491" spans="1:26" ht="63.75" customHeight="1">
      <c r="A491" s="713" t="str">
        <f t="shared" si="229"/>
        <v>96132</v>
      </c>
      <c r="B491" s="519" t="str">
        <f t="shared" si="230"/>
        <v>Assessments
Health Psychiatric
Evaluation Psychological
testing Other assessments, tests</v>
      </c>
      <c r="C491"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1" s="557" t="str">
        <f t="shared" si="232"/>
        <v>First 60 Minutes
1/day</v>
      </c>
      <c r="E491" s="560" t="str">
        <f t="shared" si="233"/>
        <v>Psychologist, physician, Licensed Physician’s Assistant, nurse practitioner, Master’s Social Worker, Licensed Professional Counselor, or Marriage and Family Therapist</v>
      </c>
      <c r="F491" s="251" t="s">
        <v>483</v>
      </c>
      <c r="G491" s="251" t="s">
        <v>581</v>
      </c>
      <c r="H491" s="251" t="s">
        <v>1256</v>
      </c>
      <c r="I491" s="557" t="str">
        <f t="shared" si="234"/>
        <v>Line
Professional</v>
      </c>
      <c r="J491" s="519"/>
      <c r="K491" s="519" t="s">
        <v>2273</v>
      </c>
      <c r="L491" s="519" t="s">
        <v>2273</v>
      </c>
      <c r="M491" s="519"/>
      <c r="N491" s="519"/>
      <c r="O491" s="519" t="s">
        <v>2273</v>
      </c>
      <c r="P491" s="519"/>
      <c r="Q491" s="519"/>
      <c r="R491" s="519"/>
      <c r="S491" s="519"/>
      <c r="T491" s="519"/>
      <c r="U491" s="519"/>
      <c r="V491" s="519"/>
      <c r="W491" s="560" t="s">
        <v>1245</v>
      </c>
      <c r="X491" s="560"/>
      <c r="Y491" s="645" t="str">
        <f t="shared" si="235"/>
        <v xml:space="preserve"> </v>
      </c>
      <c r="Z491" s="645"/>
    </row>
    <row r="492" spans="1:26" ht="63.75" customHeight="1">
      <c r="A492" s="713" t="str">
        <f t="shared" si="229"/>
        <v>96132</v>
      </c>
      <c r="B492" s="519" t="str">
        <f t="shared" si="230"/>
        <v>Assessments
Health Psychiatric
Evaluation Psychological
testing Other assessments, tests</v>
      </c>
      <c r="C492"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2" s="557" t="str">
        <f t="shared" si="232"/>
        <v>First 60 Minutes
1/day</v>
      </c>
      <c r="E492" s="560" t="str">
        <f t="shared" si="233"/>
        <v>Psychologist, physician, Licensed Physician’s Assistant, nurse practitioner, Master’s Social Worker, Licensed Professional Counselor, or Marriage and Family Therapist</v>
      </c>
      <c r="F492" s="251" t="s">
        <v>2211</v>
      </c>
      <c r="G492" s="251" t="s">
        <v>592</v>
      </c>
      <c r="H492" s="251" t="s">
        <v>1256</v>
      </c>
      <c r="I492" s="557" t="str">
        <f t="shared" si="234"/>
        <v>Line
Professional</v>
      </c>
      <c r="J492" s="519"/>
      <c r="K492" s="519" t="s">
        <v>2273</v>
      </c>
      <c r="L492" s="519" t="s">
        <v>2273</v>
      </c>
      <c r="M492" s="519"/>
      <c r="N492" s="519"/>
      <c r="O492" s="519" t="s">
        <v>2273</v>
      </c>
      <c r="P492" s="519"/>
      <c r="Q492" s="519"/>
      <c r="R492" s="519"/>
      <c r="S492" s="519"/>
      <c r="T492" s="519"/>
      <c r="U492" s="519"/>
      <c r="V492" s="519"/>
      <c r="W492" s="560" t="s">
        <v>1245</v>
      </c>
      <c r="X492" s="560"/>
      <c r="Y492" s="645" t="str">
        <f t="shared" si="235"/>
        <v xml:space="preserve"> </v>
      </c>
      <c r="Z492" s="645"/>
    </row>
    <row r="493" spans="1:26" ht="63.75" customHeight="1">
      <c r="A493" s="713" t="str">
        <f t="shared" si="229"/>
        <v>96132</v>
      </c>
      <c r="B493" s="519" t="str">
        <f t="shared" si="230"/>
        <v>Assessments
Health Psychiatric
Evaluation Psychological
testing Other assessments, tests</v>
      </c>
      <c r="C493"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3" s="557" t="str">
        <f t="shared" si="232"/>
        <v>First 60 Minutes
1/day</v>
      </c>
      <c r="E493" s="560" t="str">
        <f t="shared" si="233"/>
        <v>Psychologist, physician, Licensed Physician’s Assistant, nurse practitioner, Master’s Social Worker, Licensed Professional Counselor, or Marriage and Family Therapist</v>
      </c>
      <c r="F493" s="251" t="s">
        <v>558</v>
      </c>
      <c r="G493" s="251" t="s">
        <v>592</v>
      </c>
      <c r="H493" s="251" t="s">
        <v>1256</v>
      </c>
      <c r="I493" s="557" t="str">
        <f t="shared" si="234"/>
        <v>Line
Professional</v>
      </c>
      <c r="J493" s="519"/>
      <c r="K493" s="519" t="s">
        <v>2273</v>
      </c>
      <c r="L493" s="519" t="s">
        <v>2273</v>
      </c>
      <c r="M493" s="519"/>
      <c r="N493" s="519"/>
      <c r="O493" s="519" t="s">
        <v>2273</v>
      </c>
      <c r="P493" s="519"/>
      <c r="Q493" s="519"/>
      <c r="R493" s="519"/>
      <c r="S493" s="519"/>
      <c r="T493" s="519"/>
      <c r="U493" s="519"/>
      <c r="V493" s="519"/>
      <c r="W493" s="560" t="s">
        <v>1245</v>
      </c>
      <c r="X493" s="560"/>
      <c r="Y493" s="645" t="str">
        <f t="shared" si="235"/>
        <v xml:space="preserve"> </v>
      </c>
      <c r="Z493" s="645"/>
    </row>
    <row r="494" spans="1:26" ht="38.25" customHeight="1">
      <c r="A494" s="713" t="str">
        <f t="shared" si="229"/>
        <v>96132</v>
      </c>
      <c r="B494" s="519" t="str">
        <f t="shared" si="230"/>
        <v>Assessments
Health Psychiatric
Evaluation Psychological
testing Other assessments, tests</v>
      </c>
      <c r="C494"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4" s="557" t="str">
        <f t="shared" si="232"/>
        <v>First 60 Minutes
1/day</v>
      </c>
      <c r="E494" s="560" t="str">
        <f t="shared" si="233"/>
        <v>Psychologist, physician, Licensed Physician’s Assistant, nurse practitioner, Master’s Social Worker, Licensed Professional Counselor, or Marriage and Family Therapist</v>
      </c>
      <c r="F494" s="251" t="s">
        <v>126</v>
      </c>
      <c r="G494" s="251" t="s">
        <v>584</v>
      </c>
      <c r="H494" s="251" t="s">
        <v>524</v>
      </c>
      <c r="I494" s="557" t="str">
        <f t="shared" si="234"/>
        <v>Line
Professional</v>
      </c>
      <c r="J494" s="519"/>
      <c r="K494" s="519" t="s">
        <v>2273</v>
      </c>
      <c r="L494" s="519" t="s">
        <v>2273</v>
      </c>
      <c r="M494" s="519"/>
      <c r="N494" s="519"/>
      <c r="O494" s="519" t="s">
        <v>2273</v>
      </c>
      <c r="P494" s="519"/>
      <c r="Q494" s="519"/>
      <c r="R494" s="519"/>
      <c r="S494" s="519"/>
      <c r="T494" s="519"/>
      <c r="U494" s="519"/>
      <c r="V494" s="519"/>
      <c r="W494" s="560" t="s">
        <v>1245</v>
      </c>
      <c r="X494" s="560"/>
      <c r="Y494" s="645" t="str">
        <f t="shared" si="235"/>
        <v xml:space="preserve"> </v>
      </c>
      <c r="Z494" s="645"/>
    </row>
    <row r="495" spans="1:26" ht="38.25" customHeight="1">
      <c r="A495" s="713" t="str">
        <f t="shared" si="229"/>
        <v>96132</v>
      </c>
      <c r="B495" s="519" t="str">
        <f t="shared" si="230"/>
        <v>Assessments
Health Psychiatric
Evaluation Psychological
testing Other assessments, tests</v>
      </c>
      <c r="C495"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5" s="557" t="str">
        <f t="shared" si="232"/>
        <v>First 60 Minutes
1/day</v>
      </c>
      <c r="E495" s="560" t="str">
        <f t="shared" si="233"/>
        <v>Psychologist, physician, Licensed Physician’s Assistant, nurse practitioner, Master’s Social Worker, Licensed Professional Counselor, or Marriage and Family Therapist</v>
      </c>
      <c r="F495" s="251" t="s">
        <v>2222</v>
      </c>
      <c r="G495" s="251" t="s">
        <v>583</v>
      </c>
      <c r="H495" s="251" t="s">
        <v>524</v>
      </c>
      <c r="I495" s="557" t="str">
        <f t="shared" si="234"/>
        <v>Line
Professional</v>
      </c>
      <c r="J495" s="519"/>
      <c r="K495" s="519" t="s">
        <v>2273</v>
      </c>
      <c r="L495" s="519" t="s">
        <v>2273</v>
      </c>
      <c r="M495" s="519"/>
      <c r="N495" s="519"/>
      <c r="O495" s="519" t="s">
        <v>2273</v>
      </c>
      <c r="P495" s="519"/>
      <c r="Q495" s="519"/>
      <c r="R495" s="519"/>
      <c r="S495" s="519"/>
      <c r="T495" s="519"/>
      <c r="U495" s="519"/>
      <c r="V495" s="519"/>
      <c r="W495" s="560" t="s">
        <v>1245</v>
      </c>
      <c r="X495" s="560"/>
      <c r="Y495" s="645" t="str">
        <f t="shared" si="235"/>
        <v xml:space="preserve"> </v>
      </c>
      <c r="Z495" s="645"/>
    </row>
    <row r="496" spans="1:26" ht="63.75" customHeight="1">
      <c r="A496" s="713" t="str">
        <f t="shared" si="229"/>
        <v>96132</v>
      </c>
      <c r="B496" s="519" t="str">
        <f t="shared" si="230"/>
        <v>Assessments
Health Psychiatric
Evaluation Psychological
testing Other assessments, tests</v>
      </c>
      <c r="C496" s="560"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6" s="557" t="str">
        <f t="shared" si="232"/>
        <v>First 60 Minutes
1/day</v>
      </c>
      <c r="E496" s="560" t="str">
        <f t="shared" si="233"/>
        <v>Psychologist, physician, Licensed Physician’s Assistant, nurse practitioner, Master’s Social Worker, Licensed Professional Counselor, or Marriage and Family Therapist</v>
      </c>
      <c r="F496" s="251" t="s">
        <v>2224</v>
      </c>
      <c r="G496" s="251" t="s">
        <v>583</v>
      </c>
      <c r="H496" s="251" t="s">
        <v>524</v>
      </c>
      <c r="I496" s="557" t="str">
        <f t="shared" si="234"/>
        <v>Line
Professional</v>
      </c>
      <c r="J496" s="519"/>
      <c r="K496" s="519" t="s">
        <v>2273</v>
      </c>
      <c r="L496" s="519" t="s">
        <v>2273</v>
      </c>
      <c r="M496" s="519"/>
      <c r="N496" s="519"/>
      <c r="O496" s="519" t="s">
        <v>2273</v>
      </c>
      <c r="P496" s="519"/>
      <c r="Q496" s="519"/>
      <c r="R496" s="519"/>
      <c r="S496" s="519"/>
      <c r="T496" s="519"/>
      <c r="U496" s="519"/>
      <c r="V496" s="519"/>
      <c r="W496" s="560" t="s">
        <v>1245</v>
      </c>
      <c r="X496" s="657"/>
      <c r="Y496" s="645" t="str">
        <f t="shared" si="235"/>
        <v xml:space="preserve"> </v>
      </c>
      <c r="Z496" s="645"/>
    </row>
    <row r="497" spans="1:26" ht="51.75" customHeight="1" thickBot="1">
      <c r="A497" s="693" t="str">
        <f t="shared" si="229"/>
        <v>96132</v>
      </c>
      <c r="B497" s="514" t="str">
        <f t="shared" si="230"/>
        <v>Assessments
Health Psychiatric
Evaluation Psychological
testing Other assessments, tests</v>
      </c>
      <c r="C497" s="561"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7" s="558" t="str">
        <f t="shared" si="232"/>
        <v>First 60 Minutes
1/day</v>
      </c>
      <c r="E497" s="561" t="str">
        <f t="shared" si="233"/>
        <v>Psychologist, physician, Licensed Physician’s Assistant, nurse practitioner, Master’s Social Worker, Licensed Professional Counselor, or Marriage and Family Therapist</v>
      </c>
      <c r="F497" s="248" t="s">
        <v>2235</v>
      </c>
      <c r="G497" s="248" t="s">
        <v>586</v>
      </c>
      <c r="H497" s="248" t="s">
        <v>524</v>
      </c>
      <c r="I497" s="558" t="str">
        <f t="shared" si="234"/>
        <v>Line
Professional</v>
      </c>
      <c r="J497" s="514"/>
      <c r="K497" s="514" t="s">
        <v>2273</v>
      </c>
      <c r="L497" s="514" t="s">
        <v>2273</v>
      </c>
      <c r="M497" s="514"/>
      <c r="N497" s="514"/>
      <c r="O497" s="514" t="s">
        <v>2273</v>
      </c>
      <c r="P497" s="514"/>
      <c r="Q497" s="514"/>
      <c r="R497" s="514"/>
      <c r="S497" s="514"/>
      <c r="T497" s="514"/>
      <c r="U497" s="514"/>
      <c r="V497" s="514"/>
      <c r="W497" s="561" t="s">
        <v>1245</v>
      </c>
      <c r="X497" s="561"/>
      <c r="Y497" s="646" t="str">
        <f t="shared" si="235"/>
        <v xml:space="preserve"> </v>
      </c>
      <c r="Z497" s="646"/>
    </row>
    <row r="498" spans="1:26" ht="51" customHeight="1">
      <c r="A498" s="692" t="s">
        <v>1917</v>
      </c>
      <c r="B498" s="518" t="s">
        <v>123</v>
      </c>
      <c r="C498" s="559" t="s">
        <v>1613</v>
      </c>
      <c r="D498" s="556" t="s">
        <v>1523</v>
      </c>
      <c r="E498" s="559" t="s">
        <v>2236</v>
      </c>
      <c r="F498" s="247" t="s">
        <v>126</v>
      </c>
      <c r="G498" s="247" t="s">
        <v>587</v>
      </c>
      <c r="H498" s="247" t="s">
        <v>524</v>
      </c>
      <c r="I498" s="556" t="s">
        <v>139</v>
      </c>
      <c r="J498" s="518"/>
      <c r="K498" s="518" t="s">
        <v>2273</v>
      </c>
      <c r="L498" s="518" t="s">
        <v>2273</v>
      </c>
      <c r="M498" s="518"/>
      <c r="N498" s="518"/>
      <c r="O498" s="518" t="s">
        <v>2273</v>
      </c>
      <c r="P498" s="518"/>
      <c r="Q498" s="518"/>
      <c r="R498" s="518"/>
      <c r="S498" s="518"/>
      <c r="T498" s="518"/>
      <c r="U498" s="518"/>
      <c r="V498" s="518"/>
      <c r="W498" s="559" t="s">
        <v>1245</v>
      </c>
      <c r="X498" s="559"/>
      <c r="Y498" s="644" t="s">
        <v>1128</v>
      </c>
      <c r="Z498" s="644"/>
    </row>
    <row r="499" spans="1:26" ht="63.75" customHeight="1">
      <c r="A499" s="713" t="str">
        <f t="shared" ref="A499:A506" si="236">A498</f>
        <v>96133</v>
      </c>
      <c r="B499" s="519" t="str">
        <f t="shared" ref="B499:B506" si="237">B498</f>
        <v>Assessments
Health Psychiatric
Evaluation Psychological
testing Other assessments, tests</v>
      </c>
      <c r="C499" s="560" t="str">
        <f t="shared" ref="C499:C506" si="238">C498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9" s="557" t="str">
        <f t="shared" ref="D499:D506" si="239">D498</f>
        <v>Each Additional 60 minutes
7/day</v>
      </c>
      <c r="E499" s="560" t="str">
        <f t="shared" ref="E499:E506" si="240">E498</f>
        <v>Psychologist, physician, Licensed Physician’s Assistant, nurse practitioner, Master’s Social Worker, Licensed Professional Counselor, or Marriage and Family Therapist</v>
      </c>
      <c r="F499" s="251" t="s">
        <v>137</v>
      </c>
      <c r="G499" s="251" t="s">
        <v>590</v>
      </c>
      <c r="H499" s="251" t="s">
        <v>1256</v>
      </c>
      <c r="I499" s="557" t="str">
        <f t="shared" ref="I499:I506" si="241">I498</f>
        <v>Line
Professional</v>
      </c>
      <c r="J499" s="519"/>
      <c r="K499" s="519" t="s">
        <v>2273</v>
      </c>
      <c r="L499" s="519" t="s">
        <v>2273</v>
      </c>
      <c r="M499" s="519"/>
      <c r="N499" s="519"/>
      <c r="O499" s="519" t="s">
        <v>2273</v>
      </c>
      <c r="P499" s="519"/>
      <c r="Q499" s="519"/>
      <c r="R499" s="519"/>
      <c r="S499" s="519"/>
      <c r="T499" s="519"/>
      <c r="U499" s="519"/>
      <c r="V499" s="519"/>
      <c r="W499" s="560" t="s">
        <v>1245</v>
      </c>
      <c r="X499" s="560"/>
      <c r="Y499" s="645" t="str">
        <f t="shared" ref="Y499:Y506" si="242">Y498</f>
        <v xml:space="preserve"> </v>
      </c>
      <c r="Z499" s="645"/>
    </row>
    <row r="500" spans="1:26" ht="63.75" customHeight="1">
      <c r="A500" s="713" t="str">
        <f t="shared" si="236"/>
        <v>96133</v>
      </c>
      <c r="B500" s="519" t="str">
        <f t="shared" si="237"/>
        <v>Assessments
Health Psychiatric
Evaluation Psychological
testing Other assessments, tests</v>
      </c>
      <c r="C500"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0" s="557" t="str">
        <f t="shared" si="239"/>
        <v>Each Additional 60 minutes
7/day</v>
      </c>
      <c r="E500" s="560" t="str">
        <f t="shared" si="240"/>
        <v>Psychologist, physician, Licensed Physician’s Assistant, nurse practitioner, Master’s Social Worker, Licensed Professional Counselor, or Marriage and Family Therapist</v>
      </c>
      <c r="F500" s="251" t="s">
        <v>483</v>
      </c>
      <c r="G500" s="251" t="s">
        <v>581</v>
      </c>
      <c r="H500" s="251" t="s">
        <v>1256</v>
      </c>
      <c r="I500" s="557" t="str">
        <f t="shared" si="241"/>
        <v>Line
Professional</v>
      </c>
      <c r="J500" s="519"/>
      <c r="K500" s="519" t="s">
        <v>2273</v>
      </c>
      <c r="L500" s="519" t="s">
        <v>2273</v>
      </c>
      <c r="M500" s="519"/>
      <c r="N500" s="519"/>
      <c r="O500" s="519" t="s">
        <v>2273</v>
      </c>
      <c r="P500" s="519"/>
      <c r="Q500" s="519"/>
      <c r="R500" s="519"/>
      <c r="S500" s="519"/>
      <c r="T500" s="519"/>
      <c r="U500" s="519"/>
      <c r="V500" s="519"/>
      <c r="W500" s="560" t="s">
        <v>1245</v>
      </c>
      <c r="X500" s="560"/>
      <c r="Y500" s="645" t="str">
        <f t="shared" si="242"/>
        <v xml:space="preserve"> </v>
      </c>
      <c r="Z500" s="645"/>
    </row>
    <row r="501" spans="1:26" ht="63.75" customHeight="1">
      <c r="A501" s="713" t="str">
        <f t="shared" si="236"/>
        <v>96133</v>
      </c>
      <c r="B501" s="519" t="str">
        <f t="shared" si="237"/>
        <v>Assessments
Health Psychiatric
Evaluation Psychological
testing Other assessments, tests</v>
      </c>
      <c r="C501"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57" t="str">
        <f t="shared" si="239"/>
        <v>Each Additional 60 minutes
7/day</v>
      </c>
      <c r="E501" s="560" t="str">
        <f t="shared" si="240"/>
        <v>Psychologist, physician, Licensed Physician’s Assistant, nurse practitioner, Master’s Social Worker, Licensed Professional Counselor, or Marriage and Family Therapist</v>
      </c>
      <c r="F501" s="251" t="s">
        <v>2211</v>
      </c>
      <c r="G501" s="251" t="s">
        <v>592</v>
      </c>
      <c r="H501" s="251" t="s">
        <v>1256</v>
      </c>
      <c r="I501" s="557" t="str">
        <f t="shared" si="241"/>
        <v>Line
Professional</v>
      </c>
      <c r="J501" s="519"/>
      <c r="K501" s="519" t="s">
        <v>2273</v>
      </c>
      <c r="L501" s="519" t="s">
        <v>2273</v>
      </c>
      <c r="M501" s="519"/>
      <c r="N501" s="519"/>
      <c r="O501" s="519" t="s">
        <v>2273</v>
      </c>
      <c r="P501" s="519"/>
      <c r="Q501" s="519"/>
      <c r="R501" s="519"/>
      <c r="S501" s="519"/>
      <c r="T501" s="519"/>
      <c r="U501" s="519"/>
      <c r="V501" s="519"/>
      <c r="W501" s="560" t="s">
        <v>1245</v>
      </c>
      <c r="X501" s="560"/>
      <c r="Y501" s="645" t="str">
        <f t="shared" si="242"/>
        <v xml:space="preserve"> </v>
      </c>
      <c r="Z501" s="645"/>
    </row>
    <row r="502" spans="1:26" ht="63.75" customHeight="1">
      <c r="A502" s="713" t="str">
        <f t="shared" si="236"/>
        <v>96133</v>
      </c>
      <c r="B502" s="519" t="str">
        <f t="shared" si="237"/>
        <v>Assessments
Health Psychiatric
Evaluation Psychological
testing Other assessments, tests</v>
      </c>
      <c r="C502"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2" s="557" t="str">
        <f t="shared" si="239"/>
        <v>Each Additional 60 minutes
7/day</v>
      </c>
      <c r="E502" s="560" t="str">
        <f t="shared" si="240"/>
        <v>Psychologist, physician, Licensed Physician’s Assistant, nurse practitioner, Master’s Social Worker, Licensed Professional Counselor, or Marriage and Family Therapist</v>
      </c>
      <c r="F502" s="251" t="s">
        <v>558</v>
      </c>
      <c r="G502" s="251" t="s">
        <v>592</v>
      </c>
      <c r="H502" s="251" t="s">
        <v>1256</v>
      </c>
      <c r="I502" s="557" t="str">
        <f t="shared" si="241"/>
        <v>Line
Professional</v>
      </c>
      <c r="J502" s="519"/>
      <c r="K502" s="519" t="s">
        <v>2273</v>
      </c>
      <c r="L502" s="519" t="s">
        <v>2273</v>
      </c>
      <c r="M502" s="519"/>
      <c r="N502" s="519"/>
      <c r="O502" s="519" t="s">
        <v>2273</v>
      </c>
      <c r="P502" s="519"/>
      <c r="Q502" s="519"/>
      <c r="R502" s="519"/>
      <c r="S502" s="519"/>
      <c r="T502" s="519"/>
      <c r="U502" s="519"/>
      <c r="V502" s="519"/>
      <c r="W502" s="560" t="s">
        <v>1245</v>
      </c>
      <c r="X502" s="560"/>
      <c r="Y502" s="645" t="str">
        <f t="shared" si="242"/>
        <v xml:space="preserve"> </v>
      </c>
      <c r="Z502" s="645"/>
    </row>
    <row r="503" spans="1:26" ht="38.25" customHeight="1">
      <c r="A503" s="713" t="str">
        <f t="shared" si="236"/>
        <v>96133</v>
      </c>
      <c r="B503" s="519" t="str">
        <f t="shared" si="237"/>
        <v>Assessments
Health Psychiatric
Evaluation Psychological
testing Other assessments, tests</v>
      </c>
      <c r="C503"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3" s="557" t="str">
        <f t="shared" si="239"/>
        <v>Each Additional 60 minutes
7/day</v>
      </c>
      <c r="E503" s="560" t="str">
        <f t="shared" si="240"/>
        <v>Psychologist, physician, Licensed Physician’s Assistant, nurse practitioner, Master’s Social Worker, Licensed Professional Counselor, or Marriage and Family Therapist</v>
      </c>
      <c r="F503" s="251" t="s">
        <v>126</v>
      </c>
      <c r="G503" s="251" t="s">
        <v>584</v>
      </c>
      <c r="H503" s="251" t="s">
        <v>524</v>
      </c>
      <c r="I503" s="557" t="str">
        <f t="shared" si="241"/>
        <v>Line
Professional</v>
      </c>
      <c r="J503" s="519"/>
      <c r="K503" s="519" t="s">
        <v>2273</v>
      </c>
      <c r="L503" s="519" t="s">
        <v>2273</v>
      </c>
      <c r="M503" s="519"/>
      <c r="N503" s="519"/>
      <c r="O503" s="519" t="s">
        <v>2273</v>
      </c>
      <c r="P503" s="519"/>
      <c r="Q503" s="519"/>
      <c r="R503" s="519"/>
      <c r="S503" s="519"/>
      <c r="T503" s="519"/>
      <c r="U503" s="519"/>
      <c r="V503" s="519"/>
      <c r="W503" s="560" t="s">
        <v>1245</v>
      </c>
      <c r="X503" s="560"/>
      <c r="Y503" s="645" t="str">
        <f t="shared" si="242"/>
        <v xml:space="preserve"> </v>
      </c>
      <c r="Z503" s="645"/>
    </row>
    <row r="504" spans="1:26" ht="38.25" customHeight="1">
      <c r="A504" s="713" t="str">
        <f t="shared" si="236"/>
        <v>96133</v>
      </c>
      <c r="B504" s="519" t="str">
        <f t="shared" si="237"/>
        <v>Assessments
Health Psychiatric
Evaluation Psychological
testing Other assessments, tests</v>
      </c>
      <c r="C504"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4" s="557" t="str">
        <f t="shared" si="239"/>
        <v>Each Additional 60 minutes
7/day</v>
      </c>
      <c r="E504" s="560" t="str">
        <f t="shared" si="240"/>
        <v>Psychologist, physician, Licensed Physician’s Assistant, nurse practitioner, Master’s Social Worker, Licensed Professional Counselor, or Marriage and Family Therapist</v>
      </c>
      <c r="F504" s="251" t="s">
        <v>2222</v>
      </c>
      <c r="G504" s="251" t="s">
        <v>583</v>
      </c>
      <c r="H504" s="251" t="s">
        <v>524</v>
      </c>
      <c r="I504" s="557" t="str">
        <f t="shared" si="241"/>
        <v>Line
Professional</v>
      </c>
      <c r="J504" s="519"/>
      <c r="K504" s="519" t="s">
        <v>2273</v>
      </c>
      <c r="L504" s="519" t="s">
        <v>2273</v>
      </c>
      <c r="M504" s="519"/>
      <c r="N504" s="519"/>
      <c r="O504" s="519" t="s">
        <v>2273</v>
      </c>
      <c r="P504" s="519"/>
      <c r="Q504" s="519"/>
      <c r="R504" s="519"/>
      <c r="S504" s="519"/>
      <c r="T504" s="519"/>
      <c r="U504" s="519"/>
      <c r="V504" s="519"/>
      <c r="W504" s="560" t="s">
        <v>1245</v>
      </c>
      <c r="X504" s="560"/>
      <c r="Y504" s="645" t="str">
        <f t="shared" si="242"/>
        <v xml:space="preserve"> </v>
      </c>
      <c r="Z504" s="645"/>
    </row>
    <row r="505" spans="1:26" ht="63.75" customHeight="1">
      <c r="A505" s="713" t="str">
        <f t="shared" si="236"/>
        <v>96133</v>
      </c>
      <c r="B505" s="519" t="str">
        <f t="shared" si="237"/>
        <v>Assessments
Health Psychiatric
Evaluation Psychological
testing Other assessments, tests</v>
      </c>
      <c r="C505" s="560"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5" s="557" t="str">
        <f t="shared" si="239"/>
        <v>Each Additional 60 minutes
7/day</v>
      </c>
      <c r="E505" s="560" t="str">
        <f t="shared" si="240"/>
        <v>Psychologist, physician, Licensed Physician’s Assistant, nurse practitioner, Master’s Social Worker, Licensed Professional Counselor, or Marriage and Family Therapist</v>
      </c>
      <c r="F505" s="251" t="s">
        <v>2224</v>
      </c>
      <c r="G505" s="251" t="s">
        <v>583</v>
      </c>
      <c r="H505" s="251" t="s">
        <v>524</v>
      </c>
      <c r="I505" s="557" t="str">
        <f t="shared" si="241"/>
        <v>Line
Professional</v>
      </c>
      <c r="J505" s="519"/>
      <c r="K505" s="519" t="s">
        <v>2273</v>
      </c>
      <c r="L505" s="519" t="s">
        <v>2273</v>
      </c>
      <c r="M505" s="519"/>
      <c r="N505" s="519"/>
      <c r="O505" s="519" t="s">
        <v>2273</v>
      </c>
      <c r="P505" s="519"/>
      <c r="Q505" s="519"/>
      <c r="R505" s="519"/>
      <c r="S505" s="519"/>
      <c r="T505" s="519"/>
      <c r="U505" s="519"/>
      <c r="V505" s="519"/>
      <c r="W505" s="560" t="s">
        <v>1245</v>
      </c>
      <c r="X505" s="657"/>
      <c r="Y505" s="645" t="str">
        <f t="shared" si="242"/>
        <v xml:space="preserve"> </v>
      </c>
      <c r="Z505" s="645"/>
    </row>
    <row r="506" spans="1:26" ht="51.75" customHeight="1" thickBot="1">
      <c r="A506" s="693" t="str">
        <f t="shared" si="236"/>
        <v>96133</v>
      </c>
      <c r="B506" s="514" t="str">
        <f t="shared" si="237"/>
        <v>Assessments
Health Psychiatric
Evaluation Psychological
testing Other assessments, tests</v>
      </c>
      <c r="C506" s="561"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6" s="558" t="str">
        <f t="shared" si="239"/>
        <v>Each Additional 60 minutes
7/day</v>
      </c>
      <c r="E506" s="561" t="str">
        <f t="shared" si="240"/>
        <v>Psychologist, physician, Licensed Physician’s Assistant, nurse practitioner, Master’s Social Worker, Licensed Professional Counselor, or Marriage and Family Therapist</v>
      </c>
      <c r="F506" s="248" t="s">
        <v>2235</v>
      </c>
      <c r="G506" s="248" t="s">
        <v>586</v>
      </c>
      <c r="H506" s="248" t="s">
        <v>524</v>
      </c>
      <c r="I506" s="558" t="str">
        <f t="shared" si="241"/>
        <v>Line
Professional</v>
      </c>
      <c r="J506" s="514"/>
      <c r="K506" s="514" t="s">
        <v>2273</v>
      </c>
      <c r="L506" s="514" t="s">
        <v>2273</v>
      </c>
      <c r="M506" s="514"/>
      <c r="N506" s="514"/>
      <c r="O506" s="514" t="s">
        <v>2273</v>
      </c>
      <c r="P506" s="514"/>
      <c r="Q506" s="514"/>
      <c r="R506" s="514"/>
      <c r="S506" s="514"/>
      <c r="T506" s="514"/>
      <c r="U506" s="514"/>
      <c r="V506" s="514"/>
      <c r="W506" s="561" t="s">
        <v>1245</v>
      </c>
      <c r="X506" s="561"/>
      <c r="Y506" s="646" t="str">
        <f t="shared" si="242"/>
        <v xml:space="preserve"> </v>
      </c>
      <c r="Z506" s="646"/>
    </row>
    <row r="507" spans="1:26" ht="51" customHeight="1">
      <c r="A507" s="692" t="s">
        <v>1918</v>
      </c>
      <c r="B507" s="518" t="s">
        <v>123</v>
      </c>
      <c r="C507" s="559" t="s">
        <v>1614</v>
      </c>
      <c r="D507" s="556" t="s">
        <v>1445</v>
      </c>
      <c r="E507" s="559" t="s">
        <v>2236</v>
      </c>
      <c r="F507" s="247" t="s">
        <v>126</v>
      </c>
      <c r="G507" s="247" t="s">
        <v>587</v>
      </c>
      <c r="H507" s="247" t="s">
        <v>524</v>
      </c>
      <c r="I507" s="556" t="s">
        <v>139</v>
      </c>
      <c r="J507" s="518"/>
      <c r="K507" s="518" t="s">
        <v>2273</v>
      </c>
      <c r="L507" s="518" t="s">
        <v>2273</v>
      </c>
      <c r="M507" s="518"/>
      <c r="N507" s="518"/>
      <c r="O507" s="518" t="s">
        <v>2273</v>
      </c>
      <c r="P507" s="518"/>
      <c r="Q507" s="518"/>
      <c r="R507" s="518"/>
      <c r="S507" s="518"/>
      <c r="T507" s="518"/>
      <c r="U507" s="518"/>
      <c r="V507" s="518"/>
      <c r="W507" s="559" t="s">
        <v>1245</v>
      </c>
      <c r="X507" s="559"/>
      <c r="Y507" s="644" t="s">
        <v>1128</v>
      </c>
      <c r="Z507" s="644" t="s">
        <v>2090</v>
      </c>
    </row>
    <row r="508" spans="1:26" ht="63.75" customHeight="1">
      <c r="A508" s="713" t="str">
        <f t="shared" ref="A508:A515" si="243">A507</f>
        <v>96136</v>
      </c>
      <c r="B508" s="519" t="str">
        <f t="shared" ref="B508:B515" si="244">B507</f>
        <v>Assessments
Health Psychiatric
Evaluation Psychological
testing Other assessments, tests</v>
      </c>
      <c r="C508" s="560" t="str">
        <f t="shared" ref="C508:C515" si="245">C507</f>
        <v>Psychological testing
Psychological or neuropsychological test administration and scoring by physician or other qualified health care professional, two or more tests, any method</v>
      </c>
      <c r="D508" s="557" t="str">
        <f t="shared" ref="D508:D515" si="246">D507</f>
        <v>First 30 Minutes
1/day</v>
      </c>
      <c r="E508" s="560" t="str">
        <f t="shared" ref="E508:E515" si="247">E507</f>
        <v>Psychologist, physician, Licensed Physician’s Assistant, nurse practitioner, Master’s Social Worker, Licensed Professional Counselor, or Marriage and Family Therapist</v>
      </c>
      <c r="F508" s="251" t="s">
        <v>137</v>
      </c>
      <c r="G508" s="251" t="s">
        <v>590</v>
      </c>
      <c r="H508" s="251" t="s">
        <v>1256</v>
      </c>
      <c r="I508" s="557" t="str">
        <f t="shared" ref="I508:I515" si="248">I507</f>
        <v>Line
Professional</v>
      </c>
      <c r="J508" s="519"/>
      <c r="K508" s="519" t="s">
        <v>2273</v>
      </c>
      <c r="L508" s="519" t="s">
        <v>2273</v>
      </c>
      <c r="M508" s="519"/>
      <c r="N508" s="519"/>
      <c r="O508" s="519" t="s">
        <v>2273</v>
      </c>
      <c r="P508" s="519"/>
      <c r="Q508" s="519"/>
      <c r="R508" s="519"/>
      <c r="S508" s="519"/>
      <c r="T508" s="519"/>
      <c r="U508" s="519"/>
      <c r="V508" s="519"/>
      <c r="W508" s="560" t="s">
        <v>1245</v>
      </c>
      <c r="X508" s="560"/>
      <c r="Y508" s="645" t="str">
        <f t="shared" ref="Y508:Y515" si="249">Y507</f>
        <v xml:space="preserve"> </v>
      </c>
      <c r="Z508" s="645"/>
    </row>
    <row r="509" spans="1:26" ht="63.75" customHeight="1">
      <c r="A509" s="713" t="str">
        <f t="shared" si="243"/>
        <v>96136</v>
      </c>
      <c r="B509" s="519" t="str">
        <f t="shared" si="244"/>
        <v>Assessments
Health Psychiatric
Evaluation Psychological
testing Other assessments, tests</v>
      </c>
      <c r="C509" s="560" t="str">
        <f t="shared" si="245"/>
        <v>Psychological testing
Psychological or neuropsychological test administration and scoring by physician or other qualified health care professional, two or more tests, any method</v>
      </c>
      <c r="D509" s="557" t="str">
        <f t="shared" si="246"/>
        <v>First 30 Minutes
1/day</v>
      </c>
      <c r="E509" s="560" t="str">
        <f t="shared" si="247"/>
        <v>Psychologist, physician, Licensed Physician’s Assistant, nurse practitioner, Master’s Social Worker, Licensed Professional Counselor, or Marriage and Family Therapist</v>
      </c>
      <c r="F509" s="251" t="s">
        <v>483</v>
      </c>
      <c r="G509" s="251" t="s">
        <v>581</v>
      </c>
      <c r="H509" s="251" t="s">
        <v>1256</v>
      </c>
      <c r="I509" s="557" t="str">
        <f t="shared" si="248"/>
        <v>Line
Professional</v>
      </c>
      <c r="J509" s="519"/>
      <c r="K509" s="519" t="s">
        <v>2273</v>
      </c>
      <c r="L509" s="519" t="s">
        <v>2273</v>
      </c>
      <c r="M509" s="519"/>
      <c r="N509" s="519"/>
      <c r="O509" s="519" t="s">
        <v>2273</v>
      </c>
      <c r="P509" s="519"/>
      <c r="Q509" s="519"/>
      <c r="R509" s="519"/>
      <c r="S509" s="519"/>
      <c r="T509" s="519"/>
      <c r="U509" s="519"/>
      <c r="V509" s="519"/>
      <c r="W509" s="560" t="s">
        <v>1245</v>
      </c>
      <c r="X509" s="560"/>
      <c r="Y509" s="645" t="str">
        <f t="shared" si="249"/>
        <v xml:space="preserve"> </v>
      </c>
      <c r="Z509" s="645"/>
    </row>
    <row r="510" spans="1:26" ht="63.75" customHeight="1">
      <c r="A510" s="713" t="str">
        <f t="shared" si="243"/>
        <v>96136</v>
      </c>
      <c r="B510" s="519" t="str">
        <f t="shared" si="244"/>
        <v>Assessments
Health Psychiatric
Evaluation Psychological
testing Other assessments, tests</v>
      </c>
      <c r="C510" s="560" t="str">
        <f t="shared" si="245"/>
        <v>Psychological testing
Psychological or neuropsychological test administration and scoring by physician or other qualified health care professional, two or more tests, any method</v>
      </c>
      <c r="D510" s="557" t="str">
        <f t="shared" si="246"/>
        <v>First 30 Minutes
1/day</v>
      </c>
      <c r="E510" s="560" t="str">
        <f t="shared" si="247"/>
        <v>Psychologist, physician, Licensed Physician’s Assistant, nurse practitioner, Master’s Social Worker, Licensed Professional Counselor, or Marriage and Family Therapist</v>
      </c>
      <c r="F510" s="251" t="s">
        <v>2211</v>
      </c>
      <c r="G510" s="251" t="s">
        <v>592</v>
      </c>
      <c r="H510" s="251" t="s">
        <v>1256</v>
      </c>
      <c r="I510" s="557" t="str">
        <f t="shared" si="248"/>
        <v>Line
Professional</v>
      </c>
      <c r="J510" s="519"/>
      <c r="K510" s="519" t="s">
        <v>2273</v>
      </c>
      <c r="L510" s="519" t="s">
        <v>2273</v>
      </c>
      <c r="M510" s="519"/>
      <c r="N510" s="519"/>
      <c r="O510" s="519" t="s">
        <v>2273</v>
      </c>
      <c r="P510" s="519"/>
      <c r="Q510" s="519"/>
      <c r="R510" s="519"/>
      <c r="S510" s="519"/>
      <c r="T510" s="519"/>
      <c r="U510" s="519"/>
      <c r="V510" s="519"/>
      <c r="W510" s="560" t="s">
        <v>1245</v>
      </c>
      <c r="X510" s="560"/>
      <c r="Y510" s="645" t="str">
        <f t="shared" si="249"/>
        <v xml:space="preserve"> </v>
      </c>
      <c r="Z510" s="645"/>
    </row>
    <row r="511" spans="1:26" ht="63.75" customHeight="1">
      <c r="A511" s="713" t="str">
        <f t="shared" si="243"/>
        <v>96136</v>
      </c>
      <c r="B511" s="519" t="str">
        <f t="shared" si="244"/>
        <v>Assessments
Health Psychiatric
Evaluation Psychological
testing Other assessments, tests</v>
      </c>
      <c r="C511" s="560" t="str">
        <f t="shared" si="245"/>
        <v>Psychological testing
Psychological or neuropsychological test administration and scoring by physician or other qualified health care professional, two or more tests, any method</v>
      </c>
      <c r="D511" s="557" t="str">
        <f t="shared" si="246"/>
        <v>First 30 Minutes
1/day</v>
      </c>
      <c r="E511" s="560" t="str">
        <f t="shared" si="247"/>
        <v>Psychologist, physician, Licensed Physician’s Assistant, nurse practitioner, Master’s Social Worker, Licensed Professional Counselor, or Marriage and Family Therapist</v>
      </c>
      <c r="F511" s="251" t="s">
        <v>558</v>
      </c>
      <c r="G511" s="251" t="s">
        <v>592</v>
      </c>
      <c r="H511" s="251" t="s">
        <v>1256</v>
      </c>
      <c r="I511" s="557" t="str">
        <f t="shared" si="248"/>
        <v>Line
Professional</v>
      </c>
      <c r="J511" s="519"/>
      <c r="K511" s="519" t="s">
        <v>2273</v>
      </c>
      <c r="L511" s="519" t="s">
        <v>2273</v>
      </c>
      <c r="M511" s="519"/>
      <c r="N511" s="519"/>
      <c r="O511" s="519" t="s">
        <v>2273</v>
      </c>
      <c r="P511" s="519"/>
      <c r="Q511" s="519"/>
      <c r="R511" s="519"/>
      <c r="S511" s="519"/>
      <c r="T511" s="519"/>
      <c r="U511" s="519"/>
      <c r="V511" s="519"/>
      <c r="W511" s="560" t="s">
        <v>1245</v>
      </c>
      <c r="X511" s="560"/>
      <c r="Y511" s="645" t="str">
        <f t="shared" si="249"/>
        <v xml:space="preserve"> </v>
      </c>
      <c r="Z511" s="645"/>
    </row>
    <row r="512" spans="1:26" ht="38.25" customHeight="1">
      <c r="A512" s="713" t="str">
        <f t="shared" si="243"/>
        <v>96136</v>
      </c>
      <c r="B512" s="519" t="str">
        <f t="shared" si="244"/>
        <v>Assessments
Health Psychiatric
Evaluation Psychological
testing Other assessments, tests</v>
      </c>
      <c r="C512" s="560" t="str">
        <f t="shared" si="245"/>
        <v>Psychological testing
Psychological or neuropsychological test administration and scoring by physician or other qualified health care professional, two or more tests, any method</v>
      </c>
      <c r="D512" s="557" t="str">
        <f t="shared" si="246"/>
        <v>First 30 Minutes
1/day</v>
      </c>
      <c r="E512" s="560" t="str">
        <f t="shared" si="247"/>
        <v>Psychologist, physician, Licensed Physician’s Assistant, nurse practitioner, Master’s Social Worker, Licensed Professional Counselor, or Marriage and Family Therapist</v>
      </c>
      <c r="F512" s="251" t="s">
        <v>126</v>
      </c>
      <c r="G512" s="251" t="s">
        <v>584</v>
      </c>
      <c r="H512" s="251" t="s">
        <v>524</v>
      </c>
      <c r="I512" s="557" t="str">
        <f t="shared" si="248"/>
        <v>Line
Professional</v>
      </c>
      <c r="J512" s="519"/>
      <c r="K512" s="519" t="s">
        <v>2273</v>
      </c>
      <c r="L512" s="519" t="s">
        <v>2273</v>
      </c>
      <c r="M512" s="519"/>
      <c r="N512" s="519"/>
      <c r="O512" s="519" t="s">
        <v>2273</v>
      </c>
      <c r="P512" s="519"/>
      <c r="Q512" s="519"/>
      <c r="R512" s="519"/>
      <c r="S512" s="519"/>
      <c r="T512" s="519"/>
      <c r="U512" s="519"/>
      <c r="V512" s="519"/>
      <c r="W512" s="560" t="s">
        <v>1245</v>
      </c>
      <c r="X512" s="560"/>
      <c r="Y512" s="645" t="str">
        <f t="shared" si="249"/>
        <v xml:space="preserve"> </v>
      </c>
      <c r="Z512" s="645"/>
    </row>
    <row r="513" spans="1:26" ht="38.25" customHeight="1">
      <c r="A513" s="713" t="str">
        <f t="shared" si="243"/>
        <v>96136</v>
      </c>
      <c r="B513" s="519" t="str">
        <f t="shared" si="244"/>
        <v>Assessments
Health Psychiatric
Evaluation Psychological
testing Other assessments, tests</v>
      </c>
      <c r="C513" s="560" t="str">
        <f t="shared" si="245"/>
        <v>Psychological testing
Psychological or neuropsychological test administration and scoring by physician or other qualified health care professional, two or more tests, any method</v>
      </c>
      <c r="D513" s="557" t="str">
        <f t="shared" si="246"/>
        <v>First 30 Minutes
1/day</v>
      </c>
      <c r="E513" s="560" t="str">
        <f t="shared" si="247"/>
        <v>Psychologist, physician, Licensed Physician’s Assistant, nurse practitioner, Master’s Social Worker, Licensed Professional Counselor, or Marriage and Family Therapist</v>
      </c>
      <c r="F513" s="251" t="s">
        <v>2222</v>
      </c>
      <c r="G513" s="251" t="s">
        <v>583</v>
      </c>
      <c r="H513" s="251" t="s">
        <v>524</v>
      </c>
      <c r="I513" s="557" t="str">
        <f t="shared" si="248"/>
        <v>Line
Professional</v>
      </c>
      <c r="J513" s="519"/>
      <c r="K513" s="519" t="s">
        <v>2273</v>
      </c>
      <c r="L513" s="519" t="s">
        <v>2273</v>
      </c>
      <c r="M513" s="519"/>
      <c r="N513" s="519"/>
      <c r="O513" s="519" t="s">
        <v>2273</v>
      </c>
      <c r="P513" s="519"/>
      <c r="Q513" s="519"/>
      <c r="R513" s="519"/>
      <c r="S513" s="519"/>
      <c r="T513" s="519"/>
      <c r="U513" s="519"/>
      <c r="V513" s="519"/>
      <c r="W513" s="560" t="s">
        <v>1245</v>
      </c>
      <c r="X513" s="560"/>
      <c r="Y513" s="645" t="str">
        <f t="shared" si="249"/>
        <v xml:space="preserve"> </v>
      </c>
      <c r="Z513" s="645"/>
    </row>
    <row r="514" spans="1:26" ht="63.75" customHeight="1">
      <c r="A514" s="713" t="str">
        <f t="shared" si="243"/>
        <v>96136</v>
      </c>
      <c r="B514" s="519" t="str">
        <f t="shared" si="244"/>
        <v>Assessments
Health Psychiatric
Evaluation Psychological
testing Other assessments, tests</v>
      </c>
      <c r="C514" s="560" t="str">
        <f t="shared" si="245"/>
        <v>Psychological testing
Psychological or neuropsychological test administration and scoring by physician or other qualified health care professional, two or more tests, any method</v>
      </c>
      <c r="D514" s="557" t="str">
        <f t="shared" si="246"/>
        <v>First 30 Minutes
1/day</v>
      </c>
      <c r="E514" s="560" t="str">
        <f t="shared" si="247"/>
        <v>Psychologist, physician, Licensed Physician’s Assistant, nurse practitioner, Master’s Social Worker, Licensed Professional Counselor, or Marriage and Family Therapist</v>
      </c>
      <c r="F514" s="251" t="s">
        <v>2224</v>
      </c>
      <c r="G514" s="251" t="s">
        <v>583</v>
      </c>
      <c r="H514" s="251" t="s">
        <v>524</v>
      </c>
      <c r="I514" s="557" t="str">
        <f t="shared" si="248"/>
        <v>Line
Professional</v>
      </c>
      <c r="J514" s="519"/>
      <c r="K514" s="519" t="s">
        <v>2273</v>
      </c>
      <c r="L514" s="519" t="s">
        <v>2273</v>
      </c>
      <c r="M514" s="519"/>
      <c r="N514" s="519"/>
      <c r="O514" s="519" t="s">
        <v>2273</v>
      </c>
      <c r="P514" s="519"/>
      <c r="Q514" s="519"/>
      <c r="R514" s="519"/>
      <c r="S514" s="519"/>
      <c r="T514" s="519"/>
      <c r="U514" s="519"/>
      <c r="V514" s="519"/>
      <c r="W514" s="560" t="s">
        <v>1245</v>
      </c>
      <c r="X514" s="657"/>
      <c r="Y514" s="645" t="str">
        <f t="shared" si="249"/>
        <v xml:space="preserve"> </v>
      </c>
      <c r="Z514" s="645"/>
    </row>
    <row r="515" spans="1:26" ht="51.75" customHeight="1" thickBot="1">
      <c r="A515" s="693" t="str">
        <f t="shared" si="243"/>
        <v>96136</v>
      </c>
      <c r="B515" s="514" t="str">
        <f t="shared" si="244"/>
        <v>Assessments
Health Psychiatric
Evaluation Psychological
testing Other assessments, tests</v>
      </c>
      <c r="C515" s="561" t="str">
        <f t="shared" si="245"/>
        <v>Psychological testing
Psychological or neuropsychological test administration and scoring by physician or other qualified health care professional, two or more tests, any method</v>
      </c>
      <c r="D515" s="558" t="str">
        <f t="shared" si="246"/>
        <v>First 30 Minutes
1/day</v>
      </c>
      <c r="E515" s="561" t="str">
        <f t="shared" si="247"/>
        <v>Psychologist, physician, Licensed Physician’s Assistant, nurse practitioner, Master’s Social Worker, Licensed Professional Counselor, or Marriage and Family Therapist</v>
      </c>
      <c r="F515" s="248" t="s">
        <v>2235</v>
      </c>
      <c r="G515" s="248" t="s">
        <v>586</v>
      </c>
      <c r="H515" s="248" t="s">
        <v>524</v>
      </c>
      <c r="I515" s="558" t="str">
        <f t="shared" si="248"/>
        <v>Line
Professional</v>
      </c>
      <c r="J515" s="514"/>
      <c r="K515" s="514" t="s">
        <v>2273</v>
      </c>
      <c r="L515" s="514" t="s">
        <v>2273</v>
      </c>
      <c r="M515" s="514"/>
      <c r="N515" s="514"/>
      <c r="O515" s="514" t="s">
        <v>2273</v>
      </c>
      <c r="P515" s="514"/>
      <c r="Q515" s="514"/>
      <c r="R515" s="514"/>
      <c r="S515" s="514"/>
      <c r="T515" s="514"/>
      <c r="U515" s="514"/>
      <c r="V515" s="514"/>
      <c r="W515" s="561" t="s">
        <v>1245</v>
      </c>
      <c r="X515" s="561"/>
      <c r="Y515" s="646" t="str">
        <f t="shared" si="249"/>
        <v xml:space="preserve"> </v>
      </c>
      <c r="Z515" s="646"/>
    </row>
    <row r="516" spans="1:26" ht="51" customHeight="1">
      <c r="A516" s="692" t="s">
        <v>1919</v>
      </c>
      <c r="B516" s="518" t="s">
        <v>123</v>
      </c>
      <c r="C516" s="559" t="s">
        <v>1615</v>
      </c>
      <c r="D516" s="556" t="s">
        <v>1446</v>
      </c>
      <c r="E516" s="559" t="s">
        <v>2236</v>
      </c>
      <c r="F516" s="247" t="s">
        <v>126</v>
      </c>
      <c r="G516" s="247" t="s">
        <v>587</v>
      </c>
      <c r="H516" s="247" t="s">
        <v>524</v>
      </c>
      <c r="I516" s="556" t="s">
        <v>139</v>
      </c>
      <c r="J516" s="518"/>
      <c r="K516" s="518" t="s">
        <v>2273</v>
      </c>
      <c r="L516" s="518" t="s">
        <v>2273</v>
      </c>
      <c r="M516" s="518"/>
      <c r="N516" s="518"/>
      <c r="O516" s="518" t="s">
        <v>2273</v>
      </c>
      <c r="P516" s="518"/>
      <c r="Q516" s="518"/>
      <c r="R516" s="518"/>
      <c r="S516" s="518"/>
      <c r="T516" s="518"/>
      <c r="U516" s="518"/>
      <c r="V516" s="518"/>
      <c r="W516" s="559" t="s">
        <v>1245</v>
      </c>
      <c r="X516" s="559"/>
      <c r="Y516" s="644" t="s">
        <v>1128</v>
      </c>
      <c r="Z516" s="644" t="s">
        <v>2090</v>
      </c>
    </row>
    <row r="517" spans="1:26" ht="63.75" customHeight="1">
      <c r="A517" s="713" t="str">
        <f t="shared" ref="A517:A524" si="250">A516</f>
        <v>96137</v>
      </c>
      <c r="B517" s="519" t="str">
        <f t="shared" ref="B517:B524" si="251">B516</f>
        <v>Assessments
Health Psychiatric
Evaluation Psychological
testing Other assessments, tests</v>
      </c>
      <c r="C517" s="560" t="str">
        <f t="shared" ref="C517:C524" si="252">C516</f>
        <v>Psychological testing
Psychological or neuropsychological test administration and scoring by physician or other qualified health care professional, two or more tests, any method; each additional 30 minutes (List separately in addition to code for primary procedure)</v>
      </c>
      <c r="D517" s="557" t="str">
        <f t="shared" ref="D517:D524" si="253">D516</f>
        <v>Each additional 30 minutes
11/day</v>
      </c>
      <c r="E517" s="560" t="str">
        <f t="shared" ref="E517:E524" si="254">E516</f>
        <v>Psychologist, physician, Licensed Physician’s Assistant, nurse practitioner, Master’s Social Worker, Licensed Professional Counselor, or Marriage and Family Therapist</v>
      </c>
      <c r="F517" s="251" t="s">
        <v>137</v>
      </c>
      <c r="G517" s="251" t="s">
        <v>590</v>
      </c>
      <c r="H517" s="251" t="s">
        <v>1256</v>
      </c>
      <c r="I517" s="557" t="str">
        <f t="shared" ref="I517:I524" si="255">I516</f>
        <v>Line
Professional</v>
      </c>
      <c r="J517" s="519"/>
      <c r="K517" s="519" t="s">
        <v>2273</v>
      </c>
      <c r="L517" s="519" t="s">
        <v>2273</v>
      </c>
      <c r="M517" s="519"/>
      <c r="N517" s="519"/>
      <c r="O517" s="519" t="s">
        <v>2273</v>
      </c>
      <c r="P517" s="519"/>
      <c r="Q517" s="519"/>
      <c r="R517" s="519"/>
      <c r="S517" s="519"/>
      <c r="T517" s="519"/>
      <c r="U517" s="519"/>
      <c r="V517" s="519"/>
      <c r="W517" s="560" t="s">
        <v>1245</v>
      </c>
      <c r="X517" s="560"/>
      <c r="Y517" s="645" t="str">
        <f t="shared" ref="Y517:Y524" si="256">Y516</f>
        <v xml:space="preserve"> </v>
      </c>
      <c r="Z517" s="645"/>
    </row>
    <row r="518" spans="1:26" ht="63.75" customHeight="1">
      <c r="A518" s="713" t="str">
        <f t="shared" si="250"/>
        <v>96137</v>
      </c>
      <c r="B518" s="519" t="str">
        <f t="shared" si="251"/>
        <v>Assessments
Health Psychiatric
Evaluation Psychological
testing Other assessments, tests</v>
      </c>
      <c r="C518"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8" s="557" t="str">
        <f t="shared" si="253"/>
        <v>Each additional 30 minutes
11/day</v>
      </c>
      <c r="E518" s="560" t="str">
        <f t="shared" si="254"/>
        <v>Psychologist, physician, Licensed Physician’s Assistant, nurse practitioner, Master’s Social Worker, Licensed Professional Counselor, or Marriage and Family Therapist</v>
      </c>
      <c r="F518" s="251" t="s">
        <v>483</v>
      </c>
      <c r="G518" s="251" t="s">
        <v>581</v>
      </c>
      <c r="H518" s="251" t="s">
        <v>1256</v>
      </c>
      <c r="I518" s="557" t="str">
        <f t="shared" si="255"/>
        <v>Line
Professional</v>
      </c>
      <c r="J518" s="519"/>
      <c r="K518" s="519" t="s">
        <v>2273</v>
      </c>
      <c r="L518" s="519" t="s">
        <v>2273</v>
      </c>
      <c r="M518" s="519"/>
      <c r="N518" s="519"/>
      <c r="O518" s="519" t="s">
        <v>2273</v>
      </c>
      <c r="P518" s="519"/>
      <c r="Q518" s="519"/>
      <c r="R518" s="519"/>
      <c r="S518" s="519"/>
      <c r="T518" s="519"/>
      <c r="U518" s="519"/>
      <c r="V518" s="519"/>
      <c r="W518" s="560" t="s">
        <v>1245</v>
      </c>
      <c r="X518" s="560"/>
      <c r="Y518" s="645" t="str">
        <f t="shared" si="256"/>
        <v xml:space="preserve"> </v>
      </c>
      <c r="Z518" s="645"/>
    </row>
    <row r="519" spans="1:26" ht="63.75" customHeight="1">
      <c r="A519" s="713" t="str">
        <f t="shared" si="250"/>
        <v>96137</v>
      </c>
      <c r="B519" s="519" t="str">
        <f t="shared" si="251"/>
        <v>Assessments
Health Psychiatric
Evaluation Psychological
testing Other assessments, tests</v>
      </c>
      <c r="C519"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9" s="557" t="str">
        <f t="shared" si="253"/>
        <v>Each additional 30 minutes
11/day</v>
      </c>
      <c r="E519" s="560" t="str">
        <f t="shared" si="254"/>
        <v>Psychologist, physician, Licensed Physician’s Assistant, nurse practitioner, Master’s Social Worker, Licensed Professional Counselor, or Marriage and Family Therapist</v>
      </c>
      <c r="F519" s="251" t="s">
        <v>2211</v>
      </c>
      <c r="G519" s="251" t="s">
        <v>592</v>
      </c>
      <c r="H519" s="251" t="s">
        <v>1256</v>
      </c>
      <c r="I519" s="557" t="str">
        <f t="shared" si="255"/>
        <v>Line
Professional</v>
      </c>
      <c r="J519" s="519"/>
      <c r="K519" s="519" t="s">
        <v>2273</v>
      </c>
      <c r="L519" s="519" t="s">
        <v>2273</v>
      </c>
      <c r="M519" s="519"/>
      <c r="N519" s="519"/>
      <c r="O519" s="519" t="s">
        <v>2273</v>
      </c>
      <c r="P519" s="519"/>
      <c r="Q519" s="519"/>
      <c r="R519" s="519"/>
      <c r="S519" s="519"/>
      <c r="T519" s="519"/>
      <c r="U519" s="519"/>
      <c r="V519" s="519"/>
      <c r="W519" s="560" t="s">
        <v>1245</v>
      </c>
      <c r="X519" s="560"/>
      <c r="Y519" s="645" t="str">
        <f t="shared" si="256"/>
        <v xml:space="preserve"> </v>
      </c>
      <c r="Z519" s="645"/>
    </row>
    <row r="520" spans="1:26" ht="63.75" customHeight="1">
      <c r="A520" s="713" t="str">
        <f t="shared" si="250"/>
        <v>96137</v>
      </c>
      <c r="B520" s="519" t="str">
        <f t="shared" si="251"/>
        <v>Assessments
Health Psychiatric
Evaluation Psychological
testing Other assessments, tests</v>
      </c>
      <c r="C520"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0" s="557" t="str">
        <f t="shared" si="253"/>
        <v>Each additional 30 minutes
11/day</v>
      </c>
      <c r="E520" s="560" t="str">
        <f t="shared" si="254"/>
        <v>Psychologist, physician, Licensed Physician’s Assistant, nurse practitioner, Master’s Social Worker, Licensed Professional Counselor, or Marriage and Family Therapist</v>
      </c>
      <c r="F520" s="251" t="s">
        <v>558</v>
      </c>
      <c r="G520" s="251" t="s">
        <v>592</v>
      </c>
      <c r="H520" s="251" t="s">
        <v>1256</v>
      </c>
      <c r="I520" s="557" t="str">
        <f t="shared" si="255"/>
        <v>Line
Professional</v>
      </c>
      <c r="J520" s="519"/>
      <c r="K520" s="519" t="s">
        <v>2273</v>
      </c>
      <c r="L520" s="519" t="s">
        <v>2273</v>
      </c>
      <c r="M520" s="519"/>
      <c r="N520" s="519"/>
      <c r="O520" s="519" t="s">
        <v>2273</v>
      </c>
      <c r="P520" s="519"/>
      <c r="Q520" s="519"/>
      <c r="R520" s="519"/>
      <c r="S520" s="519"/>
      <c r="T520" s="519"/>
      <c r="U520" s="519"/>
      <c r="V520" s="519"/>
      <c r="W520" s="560" t="s">
        <v>1245</v>
      </c>
      <c r="X520" s="560"/>
      <c r="Y520" s="645" t="str">
        <f t="shared" si="256"/>
        <v xml:space="preserve"> </v>
      </c>
      <c r="Z520" s="645"/>
    </row>
    <row r="521" spans="1:26" ht="38.25" customHeight="1">
      <c r="A521" s="713" t="str">
        <f t="shared" si="250"/>
        <v>96137</v>
      </c>
      <c r="B521" s="519" t="str">
        <f t="shared" si="251"/>
        <v>Assessments
Health Psychiatric
Evaluation Psychological
testing Other assessments, tests</v>
      </c>
      <c r="C521"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1" s="557" t="str">
        <f t="shared" si="253"/>
        <v>Each additional 30 minutes
11/day</v>
      </c>
      <c r="E521" s="560" t="str">
        <f t="shared" si="254"/>
        <v>Psychologist, physician, Licensed Physician’s Assistant, nurse practitioner, Master’s Social Worker, Licensed Professional Counselor, or Marriage and Family Therapist</v>
      </c>
      <c r="F521" s="251" t="s">
        <v>126</v>
      </c>
      <c r="G521" s="251" t="s">
        <v>584</v>
      </c>
      <c r="H521" s="251" t="s">
        <v>524</v>
      </c>
      <c r="I521" s="557" t="str">
        <f t="shared" si="255"/>
        <v>Line
Professional</v>
      </c>
      <c r="J521" s="519"/>
      <c r="K521" s="519" t="s">
        <v>2273</v>
      </c>
      <c r="L521" s="519" t="s">
        <v>2273</v>
      </c>
      <c r="M521" s="519"/>
      <c r="N521" s="519"/>
      <c r="O521" s="519" t="s">
        <v>2273</v>
      </c>
      <c r="P521" s="519"/>
      <c r="Q521" s="519"/>
      <c r="R521" s="519"/>
      <c r="S521" s="519"/>
      <c r="T521" s="519"/>
      <c r="U521" s="519"/>
      <c r="V521" s="519"/>
      <c r="W521" s="560" t="s">
        <v>1245</v>
      </c>
      <c r="X521" s="560"/>
      <c r="Y521" s="645" t="str">
        <f t="shared" si="256"/>
        <v xml:space="preserve"> </v>
      </c>
      <c r="Z521" s="645"/>
    </row>
    <row r="522" spans="1:26" ht="38.25" customHeight="1">
      <c r="A522" s="713" t="str">
        <f t="shared" si="250"/>
        <v>96137</v>
      </c>
      <c r="B522" s="519" t="str">
        <f t="shared" si="251"/>
        <v>Assessments
Health Psychiatric
Evaluation Psychological
testing Other assessments, tests</v>
      </c>
      <c r="C522"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2" s="557" t="str">
        <f t="shared" si="253"/>
        <v>Each additional 30 minutes
11/day</v>
      </c>
      <c r="E522" s="560" t="str">
        <f t="shared" si="254"/>
        <v>Psychologist, physician, Licensed Physician’s Assistant, nurse practitioner, Master’s Social Worker, Licensed Professional Counselor, or Marriage and Family Therapist</v>
      </c>
      <c r="F522" s="251" t="s">
        <v>2222</v>
      </c>
      <c r="G522" s="251" t="s">
        <v>583</v>
      </c>
      <c r="H522" s="251" t="s">
        <v>524</v>
      </c>
      <c r="I522" s="557" t="str">
        <f t="shared" si="255"/>
        <v>Line
Professional</v>
      </c>
      <c r="J522" s="519"/>
      <c r="K522" s="519" t="s">
        <v>2273</v>
      </c>
      <c r="L522" s="519" t="s">
        <v>2273</v>
      </c>
      <c r="M522" s="519"/>
      <c r="N522" s="519"/>
      <c r="O522" s="519" t="s">
        <v>2273</v>
      </c>
      <c r="P522" s="519"/>
      <c r="Q522" s="519"/>
      <c r="R522" s="519"/>
      <c r="S522" s="519"/>
      <c r="T522" s="519"/>
      <c r="U522" s="519"/>
      <c r="V522" s="519"/>
      <c r="W522" s="560" t="s">
        <v>1245</v>
      </c>
      <c r="X522" s="560"/>
      <c r="Y522" s="645" t="str">
        <f t="shared" si="256"/>
        <v xml:space="preserve"> </v>
      </c>
      <c r="Z522" s="645"/>
    </row>
    <row r="523" spans="1:26" ht="63.75" customHeight="1">
      <c r="A523" s="713" t="str">
        <f t="shared" si="250"/>
        <v>96137</v>
      </c>
      <c r="B523" s="519" t="str">
        <f t="shared" si="251"/>
        <v>Assessments
Health Psychiatric
Evaluation Psychological
testing Other assessments, tests</v>
      </c>
      <c r="C523" s="560"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3" s="557" t="str">
        <f t="shared" si="253"/>
        <v>Each additional 30 minutes
11/day</v>
      </c>
      <c r="E523" s="560" t="str">
        <f t="shared" si="254"/>
        <v>Psychologist, physician, Licensed Physician’s Assistant, nurse practitioner, Master’s Social Worker, Licensed Professional Counselor, or Marriage and Family Therapist</v>
      </c>
      <c r="F523" s="251" t="s">
        <v>2224</v>
      </c>
      <c r="G523" s="251" t="s">
        <v>583</v>
      </c>
      <c r="H523" s="251" t="s">
        <v>524</v>
      </c>
      <c r="I523" s="557" t="str">
        <f t="shared" si="255"/>
        <v>Line
Professional</v>
      </c>
      <c r="J523" s="519"/>
      <c r="K523" s="519" t="s">
        <v>2273</v>
      </c>
      <c r="L523" s="519" t="s">
        <v>2273</v>
      </c>
      <c r="M523" s="519"/>
      <c r="N523" s="519"/>
      <c r="O523" s="519" t="s">
        <v>2273</v>
      </c>
      <c r="P523" s="519"/>
      <c r="Q523" s="519"/>
      <c r="R523" s="519"/>
      <c r="S523" s="519"/>
      <c r="T523" s="519"/>
      <c r="U523" s="519"/>
      <c r="V523" s="519"/>
      <c r="W523" s="560" t="s">
        <v>1245</v>
      </c>
      <c r="X523" s="657"/>
      <c r="Y523" s="645" t="str">
        <f t="shared" si="256"/>
        <v xml:space="preserve"> </v>
      </c>
      <c r="Z523" s="645"/>
    </row>
    <row r="524" spans="1:26" ht="51.75" customHeight="1" thickBot="1">
      <c r="A524" s="693" t="str">
        <f t="shared" si="250"/>
        <v>96137</v>
      </c>
      <c r="B524" s="514" t="str">
        <f t="shared" si="251"/>
        <v>Assessments
Health Psychiatric
Evaluation Psychological
testing Other assessments, tests</v>
      </c>
      <c r="C524" s="561"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4" s="558" t="str">
        <f t="shared" si="253"/>
        <v>Each additional 30 minutes
11/day</v>
      </c>
      <c r="E524" s="561" t="str">
        <f t="shared" si="254"/>
        <v>Psychologist, physician, Licensed Physician’s Assistant, nurse practitioner, Master’s Social Worker, Licensed Professional Counselor, or Marriage and Family Therapist</v>
      </c>
      <c r="F524" s="248" t="s">
        <v>2235</v>
      </c>
      <c r="G524" s="248" t="s">
        <v>586</v>
      </c>
      <c r="H524" s="248" t="s">
        <v>524</v>
      </c>
      <c r="I524" s="558" t="str">
        <f t="shared" si="255"/>
        <v>Line
Professional</v>
      </c>
      <c r="J524" s="514"/>
      <c r="K524" s="514" t="s">
        <v>2273</v>
      </c>
      <c r="L524" s="514" t="s">
        <v>2273</v>
      </c>
      <c r="M524" s="514"/>
      <c r="N524" s="514"/>
      <c r="O524" s="514" t="s">
        <v>2273</v>
      </c>
      <c r="P524" s="514"/>
      <c r="Q524" s="514"/>
      <c r="R524" s="514"/>
      <c r="S524" s="514"/>
      <c r="T524" s="514"/>
      <c r="U524" s="514"/>
      <c r="V524" s="514"/>
      <c r="W524" s="561" t="s">
        <v>1245</v>
      </c>
      <c r="X524" s="561"/>
      <c r="Y524" s="646" t="str">
        <f t="shared" si="256"/>
        <v xml:space="preserve"> </v>
      </c>
      <c r="Z524" s="646"/>
    </row>
    <row r="525" spans="1:26" ht="63.75" customHeight="1">
      <c r="A525" s="692" t="s">
        <v>1920</v>
      </c>
      <c r="B525" s="518" t="s">
        <v>123</v>
      </c>
      <c r="C525" s="559" t="s">
        <v>1616</v>
      </c>
      <c r="D525" s="556" t="s">
        <v>1445</v>
      </c>
      <c r="E525" s="559" t="s">
        <v>250</v>
      </c>
      <c r="F525" s="247" t="s">
        <v>137</v>
      </c>
      <c r="G525" s="247" t="s">
        <v>590</v>
      </c>
      <c r="H525" s="247" t="s">
        <v>1256</v>
      </c>
      <c r="I525" s="556" t="s">
        <v>139</v>
      </c>
      <c r="J525" s="518"/>
      <c r="K525" s="518" t="s">
        <v>2273</v>
      </c>
      <c r="L525" s="518" t="s">
        <v>2273</v>
      </c>
      <c r="M525" s="518"/>
      <c r="N525" s="518"/>
      <c r="O525" s="518" t="s">
        <v>2273</v>
      </c>
      <c r="P525" s="518"/>
      <c r="Q525" s="518"/>
      <c r="R525" s="518"/>
      <c r="S525" s="518"/>
      <c r="T525" s="518"/>
      <c r="U525" s="518"/>
      <c r="V525" s="518"/>
      <c r="W525" s="559" t="s">
        <v>1245</v>
      </c>
      <c r="X525" s="559"/>
      <c r="Y525" s="644" t="s">
        <v>1128</v>
      </c>
      <c r="Z525" s="644"/>
    </row>
    <row r="526" spans="1:26" ht="63.75" customHeight="1">
      <c r="A526" s="713" t="str">
        <f t="shared" ref="A526:A534" si="257">A525</f>
        <v>96138</v>
      </c>
      <c r="B526" s="519" t="str">
        <f t="shared" ref="B526:B534" si="258">B525</f>
        <v>Assessments
Health Psychiatric
Evaluation Psychological
testing Other assessments, tests</v>
      </c>
      <c r="C526" s="560" t="str">
        <f t="shared" ref="C526:C534" si="259">C525</f>
        <v xml:space="preserve">Psychological testing
Psychological or neuropsychological test administration and scoring by technician, two or more tests, any method; </v>
      </c>
      <c r="D526" s="557" t="str">
        <f t="shared" ref="D526:D534" si="260">D525</f>
        <v>First 30 Minutes
1/day</v>
      </c>
      <c r="E526" s="560" t="str">
        <f t="shared" ref="E526:E534" si="261">E525</f>
        <v>Mental Health Professional or licensed bachelor’s social worker or limited-licensed bachelor’s or master's social worker acting within their scope of practice under the supervision of a Mental Health Professional who is a fully licensed master's social worker.</v>
      </c>
      <c r="F526" s="251" t="s">
        <v>483</v>
      </c>
      <c r="G526" s="251" t="s">
        <v>581</v>
      </c>
      <c r="H526" s="251" t="s">
        <v>1256</v>
      </c>
      <c r="I526" s="557" t="str">
        <f t="shared" ref="I526:I534" si="262">I525</f>
        <v>Line
Professional</v>
      </c>
      <c r="J526" s="519"/>
      <c r="K526" s="519" t="s">
        <v>2273</v>
      </c>
      <c r="L526" s="519" t="s">
        <v>2273</v>
      </c>
      <c r="M526" s="519"/>
      <c r="N526" s="519"/>
      <c r="O526" s="519" t="s">
        <v>2273</v>
      </c>
      <c r="P526" s="519"/>
      <c r="Q526" s="519"/>
      <c r="R526" s="519"/>
      <c r="S526" s="519"/>
      <c r="T526" s="519"/>
      <c r="U526" s="519"/>
      <c r="V526" s="519"/>
      <c r="W526" s="560" t="s">
        <v>1245</v>
      </c>
      <c r="X526" s="560"/>
      <c r="Y526" s="645" t="str">
        <f t="shared" ref="Y526:Y532" si="263">Y525</f>
        <v xml:space="preserve"> </v>
      </c>
      <c r="Z526" s="645"/>
    </row>
    <row r="527" spans="1:26" ht="51" customHeight="1">
      <c r="A527" s="713" t="str">
        <f t="shared" si="257"/>
        <v>96138</v>
      </c>
      <c r="B527" s="519" t="str">
        <f t="shared" si="258"/>
        <v>Assessments
Health Psychiatric
Evaluation Psychological
testing Other assessments, tests</v>
      </c>
      <c r="C527" s="560" t="str">
        <f t="shared" si="259"/>
        <v xml:space="preserve">Psychological testing
Psychological or neuropsychological test administration and scoring by technician, two or more tests, any method; </v>
      </c>
      <c r="D527" s="557" t="str">
        <f t="shared" si="260"/>
        <v>First 30 Minutes
1/day</v>
      </c>
      <c r="E527" s="560"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7" s="251" t="s">
        <v>126</v>
      </c>
      <c r="G527" s="251" t="s">
        <v>587</v>
      </c>
      <c r="H527" s="251" t="s">
        <v>524</v>
      </c>
      <c r="I527" s="557" t="str">
        <f t="shared" si="262"/>
        <v>Line
Professional</v>
      </c>
      <c r="J527" s="519"/>
      <c r="K527" s="519" t="s">
        <v>2273</v>
      </c>
      <c r="L527" s="519" t="s">
        <v>2273</v>
      </c>
      <c r="M527" s="519"/>
      <c r="N527" s="519"/>
      <c r="O527" s="519" t="s">
        <v>2273</v>
      </c>
      <c r="P527" s="519"/>
      <c r="Q527" s="519"/>
      <c r="R527" s="519"/>
      <c r="S527" s="519"/>
      <c r="T527" s="519"/>
      <c r="U527" s="519"/>
      <c r="V527" s="519"/>
      <c r="W527" s="560" t="s">
        <v>1245</v>
      </c>
      <c r="X527" s="560"/>
      <c r="Y527" s="645" t="str">
        <f t="shared" si="263"/>
        <v xml:space="preserve"> </v>
      </c>
      <c r="Z527" s="645"/>
    </row>
    <row r="528" spans="1:26" ht="63.75" customHeight="1">
      <c r="A528" s="713" t="str">
        <f t="shared" si="257"/>
        <v>96138</v>
      </c>
      <c r="B528" s="519" t="str">
        <f t="shared" si="258"/>
        <v>Assessments
Health Psychiatric
Evaluation Psychological
testing Other assessments, tests</v>
      </c>
      <c r="C528" s="560" t="str">
        <f t="shared" si="259"/>
        <v xml:space="preserve">Psychological testing
Psychological or neuropsychological test administration and scoring by technician, two or more tests, any method; </v>
      </c>
      <c r="D528" s="557" t="str">
        <f t="shared" si="260"/>
        <v>First 30 Minutes
1/day</v>
      </c>
      <c r="E528" s="560"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8" s="251" t="s">
        <v>517</v>
      </c>
      <c r="G528" s="251" t="s">
        <v>585</v>
      </c>
      <c r="H528" s="251" t="s">
        <v>1256</v>
      </c>
      <c r="I528" s="557" t="str">
        <f t="shared" si="262"/>
        <v>Line
Professional</v>
      </c>
      <c r="J528" s="519"/>
      <c r="K528" s="519" t="s">
        <v>2273</v>
      </c>
      <c r="L528" s="519" t="s">
        <v>2273</v>
      </c>
      <c r="M528" s="519"/>
      <c r="N528" s="519"/>
      <c r="O528" s="519" t="s">
        <v>2273</v>
      </c>
      <c r="P528" s="519"/>
      <c r="Q528" s="519"/>
      <c r="R528" s="519"/>
      <c r="S528" s="519"/>
      <c r="T528" s="519"/>
      <c r="U528" s="519"/>
      <c r="V528" s="519"/>
      <c r="W528" s="560" t="s">
        <v>1245</v>
      </c>
      <c r="X528" s="560"/>
      <c r="Y528" s="645" t="str">
        <f t="shared" si="263"/>
        <v xml:space="preserve"> </v>
      </c>
      <c r="Z528" s="645"/>
    </row>
    <row r="529" spans="1:26" ht="38.25" customHeight="1">
      <c r="A529" s="713" t="str">
        <f t="shared" si="257"/>
        <v>96138</v>
      </c>
      <c r="B529" s="519" t="str">
        <f t="shared" si="258"/>
        <v>Assessments
Health Psychiatric
Evaluation Psychological
testing Other assessments, tests</v>
      </c>
      <c r="C529" s="560" t="str">
        <f t="shared" si="259"/>
        <v xml:space="preserve">Psychological testing
Psychological or neuropsychological test administration and scoring by technician, two or more tests, any method; </v>
      </c>
      <c r="D529" s="557" t="str">
        <f t="shared" si="260"/>
        <v>First 30 Minutes
1/day</v>
      </c>
      <c r="E529" s="560"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9" s="251" t="s">
        <v>2222</v>
      </c>
      <c r="G529" s="251" t="s">
        <v>583</v>
      </c>
      <c r="H529" s="251" t="s">
        <v>524</v>
      </c>
      <c r="I529" s="557" t="str">
        <f t="shared" si="262"/>
        <v>Line
Professional</v>
      </c>
      <c r="J529" s="519"/>
      <c r="K529" s="519" t="s">
        <v>2273</v>
      </c>
      <c r="L529" s="519" t="s">
        <v>2273</v>
      </c>
      <c r="M529" s="519"/>
      <c r="N529" s="519"/>
      <c r="O529" s="519" t="s">
        <v>2273</v>
      </c>
      <c r="P529" s="519"/>
      <c r="Q529" s="519"/>
      <c r="R529" s="519"/>
      <c r="S529" s="519"/>
      <c r="T529" s="519"/>
      <c r="U529" s="519"/>
      <c r="V529" s="519"/>
      <c r="W529" s="560" t="s">
        <v>1245</v>
      </c>
      <c r="X529" s="560"/>
      <c r="Y529" s="645" t="str">
        <f t="shared" si="263"/>
        <v xml:space="preserve"> </v>
      </c>
      <c r="Z529" s="645"/>
    </row>
    <row r="530" spans="1:26" ht="63.75" customHeight="1">
      <c r="A530" s="713" t="str">
        <f t="shared" si="257"/>
        <v>96138</v>
      </c>
      <c r="B530" s="519" t="str">
        <f t="shared" si="258"/>
        <v>Assessments
Health Psychiatric
Evaluation Psychological
testing Other assessments, tests</v>
      </c>
      <c r="C530" s="560" t="str">
        <f t="shared" si="259"/>
        <v xml:space="preserve">Psychological testing
Psychological or neuropsychological test administration and scoring by technician, two or more tests, any method; </v>
      </c>
      <c r="D530" s="557" t="str">
        <f t="shared" si="260"/>
        <v>First 30 Minutes
1/day</v>
      </c>
      <c r="E530" s="560"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0" s="251" t="s">
        <v>2224</v>
      </c>
      <c r="G530" s="251" t="s">
        <v>583</v>
      </c>
      <c r="H530" s="251" t="s">
        <v>524</v>
      </c>
      <c r="I530" s="557" t="str">
        <f t="shared" si="262"/>
        <v>Line
Professional</v>
      </c>
      <c r="J530" s="519"/>
      <c r="K530" s="519" t="s">
        <v>2273</v>
      </c>
      <c r="L530" s="519" t="s">
        <v>2273</v>
      </c>
      <c r="M530" s="519"/>
      <c r="N530" s="519"/>
      <c r="O530" s="519" t="s">
        <v>2273</v>
      </c>
      <c r="P530" s="519"/>
      <c r="Q530" s="519"/>
      <c r="R530" s="519"/>
      <c r="S530" s="519"/>
      <c r="T530" s="519"/>
      <c r="U530" s="519"/>
      <c r="V530" s="519"/>
      <c r="W530" s="560" t="s">
        <v>1245</v>
      </c>
      <c r="X530" s="560"/>
      <c r="Y530" s="645" t="str">
        <f t="shared" si="263"/>
        <v xml:space="preserve"> </v>
      </c>
      <c r="Z530" s="645"/>
    </row>
    <row r="531" spans="1:26" ht="51" customHeight="1">
      <c r="A531" s="713" t="str">
        <f t="shared" si="257"/>
        <v>96138</v>
      </c>
      <c r="B531" s="519" t="str">
        <f t="shared" si="258"/>
        <v>Assessments
Health Psychiatric
Evaluation Psychological
testing Other assessments, tests</v>
      </c>
      <c r="C531" s="560" t="str">
        <f t="shared" si="259"/>
        <v xml:space="preserve">Psychological testing
Psychological or neuropsychological test administration and scoring by technician, two or more tests, any method; </v>
      </c>
      <c r="D531" s="557" t="str">
        <f t="shared" si="260"/>
        <v>First 30 Minutes
1/day</v>
      </c>
      <c r="E531" s="560"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1" s="251" t="s">
        <v>2235</v>
      </c>
      <c r="G531" s="251" t="s">
        <v>586</v>
      </c>
      <c r="H531" s="251" t="s">
        <v>524</v>
      </c>
      <c r="I531" s="557" t="str">
        <f t="shared" si="262"/>
        <v>Line
Professional</v>
      </c>
      <c r="J531" s="519"/>
      <c r="K531" s="519" t="s">
        <v>2273</v>
      </c>
      <c r="L531" s="519" t="s">
        <v>2273</v>
      </c>
      <c r="M531" s="519"/>
      <c r="N531" s="519"/>
      <c r="O531" s="519" t="s">
        <v>2273</v>
      </c>
      <c r="P531" s="519"/>
      <c r="Q531" s="519"/>
      <c r="R531" s="519"/>
      <c r="S531" s="519"/>
      <c r="T531" s="519"/>
      <c r="U531" s="519"/>
      <c r="V531" s="519"/>
      <c r="W531" s="560" t="s">
        <v>1245</v>
      </c>
      <c r="X531" s="560"/>
      <c r="Y531" s="645" t="str">
        <f t="shared" si="263"/>
        <v xml:space="preserve"> </v>
      </c>
      <c r="Z531" s="645"/>
    </row>
    <row r="532" spans="1:26" ht="38.25" customHeight="1">
      <c r="A532" s="714" t="str">
        <f t="shared" si="257"/>
        <v>96138</v>
      </c>
      <c r="B532" s="520" t="str">
        <f t="shared" si="258"/>
        <v>Assessments
Health Psychiatric
Evaluation Psychological
testing Other assessments, tests</v>
      </c>
      <c r="C532" s="657" t="str">
        <f t="shared" si="259"/>
        <v xml:space="preserve">Psychological testing
Psychological or neuropsychological test administration and scoring by technician, two or more tests, any method; </v>
      </c>
      <c r="D532" s="655" t="str">
        <f t="shared" si="260"/>
        <v>First 30 Minutes
1/day</v>
      </c>
      <c r="E532" s="657"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2" s="251" t="s">
        <v>126</v>
      </c>
      <c r="G532" s="251" t="s">
        <v>584</v>
      </c>
      <c r="H532" s="251" t="s">
        <v>524</v>
      </c>
      <c r="I532" s="655" t="str">
        <f t="shared" si="262"/>
        <v>Line
Professional</v>
      </c>
      <c r="J532" s="520"/>
      <c r="K532" s="520" t="s">
        <v>2273</v>
      </c>
      <c r="L532" s="520" t="s">
        <v>2273</v>
      </c>
      <c r="M532" s="520"/>
      <c r="N532" s="520"/>
      <c r="O532" s="520" t="s">
        <v>2273</v>
      </c>
      <c r="P532" s="520"/>
      <c r="Q532" s="520"/>
      <c r="R532" s="520"/>
      <c r="S532" s="520"/>
      <c r="T532" s="520"/>
      <c r="U532" s="520"/>
      <c r="V532" s="520"/>
      <c r="W532" s="657" t="s">
        <v>1245</v>
      </c>
      <c r="X532" s="657"/>
      <c r="Y532" s="645" t="str">
        <f t="shared" si="263"/>
        <v xml:space="preserve"> </v>
      </c>
      <c r="Z532" s="645"/>
    </row>
    <row r="533" spans="1:26" ht="38.25" customHeight="1">
      <c r="A533" s="714" t="str">
        <f t="shared" si="257"/>
        <v>96138</v>
      </c>
      <c r="B533" s="520" t="str">
        <f t="shared" si="258"/>
        <v>Assessments
Health Psychiatric
Evaluation Psychological
testing Other assessments, tests</v>
      </c>
      <c r="C533" s="657" t="str">
        <f t="shared" si="259"/>
        <v xml:space="preserve">Psychological testing
Psychological or neuropsychological test administration and scoring by technician, two or more tests, any method; </v>
      </c>
      <c r="D533" s="655" t="str">
        <f t="shared" si="260"/>
        <v>First 30 Minutes
1/day</v>
      </c>
      <c r="E533" s="657"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3" s="251" t="s">
        <v>493</v>
      </c>
      <c r="G533" s="251" t="s">
        <v>582</v>
      </c>
      <c r="H533" s="251" t="s">
        <v>524</v>
      </c>
      <c r="I533" s="655" t="str">
        <f t="shared" si="262"/>
        <v>Line
Professional</v>
      </c>
      <c r="J533" s="520"/>
      <c r="K533" s="520" t="s">
        <v>2273</v>
      </c>
      <c r="L533" s="520" t="s">
        <v>2273</v>
      </c>
      <c r="M533" s="520"/>
      <c r="N533" s="520"/>
      <c r="O533" s="520" t="s">
        <v>2273</v>
      </c>
      <c r="P533" s="520"/>
      <c r="Q533" s="520"/>
      <c r="R533" s="520"/>
      <c r="S533" s="520"/>
      <c r="T533" s="520"/>
      <c r="U533" s="520"/>
      <c r="V533" s="520"/>
      <c r="W533" s="657" t="s">
        <v>1245</v>
      </c>
      <c r="X533" s="657"/>
      <c r="Y533" s="645"/>
      <c r="Z533" s="645"/>
    </row>
    <row r="534" spans="1:26" ht="63.75" customHeight="1">
      <c r="A534" s="714" t="str">
        <f t="shared" si="257"/>
        <v>96138</v>
      </c>
      <c r="B534" s="520" t="str">
        <f t="shared" si="258"/>
        <v>Assessments
Health Psychiatric
Evaluation Psychological
testing Other assessments, tests</v>
      </c>
      <c r="C534" s="657" t="str">
        <f t="shared" si="259"/>
        <v xml:space="preserve">Psychological testing
Psychological or neuropsychological test administration and scoring by technician, two or more tests, any method; </v>
      </c>
      <c r="D534" s="655" t="str">
        <f t="shared" si="260"/>
        <v>First 30 Minutes
1/day</v>
      </c>
      <c r="E534" s="657"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4" s="251" t="s">
        <v>502</v>
      </c>
      <c r="G534" s="143" t="s">
        <v>592</v>
      </c>
      <c r="H534" s="255" t="s">
        <v>1256</v>
      </c>
      <c r="I534" s="655" t="str">
        <f t="shared" si="262"/>
        <v>Line
Professional</v>
      </c>
      <c r="J534" s="520"/>
      <c r="K534" s="520" t="s">
        <v>2273</v>
      </c>
      <c r="L534" s="520" t="s">
        <v>2273</v>
      </c>
      <c r="M534" s="520"/>
      <c r="N534" s="520"/>
      <c r="O534" s="520" t="s">
        <v>2273</v>
      </c>
      <c r="P534" s="520"/>
      <c r="Q534" s="520"/>
      <c r="R534" s="520"/>
      <c r="S534" s="520"/>
      <c r="T534" s="520"/>
      <c r="U534" s="520"/>
      <c r="V534" s="520"/>
      <c r="W534" s="657" t="s">
        <v>1245</v>
      </c>
      <c r="X534" s="657"/>
      <c r="Y534" s="645"/>
      <c r="Z534" s="645"/>
    </row>
    <row r="535" spans="1:26" ht="63.75" customHeight="1">
      <c r="A535" s="714" t="str">
        <f>A533</f>
        <v>96138</v>
      </c>
      <c r="B535" s="520" t="str">
        <f>B533</f>
        <v>Assessments
Health Psychiatric
Evaluation Psychological
testing Other assessments, tests</v>
      </c>
      <c r="C535" s="657" t="str">
        <f>C533</f>
        <v xml:space="preserve">Psychological testing
Psychological or neuropsychological test administration and scoring by technician, two or more tests, any method; </v>
      </c>
      <c r="D535" s="655" t="str">
        <f>D533</f>
        <v>First 30 Minutes
1/day</v>
      </c>
      <c r="E535" s="657" t="str">
        <f>E533</f>
        <v>Mental Health Professional or licensed bachelor’s social worker or limited-licensed bachelor’s or master's social worker acting within their scope of practice under the supervision of a Mental Health Professional who is a fully licensed master's social worker.</v>
      </c>
      <c r="F535" s="251" t="s">
        <v>2211</v>
      </c>
      <c r="G535" s="143" t="s">
        <v>592</v>
      </c>
      <c r="H535" s="255" t="s">
        <v>1256</v>
      </c>
      <c r="I535" s="655" t="str">
        <f>I533</f>
        <v>Line
Professional</v>
      </c>
      <c r="J535" s="520"/>
      <c r="K535" s="520" t="s">
        <v>2273</v>
      </c>
      <c r="L535" s="520" t="s">
        <v>2273</v>
      </c>
      <c r="M535" s="520"/>
      <c r="N535" s="520"/>
      <c r="O535" s="520" t="s">
        <v>2273</v>
      </c>
      <c r="P535" s="520"/>
      <c r="Q535" s="520"/>
      <c r="R535" s="520"/>
      <c r="S535" s="520"/>
      <c r="T535" s="520"/>
      <c r="U535" s="520"/>
      <c r="V535" s="520"/>
      <c r="W535" s="657" t="s">
        <v>1245</v>
      </c>
      <c r="X535" s="657"/>
      <c r="Y535" s="645"/>
      <c r="Z535" s="645"/>
    </row>
    <row r="536" spans="1:26" ht="64.5" customHeight="1" thickBot="1">
      <c r="A536" s="693" t="str">
        <f>A532</f>
        <v>96138</v>
      </c>
      <c r="B536" s="514" t="str">
        <f>B532</f>
        <v>Assessments
Health Psychiatric
Evaluation Psychological
testing Other assessments, tests</v>
      </c>
      <c r="C536" s="561" t="str">
        <f>C532</f>
        <v xml:space="preserve">Psychological testing
Psychological or neuropsychological test administration and scoring by technician, two or more tests, any method; </v>
      </c>
      <c r="D536" s="558" t="str">
        <f>D532</f>
        <v>First 30 Minutes
1/day</v>
      </c>
      <c r="E536" s="561" t="str">
        <f>E532</f>
        <v>Mental Health Professional or licensed bachelor’s social worker or limited-licensed bachelor’s or master's social worker acting within their scope of practice under the supervision of a Mental Health Professional who is a fully licensed master's social worker.</v>
      </c>
      <c r="F536" s="255" t="s">
        <v>558</v>
      </c>
      <c r="G536" s="143" t="s">
        <v>592</v>
      </c>
      <c r="H536" s="248" t="s">
        <v>1256</v>
      </c>
      <c r="I536" s="558" t="str">
        <f>I532</f>
        <v>Line
Professional</v>
      </c>
      <c r="J536" s="514"/>
      <c r="K536" s="514" t="s">
        <v>2273</v>
      </c>
      <c r="L536" s="514" t="s">
        <v>2273</v>
      </c>
      <c r="M536" s="514"/>
      <c r="N536" s="514"/>
      <c r="O536" s="514" t="s">
        <v>2273</v>
      </c>
      <c r="P536" s="514"/>
      <c r="Q536" s="514"/>
      <c r="R536" s="514"/>
      <c r="S536" s="514"/>
      <c r="T536" s="514"/>
      <c r="U536" s="514"/>
      <c r="V536" s="514"/>
      <c r="W536" s="561" t="s">
        <v>1245</v>
      </c>
      <c r="X536" s="561"/>
      <c r="Y536" s="646" t="str">
        <f>Y532</f>
        <v xml:space="preserve"> </v>
      </c>
      <c r="Z536" s="646"/>
    </row>
    <row r="537" spans="1:26" ht="63.75" customHeight="1">
      <c r="A537" s="692" t="s">
        <v>1921</v>
      </c>
      <c r="B537" s="518" t="s">
        <v>123</v>
      </c>
      <c r="C537" s="559" t="s">
        <v>1617</v>
      </c>
      <c r="D537" s="556" t="s">
        <v>1446</v>
      </c>
      <c r="E537" s="559" t="s">
        <v>250</v>
      </c>
      <c r="F537" s="247" t="s">
        <v>137</v>
      </c>
      <c r="G537" s="247" t="s">
        <v>590</v>
      </c>
      <c r="H537" s="247" t="s">
        <v>1256</v>
      </c>
      <c r="I537" s="556" t="s">
        <v>139</v>
      </c>
      <c r="J537" s="518"/>
      <c r="K537" s="518" t="s">
        <v>2273</v>
      </c>
      <c r="L537" s="518" t="s">
        <v>2273</v>
      </c>
      <c r="M537" s="518"/>
      <c r="N537" s="518"/>
      <c r="O537" s="518" t="s">
        <v>2273</v>
      </c>
      <c r="P537" s="518"/>
      <c r="Q537" s="518"/>
      <c r="R537" s="518"/>
      <c r="S537" s="518"/>
      <c r="T537" s="518"/>
      <c r="U537" s="518"/>
      <c r="V537" s="518"/>
      <c r="W537" s="559" t="s">
        <v>1245</v>
      </c>
      <c r="X537" s="559"/>
      <c r="Y537" s="644" t="s">
        <v>1128</v>
      </c>
      <c r="Z537" s="644"/>
    </row>
    <row r="538" spans="1:26" ht="63.75" customHeight="1">
      <c r="A538" s="713" t="str">
        <f t="shared" ref="A538:A546" si="264">A537</f>
        <v>96139</v>
      </c>
      <c r="B538" s="519" t="str">
        <f t="shared" ref="B538:B546" si="265">B537</f>
        <v>Assessments
Health Psychiatric
Evaluation Psychological
testing Other assessments, tests</v>
      </c>
      <c r="C538" s="560" t="str">
        <f t="shared" ref="C538:C546" si="266">C537</f>
        <v>Psychological testing
Psychological or neuropsychological test administration and scoring by technician, two or more tests, any method; each additional 30 minutes (List separately in addition to code for primary procedure)</v>
      </c>
      <c r="D538" s="557" t="str">
        <f t="shared" ref="D538:D546" si="267">D537</f>
        <v>Each additional 30 minutes
11/day</v>
      </c>
      <c r="E538" s="560" t="str">
        <f t="shared" ref="E538:E546" si="268">E537</f>
        <v>Mental Health Professional or licensed bachelor’s social worker or limited-licensed bachelor’s or master's social worker acting within their scope of practice under the supervision of a Mental Health Professional who is a fully licensed master's social worker.</v>
      </c>
      <c r="F538" s="251" t="s">
        <v>483</v>
      </c>
      <c r="G538" s="251" t="s">
        <v>581</v>
      </c>
      <c r="H538" s="251" t="s">
        <v>1256</v>
      </c>
      <c r="I538" s="557" t="str">
        <f t="shared" ref="I538:I546" si="269">I537</f>
        <v>Line
Professional</v>
      </c>
      <c r="J538" s="519"/>
      <c r="K538" s="519" t="s">
        <v>2273</v>
      </c>
      <c r="L538" s="519" t="s">
        <v>2273</v>
      </c>
      <c r="M538" s="519"/>
      <c r="N538" s="519"/>
      <c r="O538" s="519" t="s">
        <v>2273</v>
      </c>
      <c r="P538" s="519"/>
      <c r="Q538" s="519"/>
      <c r="R538" s="519"/>
      <c r="S538" s="519"/>
      <c r="T538" s="519"/>
      <c r="U538" s="519"/>
      <c r="V538" s="519"/>
      <c r="W538" s="560" t="s">
        <v>1245</v>
      </c>
      <c r="X538" s="560"/>
      <c r="Y538" s="645" t="str">
        <f t="shared" ref="Y538:Y544" si="270">Y537</f>
        <v xml:space="preserve"> </v>
      </c>
      <c r="Z538" s="645"/>
    </row>
    <row r="539" spans="1:26" ht="51" customHeight="1">
      <c r="A539" s="713" t="str">
        <f t="shared" si="264"/>
        <v>96139</v>
      </c>
      <c r="B539" s="519" t="str">
        <f t="shared" si="265"/>
        <v>Assessments
Health Psychiatric
Evaluation Psychological
testing Other assessments, tests</v>
      </c>
      <c r="C539" s="560" t="str">
        <f t="shared" si="266"/>
        <v>Psychological testing
Psychological or neuropsychological test administration and scoring by technician, two or more tests, any method; each additional 30 minutes (List separately in addition to code for primary procedure)</v>
      </c>
      <c r="D539" s="557" t="str">
        <f t="shared" si="267"/>
        <v>Each additional 30 minutes
11/day</v>
      </c>
      <c r="E539" s="560"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39" s="251" t="s">
        <v>126</v>
      </c>
      <c r="G539" s="251" t="s">
        <v>587</v>
      </c>
      <c r="H539" s="251" t="s">
        <v>524</v>
      </c>
      <c r="I539" s="557" t="str">
        <f t="shared" si="269"/>
        <v>Line
Professional</v>
      </c>
      <c r="J539" s="519"/>
      <c r="K539" s="519" t="s">
        <v>2273</v>
      </c>
      <c r="L539" s="519" t="s">
        <v>2273</v>
      </c>
      <c r="M539" s="519"/>
      <c r="N539" s="519"/>
      <c r="O539" s="519" t="s">
        <v>2273</v>
      </c>
      <c r="P539" s="519"/>
      <c r="Q539" s="519"/>
      <c r="R539" s="519"/>
      <c r="S539" s="519"/>
      <c r="T539" s="519"/>
      <c r="U539" s="519"/>
      <c r="V539" s="519"/>
      <c r="W539" s="560" t="s">
        <v>1245</v>
      </c>
      <c r="X539" s="560"/>
      <c r="Y539" s="645" t="str">
        <f t="shared" si="270"/>
        <v xml:space="preserve"> </v>
      </c>
      <c r="Z539" s="645"/>
    </row>
    <row r="540" spans="1:26" ht="63.75" customHeight="1">
      <c r="A540" s="713" t="str">
        <f t="shared" si="264"/>
        <v>96139</v>
      </c>
      <c r="B540" s="519" t="str">
        <f t="shared" si="265"/>
        <v>Assessments
Health Psychiatric
Evaluation Psychological
testing Other assessments, tests</v>
      </c>
      <c r="C540" s="560" t="str">
        <f t="shared" si="266"/>
        <v>Psychological testing
Psychological or neuropsychological test administration and scoring by technician, two or more tests, any method; each additional 30 minutes (List separately in addition to code for primary procedure)</v>
      </c>
      <c r="D540" s="557" t="str">
        <f t="shared" si="267"/>
        <v>Each additional 30 minutes
11/day</v>
      </c>
      <c r="E540" s="560"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0" s="251" t="s">
        <v>517</v>
      </c>
      <c r="G540" s="251" t="s">
        <v>585</v>
      </c>
      <c r="H540" s="251" t="s">
        <v>1256</v>
      </c>
      <c r="I540" s="557" t="str">
        <f t="shared" si="269"/>
        <v>Line
Professional</v>
      </c>
      <c r="J540" s="519"/>
      <c r="K540" s="519" t="s">
        <v>2273</v>
      </c>
      <c r="L540" s="519" t="s">
        <v>2273</v>
      </c>
      <c r="M540" s="519"/>
      <c r="N540" s="519"/>
      <c r="O540" s="519" t="s">
        <v>2273</v>
      </c>
      <c r="P540" s="519"/>
      <c r="Q540" s="519"/>
      <c r="R540" s="519"/>
      <c r="S540" s="519"/>
      <c r="T540" s="519"/>
      <c r="U540" s="519"/>
      <c r="V540" s="519"/>
      <c r="W540" s="560" t="s">
        <v>1245</v>
      </c>
      <c r="X540" s="560"/>
      <c r="Y540" s="645" t="str">
        <f t="shared" si="270"/>
        <v xml:space="preserve"> </v>
      </c>
      <c r="Z540" s="645"/>
    </row>
    <row r="541" spans="1:26" ht="38.25" customHeight="1">
      <c r="A541" s="713" t="str">
        <f t="shared" si="264"/>
        <v>96139</v>
      </c>
      <c r="B541" s="519" t="str">
        <f t="shared" si="265"/>
        <v>Assessments
Health Psychiatric
Evaluation Psychological
testing Other assessments, tests</v>
      </c>
      <c r="C541" s="560" t="str">
        <f t="shared" si="266"/>
        <v>Psychological testing
Psychological or neuropsychological test administration and scoring by technician, two or more tests, any method; each additional 30 minutes (List separately in addition to code for primary procedure)</v>
      </c>
      <c r="D541" s="557" t="str">
        <f t="shared" si="267"/>
        <v>Each additional 30 minutes
11/day</v>
      </c>
      <c r="E541" s="560"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1" s="251" t="s">
        <v>2222</v>
      </c>
      <c r="G541" s="251" t="s">
        <v>583</v>
      </c>
      <c r="H541" s="251" t="s">
        <v>524</v>
      </c>
      <c r="I541" s="557" t="str">
        <f t="shared" si="269"/>
        <v>Line
Professional</v>
      </c>
      <c r="J541" s="519"/>
      <c r="K541" s="519" t="s">
        <v>2273</v>
      </c>
      <c r="L541" s="519" t="s">
        <v>2273</v>
      </c>
      <c r="M541" s="519"/>
      <c r="N541" s="519"/>
      <c r="O541" s="519" t="s">
        <v>2273</v>
      </c>
      <c r="P541" s="519"/>
      <c r="Q541" s="519"/>
      <c r="R541" s="519"/>
      <c r="S541" s="519"/>
      <c r="T541" s="519"/>
      <c r="U541" s="519"/>
      <c r="V541" s="519"/>
      <c r="W541" s="560" t="s">
        <v>1245</v>
      </c>
      <c r="X541" s="560"/>
      <c r="Y541" s="645" t="str">
        <f t="shared" si="270"/>
        <v xml:space="preserve"> </v>
      </c>
      <c r="Z541" s="645"/>
    </row>
    <row r="542" spans="1:26" ht="63.75" customHeight="1">
      <c r="A542" s="713" t="str">
        <f t="shared" si="264"/>
        <v>96139</v>
      </c>
      <c r="B542" s="519" t="str">
        <f t="shared" si="265"/>
        <v>Assessments
Health Psychiatric
Evaluation Psychological
testing Other assessments, tests</v>
      </c>
      <c r="C542" s="560" t="str">
        <f t="shared" si="266"/>
        <v>Psychological testing
Psychological or neuropsychological test administration and scoring by technician, two or more tests, any method; each additional 30 minutes (List separately in addition to code for primary procedure)</v>
      </c>
      <c r="D542" s="557" t="str">
        <f t="shared" si="267"/>
        <v>Each additional 30 minutes
11/day</v>
      </c>
      <c r="E542" s="560"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2" s="251" t="s">
        <v>2224</v>
      </c>
      <c r="G542" s="251" t="s">
        <v>583</v>
      </c>
      <c r="H542" s="251" t="s">
        <v>524</v>
      </c>
      <c r="I542" s="557" t="str">
        <f t="shared" si="269"/>
        <v>Line
Professional</v>
      </c>
      <c r="J542" s="519"/>
      <c r="K542" s="519" t="s">
        <v>2273</v>
      </c>
      <c r="L542" s="519" t="s">
        <v>2273</v>
      </c>
      <c r="M542" s="519"/>
      <c r="N542" s="519"/>
      <c r="O542" s="519" t="s">
        <v>2273</v>
      </c>
      <c r="P542" s="519"/>
      <c r="Q542" s="519"/>
      <c r="R542" s="519"/>
      <c r="S542" s="519"/>
      <c r="T542" s="519"/>
      <c r="U542" s="519"/>
      <c r="V542" s="519"/>
      <c r="W542" s="560" t="s">
        <v>1245</v>
      </c>
      <c r="X542" s="560"/>
      <c r="Y542" s="645" t="str">
        <f t="shared" si="270"/>
        <v xml:space="preserve"> </v>
      </c>
      <c r="Z542" s="645"/>
    </row>
    <row r="543" spans="1:26" ht="51" customHeight="1">
      <c r="A543" s="713" t="str">
        <f t="shared" si="264"/>
        <v>96139</v>
      </c>
      <c r="B543" s="519" t="str">
        <f t="shared" si="265"/>
        <v>Assessments
Health Psychiatric
Evaluation Psychological
testing Other assessments, tests</v>
      </c>
      <c r="C543" s="560" t="str">
        <f t="shared" si="266"/>
        <v>Psychological testing
Psychological or neuropsychological test administration and scoring by technician, two or more tests, any method; each additional 30 minutes (List separately in addition to code for primary procedure)</v>
      </c>
      <c r="D543" s="557" t="str">
        <f t="shared" si="267"/>
        <v>Each additional 30 minutes
11/day</v>
      </c>
      <c r="E543" s="560"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3" s="251" t="s">
        <v>2235</v>
      </c>
      <c r="G543" s="251" t="s">
        <v>586</v>
      </c>
      <c r="H543" s="251" t="s">
        <v>524</v>
      </c>
      <c r="I543" s="557" t="str">
        <f t="shared" si="269"/>
        <v>Line
Professional</v>
      </c>
      <c r="J543" s="519"/>
      <c r="K543" s="519" t="s">
        <v>2273</v>
      </c>
      <c r="L543" s="519" t="s">
        <v>2273</v>
      </c>
      <c r="M543" s="519"/>
      <c r="N543" s="519"/>
      <c r="O543" s="519" t="s">
        <v>2273</v>
      </c>
      <c r="P543" s="519"/>
      <c r="Q543" s="519"/>
      <c r="R543" s="519"/>
      <c r="S543" s="519"/>
      <c r="T543" s="519"/>
      <c r="U543" s="519"/>
      <c r="V543" s="519"/>
      <c r="W543" s="560" t="s">
        <v>1245</v>
      </c>
      <c r="X543" s="560"/>
      <c r="Y543" s="645" t="str">
        <f t="shared" si="270"/>
        <v xml:space="preserve"> </v>
      </c>
      <c r="Z543" s="645"/>
    </row>
    <row r="544" spans="1:26" ht="38.25" customHeight="1">
      <c r="A544" s="714" t="str">
        <f t="shared" si="264"/>
        <v>96139</v>
      </c>
      <c r="B544" s="520" t="str">
        <f t="shared" si="265"/>
        <v>Assessments
Health Psychiatric
Evaluation Psychological
testing Other assessments, tests</v>
      </c>
      <c r="C544" s="657" t="str">
        <f t="shared" si="266"/>
        <v>Psychological testing
Psychological or neuropsychological test administration and scoring by technician, two or more tests, any method; each additional 30 minutes (List separately in addition to code for primary procedure)</v>
      </c>
      <c r="D544" s="655" t="str">
        <f t="shared" si="267"/>
        <v>Each additional 30 minutes
11/day</v>
      </c>
      <c r="E544" s="657"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4" s="251" t="s">
        <v>126</v>
      </c>
      <c r="G544" s="251" t="s">
        <v>584</v>
      </c>
      <c r="H544" s="251" t="s">
        <v>524</v>
      </c>
      <c r="I544" s="655" t="str">
        <f t="shared" si="269"/>
        <v>Line
Professional</v>
      </c>
      <c r="J544" s="520"/>
      <c r="K544" s="520" t="s">
        <v>2273</v>
      </c>
      <c r="L544" s="520" t="s">
        <v>2273</v>
      </c>
      <c r="M544" s="520"/>
      <c r="N544" s="520"/>
      <c r="O544" s="520" t="s">
        <v>2273</v>
      </c>
      <c r="P544" s="520"/>
      <c r="Q544" s="520"/>
      <c r="R544" s="520"/>
      <c r="S544" s="520"/>
      <c r="T544" s="520"/>
      <c r="U544" s="520"/>
      <c r="V544" s="520"/>
      <c r="W544" s="657" t="s">
        <v>1245</v>
      </c>
      <c r="X544" s="657"/>
      <c r="Y544" s="645" t="str">
        <f t="shared" si="270"/>
        <v xml:space="preserve"> </v>
      </c>
      <c r="Z544" s="645"/>
    </row>
    <row r="545" spans="1:26" ht="38.25" customHeight="1">
      <c r="A545" s="714" t="str">
        <f t="shared" si="264"/>
        <v>96139</v>
      </c>
      <c r="B545" s="520" t="str">
        <f t="shared" si="265"/>
        <v>Assessments
Health Psychiatric
Evaluation Psychological
testing Other assessments, tests</v>
      </c>
      <c r="C545" s="657" t="str">
        <f t="shared" si="266"/>
        <v>Psychological testing
Psychological or neuropsychological test administration and scoring by technician, two or more tests, any method; each additional 30 minutes (List separately in addition to code for primary procedure)</v>
      </c>
      <c r="D545" s="655" t="str">
        <f t="shared" si="267"/>
        <v>Each additional 30 minutes
11/day</v>
      </c>
      <c r="E545" s="657"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5" s="251" t="s">
        <v>493</v>
      </c>
      <c r="G545" s="251" t="s">
        <v>582</v>
      </c>
      <c r="H545" s="251" t="s">
        <v>524</v>
      </c>
      <c r="I545" s="655" t="str">
        <f t="shared" si="269"/>
        <v>Line
Professional</v>
      </c>
      <c r="J545" s="520"/>
      <c r="K545" s="520" t="s">
        <v>2273</v>
      </c>
      <c r="L545" s="520" t="s">
        <v>2273</v>
      </c>
      <c r="M545" s="520"/>
      <c r="N545" s="520"/>
      <c r="O545" s="520" t="s">
        <v>2273</v>
      </c>
      <c r="P545" s="520"/>
      <c r="Q545" s="520"/>
      <c r="R545" s="520"/>
      <c r="S545" s="520"/>
      <c r="T545" s="520"/>
      <c r="U545" s="520"/>
      <c r="V545" s="520"/>
      <c r="W545" s="657" t="s">
        <v>1245</v>
      </c>
      <c r="X545" s="657"/>
      <c r="Y545" s="645"/>
      <c r="Z545" s="645"/>
    </row>
    <row r="546" spans="1:26" ht="63.75" customHeight="1">
      <c r="A546" s="714" t="str">
        <f t="shared" si="264"/>
        <v>96139</v>
      </c>
      <c r="B546" s="520" t="str">
        <f t="shared" si="265"/>
        <v>Assessments
Health Psychiatric
Evaluation Psychological
testing Other assessments, tests</v>
      </c>
      <c r="C546" s="657" t="str">
        <f t="shared" si="266"/>
        <v>Psychological testing
Psychological or neuropsychological test administration and scoring by technician, two or more tests, any method; each additional 30 minutes (List separately in addition to code for primary procedure)</v>
      </c>
      <c r="D546" s="655" t="str">
        <f t="shared" si="267"/>
        <v>Each additional 30 minutes
11/day</v>
      </c>
      <c r="E546" s="657"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6" s="251" t="s">
        <v>502</v>
      </c>
      <c r="G546" s="143" t="s">
        <v>592</v>
      </c>
      <c r="H546" s="255" t="s">
        <v>1256</v>
      </c>
      <c r="I546" s="655" t="str">
        <f t="shared" si="269"/>
        <v>Line
Professional</v>
      </c>
      <c r="J546" s="520"/>
      <c r="K546" s="520" t="s">
        <v>2273</v>
      </c>
      <c r="L546" s="520" t="s">
        <v>2273</v>
      </c>
      <c r="M546" s="520"/>
      <c r="N546" s="520"/>
      <c r="O546" s="520" t="s">
        <v>2273</v>
      </c>
      <c r="P546" s="520"/>
      <c r="Q546" s="520"/>
      <c r="R546" s="520"/>
      <c r="S546" s="520"/>
      <c r="T546" s="520"/>
      <c r="U546" s="520"/>
      <c r="V546" s="520"/>
      <c r="W546" s="657" t="s">
        <v>1245</v>
      </c>
      <c r="X546" s="657"/>
      <c r="Y546" s="645"/>
      <c r="Z546" s="645"/>
    </row>
    <row r="547" spans="1:26" ht="63.75" customHeight="1">
      <c r="A547" s="714" t="str">
        <f>A545</f>
        <v>96139</v>
      </c>
      <c r="B547" s="520" t="str">
        <f>B545</f>
        <v>Assessments
Health Psychiatric
Evaluation Psychological
testing Other assessments, tests</v>
      </c>
      <c r="C547" s="657" t="str">
        <f>C545</f>
        <v>Psychological testing
Psychological or neuropsychological test administration and scoring by technician, two or more tests, any method; each additional 30 minutes (List separately in addition to code for primary procedure)</v>
      </c>
      <c r="D547" s="655" t="str">
        <f>D545</f>
        <v>Each additional 30 minutes
11/day</v>
      </c>
      <c r="E547" s="657" t="str">
        <f>E545</f>
        <v>Mental Health Professional or licensed bachelor’s social worker or limited-licensed bachelor’s or master's social worker acting within their scope of practice under the supervision of a Mental Health Professional who is a fully licensed master's social worker.</v>
      </c>
      <c r="F547" s="251" t="s">
        <v>2211</v>
      </c>
      <c r="G547" s="143" t="s">
        <v>592</v>
      </c>
      <c r="H547" s="255" t="s">
        <v>1256</v>
      </c>
      <c r="I547" s="655" t="str">
        <f>I545</f>
        <v>Line
Professional</v>
      </c>
      <c r="J547" s="520"/>
      <c r="K547" s="520" t="s">
        <v>2273</v>
      </c>
      <c r="L547" s="520" t="s">
        <v>2273</v>
      </c>
      <c r="M547" s="520"/>
      <c r="N547" s="520"/>
      <c r="O547" s="520" t="s">
        <v>2273</v>
      </c>
      <c r="P547" s="520"/>
      <c r="Q547" s="520"/>
      <c r="R547" s="520"/>
      <c r="S547" s="520"/>
      <c r="T547" s="520"/>
      <c r="U547" s="520"/>
      <c r="V547" s="520"/>
      <c r="W547" s="657" t="s">
        <v>1245</v>
      </c>
      <c r="X547" s="657"/>
      <c r="Y547" s="645"/>
      <c r="Z547" s="645"/>
    </row>
    <row r="548" spans="1:26" ht="64.5" customHeight="1" thickBot="1">
      <c r="A548" s="693" t="str">
        <f>A544</f>
        <v>96139</v>
      </c>
      <c r="B548" s="514" t="str">
        <f>B544</f>
        <v>Assessments
Health Psychiatric
Evaluation Psychological
testing Other assessments, tests</v>
      </c>
      <c r="C548" s="561" t="str">
        <f>C544</f>
        <v>Psychological testing
Psychological or neuropsychological test administration and scoring by technician, two or more tests, any method; each additional 30 minutes (List separately in addition to code for primary procedure)</v>
      </c>
      <c r="D548" s="558" t="str">
        <f>D544</f>
        <v>Each additional 30 minutes
11/day</v>
      </c>
      <c r="E548" s="561" t="str">
        <f>E544</f>
        <v>Mental Health Professional or licensed bachelor’s social worker or limited-licensed bachelor’s or master's social worker acting within their scope of practice under the supervision of a Mental Health Professional who is a fully licensed master's social worker.</v>
      </c>
      <c r="F548" s="255" t="s">
        <v>558</v>
      </c>
      <c r="G548" s="143" t="s">
        <v>592</v>
      </c>
      <c r="H548" s="248" t="s">
        <v>1256</v>
      </c>
      <c r="I548" s="558" t="str">
        <f>I544</f>
        <v>Line
Professional</v>
      </c>
      <c r="J548" s="514"/>
      <c r="K548" s="514" t="s">
        <v>2273</v>
      </c>
      <c r="L548" s="514" t="s">
        <v>2273</v>
      </c>
      <c r="M548" s="514"/>
      <c r="N548" s="514"/>
      <c r="O548" s="514" t="s">
        <v>2273</v>
      </c>
      <c r="P548" s="514"/>
      <c r="Q548" s="514"/>
      <c r="R548" s="514"/>
      <c r="S548" s="514"/>
      <c r="T548" s="514"/>
      <c r="U548" s="514"/>
      <c r="V548" s="514"/>
      <c r="W548" s="561" t="s">
        <v>1245</v>
      </c>
      <c r="X548" s="561"/>
      <c r="Y548" s="646" t="str">
        <f>Y544</f>
        <v xml:space="preserve"> </v>
      </c>
      <c r="Z548" s="646"/>
    </row>
    <row r="549" spans="1:26" ht="63.75" customHeight="1">
      <c r="A549" s="692" t="s">
        <v>1922</v>
      </c>
      <c r="B549" s="518" t="s">
        <v>123</v>
      </c>
      <c r="C549" s="559" t="s">
        <v>1618</v>
      </c>
      <c r="D549" s="556" t="s">
        <v>1447</v>
      </c>
      <c r="E549" s="559" t="s">
        <v>250</v>
      </c>
      <c r="F549" s="247" t="s">
        <v>137</v>
      </c>
      <c r="G549" s="247" t="s">
        <v>590</v>
      </c>
      <c r="H549" s="247" t="s">
        <v>1256</v>
      </c>
      <c r="I549" s="556" t="s">
        <v>139</v>
      </c>
      <c r="J549" s="518"/>
      <c r="K549" s="518" t="s">
        <v>2273</v>
      </c>
      <c r="L549" s="518" t="s">
        <v>2273</v>
      </c>
      <c r="M549" s="518"/>
      <c r="N549" s="518"/>
      <c r="O549" s="518" t="s">
        <v>2273</v>
      </c>
      <c r="P549" s="518"/>
      <c r="Q549" s="518"/>
      <c r="R549" s="518"/>
      <c r="S549" s="518"/>
      <c r="T549" s="518"/>
      <c r="U549" s="518"/>
      <c r="V549" s="518"/>
      <c r="W549" s="559" t="s">
        <v>1245</v>
      </c>
      <c r="X549" s="559"/>
      <c r="Y549" s="644" t="s">
        <v>1128</v>
      </c>
      <c r="Z549" s="644"/>
    </row>
    <row r="550" spans="1:26" ht="63.75" customHeight="1">
      <c r="A550" s="713" t="str">
        <f t="shared" ref="A550:A558" si="271">A549</f>
        <v>96146</v>
      </c>
      <c r="B550" s="519" t="str">
        <f t="shared" ref="B550:B558" si="272">B549</f>
        <v>Assessments
Health Psychiatric
Evaluation Psychological
testing Other assessments, tests</v>
      </c>
      <c r="C550" s="560" t="str">
        <f t="shared" ref="C550:C558" si="273">C549</f>
        <v>Psychological testing
Psychological or neuropsychological test administration, with single automated, standardized instrument via electronic platform, with automated result only</v>
      </c>
      <c r="D550" s="557" t="str">
        <f t="shared" ref="D550:D558" si="274">D549</f>
        <v>Encounter
1/day</v>
      </c>
      <c r="E550" s="560" t="str">
        <f t="shared" ref="E550:E558" si="275">E549</f>
        <v>Mental Health Professional or licensed bachelor’s social worker or limited-licensed bachelor’s or master's social worker acting within their scope of practice under the supervision of a Mental Health Professional who is a fully licensed master's social worker.</v>
      </c>
      <c r="F550" s="251" t="s">
        <v>483</v>
      </c>
      <c r="G550" s="251" t="s">
        <v>581</v>
      </c>
      <c r="H550" s="251" t="s">
        <v>1256</v>
      </c>
      <c r="I550" s="557" t="str">
        <f t="shared" ref="I550:I558" si="276">I549</f>
        <v>Line
Professional</v>
      </c>
      <c r="J550" s="519"/>
      <c r="K550" s="519" t="s">
        <v>2273</v>
      </c>
      <c r="L550" s="519" t="s">
        <v>2273</v>
      </c>
      <c r="M550" s="519"/>
      <c r="N550" s="519"/>
      <c r="O550" s="519" t="s">
        <v>2273</v>
      </c>
      <c r="P550" s="519"/>
      <c r="Q550" s="519"/>
      <c r="R550" s="519"/>
      <c r="S550" s="519"/>
      <c r="T550" s="519"/>
      <c r="U550" s="519"/>
      <c r="V550" s="519"/>
      <c r="W550" s="560" t="s">
        <v>1245</v>
      </c>
      <c r="X550" s="560"/>
      <c r="Y550" s="645" t="str">
        <f t="shared" ref="Y550:Y556" si="277">Y549</f>
        <v xml:space="preserve"> </v>
      </c>
      <c r="Z550" s="645"/>
    </row>
    <row r="551" spans="1:26" ht="51" customHeight="1">
      <c r="A551" s="713" t="str">
        <f t="shared" si="271"/>
        <v>96146</v>
      </c>
      <c r="B551" s="519" t="str">
        <f t="shared" si="272"/>
        <v>Assessments
Health Psychiatric
Evaluation Psychological
testing Other assessments, tests</v>
      </c>
      <c r="C551" s="560" t="str">
        <f t="shared" si="273"/>
        <v>Psychological testing
Psychological or neuropsychological test administration, with single automated, standardized instrument via electronic platform, with automated result only</v>
      </c>
      <c r="D551" s="557" t="str">
        <f t="shared" si="274"/>
        <v>Encounter
1/day</v>
      </c>
      <c r="E551" s="560"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1" s="251" t="s">
        <v>126</v>
      </c>
      <c r="G551" s="251" t="s">
        <v>587</v>
      </c>
      <c r="H551" s="251" t="s">
        <v>524</v>
      </c>
      <c r="I551" s="557" t="str">
        <f t="shared" si="276"/>
        <v>Line
Professional</v>
      </c>
      <c r="J551" s="519"/>
      <c r="K551" s="519" t="s">
        <v>2273</v>
      </c>
      <c r="L551" s="519" t="s">
        <v>2273</v>
      </c>
      <c r="M551" s="519"/>
      <c r="N551" s="519"/>
      <c r="O551" s="519" t="s">
        <v>2273</v>
      </c>
      <c r="P551" s="519"/>
      <c r="Q551" s="519"/>
      <c r="R551" s="519"/>
      <c r="S551" s="519"/>
      <c r="T551" s="519"/>
      <c r="U551" s="519"/>
      <c r="V551" s="519"/>
      <c r="W551" s="560" t="s">
        <v>1245</v>
      </c>
      <c r="X551" s="560"/>
      <c r="Y551" s="645" t="str">
        <f t="shared" si="277"/>
        <v xml:space="preserve"> </v>
      </c>
      <c r="Z551" s="645"/>
    </row>
    <row r="552" spans="1:26" ht="63.75" customHeight="1">
      <c r="A552" s="713" t="str">
        <f t="shared" si="271"/>
        <v>96146</v>
      </c>
      <c r="B552" s="519" t="str">
        <f t="shared" si="272"/>
        <v>Assessments
Health Psychiatric
Evaluation Psychological
testing Other assessments, tests</v>
      </c>
      <c r="C552" s="560" t="str">
        <f t="shared" si="273"/>
        <v>Psychological testing
Psychological or neuropsychological test administration, with single automated, standardized instrument via electronic platform, with automated result only</v>
      </c>
      <c r="D552" s="557" t="str">
        <f t="shared" si="274"/>
        <v>Encounter
1/day</v>
      </c>
      <c r="E552" s="560"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2" s="251" t="s">
        <v>517</v>
      </c>
      <c r="G552" s="251" t="s">
        <v>585</v>
      </c>
      <c r="H552" s="251" t="s">
        <v>1256</v>
      </c>
      <c r="I552" s="557" t="str">
        <f t="shared" si="276"/>
        <v>Line
Professional</v>
      </c>
      <c r="J552" s="519"/>
      <c r="K552" s="519" t="s">
        <v>2273</v>
      </c>
      <c r="L552" s="519" t="s">
        <v>2273</v>
      </c>
      <c r="M552" s="519"/>
      <c r="N552" s="519"/>
      <c r="O552" s="519" t="s">
        <v>2273</v>
      </c>
      <c r="P552" s="519"/>
      <c r="Q552" s="519"/>
      <c r="R552" s="519"/>
      <c r="S552" s="519"/>
      <c r="T552" s="519"/>
      <c r="U552" s="519"/>
      <c r="V552" s="519"/>
      <c r="W552" s="560" t="s">
        <v>1245</v>
      </c>
      <c r="X552" s="560"/>
      <c r="Y552" s="645" t="str">
        <f t="shared" si="277"/>
        <v xml:space="preserve"> </v>
      </c>
      <c r="Z552" s="645"/>
    </row>
    <row r="553" spans="1:26" ht="38.25" customHeight="1">
      <c r="A553" s="713" t="str">
        <f t="shared" si="271"/>
        <v>96146</v>
      </c>
      <c r="B553" s="519" t="str">
        <f t="shared" si="272"/>
        <v>Assessments
Health Psychiatric
Evaluation Psychological
testing Other assessments, tests</v>
      </c>
      <c r="C553" s="560" t="str">
        <f t="shared" si="273"/>
        <v>Psychological testing
Psychological or neuropsychological test administration, with single automated, standardized instrument via electronic platform, with automated result only</v>
      </c>
      <c r="D553" s="557" t="str">
        <f t="shared" si="274"/>
        <v>Encounter
1/day</v>
      </c>
      <c r="E553" s="560"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3" s="251" t="s">
        <v>2222</v>
      </c>
      <c r="G553" s="251" t="s">
        <v>583</v>
      </c>
      <c r="H553" s="251" t="s">
        <v>524</v>
      </c>
      <c r="I553" s="557" t="str">
        <f t="shared" si="276"/>
        <v>Line
Professional</v>
      </c>
      <c r="J553" s="519"/>
      <c r="K553" s="519" t="s">
        <v>2273</v>
      </c>
      <c r="L553" s="519" t="s">
        <v>2273</v>
      </c>
      <c r="M553" s="519"/>
      <c r="N553" s="519"/>
      <c r="O553" s="519" t="s">
        <v>2273</v>
      </c>
      <c r="P553" s="519"/>
      <c r="Q553" s="519"/>
      <c r="R553" s="519"/>
      <c r="S553" s="519"/>
      <c r="T553" s="519"/>
      <c r="U553" s="519"/>
      <c r="V553" s="519"/>
      <c r="W553" s="560" t="s">
        <v>1245</v>
      </c>
      <c r="X553" s="560"/>
      <c r="Y553" s="645" t="str">
        <f t="shared" si="277"/>
        <v xml:space="preserve"> </v>
      </c>
      <c r="Z553" s="645"/>
    </row>
    <row r="554" spans="1:26" ht="63.75" customHeight="1">
      <c r="A554" s="713" t="str">
        <f t="shared" si="271"/>
        <v>96146</v>
      </c>
      <c r="B554" s="519" t="str">
        <f t="shared" si="272"/>
        <v>Assessments
Health Psychiatric
Evaluation Psychological
testing Other assessments, tests</v>
      </c>
      <c r="C554" s="560" t="str">
        <f t="shared" si="273"/>
        <v>Psychological testing
Psychological or neuropsychological test administration, with single automated, standardized instrument via electronic platform, with automated result only</v>
      </c>
      <c r="D554" s="557" t="str">
        <f t="shared" si="274"/>
        <v>Encounter
1/day</v>
      </c>
      <c r="E554" s="560"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4" s="251" t="s">
        <v>2224</v>
      </c>
      <c r="G554" s="251" t="s">
        <v>583</v>
      </c>
      <c r="H554" s="251" t="s">
        <v>524</v>
      </c>
      <c r="I554" s="557" t="str">
        <f t="shared" si="276"/>
        <v>Line
Professional</v>
      </c>
      <c r="J554" s="519"/>
      <c r="K554" s="519" t="s">
        <v>2273</v>
      </c>
      <c r="L554" s="519" t="s">
        <v>2273</v>
      </c>
      <c r="M554" s="519"/>
      <c r="N554" s="519"/>
      <c r="O554" s="519" t="s">
        <v>2273</v>
      </c>
      <c r="P554" s="519"/>
      <c r="Q554" s="519"/>
      <c r="R554" s="519"/>
      <c r="S554" s="519"/>
      <c r="T554" s="519"/>
      <c r="U554" s="519"/>
      <c r="V554" s="519"/>
      <c r="W554" s="560" t="s">
        <v>1245</v>
      </c>
      <c r="X554" s="560"/>
      <c r="Y554" s="645" t="str">
        <f t="shared" si="277"/>
        <v xml:space="preserve"> </v>
      </c>
      <c r="Z554" s="645"/>
    </row>
    <row r="555" spans="1:26" ht="51" customHeight="1">
      <c r="A555" s="713" t="str">
        <f t="shared" si="271"/>
        <v>96146</v>
      </c>
      <c r="B555" s="519" t="str">
        <f t="shared" si="272"/>
        <v>Assessments
Health Psychiatric
Evaluation Psychological
testing Other assessments, tests</v>
      </c>
      <c r="C555" s="560" t="str">
        <f t="shared" si="273"/>
        <v>Psychological testing
Psychological or neuropsychological test administration, with single automated, standardized instrument via electronic platform, with automated result only</v>
      </c>
      <c r="D555" s="557" t="str">
        <f t="shared" si="274"/>
        <v>Encounter
1/day</v>
      </c>
      <c r="E555" s="560"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5" s="251" t="s">
        <v>2235</v>
      </c>
      <c r="G555" s="251" t="s">
        <v>586</v>
      </c>
      <c r="H555" s="251" t="s">
        <v>524</v>
      </c>
      <c r="I555" s="557" t="str">
        <f t="shared" si="276"/>
        <v>Line
Professional</v>
      </c>
      <c r="J555" s="519"/>
      <c r="K555" s="519" t="s">
        <v>2273</v>
      </c>
      <c r="L555" s="519" t="s">
        <v>2273</v>
      </c>
      <c r="M555" s="519"/>
      <c r="N555" s="519"/>
      <c r="O555" s="519" t="s">
        <v>2273</v>
      </c>
      <c r="P555" s="519"/>
      <c r="Q555" s="519"/>
      <c r="R555" s="519"/>
      <c r="S555" s="519"/>
      <c r="T555" s="519"/>
      <c r="U555" s="519"/>
      <c r="V555" s="519"/>
      <c r="W555" s="560" t="s">
        <v>1245</v>
      </c>
      <c r="X555" s="560"/>
      <c r="Y555" s="645" t="str">
        <f t="shared" si="277"/>
        <v xml:space="preserve"> </v>
      </c>
      <c r="Z555" s="645"/>
    </row>
    <row r="556" spans="1:26" ht="38.25" customHeight="1">
      <c r="A556" s="714" t="str">
        <f t="shared" si="271"/>
        <v>96146</v>
      </c>
      <c r="B556" s="520" t="str">
        <f t="shared" si="272"/>
        <v>Assessments
Health Psychiatric
Evaluation Psychological
testing Other assessments, tests</v>
      </c>
      <c r="C556" s="657" t="str">
        <f t="shared" si="273"/>
        <v>Psychological testing
Psychological or neuropsychological test administration, with single automated, standardized instrument via electronic platform, with automated result only</v>
      </c>
      <c r="D556" s="655" t="str">
        <f t="shared" si="274"/>
        <v>Encounter
1/day</v>
      </c>
      <c r="E556" s="657"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6" s="251" t="s">
        <v>126</v>
      </c>
      <c r="G556" s="251" t="s">
        <v>584</v>
      </c>
      <c r="H556" s="251" t="s">
        <v>524</v>
      </c>
      <c r="I556" s="655" t="str">
        <f t="shared" si="276"/>
        <v>Line
Professional</v>
      </c>
      <c r="J556" s="520"/>
      <c r="K556" s="520" t="s">
        <v>2273</v>
      </c>
      <c r="L556" s="520" t="s">
        <v>2273</v>
      </c>
      <c r="M556" s="520"/>
      <c r="N556" s="520"/>
      <c r="O556" s="520" t="s">
        <v>2273</v>
      </c>
      <c r="P556" s="520"/>
      <c r="Q556" s="520"/>
      <c r="R556" s="520"/>
      <c r="S556" s="520"/>
      <c r="T556" s="520"/>
      <c r="U556" s="520"/>
      <c r="V556" s="520"/>
      <c r="W556" s="657" t="s">
        <v>1245</v>
      </c>
      <c r="X556" s="657"/>
      <c r="Y556" s="645" t="str">
        <f t="shared" si="277"/>
        <v xml:space="preserve"> </v>
      </c>
      <c r="Z556" s="645"/>
    </row>
    <row r="557" spans="1:26" ht="38.25" customHeight="1">
      <c r="A557" s="714" t="str">
        <f t="shared" si="271"/>
        <v>96146</v>
      </c>
      <c r="B557" s="520" t="str">
        <f t="shared" si="272"/>
        <v>Assessments
Health Psychiatric
Evaluation Psychological
testing Other assessments, tests</v>
      </c>
      <c r="C557" s="657" t="str">
        <f t="shared" si="273"/>
        <v>Psychological testing
Psychological or neuropsychological test administration, with single automated, standardized instrument via electronic platform, with automated result only</v>
      </c>
      <c r="D557" s="655" t="str">
        <f t="shared" si="274"/>
        <v>Encounter
1/day</v>
      </c>
      <c r="E557" s="657"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7" s="251" t="s">
        <v>493</v>
      </c>
      <c r="G557" s="251" t="s">
        <v>582</v>
      </c>
      <c r="H557" s="251" t="s">
        <v>524</v>
      </c>
      <c r="I557" s="655" t="str">
        <f t="shared" si="276"/>
        <v>Line
Professional</v>
      </c>
      <c r="J557" s="520"/>
      <c r="K557" s="520" t="s">
        <v>2273</v>
      </c>
      <c r="L557" s="520" t="s">
        <v>2273</v>
      </c>
      <c r="M557" s="520"/>
      <c r="N557" s="520"/>
      <c r="O557" s="520" t="s">
        <v>2273</v>
      </c>
      <c r="P557" s="520"/>
      <c r="Q557" s="520"/>
      <c r="R557" s="520"/>
      <c r="S557" s="520"/>
      <c r="T557" s="520"/>
      <c r="U557" s="520"/>
      <c r="V557" s="520"/>
      <c r="W557" s="657" t="s">
        <v>1245</v>
      </c>
      <c r="X557" s="657"/>
      <c r="Y557" s="645"/>
      <c r="Z557" s="645"/>
    </row>
    <row r="558" spans="1:26" ht="63.75" customHeight="1">
      <c r="A558" s="714" t="str">
        <f t="shared" si="271"/>
        <v>96146</v>
      </c>
      <c r="B558" s="520" t="str">
        <f t="shared" si="272"/>
        <v>Assessments
Health Psychiatric
Evaluation Psychological
testing Other assessments, tests</v>
      </c>
      <c r="C558" s="657" t="str">
        <f t="shared" si="273"/>
        <v>Psychological testing
Psychological or neuropsychological test administration, with single automated, standardized instrument via electronic platform, with automated result only</v>
      </c>
      <c r="D558" s="655" t="str">
        <f t="shared" si="274"/>
        <v>Encounter
1/day</v>
      </c>
      <c r="E558" s="657"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8" s="251" t="s">
        <v>502</v>
      </c>
      <c r="G558" s="143" t="s">
        <v>592</v>
      </c>
      <c r="H558" s="255" t="s">
        <v>1256</v>
      </c>
      <c r="I558" s="655" t="str">
        <f t="shared" si="276"/>
        <v>Line
Professional</v>
      </c>
      <c r="J558" s="520"/>
      <c r="K558" s="520" t="s">
        <v>2273</v>
      </c>
      <c r="L558" s="520" t="s">
        <v>2273</v>
      </c>
      <c r="M558" s="520"/>
      <c r="N558" s="520"/>
      <c r="O558" s="520" t="s">
        <v>2273</v>
      </c>
      <c r="P558" s="520"/>
      <c r="Q558" s="520"/>
      <c r="R558" s="520"/>
      <c r="S558" s="520"/>
      <c r="T558" s="520"/>
      <c r="U558" s="520"/>
      <c r="V558" s="520"/>
      <c r="W558" s="657" t="s">
        <v>1245</v>
      </c>
      <c r="X558" s="657"/>
      <c r="Y558" s="645"/>
      <c r="Z558" s="645"/>
    </row>
    <row r="559" spans="1:26" ht="63.75" customHeight="1">
      <c r="A559" s="714" t="str">
        <f>A557</f>
        <v>96146</v>
      </c>
      <c r="B559" s="520" t="str">
        <f>B557</f>
        <v>Assessments
Health Psychiatric
Evaluation Psychological
testing Other assessments, tests</v>
      </c>
      <c r="C559" s="657" t="str">
        <f>C557</f>
        <v>Psychological testing
Psychological or neuropsychological test administration, with single automated, standardized instrument via electronic platform, with automated result only</v>
      </c>
      <c r="D559" s="655" t="str">
        <f>D557</f>
        <v>Encounter
1/day</v>
      </c>
      <c r="E559" s="657" t="str">
        <f>E557</f>
        <v>Mental Health Professional or licensed bachelor’s social worker or limited-licensed bachelor’s or master's social worker acting within their scope of practice under the supervision of a Mental Health Professional who is a fully licensed master's social worker.</v>
      </c>
      <c r="F559" s="251" t="s">
        <v>2211</v>
      </c>
      <c r="G559" s="143" t="s">
        <v>592</v>
      </c>
      <c r="H559" s="255" t="s">
        <v>1256</v>
      </c>
      <c r="I559" s="655" t="str">
        <f>I557</f>
        <v>Line
Professional</v>
      </c>
      <c r="J559" s="520"/>
      <c r="K559" s="520" t="s">
        <v>2273</v>
      </c>
      <c r="L559" s="520" t="s">
        <v>2273</v>
      </c>
      <c r="M559" s="520"/>
      <c r="N559" s="520"/>
      <c r="O559" s="520" t="s">
        <v>2273</v>
      </c>
      <c r="P559" s="520"/>
      <c r="Q559" s="520"/>
      <c r="R559" s="520"/>
      <c r="S559" s="520"/>
      <c r="T559" s="520"/>
      <c r="U559" s="520"/>
      <c r="V559" s="520"/>
      <c r="W559" s="657" t="s">
        <v>1245</v>
      </c>
      <c r="X559" s="657"/>
      <c r="Y559" s="645"/>
      <c r="Z559" s="645"/>
    </row>
    <row r="560" spans="1:26" ht="64.5" customHeight="1" thickBot="1">
      <c r="A560" s="693" t="str">
        <f>A556</f>
        <v>96146</v>
      </c>
      <c r="B560" s="514" t="str">
        <f>B556</f>
        <v>Assessments
Health Psychiatric
Evaluation Psychological
testing Other assessments, tests</v>
      </c>
      <c r="C560" s="561" t="str">
        <f>C556</f>
        <v>Psychological testing
Psychological or neuropsychological test administration, with single automated, standardized instrument via electronic platform, with automated result only</v>
      </c>
      <c r="D560" s="558" t="str">
        <f>D556</f>
        <v>Encounter
1/day</v>
      </c>
      <c r="E560" s="561" t="str">
        <f>E556</f>
        <v>Mental Health Professional or licensed bachelor’s social worker or limited-licensed bachelor’s or master's social worker acting within their scope of practice under the supervision of a Mental Health Professional who is a fully licensed master's social worker.</v>
      </c>
      <c r="F560" s="255" t="s">
        <v>558</v>
      </c>
      <c r="G560" s="143" t="s">
        <v>592</v>
      </c>
      <c r="H560" s="248" t="s">
        <v>1256</v>
      </c>
      <c r="I560" s="558" t="str">
        <f>I556</f>
        <v>Line
Professional</v>
      </c>
      <c r="J560" s="514"/>
      <c r="K560" s="514" t="s">
        <v>2273</v>
      </c>
      <c r="L560" s="514" t="s">
        <v>2273</v>
      </c>
      <c r="M560" s="514"/>
      <c r="N560" s="514"/>
      <c r="O560" s="514" t="s">
        <v>2273</v>
      </c>
      <c r="P560" s="514"/>
      <c r="Q560" s="514"/>
      <c r="R560" s="514"/>
      <c r="S560" s="514"/>
      <c r="T560" s="514"/>
      <c r="U560" s="514"/>
      <c r="V560" s="514"/>
      <c r="W560" s="561" t="s">
        <v>1245</v>
      </c>
      <c r="X560" s="561"/>
      <c r="Y560" s="646" t="str">
        <f>Y556</f>
        <v xml:space="preserve"> </v>
      </c>
      <c r="Z560" s="646"/>
    </row>
    <row r="561" spans="1:26" ht="63.75" customHeight="1">
      <c r="A561" s="562" t="s">
        <v>1923</v>
      </c>
      <c r="B561" s="482" t="s">
        <v>297</v>
      </c>
      <c r="C561" s="531" t="s">
        <v>298</v>
      </c>
      <c r="D561" s="521" t="s">
        <v>1448</v>
      </c>
      <c r="E561" s="531" t="s">
        <v>2204</v>
      </c>
      <c r="F561" s="247" t="s">
        <v>137</v>
      </c>
      <c r="G561" s="247" t="s">
        <v>590</v>
      </c>
      <c r="H561" s="247" t="s">
        <v>1256</v>
      </c>
      <c r="I561" s="521" t="s">
        <v>139</v>
      </c>
      <c r="J561" s="482"/>
      <c r="K561" s="482" t="s">
        <v>2273</v>
      </c>
      <c r="L561" s="482" t="s">
        <v>2273</v>
      </c>
      <c r="M561" s="482"/>
      <c r="N561" s="482"/>
      <c r="O561" s="482" t="s">
        <v>2273</v>
      </c>
      <c r="P561" s="482"/>
      <c r="Q561" s="482"/>
      <c r="R561" s="482"/>
      <c r="S561" s="482"/>
      <c r="T561" s="482"/>
      <c r="U561" s="482"/>
      <c r="V561" s="482"/>
      <c r="W561" s="531" t="s">
        <v>1245</v>
      </c>
      <c r="X561" s="531" t="s">
        <v>1632</v>
      </c>
      <c r="Y561" s="521" t="s">
        <v>983</v>
      </c>
      <c r="Z561" s="521" t="s">
        <v>2526</v>
      </c>
    </row>
    <row r="562" spans="1:26" ht="63.75" customHeight="1">
      <c r="A562" s="554" t="str">
        <f t="shared" ref="A562:E568" si="278">A561</f>
        <v>96372</v>
      </c>
      <c r="B562" s="483" t="str">
        <f t="shared" si="278"/>
        <v>Medication Administration</v>
      </c>
      <c r="C562" s="532" t="str">
        <f t="shared" si="278"/>
        <v>Report procedure code only when provided as a separate service.</v>
      </c>
      <c r="D562" s="522" t="str">
        <f t="shared" si="278"/>
        <v>Encounter
5/day</v>
      </c>
      <c r="E562" s="532" t="str">
        <f t="shared" si="278"/>
        <v>Physician, licensed physician's assistant, nurse practitioner, Clinical Nurse Specialist, registered nurse, or a licensed practical nurse assisting a physician</v>
      </c>
      <c r="F562" s="251" t="s">
        <v>483</v>
      </c>
      <c r="G562" s="251" t="s">
        <v>581</v>
      </c>
      <c r="H562" s="251" t="s">
        <v>1256</v>
      </c>
      <c r="I562" s="522" t="str">
        <f t="shared" ref="I562:I568" si="279">I561</f>
        <v>Line
Professional</v>
      </c>
      <c r="J562" s="483"/>
      <c r="K562" s="483" t="s">
        <v>2273</v>
      </c>
      <c r="L562" s="483" t="s">
        <v>2273</v>
      </c>
      <c r="M562" s="483"/>
      <c r="N562" s="483"/>
      <c r="O562" s="483" t="s">
        <v>2273</v>
      </c>
      <c r="P562" s="483"/>
      <c r="Q562" s="483"/>
      <c r="R562" s="483"/>
      <c r="S562" s="483"/>
      <c r="T562" s="483"/>
      <c r="U562" s="483"/>
      <c r="V562" s="483"/>
      <c r="W562" s="532" t="s">
        <v>1246</v>
      </c>
      <c r="X562" s="532" t="s">
        <v>437</v>
      </c>
      <c r="Y562" s="522" t="str">
        <f t="shared" ref="Y562:Z568" si="280">Y561</f>
        <v>Y4 - SAMHSA approved EBP for Co-occurring disorders</v>
      </c>
      <c r="Z562" s="522" t="str">
        <f t="shared" si="280"/>
        <v>HH - Integrated Mental Health and Substance Abuse
QJ - Service/items provided to a prisoner or patient in state or local custody
Z7- Navigate (First Episode Psychosis Model)</v>
      </c>
    </row>
    <row r="563" spans="1:26" ht="63.75" customHeight="1">
      <c r="A563" s="554" t="str">
        <f t="shared" si="278"/>
        <v>96372</v>
      </c>
      <c r="B563" s="483" t="str">
        <f t="shared" si="278"/>
        <v>Medication Administration</v>
      </c>
      <c r="C563" s="532" t="str">
        <f t="shared" si="278"/>
        <v>Report procedure code only when provided as a separate service.</v>
      </c>
      <c r="D563" s="522" t="str">
        <f t="shared" si="278"/>
        <v>Encounter
5/day</v>
      </c>
      <c r="E563" s="532" t="str">
        <f t="shared" si="278"/>
        <v>Physician, licensed physician's assistant, nurse practitioner, Clinical Nurse Specialist, registered nurse, or a licensed practical nurse assisting a physician</v>
      </c>
      <c r="F563" s="251" t="s">
        <v>2211</v>
      </c>
      <c r="G563" s="251" t="s">
        <v>592</v>
      </c>
      <c r="H563" s="251" t="s">
        <v>1256</v>
      </c>
      <c r="I563" s="522" t="str">
        <f t="shared" si="279"/>
        <v>Line
Professional</v>
      </c>
      <c r="J563" s="483"/>
      <c r="K563" s="483" t="s">
        <v>2273</v>
      </c>
      <c r="L563" s="483" t="s">
        <v>2273</v>
      </c>
      <c r="M563" s="483"/>
      <c r="N563" s="483"/>
      <c r="O563" s="483" t="s">
        <v>2273</v>
      </c>
      <c r="P563" s="483"/>
      <c r="Q563" s="483"/>
      <c r="R563" s="483"/>
      <c r="S563" s="483"/>
      <c r="T563" s="483"/>
      <c r="U563" s="483"/>
      <c r="V563" s="483"/>
      <c r="W563" s="532" t="s">
        <v>1246</v>
      </c>
      <c r="X563" s="532" t="s">
        <v>437</v>
      </c>
      <c r="Y563" s="522" t="str">
        <f t="shared" si="280"/>
        <v>Y4 - SAMHSA approved EBP for Co-occurring disorders</v>
      </c>
      <c r="Z563" s="522" t="str">
        <f t="shared" si="280"/>
        <v>HH - Integrated Mental Health and Substance Abuse
QJ - Service/items provided to a prisoner or patient in state or local custody
Z7- Navigate (First Episode Psychosis Model)</v>
      </c>
    </row>
    <row r="564" spans="1:26" ht="63.75" customHeight="1">
      <c r="A564" s="554" t="str">
        <f t="shared" si="278"/>
        <v>96372</v>
      </c>
      <c r="B564" s="483" t="str">
        <f t="shared" si="278"/>
        <v>Medication Administration</v>
      </c>
      <c r="C564" s="532" t="str">
        <f t="shared" si="278"/>
        <v>Report procedure code only when provided as a separate service.</v>
      </c>
      <c r="D564" s="522" t="str">
        <f t="shared" si="278"/>
        <v>Encounter
5/day</v>
      </c>
      <c r="E564" s="532" t="str">
        <f t="shared" si="278"/>
        <v>Physician, licensed physician's assistant, nurse practitioner, Clinical Nurse Specialist, registered nurse, or a licensed practical nurse assisting a physician</v>
      </c>
      <c r="F564" s="251" t="s">
        <v>558</v>
      </c>
      <c r="G564" s="251" t="s">
        <v>592</v>
      </c>
      <c r="H564" s="251" t="s">
        <v>1256</v>
      </c>
      <c r="I564" s="522" t="str">
        <f t="shared" si="279"/>
        <v>Line
Professional</v>
      </c>
      <c r="J564" s="483"/>
      <c r="K564" s="483" t="s">
        <v>2273</v>
      </c>
      <c r="L564" s="483" t="s">
        <v>2273</v>
      </c>
      <c r="M564" s="483"/>
      <c r="N564" s="483"/>
      <c r="O564" s="483" t="s">
        <v>2273</v>
      </c>
      <c r="P564" s="483"/>
      <c r="Q564" s="483"/>
      <c r="R564" s="483"/>
      <c r="S564" s="483"/>
      <c r="T564" s="483"/>
      <c r="U564" s="483"/>
      <c r="V564" s="483"/>
      <c r="W564" s="532" t="s">
        <v>1246</v>
      </c>
      <c r="X564" s="532" t="s">
        <v>437</v>
      </c>
      <c r="Y564" s="522" t="str">
        <f t="shared" si="280"/>
        <v>Y4 - SAMHSA approved EBP for Co-occurring disorders</v>
      </c>
      <c r="Z564" s="522" t="str">
        <f t="shared" si="280"/>
        <v>HH - Integrated Mental Health and Substance Abuse
QJ - Service/items provided to a prisoner or patient in state or local custody
Z7- Navigate (First Episode Psychosis Model)</v>
      </c>
    </row>
    <row r="565" spans="1:26" ht="63.75" customHeight="1">
      <c r="A565" s="554" t="str">
        <f t="shared" si="278"/>
        <v>96372</v>
      </c>
      <c r="B565" s="483" t="str">
        <f t="shared" si="278"/>
        <v>Medication Administration</v>
      </c>
      <c r="C565" s="532" t="str">
        <f t="shared" si="278"/>
        <v>Report procedure code only when provided as a separate service.</v>
      </c>
      <c r="D565" s="522" t="str">
        <f t="shared" si="278"/>
        <v>Encounter
5/day</v>
      </c>
      <c r="E565" s="532" t="str">
        <f t="shared" si="278"/>
        <v>Physician, licensed physician's assistant, nurse practitioner, Clinical Nurse Specialist, registered nurse, or a licensed practical nurse assisting a physician</v>
      </c>
      <c r="F565" s="251" t="s">
        <v>502</v>
      </c>
      <c r="G565" s="251" t="s">
        <v>592</v>
      </c>
      <c r="H565" s="251" t="s">
        <v>1256</v>
      </c>
      <c r="I565" s="522" t="str">
        <f t="shared" si="279"/>
        <v>Line
Professional</v>
      </c>
      <c r="J565" s="483"/>
      <c r="K565" s="483" t="s">
        <v>2273</v>
      </c>
      <c r="L565" s="483" t="s">
        <v>2273</v>
      </c>
      <c r="M565" s="483"/>
      <c r="N565" s="483"/>
      <c r="O565" s="483" t="s">
        <v>2273</v>
      </c>
      <c r="P565" s="483"/>
      <c r="Q565" s="483"/>
      <c r="R565" s="483"/>
      <c r="S565" s="483"/>
      <c r="T565" s="483"/>
      <c r="U565" s="483"/>
      <c r="V565" s="483"/>
      <c r="W565" s="532" t="s">
        <v>1246</v>
      </c>
      <c r="X565" s="532" t="s">
        <v>437</v>
      </c>
      <c r="Y565" s="522" t="str">
        <f t="shared" si="280"/>
        <v>Y4 - SAMHSA approved EBP for Co-occurring disorders</v>
      </c>
      <c r="Z565" s="522" t="str">
        <f t="shared" si="280"/>
        <v>HH - Integrated Mental Health and Substance Abuse
QJ - Service/items provided to a prisoner or patient in state or local custody
Z7- Navigate (First Episode Psychosis Model)</v>
      </c>
    </row>
    <row r="566" spans="1:26" ht="63.75" customHeight="1">
      <c r="A566" s="554" t="str">
        <f t="shared" si="278"/>
        <v>96372</v>
      </c>
      <c r="B566" s="483" t="str">
        <f t="shared" si="278"/>
        <v>Medication Administration</v>
      </c>
      <c r="C566" s="532" t="str">
        <f t="shared" si="278"/>
        <v>Report procedure code only when provided as a separate service.</v>
      </c>
      <c r="D566" s="522" t="str">
        <f t="shared" si="278"/>
        <v>Encounter
5/day</v>
      </c>
      <c r="E566" s="532" t="str">
        <f t="shared" si="278"/>
        <v>Physician, licensed physician's assistant, nurse practitioner, Clinical Nurse Specialist, registered nurse, or a licensed practical nurse assisting a physician</v>
      </c>
      <c r="F566" s="251" t="s">
        <v>1378</v>
      </c>
      <c r="G566" s="251" t="s">
        <v>593</v>
      </c>
      <c r="H566" s="251" t="s">
        <v>1256</v>
      </c>
      <c r="I566" s="522" t="str">
        <f t="shared" si="279"/>
        <v>Line
Professional</v>
      </c>
      <c r="J566" s="483"/>
      <c r="K566" s="483" t="s">
        <v>2273</v>
      </c>
      <c r="L566" s="483" t="s">
        <v>2273</v>
      </c>
      <c r="M566" s="483"/>
      <c r="N566" s="483"/>
      <c r="O566" s="483" t="s">
        <v>2273</v>
      </c>
      <c r="P566" s="483"/>
      <c r="Q566" s="483"/>
      <c r="R566" s="483"/>
      <c r="S566" s="483"/>
      <c r="T566" s="483"/>
      <c r="U566" s="483"/>
      <c r="V566" s="483"/>
      <c r="W566" s="532" t="s">
        <v>1246</v>
      </c>
      <c r="X566" s="532" t="s">
        <v>437</v>
      </c>
      <c r="Y566" s="522" t="str">
        <f t="shared" si="280"/>
        <v>Y4 - SAMHSA approved EBP for Co-occurring disorders</v>
      </c>
      <c r="Z566" s="522" t="str">
        <f t="shared" si="280"/>
        <v>HH - Integrated Mental Health and Substance Abuse
QJ - Service/items provided to a prisoner or patient in state or local custody
Z7- Navigate (First Episode Psychosis Model)</v>
      </c>
    </row>
    <row r="567" spans="1:26" ht="63.75" customHeight="1">
      <c r="A567" s="554" t="str">
        <f>A565</f>
        <v>96372</v>
      </c>
      <c r="B567" s="483" t="str">
        <f>B565</f>
        <v>Medication Administration</v>
      </c>
      <c r="C567" s="532" t="str">
        <f>C565</f>
        <v>Report procedure code only when provided as a separate service.</v>
      </c>
      <c r="D567" s="522" t="str">
        <f>D565</f>
        <v>Encounter
5/day</v>
      </c>
      <c r="E567" s="532" t="str">
        <f>E565</f>
        <v>Physician, licensed physician's assistant, nurse practitioner, Clinical Nurse Specialist, registered nurse, or a licensed practical nurse assisting a physician</v>
      </c>
      <c r="F567" s="251" t="s">
        <v>517</v>
      </c>
      <c r="G567" s="251" t="s">
        <v>585</v>
      </c>
      <c r="H567" s="251" t="s">
        <v>1256</v>
      </c>
      <c r="I567" s="522" t="str">
        <f>I565</f>
        <v>Line
Professional</v>
      </c>
      <c r="J567" s="483"/>
      <c r="K567" s="483" t="s">
        <v>2273</v>
      </c>
      <c r="L567" s="483" t="s">
        <v>2273</v>
      </c>
      <c r="M567" s="483"/>
      <c r="N567" s="483"/>
      <c r="O567" s="483" t="s">
        <v>2273</v>
      </c>
      <c r="P567" s="483"/>
      <c r="Q567" s="483"/>
      <c r="R567" s="483"/>
      <c r="S567" s="483"/>
      <c r="T567" s="483"/>
      <c r="U567" s="483"/>
      <c r="V567" s="483"/>
      <c r="W567" s="532" t="s">
        <v>1246</v>
      </c>
      <c r="X567" s="532" t="s">
        <v>437</v>
      </c>
      <c r="Y567" s="522" t="str">
        <f>Y565</f>
        <v>Y4 - SAMHSA approved EBP for Co-occurring disorders</v>
      </c>
      <c r="Z567" s="522" t="str">
        <f>Z565</f>
        <v>HH - Integrated Mental Health and Substance Abuse
QJ - Service/items provided to a prisoner or patient in state or local custody
Z7- Navigate (First Episode Psychosis Model)</v>
      </c>
    </row>
    <row r="568" spans="1:26" ht="64.5" customHeight="1" thickBot="1">
      <c r="A568" s="555" t="str">
        <f t="shared" si="278"/>
        <v>96372</v>
      </c>
      <c r="B568" s="484" t="str">
        <f t="shared" si="278"/>
        <v>Medication Administration</v>
      </c>
      <c r="C568" s="533" t="str">
        <f t="shared" si="278"/>
        <v>Report procedure code only when provided as a separate service.</v>
      </c>
      <c r="D568" s="523" t="str">
        <f t="shared" si="278"/>
        <v>Encounter
5/day</v>
      </c>
      <c r="E568" s="533" t="str">
        <f t="shared" si="278"/>
        <v>Physician, licensed physician's assistant, nurse practitioner, Clinical Nurse Specialist, registered nurse, or a licensed practical nurse assisting a physician</v>
      </c>
      <c r="F568" s="248" t="s">
        <v>613</v>
      </c>
      <c r="G568" s="248" t="s">
        <v>588</v>
      </c>
      <c r="H568" s="248" t="s">
        <v>1256</v>
      </c>
      <c r="I568" s="523" t="str">
        <f t="shared" si="279"/>
        <v>Line
Professional</v>
      </c>
      <c r="J568" s="484"/>
      <c r="K568" s="484" t="s">
        <v>2273</v>
      </c>
      <c r="L568" s="484" t="s">
        <v>2273</v>
      </c>
      <c r="M568" s="484"/>
      <c r="N568" s="484"/>
      <c r="O568" s="484" t="s">
        <v>2273</v>
      </c>
      <c r="P568" s="484"/>
      <c r="Q568" s="484"/>
      <c r="R568" s="484"/>
      <c r="S568" s="484"/>
      <c r="T568" s="484"/>
      <c r="U568" s="484"/>
      <c r="V568" s="484"/>
      <c r="W568" s="533" t="s">
        <v>1246</v>
      </c>
      <c r="X568" s="533" t="s">
        <v>437</v>
      </c>
      <c r="Y568" s="523" t="str">
        <f t="shared" si="280"/>
        <v>Y4 - SAMHSA approved EBP for Co-occurring disorders</v>
      </c>
      <c r="Z568" s="523" t="str">
        <f t="shared" si="280"/>
        <v>HH - Integrated Mental Health and Substance Abuse
QJ - Service/items provided to a prisoner or patient in state or local custody
Z7- Navigate (First Episode Psychosis Model)</v>
      </c>
    </row>
    <row r="569" spans="1:26" ht="63.75" customHeight="1">
      <c r="A569" s="543" t="s">
        <v>1923</v>
      </c>
      <c r="B569" s="503" t="s">
        <v>297</v>
      </c>
      <c r="C569" s="546" t="s">
        <v>298</v>
      </c>
      <c r="D569" s="549" t="s">
        <v>1448</v>
      </c>
      <c r="E569" s="546" t="s">
        <v>2204</v>
      </c>
      <c r="F569" s="241" t="s">
        <v>137</v>
      </c>
      <c r="G569" s="241" t="s">
        <v>590</v>
      </c>
      <c r="H569" s="241" t="s">
        <v>1256</v>
      </c>
      <c r="I569" s="549" t="s">
        <v>139</v>
      </c>
      <c r="J569" s="503" t="s">
        <v>2273</v>
      </c>
      <c r="K569" s="503"/>
      <c r="L569" s="503" t="s">
        <v>2273</v>
      </c>
      <c r="M569" s="503"/>
      <c r="N569" s="503" t="s">
        <v>2273</v>
      </c>
      <c r="O569" s="503"/>
      <c r="P569" s="503" t="s">
        <v>2273</v>
      </c>
      <c r="Q569" s="503"/>
      <c r="R569" s="503"/>
      <c r="S569" s="503"/>
      <c r="T569" s="503"/>
      <c r="U569" s="503"/>
      <c r="V569" s="503"/>
      <c r="W569" s="546" t="s">
        <v>1245</v>
      </c>
      <c r="X569" s="546" t="s">
        <v>1632</v>
      </c>
      <c r="Y569" s="549" t="s">
        <v>983</v>
      </c>
      <c r="Z569" s="549" t="s">
        <v>2101</v>
      </c>
    </row>
    <row r="570" spans="1:26" ht="63.75" customHeight="1">
      <c r="A570" s="544" t="str">
        <f t="shared" ref="A570:A576" si="281">A569</f>
        <v>96372</v>
      </c>
      <c r="B570" s="504" t="str">
        <f t="shared" ref="B570:B576" si="282">B569</f>
        <v>Medication Administration</v>
      </c>
      <c r="C570" s="547" t="str">
        <f t="shared" ref="C570:C576" si="283">C569</f>
        <v>Report procedure code only when provided as a separate service.</v>
      </c>
      <c r="D570" s="550" t="str">
        <f t="shared" ref="D570:D576" si="284">D569</f>
        <v>Encounter
5/day</v>
      </c>
      <c r="E570" s="547" t="str">
        <f t="shared" ref="E570:E576" si="285">E569</f>
        <v>Physician, licensed physician's assistant, nurse practitioner, Clinical Nurse Specialist, registered nurse, or a licensed practical nurse assisting a physician</v>
      </c>
      <c r="F570" s="242" t="s">
        <v>483</v>
      </c>
      <c r="G570" s="242" t="s">
        <v>581</v>
      </c>
      <c r="H570" s="242" t="s">
        <v>1256</v>
      </c>
      <c r="I570" s="550" t="str">
        <f t="shared" ref="I570:I576" si="286">I569</f>
        <v>Line
Professional</v>
      </c>
      <c r="J570" s="504" t="s">
        <v>2273</v>
      </c>
      <c r="K570" s="504"/>
      <c r="L570" s="504" t="s">
        <v>2273</v>
      </c>
      <c r="M570" s="504"/>
      <c r="N570" s="504" t="s">
        <v>2273</v>
      </c>
      <c r="O570" s="504"/>
      <c r="P570" s="504" t="s">
        <v>2273</v>
      </c>
      <c r="Q570" s="504"/>
      <c r="R570" s="504"/>
      <c r="S570" s="504"/>
      <c r="T570" s="504"/>
      <c r="U570" s="504"/>
      <c r="V570" s="504"/>
      <c r="W570" s="547" t="s">
        <v>1246</v>
      </c>
      <c r="X570" s="547" t="s">
        <v>437</v>
      </c>
      <c r="Y570" s="550" t="str">
        <f t="shared" ref="Y570:Y576" si="287">Y569</f>
        <v>Y4 - SAMHSA approved EBP for Co-occurring disorders</v>
      </c>
      <c r="Z570" s="550" t="str">
        <f t="shared" ref="Z570:Z576" si="288">Z569</f>
        <v>HH - Integrated Mental Health and Substance Abuse
QJ - Service/items provided to a prisoner or patient in state or local custody</v>
      </c>
    </row>
    <row r="571" spans="1:26" ht="63.75" customHeight="1">
      <c r="A571" s="544" t="str">
        <f t="shared" si="281"/>
        <v>96372</v>
      </c>
      <c r="B571" s="504" t="str">
        <f t="shared" si="282"/>
        <v>Medication Administration</v>
      </c>
      <c r="C571" s="547" t="str">
        <f t="shared" si="283"/>
        <v>Report procedure code only when provided as a separate service.</v>
      </c>
      <c r="D571" s="550" t="str">
        <f t="shared" si="284"/>
        <v>Encounter
5/day</v>
      </c>
      <c r="E571" s="547" t="str">
        <f t="shared" si="285"/>
        <v>Physician, licensed physician's assistant, nurse practitioner, Clinical Nurse Specialist, registered nurse, or a licensed practical nurse assisting a physician</v>
      </c>
      <c r="F571" s="242" t="s">
        <v>2211</v>
      </c>
      <c r="G571" s="242" t="s">
        <v>592</v>
      </c>
      <c r="H571" s="242" t="s">
        <v>1256</v>
      </c>
      <c r="I571" s="550" t="str">
        <f t="shared" si="286"/>
        <v>Line
Professional</v>
      </c>
      <c r="J571" s="504" t="s">
        <v>2273</v>
      </c>
      <c r="K571" s="504"/>
      <c r="L571" s="504" t="s">
        <v>2273</v>
      </c>
      <c r="M571" s="504"/>
      <c r="N571" s="504" t="s">
        <v>2273</v>
      </c>
      <c r="O571" s="504"/>
      <c r="P571" s="504" t="s">
        <v>2273</v>
      </c>
      <c r="Q571" s="504"/>
      <c r="R571" s="504"/>
      <c r="S571" s="504"/>
      <c r="T571" s="504"/>
      <c r="U571" s="504"/>
      <c r="V571" s="504"/>
      <c r="W571" s="547" t="s">
        <v>1246</v>
      </c>
      <c r="X571" s="547" t="s">
        <v>437</v>
      </c>
      <c r="Y571" s="550" t="str">
        <f t="shared" si="287"/>
        <v>Y4 - SAMHSA approved EBP for Co-occurring disorders</v>
      </c>
      <c r="Z571" s="550" t="str">
        <f t="shared" si="288"/>
        <v>HH - Integrated Mental Health and Substance Abuse
QJ - Service/items provided to a prisoner or patient in state or local custody</v>
      </c>
    </row>
    <row r="572" spans="1:26" ht="63.75" customHeight="1">
      <c r="A572" s="544" t="str">
        <f t="shared" si="281"/>
        <v>96372</v>
      </c>
      <c r="B572" s="504" t="str">
        <f t="shared" si="282"/>
        <v>Medication Administration</v>
      </c>
      <c r="C572" s="547" t="str">
        <f t="shared" si="283"/>
        <v>Report procedure code only when provided as a separate service.</v>
      </c>
      <c r="D572" s="550" t="str">
        <f t="shared" si="284"/>
        <v>Encounter
5/day</v>
      </c>
      <c r="E572" s="547" t="str">
        <f t="shared" si="285"/>
        <v>Physician, licensed physician's assistant, nurse practitioner, Clinical Nurse Specialist, registered nurse, or a licensed practical nurse assisting a physician</v>
      </c>
      <c r="F572" s="242" t="s">
        <v>503</v>
      </c>
      <c r="G572" s="242" t="s">
        <v>592</v>
      </c>
      <c r="H572" s="242" t="s">
        <v>1256</v>
      </c>
      <c r="I572" s="550" t="str">
        <f t="shared" si="286"/>
        <v>Line
Professional</v>
      </c>
      <c r="J572" s="504" t="s">
        <v>2273</v>
      </c>
      <c r="K572" s="504"/>
      <c r="L572" s="504" t="s">
        <v>2273</v>
      </c>
      <c r="M572" s="504"/>
      <c r="N572" s="504" t="s">
        <v>2273</v>
      </c>
      <c r="O572" s="504"/>
      <c r="P572" s="504" t="s">
        <v>2273</v>
      </c>
      <c r="Q572" s="504"/>
      <c r="R572" s="504"/>
      <c r="S572" s="504"/>
      <c r="T572" s="504"/>
      <c r="U572" s="504"/>
      <c r="V572" s="504"/>
      <c r="W572" s="547" t="s">
        <v>1246</v>
      </c>
      <c r="X572" s="547" t="s">
        <v>437</v>
      </c>
      <c r="Y572" s="550" t="str">
        <f t="shared" si="287"/>
        <v>Y4 - SAMHSA approved EBP for Co-occurring disorders</v>
      </c>
      <c r="Z572" s="550" t="str">
        <f t="shared" si="288"/>
        <v>HH - Integrated Mental Health and Substance Abuse
QJ - Service/items provided to a prisoner or patient in state or local custody</v>
      </c>
    </row>
    <row r="573" spans="1:26" ht="26.25" customHeight="1">
      <c r="A573" s="544" t="str">
        <f t="shared" si="281"/>
        <v>96372</v>
      </c>
      <c r="B573" s="504" t="str">
        <f t="shared" si="282"/>
        <v>Medication Administration</v>
      </c>
      <c r="C573" s="547" t="str">
        <f t="shared" si="283"/>
        <v>Report procedure code only when provided as a separate service.</v>
      </c>
      <c r="D573" s="550" t="str">
        <f t="shared" si="284"/>
        <v>Encounter
5/day</v>
      </c>
      <c r="E573" s="547" t="str">
        <f t="shared" si="285"/>
        <v>Physician, licensed physician's assistant, nurse practitioner, Clinical Nurse Specialist, registered nurse, or a licensed practical nurse assisting a physician</v>
      </c>
      <c r="F573" s="242" t="s">
        <v>502</v>
      </c>
      <c r="G573" s="242" t="s">
        <v>592</v>
      </c>
      <c r="H573" s="242" t="s">
        <v>1256</v>
      </c>
      <c r="I573" s="550" t="str">
        <f t="shared" si="286"/>
        <v>Line
Professional</v>
      </c>
      <c r="J573" s="504" t="s">
        <v>2273</v>
      </c>
      <c r="K573" s="504"/>
      <c r="L573" s="504" t="s">
        <v>2273</v>
      </c>
      <c r="M573" s="504"/>
      <c r="N573" s="504" t="s">
        <v>2273</v>
      </c>
      <c r="O573" s="504"/>
      <c r="P573" s="504" t="s">
        <v>2273</v>
      </c>
      <c r="Q573" s="504"/>
      <c r="R573" s="504"/>
      <c r="S573" s="504"/>
      <c r="T573" s="504"/>
      <c r="U573" s="504"/>
      <c r="V573" s="504"/>
      <c r="W573" s="547" t="s">
        <v>1246</v>
      </c>
      <c r="X573" s="547" t="s">
        <v>437</v>
      </c>
      <c r="Y573" s="550" t="str">
        <f t="shared" si="287"/>
        <v>Y4 - SAMHSA approved EBP for Co-occurring disorders</v>
      </c>
      <c r="Z573" s="550" t="str">
        <f t="shared" si="288"/>
        <v>HH - Integrated Mental Health and Substance Abuse
QJ - Service/items provided to a prisoner or patient in state or local custody</v>
      </c>
    </row>
    <row r="574" spans="1:26" ht="26.25" customHeight="1">
      <c r="A574" s="544" t="str">
        <f t="shared" si="281"/>
        <v>96372</v>
      </c>
      <c r="B574" s="504" t="str">
        <f t="shared" si="282"/>
        <v>Medication Administration</v>
      </c>
      <c r="C574" s="547" t="str">
        <f t="shared" si="283"/>
        <v>Report procedure code only when provided as a separate service.</v>
      </c>
      <c r="D574" s="550" t="str">
        <f t="shared" si="284"/>
        <v>Encounter
5/day</v>
      </c>
      <c r="E574" s="547" t="str">
        <f t="shared" si="285"/>
        <v>Physician, licensed physician's assistant, nurse practitioner, Clinical Nurse Specialist, registered nurse, or a licensed practical nurse assisting a physician</v>
      </c>
      <c r="F574" s="242" t="s">
        <v>1378</v>
      </c>
      <c r="G574" s="242" t="s">
        <v>593</v>
      </c>
      <c r="H574" s="242" t="s">
        <v>1256</v>
      </c>
      <c r="I574" s="550" t="str">
        <f t="shared" si="286"/>
        <v>Line
Professional</v>
      </c>
      <c r="J574" s="504" t="s">
        <v>2273</v>
      </c>
      <c r="K574" s="504"/>
      <c r="L574" s="504" t="s">
        <v>2273</v>
      </c>
      <c r="M574" s="504"/>
      <c r="N574" s="504" t="s">
        <v>2273</v>
      </c>
      <c r="O574" s="504"/>
      <c r="P574" s="504" t="s">
        <v>2273</v>
      </c>
      <c r="Q574" s="504"/>
      <c r="R574" s="504"/>
      <c r="S574" s="504"/>
      <c r="T574" s="504"/>
      <c r="U574" s="504"/>
      <c r="V574" s="504"/>
      <c r="W574" s="547" t="s">
        <v>1246</v>
      </c>
      <c r="X574" s="547" t="s">
        <v>437</v>
      </c>
      <c r="Y574" s="550" t="str">
        <f t="shared" si="287"/>
        <v>Y4 - SAMHSA approved EBP for Co-occurring disorders</v>
      </c>
      <c r="Z574" s="550" t="str">
        <f t="shared" si="288"/>
        <v>HH - Integrated Mental Health and Substance Abuse
QJ - Service/items provided to a prisoner or patient in state or local custody</v>
      </c>
    </row>
    <row r="575" spans="1:26" ht="26.4" customHeight="1">
      <c r="A575" s="544" t="str">
        <f>A573</f>
        <v>96372</v>
      </c>
      <c r="B575" s="504" t="str">
        <f>B573</f>
        <v>Medication Administration</v>
      </c>
      <c r="C575" s="547" t="str">
        <f>C573</f>
        <v>Report procedure code only when provided as a separate service.</v>
      </c>
      <c r="D575" s="550" t="str">
        <f>D573</f>
        <v>Encounter
5/day</v>
      </c>
      <c r="E575" s="547" t="str">
        <f>E573</f>
        <v>Physician, licensed physician's assistant, nurse practitioner, Clinical Nurse Specialist, registered nurse, or a licensed practical nurse assisting a physician</v>
      </c>
      <c r="F575" s="242" t="s">
        <v>517</v>
      </c>
      <c r="G575" s="242" t="s">
        <v>585</v>
      </c>
      <c r="H575" s="242" t="s">
        <v>1256</v>
      </c>
      <c r="I575" s="550" t="str">
        <f>I573</f>
        <v>Line
Professional</v>
      </c>
      <c r="J575" s="504" t="s">
        <v>2273</v>
      </c>
      <c r="K575" s="504"/>
      <c r="L575" s="504" t="s">
        <v>2273</v>
      </c>
      <c r="M575" s="504"/>
      <c r="N575" s="504" t="s">
        <v>2273</v>
      </c>
      <c r="O575" s="504"/>
      <c r="P575" s="504" t="s">
        <v>2273</v>
      </c>
      <c r="Q575" s="504"/>
      <c r="R575" s="504"/>
      <c r="S575" s="504"/>
      <c r="T575" s="504"/>
      <c r="U575" s="504"/>
      <c r="V575" s="504"/>
      <c r="W575" s="547" t="s">
        <v>1246</v>
      </c>
      <c r="X575" s="547" t="s">
        <v>437</v>
      </c>
      <c r="Y575" s="550" t="str">
        <f>Y573</f>
        <v>Y4 - SAMHSA approved EBP for Co-occurring disorders</v>
      </c>
      <c r="Z575" s="550" t="str">
        <f>Z573</f>
        <v>HH - Integrated Mental Health and Substance Abuse
QJ - Service/items provided to a prisoner or patient in state or local custody</v>
      </c>
    </row>
    <row r="576" spans="1:26" ht="27" customHeight="1" thickBot="1">
      <c r="A576" s="545" t="str">
        <f t="shared" si="281"/>
        <v>96372</v>
      </c>
      <c r="B576" s="505" t="str">
        <f t="shared" si="282"/>
        <v>Medication Administration</v>
      </c>
      <c r="C576" s="548" t="str">
        <f t="shared" si="283"/>
        <v>Report procedure code only when provided as a separate service.</v>
      </c>
      <c r="D576" s="551" t="str">
        <f t="shared" si="284"/>
        <v>Encounter
5/day</v>
      </c>
      <c r="E576" s="548" t="str">
        <f t="shared" si="285"/>
        <v>Physician, licensed physician's assistant, nurse practitioner, Clinical Nurse Specialist, registered nurse, or a licensed practical nurse assisting a physician</v>
      </c>
      <c r="F576" s="243" t="s">
        <v>613</v>
      </c>
      <c r="G576" s="243" t="s">
        <v>588</v>
      </c>
      <c r="H576" s="243" t="s">
        <v>1256</v>
      </c>
      <c r="I576" s="551" t="str">
        <f t="shared" si="286"/>
        <v>Line
Professional</v>
      </c>
      <c r="J576" s="505" t="s">
        <v>2273</v>
      </c>
      <c r="K576" s="505"/>
      <c r="L576" s="505" t="s">
        <v>2273</v>
      </c>
      <c r="M576" s="505"/>
      <c r="N576" s="505" t="s">
        <v>2273</v>
      </c>
      <c r="O576" s="505"/>
      <c r="P576" s="505" t="s">
        <v>2273</v>
      </c>
      <c r="Q576" s="505"/>
      <c r="R576" s="505"/>
      <c r="S576" s="505"/>
      <c r="T576" s="505"/>
      <c r="U576" s="505"/>
      <c r="V576" s="505"/>
      <c r="W576" s="548" t="s">
        <v>1246</v>
      </c>
      <c r="X576" s="548" t="s">
        <v>437</v>
      </c>
      <c r="Y576" s="551" t="str">
        <f t="shared" si="287"/>
        <v>Y4 - SAMHSA approved EBP for Co-occurring disorders</v>
      </c>
      <c r="Z576" s="551" t="str">
        <f t="shared" si="288"/>
        <v>HH - Integrated Mental Health and Substance Abuse
QJ - Service/items provided to a prisoner or patient in state or local custody</v>
      </c>
    </row>
    <row r="577" spans="1:26" ht="24" customHeight="1">
      <c r="A577" s="552" t="s">
        <v>1924</v>
      </c>
      <c r="B577" s="518" t="s">
        <v>303</v>
      </c>
      <c r="C577" s="559" t="s">
        <v>1768</v>
      </c>
      <c r="D577" s="556" t="s">
        <v>1769</v>
      </c>
      <c r="E577" s="559" t="s">
        <v>574</v>
      </c>
      <c r="F577" s="247" t="s">
        <v>578</v>
      </c>
      <c r="G577" s="247" t="s">
        <v>600</v>
      </c>
      <c r="H577" s="247" t="s">
        <v>553</v>
      </c>
      <c r="I577" s="556" t="s">
        <v>139</v>
      </c>
      <c r="J577" s="518"/>
      <c r="K577" s="518" t="s">
        <v>2273</v>
      </c>
      <c r="L577" s="518" t="s">
        <v>2273</v>
      </c>
      <c r="M577" s="518"/>
      <c r="N577" s="518"/>
      <c r="O577" s="518" t="s">
        <v>2273</v>
      </c>
      <c r="P577" s="518"/>
      <c r="Q577" s="518"/>
      <c r="R577" s="518"/>
      <c r="S577" s="518"/>
      <c r="T577" s="518"/>
      <c r="U577" s="518"/>
      <c r="V577" s="518"/>
      <c r="W577" s="559" t="s">
        <v>1246</v>
      </c>
      <c r="X577" s="559" t="s">
        <v>1633</v>
      </c>
      <c r="Y577" s="644" t="s">
        <v>1128</v>
      </c>
      <c r="Z577" s="644" t="s">
        <v>1128</v>
      </c>
    </row>
    <row r="578" spans="1:26" ht="24" customHeight="1">
      <c r="A578" s="483">
        <v>97110</v>
      </c>
      <c r="B578" s="513" t="s">
        <v>303</v>
      </c>
      <c r="C578" s="601" t="s">
        <v>305</v>
      </c>
      <c r="D578" s="602" t="s">
        <v>439</v>
      </c>
      <c r="E578" s="601" t="s">
        <v>574</v>
      </c>
      <c r="F578" s="251" t="s">
        <v>495</v>
      </c>
      <c r="G578" s="143" t="s">
        <v>583</v>
      </c>
      <c r="H578" s="143" t="s">
        <v>553</v>
      </c>
      <c r="I578" s="602" t="s">
        <v>139</v>
      </c>
      <c r="J578" s="513"/>
      <c r="K578" s="513" t="s">
        <v>2273</v>
      </c>
      <c r="L578" s="513" t="s">
        <v>2273</v>
      </c>
      <c r="M578" s="513"/>
      <c r="N578" s="513"/>
      <c r="O578" s="513" t="s">
        <v>2273</v>
      </c>
      <c r="P578" s="513"/>
      <c r="Q578" s="513"/>
      <c r="R578" s="513"/>
      <c r="S578" s="513"/>
      <c r="T578" s="513"/>
      <c r="U578" s="513"/>
      <c r="V578" s="513"/>
      <c r="W578" s="601" t="s">
        <v>1246</v>
      </c>
      <c r="X578" s="601" t="s">
        <v>440</v>
      </c>
      <c r="Y578" s="645"/>
      <c r="Z578" s="645"/>
    </row>
    <row r="579" spans="1:26" ht="24" customHeight="1">
      <c r="A579" s="483" t="str">
        <f>A577</f>
        <v>97110</v>
      </c>
      <c r="B579" s="513" t="str">
        <f>B577</f>
        <v>Occupational Therapy</v>
      </c>
      <c r="C579" s="601" t="str">
        <f>C577</f>
        <v>OT individual 
Therapeutic procedure, 1 or more areas, each 15 minutes; therapeutic exercises to develop strength and endurance, range of motion and flexibility</v>
      </c>
      <c r="D579" s="602" t="str">
        <f>D577</f>
        <v xml:space="preserve">Each 15 Minutes
DT:
15 min units= 40/day
</v>
      </c>
      <c r="E579" s="601" t="str">
        <f>E577</f>
        <v>Services provided by an occupational therapist currently licensed by the State of Michigan or an occupational therapy assistant supervised by a licensed occupational therapist.</v>
      </c>
      <c r="F579" s="251" t="s">
        <v>495</v>
      </c>
      <c r="G579" s="143" t="s">
        <v>584</v>
      </c>
      <c r="H579" s="143" t="s">
        <v>553</v>
      </c>
      <c r="I579" s="602" t="str">
        <f>I577</f>
        <v>Line
Professional</v>
      </c>
      <c r="J579" s="513"/>
      <c r="K579" s="513" t="s">
        <v>2273</v>
      </c>
      <c r="L579" s="513" t="s">
        <v>2273</v>
      </c>
      <c r="M579" s="513"/>
      <c r="N579" s="513"/>
      <c r="O579" s="513" t="s">
        <v>2273</v>
      </c>
      <c r="P579" s="513"/>
      <c r="Q579" s="513"/>
      <c r="R579" s="513"/>
      <c r="S579" s="513"/>
      <c r="T579" s="513"/>
      <c r="U579" s="513"/>
      <c r="V579" s="513"/>
      <c r="W579" s="601" t="str">
        <f>W577</f>
        <v/>
      </c>
      <c r="X579" s="601" t="str">
        <f>X577</f>
        <v>When/how to report encounter:
-Face-to-face with qualified provider only
Allocating and reporting costs:
-Cost if staff provide multiple units</v>
      </c>
      <c r="Y579" s="645" t="str">
        <f>Y577</f>
        <v xml:space="preserve"> </v>
      </c>
      <c r="Z579" s="645" t="str">
        <f>Z577</f>
        <v xml:space="preserve"> </v>
      </c>
    </row>
    <row r="580" spans="1:26" ht="24" customHeight="1">
      <c r="A580" s="483" t="str">
        <f>A577</f>
        <v>97110</v>
      </c>
      <c r="B580" s="519" t="str">
        <f>B577</f>
        <v>Occupational Therapy</v>
      </c>
      <c r="C580" s="560" t="str">
        <f>C577</f>
        <v>OT individual 
Therapeutic procedure, 1 or more areas, each 15 minutes; therapeutic exercises to develop strength and endurance, range of motion and flexibility</v>
      </c>
      <c r="D580" s="557" t="str">
        <f>D577</f>
        <v xml:space="preserve">Each 15 Minutes
DT:
15 min units= 40/day
</v>
      </c>
      <c r="E580" s="560" t="str">
        <f>E577</f>
        <v>Services provided by an occupational therapist currently licensed by the State of Michigan or an occupational therapy assistant supervised by a licensed occupational therapist.</v>
      </c>
      <c r="F580" s="251" t="s">
        <v>495</v>
      </c>
      <c r="G580" s="251" t="s">
        <v>582</v>
      </c>
      <c r="H580" s="251" t="s">
        <v>553</v>
      </c>
      <c r="I580" s="557" t="str">
        <f>I577</f>
        <v>Line
Professional</v>
      </c>
      <c r="J580" s="519"/>
      <c r="K580" s="519" t="s">
        <v>2273</v>
      </c>
      <c r="L580" s="519" t="s">
        <v>2273</v>
      </c>
      <c r="M580" s="519"/>
      <c r="N580" s="519"/>
      <c r="O580" s="519" t="s">
        <v>2273</v>
      </c>
      <c r="P580" s="519"/>
      <c r="Q580" s="519"/>
      <c r="R580" s="519"/>
      <c r="S580" s="519"/>
      <c r="T580" s="519"/>
      <c r="U580" s="519"/>
      <c r="V580" s="519"/>
      <c r="W580" s="560" t="s">
        <v>1246</v>
      </c>
      <c r="X580" s="560" t="s">
        <v>440</v>
      </c>
      <c r="Y580" s="656" t="str">
        <f>Y577</f>
        <v xml:space="preserve"> </v>
      </c>
      <c r="Z580" s="656" t="str">
        <f>Z577</f>
        <v xml:space="preserve"> </v>
      </c>
    </row>
    <row r="581" spans="1:26" ht="24" customHeight="1">
      <c r="A581" s="483" t="str">
        <f>A580</f>
        <v>97110</v>
      </c>
      <c r="B581" s="513" t="s">
        <v>317</v>
      </c>
      <c r="C581" s="601" t="s">
        <v>1770</v>
      </c>
      <c r="D581" s="602" t="s">
        <v>1771</v>
      </c>
      <c r="E581" s="601" t="s">
        <v>575</v>
      </c>
      <c r="F581" s="143" t="s">
        <v>496</v>
      </c>
      <c r="G581" s="143" t="s">
        <v>582</v>
      </c>
      <c r="H581" s="143" t="s">
        <v>553</v>
      </c>
      <c r="I581" s="602" t="s">
        <v>139</v>
      </c>
      <c r="J581" s="513"/>
      <c r="K581" s="513" t="s">
        <v>2273</v>
      </c>
      <c r="L581" s="513" t="s">
        <v>2273</v>
      </c>
      <c r="M581" s="513"/>
      <c r="N581" s="513"/>
      <c r="O581" s="513" t="s">
        <v>2273</v>
      </c>
      <c r="P581" s="513"/>
      <c r="Q581" s="513"/>
      <c r="R581" s="513"/>
      <c r="S581" s="513"/>
      <c r="T581" s="513"/>
      <c r="U581" s="513"/>
      <c r="V581" s="513"/>
      <c r="W581" s="601" t="s">
        <v>1246</v>
      </c>
      <c r="X581" s="601" t="s">
        <v>1634</v>
      </c>
      <c r="Y581" s="645" t="s">
        <v>1128</v>
      </c>
      <c r="Z581" s="645" t="s">
        <v>1128</v>
      </c>
    </row>
    <row r="582" spans="1:26" ht="24" customHeight="1">
      <c r="A582" s="483" t="str">
        <f>A581</f>
        <v>97110</v>
      </c>
      <c r="B582" s="483" t="str">
        <f t="shared" ref="B582:E583" si="289">B581</f>
        <v>Physical Therapy</v>
      </c>
      <c r="C582" s="532" t="str">
        <f t="shared" si="289"/>
        <v>PT individual
Therapeutic procedure, 1 or more areas, each 15 minutes; therapeutic exercises to develop strength and endurance, range of motion and flexibility</v>
      </c>
      <c r="D582" s="522" t="str">
        <f t="shared" si="289"/>
        <v xml:space="preserve">Each 15 Minutes
DT:
15 min units = 40/day
</v>
      </c>
      <c r="E582" s="532" t="str">
        <f t="shared" si="289"/>
        <v>Activities performed by a licensed (by State of Michigan) physical therapist or a physical therapy assistant supervised by a licensed physical therapist</v>
      </c>
      <c r="F582" s="143" t="s">
        <v>496</v>
      </c>
      <c r="G582" s="251" t="s">
        <v>583</v>
      </c>
      <c r="H582" s="251" t="s">
        <v>553</v>
      </c>
      <c r="I582" s="522" t="str">
        <f>I581</f>
        <v>Line
Professional</v>
      </c>
      <c r="J582" s="513"/>
      <c r="K582" s="513" t="s">
        <v>2273</v>
      </c>
      <c r="L582" s="513" t="s">
        <v>2273</v>
      </c>
      <c r="M582" s="513"/>
      <c r="N582" s="513"/>
      <c r="O582" s="513" t="s">
        <v>2273</v>
      </c>
      <c r="P582" s="513"/>
      <c r="Q582" s="513"/>
      <c r="R582" s="513"/>
      <c r="S582" s="513"/>
      <c r="T582" s="513"/>
      <c r="U582" s="513"/>
      <c r="V582" s="513"/>
      <c r="W582" s="532" t="str">
        <f>W581</f>
        <v/>
      </c>
      <c r="X582" s="532" t="str">
        <f>X581</f>
        <v xml:space="preserve">When/how to report encounter:
-Face-to-face with qualified provider only
Allocating and reporting costs:
-Cost if staff provide multiple units
</v>
      </c>
      <c r="Y582" s="645" t="str">
        <f>Y581</f>
        <v xml:space="preserve"> </v>
      </c>
      <c r="Z582" s="645" t="str">
        <f>Z581</f>
        <v xml:space="preserve"> </v>
      </c>
    </row>
    <row r="583" spans="1:26" ht="24" customHeight="1">
      <c r="A583" s="483" t="str">
        <f>A580</f>
        <v>97110</v>
      </c>
      <c r="B583" s="483" t="str">
        <f t="shared" si="289"/>
        <v>Physical Therapy</v>
      </c>
      <c r="C583" s="532" t="str">
        <f t="shared" si="289"/>
        <v>PT individual
Therapeutic procedure, 1 or more areas, each 15 minutes; therapeutic exercises to develop strength and endurance, range of motion and flexibility</v>
      </c>
      <c r="D583" s="522" t="str">
        <f t="shared" si="289"/>
        <v xml:space="preserve">Each 15 Minutes
DT:
15 min units = 40/day
</v>
      </c>
      <c r="E583" s="532" t="str">
        <f t="shared" si="289"/>
        <v>Activities performed by a licensed (by State of Michigan) physical therapist or a physical therapy assistant supervised by a licensed physical therapist</v>
      </c>
      <c r="F583" s="220" t="s">
        <v>496</v>
      </c>
      <c r="G583" s="251" t="s">
        <v>584</v>
      </c>
      <c r="H583" s="251" t="s">
        <v>553</v>
      </c>
      <c r="I583" s="522" t="str">
        <f>I582</f>
        <v>Line
Professional</v>
      </c>
      <c r="J583" s="513"/>
      <c r="K583" s="513" t="s">
        <v>2273</v>
      </c>
      <c r="L583" s="513" t="s">
        <v>2273</v>
      </c>
      <c r="M583" s="513"/>
      <c r="N583" s="513"/>
      <c r="O583" s="513" t="s">
        <v>2273</v>
      </c>
      <c r="P583" s="513"/>
      <c r="Q583" s="513"/>
      <c r="R583" s="513"/>
      <c r="S583" s="513"/>
      <c r="T583" s="513"/>
      <c r="U583" s="513"/>
      <c r="V583" s="513"/>
      <c r="W583" s="532"/>
      <c r="X583" s="532" t="str">
        <f>X582</f>
        <v xml:space="preserve">When/how to report encounter:
-Face-to-face with qualified provider only
Allocating and reporting costs:
-Cost if staff provide multiple units
</v>
      </c>
      <c r="Y583" s="645"/>
      <c r="Z583" s="645"/>
    </row>
    <row r="584" spans="1:26" ht="24" customHeight="1" thickBot="1">
      <c r="A584" s="484" t="str">
        <f>A581</f>
        <v>97110</v>
      </c>
      <c r="B584" s="514" t="str">
        <f>B581</f>
        <v>Physical Therapy</v>
      </c>
      <c r="C584" s="561" t="str">
        <f>C581</f>
        <v>PT individual
Therapeutic procedure, 1 or more areas, each 15 minutes; therapeutic exercises to develop strength and endurance, range of motion and flexibility</v>
      </c>
      <c r="D584" s="558" t="str">
        <f>D581</f>
        <v xml:space="preserve">Each 15 Minutes
DT:
15 min units = 40/day
</v>
      </c>
      <c r="E584" s="561" t="str">
        <f>E581</f>
        <v>Activities performed by a licensed (by State of Michigan) physical therapist or a physical therapy assistant supervised by a licensed physical therapist</v>
      </c>
      <c r="F584" s="248" t="s">
        <v>571</v>
      </c>
      <c r="G584" s="248" t="s">
        <v>591</v>
      </c>
      <c r="H584" s="248" t="s">
        <v>553</v>
      </c>
      <c r="I584" s="558" t="str">
        <f>I581</f>
        <v>Line
Professional</v>
      </c>
      <c r="J584" s="519"/>
      <c r="K584" s="519" t="s">
        <v>2273</v>
      </c>
      <c r="L584" s="519" t="s">
        <v>2273</v>
      </c>
      <c r="M584" s="519"/>
      <c r="N584" s="519"/>
      <c r="O584" s="519" t="s">
        <v>2273</v>
      </c>
      <c r="P584" s="519"/>
      <c r="Q584" s="519"/>
      <c r="R584" s="519"/>
      <c r="S584" s="519"/>
      <c r="T584" s="519"/>
      <c r="U584" s="519"/>
      <c r="V584" s="519"/>
      <c r="W584" s="561" t="s">
        <v>1246</v>
      </c>
      <c r="X584" s="561" t="s">
        <v>455</v>
      </c>
      <c r="Y584" s="646" t="str">
        <f>Y581</f>
        <v xml:space="preserve"> </v>
      </c>
      <c r="Z584" s="646" t="str">
        <f>Z581</f>
        <v xml:space="preserve"> </v>
      </c>
    </row>
    <row r="585" spans="1:26" ht="24" customHeight="1">
      <c r="A585" s="552" t="s">
        <v>1925</v>
      </c>
      <c r="B585" s="518" t="s">
        <v>303</v>
      </c>
      <c r="C585" s="559" t="s">
        <v>1772</v>
      </c>
      <c r="D585" s="556" t="s">
        <v>1773</v>
      </c>
      <c r="E585" s="559" t="s">
        <v>574</v>
      </c>
      <c r="F585" s="247" t="s">
        <v>578</v>
      </c>
      <c r="G585" s="247" t="s">
        <v>600</v>
      </c>
      <c r="H585" s="247" t="s">
        <v>553</v>
      </c>
      <c r="I585" s="556" t="s">
        <v>139</v>
      </c>
      <c r="J585" s="518"/>
      <c r="K585" s="518" t="s">
        <v>2273</v>
      </c>
      <c r="L585" s="518" t="s">
        <v>2273</v>
      </c>
      <c r="M585" s="518"/>
      <c r="N585" s="518"/>
      <c r="O585" s="518" t="s">
        <v>2273</v>
      </c>
      <c r="P585" s="518"/>
      <c r="Q585" s="518"/>
      <c r="R585" s="518"/>
      <c r="S585" s="518"/>
      <c r="T585" s="518"/>
      <c r="U585" s="518"/>
      <c r="V585" s="518"/>
      <c r="W585" s="559" t="s">
        <v>1246</v>
      </c>
      <c r="X585" s="559" t="s">
        <v>1634</v>
      </c>
      <c r="Y585" s="644" t="s">
        <v>1128</v>
      </c>
      <c r="Z585" s="644" t="s">
        <v>1128</v>
      </c>
    </row>
    <row r="586" spans="1:26" ht="24" customHeight="1">
      <c r="A586" s="483" t="str">
        <f t="shared" ref="A586:E587" si="290">A585</f>
        <v>97112</v>
      </c>
      <c r="B586" s="513" t="str">
        <f t="shared" si="290"/>
        <v>Occupational Therapy</v>
      </c>
      <c r="C586" s="601" t="str">
        <f t="shared" si="290"/>
        <v>OT individual
Therapeutic procedure, 1 or more areas, each 15 minutes; neuromuscular reeducation of movement, balance, coordination, kinesthetic sense, posture, and/or proprioception for sitting and/or standing activities</v>
      </c>
      <c r="D586" s="602" t="str">
        <f t="shared" si="290"/>
        <v>Each 15 Minutes
DT:
15 min units = 40/day</v>
      </c>
      <c r="E586" s="601" t="str">
        <f t="shared" si="290"/>
        <v>Services provided by an occupational therapist currently licensed by the State of Michigan or an occupational therapy assistant supervised by a licensed occupational therapist.</v>
      </c>
      <c r="F586" s="251" t="s">
        <v>495</v>
      </c>
      <c r="G586" s="143" t="s">
        <v>583</v>
      </c>
      <c r="H586" s="143" t="s">
        <v>553</v>
      </c>
      <c r="I586" s="602" t="str">
        <f>I585</f>
        <v>Line
Professional</v>
      </c>
      <c r="J586" s="513"/>
      <c r="K586" s="513" t="s">
        <v>2273</v>
      </c>
      <c r="L586" s="513" t="s">
        <v>2273</v>
      </c>
      <c r="M586" s="513"/>
      <c r="N586" s="513"/>
      <c r="O586" s="513" t="s">
        <v>2273</v>
      </c>
      <c r="P586" s="513"/>
      <c r="Q586" s="513"/>
      <c r="R586" s="513"/>
      <c r="S586" s="513"/>
      <c r="T586" s="513"/>
      <c r="U586" s="513"/>
      <c r="V586" s="513"/>
      <c r="W586" s="601" t="str">
        <f>W585</f>
        <v/>
      </c>
      <c r="X586" s="601" t="str">
        <f>X585</f>
        <v xml:space="preserve">When/how to report encounter:
-Face-to-face with qualified provider only
Allocating and reporting costs:
-Cost if staff provide multiple units
</v>
      </c>
      <c r="Y586" s="645" t="str">
        <f>Y585</f>
        <v xml:space="preserve"> </v>
      </c>
      <c r="Z586" s="645" t="str">
        <f>Z585</f>
        <v xml:space="preserve"> </v>
      </c>
    </row>
    <row r="587" spans="1:26" ht="36" customHeight="1">
      <c r="A587" s="483" t="str">
        <f t="shared" si="290"/>
        <v>97112</v>
      </c>
      <c r="B587" s="513" t="str">
        <f t="shared" si="290"/>
        <v>Occupational Therapy</v>
      </c>
      <c r="C587" s="601" t="str">
        <f t="shared" si="290"/>
        <v>OT individual
Therapeutic procedure, 1 or more areas, each 15 minutes; neuromuscular reeducation of movement, balance, coordination, kinesthetic sense, posture, and/or proprioception for sitting and/or standing activities</v>
      </c>
      <c r="D587" s="602" t="str">
        <f t="shared" si="290"/>
        <v>Each 15 Minutes
DT:
15 min units = 40/day</v>
      </c>
      <c r="E587" s="601" t="str">
        <f t="shared" si="290"/>
        <v>Services provided by an occupational therapist currently licensed by the State of Michigan or an occupational therapy assistant supervised by a licensed occupational therapist.</v>
      </c>
      <c r="F587" s="251" t="s">
        <v>495</v>
      </c>
      <c r="G587" s="143" t="s">
        <v>584</v>
      </c>
      <c r="H587" s="143" t="s">
        <v>553</v>
      </c>
      <c r="I587" s="602" t="str">
        <f>I586</f>
        <v>Line
Professional</v>
      </c>
      <c r="J587" s="513"/>
      <c r="K587" s="513" t="s">
        <v>2273</v>
      </c>
      <c r="L587" s="513" t="s">
        <v>2273</v>
      </c>
      <c r="M587" s="513"/>
      <c r="N587" s="513"/>
      <c r="O587" s="513" t="s">
        <v>2273</v>
      </c>
      <c r="P587" s="513"/>
      <c r="Q587" s="513"/>
      <c r="R587" s="513"/>
      <c r="S587" s="513"/>
      <c r="T587" s="513"/>
      <c r="U587" s="513"/>
      <c r="V587" s="513"/>
      <c r="W587" s="601" t="str">
        <f>W586</f>
        <v/>
      </c>
      <c r="X587" s="601" t="str">
        <f>X586</f>
        <v xml:space="preserve">When/how to report encounter:
-Face-to-face with qualified provider only
Allocating and reporting costs:
-Cost if staff provide multiple units
</v>
      </c>
      <c r="Y587" s="645"/>
      <c r="Z587" s="645"/>
    </row>
    <row r="588" spans="1:26" ht="24" customHeight="1">
      <c r="A588" s="483" t="str">
        <f>A585</f>
        <v>97112</v>
      </c>
      <c r="B588" s="519" t="str">
        <f>B585</f>
        <v>Occupational Therapy</v>
      </c>
      <c r="C588" s="560" t="str">
        <f>C585</f>
        <v>OT individual
Therapeutic procedure, 1 or more areas, each 15 minutes; neuromuscular reeducation of movement, balance, coordination, kinesthetic sense, posture, and/or proprioception for sitting and/or standing activities</v>
      </c>
      <c r="D588" s="557" t="str">
        <f>D585</f>
        <v>Each 15 Minutes
DT:
15 min units = 40/day</v>
      </c>
      <c r="E588" s="560" t="str">
        <f>E585</f>
        <v>Services provided by an occupational therapist currently licensed by the State of Michigan or an occupational therapy assistant supervised by a licensed occupational therapist.</v>
      </c>
      <c r="F588" s="251" t="s">
        <v>495</v>
      </c>
      <c r="G588" s="251" t="s">
        <v>582</v>
      </c>
      <c r="H588" s="251" t="s">
        <v>553</v>
      </c>
      <c r="I588" s="557" t="str">
        <f>I585</f>
        <v>Line
Professional</v>
      </c>
      <c r="J588" s="519"/>
      <c r="K588" s="519" t="s">
        <v>2273</v>
      </c>
      <c r="L588" s="519" t="s">
        <v>2273</v>
      </c>
      <c r="M588" s="519"/>
      <c r="N588" s="519"/>
      <c r="O588" s="519" t="s">
        <v>2273</v>
      </c>
      <c r="P588" s="519"/>
      <c r="Q588" s="519"/>
      <c r="R588" s="519"/>
      <c r="S588" s="519"/>
      <c r="T588" s="519"/>
      <c r="U588" s="519"/>
      <c r="V588" s="519"/>
      <c r="W588" s="560" t="s">
        <v>1246</v>
      </c>
      <c r="X588" s="560" t="s">
        <v>440</v>
      </c>
      <c r="Y588" s="656" t="str">
        <f>Y585</f>
        <v xml:space="preserve"> </v>
      </c>
      <c r="Z588" s="656" t="str">
        <f>Z585</f>
        <v xml:space="preserve"> </v>
      </c>
    </row>
    <row r="589" spans="1:26" ht="24" customHeight="1">
      <c r="A589" s="483" t="str">
        <f>A588</f>
        <v>97112</v>
      </c>
      <c r="B589" s="513" t="s">
        <v>317</v>
      </c>
      <c r="C589" s="601" t="s">
        <v>1774</v>
      </c>
      <c r="D589" s="602" t="s">
        <v>1773</v>
      </c>
      <c r="E589" s="601" t="s">
        <v>575</v>
      </c>
      <c r="F589" s="143" t="s">
        <v>496</v>
      </c>
      <c r="G589" s="143" t="s">
        <v>582</v>
      </c>
      <c r="H589" s="143" t="s">
        <v>553</v>
      </c>
      <c r="I589" s="602" t="s">
        <v>139</v>
      </c>
      <c r="J589" s="513"/>
      <c r="K589" s="513" t="s">
        <v>2273</v>
      </c>
      <c r="L589" s="513" t="s">
        <v>2273</v>
      </c>
      <c r="M589" s="513"/>
      <c r="N589" s="513"/>
      <c r="O589" s="513" t="s">
        <v>2273</v>
      </c>
      <c r="P589" s="513"/>
      <c r="Q589" s="513"/>
      <c r="R589" s="513"/>
      <c r="S589" s="513"/>
      <c r="T589" s="513"/>
      <c r="U589" s="513"/>
      <c r="V589" s="513"/>
      <c r="W589" s="601" t="s">
        <v>1246</v>
      </c>
      <c r="X589" s="601" t="s">
        <v>1634</v>
      </c>
      <c r="Y589" s="645" t="s">
        <v>1128</v>
      </c>
      <c r="Z589" s="645" t="s">
        <v>1128</v>
      </c>
    </row>
    <row r="590" spans="1:26" ht="24" customHeight="1">
      <c r="A590" s="483" t="str">
        <f t="shared" ref="A590:E591" si="291">A589</f>
        <v>97112</v>
      </c>
      <c r="B590" s="483" t="str">
        <f t="shared" si="291"/>
        <v>Physical Therapy</v>
      </c>
      <c r="C590" s="532" t="str">
        <f t="shared" si="291"/>
        <v>PT individual
Therapeutic procedure, 1 or more areas, each 15 minutes; neuromuscular reeducation of movement, balance, coordination, kinesthetic sense, posture, and/or proprioception for sitting and/or standing activities</v>
      </c>
      <c r="D590" s="522" t="str">
        <f t="shared" si="291"/>
        <v>Each 15 Minutes
DT:
15 min units = 40/day</v>
      </c>
      <c r="E590" s="532" t="str">
        <f t="shared" si="291"/>
        <v>Activities performed by a licensed (by State of Michigan) physical therapist or a physical therapy assistant supervised by a licensed physical therapist</v>
      </c>
      <c r="F590" s="143" t="s">
        <v>496</v>
      </c>
      <c r="G590" s="251" t="s">
        <v>583</v>
      </c>
      <c r="H590" s="251" t="s">
        <v>553</v>
      </c>
      <c r="I590" s="522" t="str">
        <f>I589</f>
        <v>Line
Professional</v>
      </c>
      <c r="J590" s="513"/>
      <c r="K590" s="513" t="s">
        <v>2273</v>
      </c>
      <c r="L590" s="513" t="s">
        <v>2273</v>
      </c>
      <c r="M590" s="513"/>
      <c r="N590" s="513"/>
      <c r="O590" s="513" t="s">
        <v>2273</v>
      </c>
      <c r="P590" s="513"/>
      <c r="Q590" s="513"/>
      <c r="R590" s="513"/>
      <c r="S590" s="513"/>
      <c r="T590" s="513"/>
      <c r="U590" s="513"/>
      <c r="V590" s="513"/>
      <c r="W590" s="532" t="str">
        <f>W589</f>
        <v/>
      </c>
      <c r="X590" s="532" t="str">
        <f>X589</f>
        <v xml:space="preserve">When/how to report encounter:
-Face-to-face with qualified provider only
Allocating and reporting costs:
-Cost if staff provide multiple units
</v>
      </c>
      <c r="Y590" s="645" t="str">
        <f>Y589</f>
        <v xml:space="preserve"> </v>
      </c>
      <c r="Z590" s="645" t="str">
        <f>Z589</f>
        <v xml:space="preserve"> </v>
      </c>
    </row>
    <row r="591" spans="1:26" ht="24" customHeight="1">
      <c r="A591" s="483" t="str">
        <f t="shared" si="291"/>
        <v>97112</v>
      </c>
      <c r="B591" s="483" t="str">
        <f t="shared" si="291"/>
        <v>Physical Therapy</v>
      </c>
      <c r="C591" s="532" t="str">
        <f t="shared" si="291"/>
        <v>PT individual
Therapeutic procedure, 1 or more areas, each 15 minutes; neuromuscular reeducation of movement, balance, coordination, kinesthetic sense, posture, and/or proprioception for sitting and/or standing activities</v>
      </c>
      <c r="D591" s="522" t="str">
        <f t="shared" si="291"/>
        <v>Each 15 Minutes
DT:
15 min units = 40/day</v>
      </c>
      <c r="E591" s="532" t="str">
        <f t="shared" si="291"/>
        <v>Activities performed by a licensed (by State of Michigan) physical therapist or a physical therapy assistant supervised by a licensed physical therapist</v>
      </c>
      <c r="F591" s="220" t="s">
        <v>496</v>
      </c>
      <c r="G591" s="251" t="s">
        <v>584</v>
      </c>
      <c r="H591" s="251" t="s">
        <v>553</v>
      </c>
      <c r="I591" s="522" t="str">
        <f>I590</f>
        <v>Line
Professional</v>
      </c>
      <c r="J591" s="513"/>
      <c r="K591" s="513" t="s">
        <v>2273</v>
      </c>
      <c r="L591" s="513" t="s">
        <v>2273</v>
      </c>
      <c r="M591" s="513"/>
      <c r="N591" s="513"/>
      <c r="O591" s="513" t="s">
        <v>2273</v>
      </c>
      <c r="P591" s="513"/>
      <c r="Q591" s="513"/>
      <c r="R591" s="513"/>
      <c r="S591" s="513"/>
      <c r="T591" s="513"/>
      <c r="U591" s="513"/>
      <c r="V591" s="513"/>
      <c r="W591" s="532" t="str">
        <f>W590</f>
        <v/>
      </c>
      <c r="X591" s="532" t="str">
        <f>X590</f>
        <v xml:space="preserve">When/how to report encounter:
-Face-to-face with qualified provider only
Allocating and reporting costs:
-Cost if staff provide multiple units
</v>
      </c>
      <c r="Y591" s="645"/>
      <c r="Z591" s="645"/>
    </row>
    <row r="592" spans="1:26" ht="24" customHeight="1" thickBot="1">
      <c r="A592" s="484" t="str">
        <f>A589</f>
        <v>97112</v>
      </c>
      <c r="B592" s="514" t="str">
        <f>B589</f>
        <v>Physical Therapy</v>
      </c>
      <c r="C592" s="561" t="str">
        <f>C589</f>
        <v>PT individual
Therapeutic procedure, 1 or more areas, each 15 minutes; neuromuscular reeducation of movement, balance, coordination, kinesthetic sense, posture, and/or proprioception for sitting and/or standing activities</v>
      </c>
      <c r="D592" s="558" t="str">
        <f>D589</f>
        <v>Each 15 Minutes
DT:
15 min units = 40/day</v>
      </c>
      <c r="E592" s="561" t="str">
        <f>E589</f>
        <v>Activities performed by a licensed (by State of Michigan) physical therapist or a physical therapy assistant supervised by a licensed physical therapist</v>
      </c>
      <c r="F592" s="248" t="s">
        <v>571</v>
      </c>
      <c r="G592" s="248" t="s">
        <v>591</v>
      </c>
      <c r="H592" s="248" t="s">
        <v>553</v>
      </c>
      <c r="I592" s="558" t="str">
        <f>I589</f>
        <v>Line
Professional</v>
      </c>
      <c r="J592" s="519"/>
      <c r="K592" s="519" t="s">
        <v>2273</v>
      </c>
      <c r="L592" s="519" t="s">
        <v>2273</v>
      </c>
      <c r="M592" s="519"/>
      <c r="N592" s="519"/>
      <c r="O592" s="519" t="s">
        <v>2273</v>
      </c>
      <c r="P592" s="519"/>
      <c r="Q592" s="519"/>
      <c r="R592" s="519"/>
      <c r="S592" s="519"/>
      <c r="T592" s="519"/>
      <c r="U592" s="519"/>
      <c r="V592" s="519"/>
      <c r="W592" s="561" t="s">
        <v>1246</v>
      </c>
      <c r="X592" s="561" t="s">
        <v>455</v>
      </c>
      <c r="Y592" s="646" t="str">
        <f>Y589</f>
        <v xml:space="preserve"> </v>
      </c>
      <c r="Z592" s="646" t="str">
        <f>Z589</f>
        <v xml:space="preserve"> </v>
      </c>
    </row>
    <row r="593" spans="1:26" ht="24" customHeight="1">
      <c r="A593" s="552" t="s">
        <v>1926</v>
      </c>
      <c r="B593" s="518" t="s">
        <v>303</v>
      </c>
      <c r="C593" s="559" t="s">
        <v>1775</v>
      </c>
      <c r="D593" s="556" t="s">
        <v>1773</v>
      </c>
      <c r="E593" s="559" t="s">
        <v>574</v>
      </c>
      <c r="F593" s="247" t="s">
        <v>578</v>
      </c>
      <c r="G593" s="247" t="s">
        <v>600</v>
      </c>
      <c r="H593" s="247" t="s">
        <v>553</v>
      </c>
      <c r="I593" s="556" t="s">
        <v>139</v>
      </c>
      <c r="J593" s="518"/>
      <c r="K593" s="518" t="s">
        <v>2273</v>
      </c>
      <c r="L593" s="518" t="s">
        <v>2273</v>
      </c>
      <c r="M593" s="518"/>
      <c r="N593" s="518"/>
      <c r="O593" s="518" t="s">
        <v>2273</v>
      </c>
      <c r="P593" s="518"/>
      <c r="Q593" s="518"/>
      <c r="R593" s="518"/>
      <c r="S593" s="518"/>
      <c r="T593" s="518"/>
      <c r="U593" s="518"/>
      <c r="V593" s="518"/>
      <c r="W593" s="559" t="s">
        <v>1246</v>
      </c>
      <c r="X593" s="559" t="s">
        <v>1635</v>
      </c>
      <c r="Y593" s="644" t="s">
        <v>1128</v>
      </c>
      <c r="Z593" s="644" t="s">
        <v>1128</v>
      </c>
    </row>
    <row r="594" spans="1:26" ht="24" customHeight="1">
      <c r="A594" s="483" t="str">
        <f t="shared" ref="A594:E595" si="292">A593</f>
        <v>97113</v>
      </c>
      <c r="B594" s="513" t="str">
        <f t="shared" si="292"/>
        <v>Occupational Therapy</v>
      </c>
      <c r="C594" s="601" t="str">
        <f t="shared" si="292"/>
        <v>OT individual
Therapeutic procedure, 1 or more areas, each 15 minutes; aquatic therapy with therapeutic exercises</v>
      </c>
      <c r="D594" s="602" t="str">
        <f t="shared" si="292"/>
        <v>Each 15 Minutes
DT:
15 min units = 40/day</v>
      </c>
      <c r="E594" s="601" t="str">
        <f t="shared" si="292"/>
        <v>Services provided by an occupational therapist currently licensed by the State of Michigan or an occupational therapy assistant supervised by a licensed occupational therapist.</v>
      </c>
      <c r="F594" s="251" t="s">
        <v>495</v>
      </c>
      <c r="G594" s="143" t="s">
        <v>583</v>
      </c>
      <c r="H594" s="143" t="s">
        <v>553</v>
      </c>
      <c r="I594" s="602" t="str">
        <f>I593</f>
        <v>Line
Professional</v>
      </c>
      <c r="J594" s="513"/>
      <c r="K594" s="513" t="s">
        <v>2273</v>
      </c>
      <c r="L594" s="513" t="s">
        <v>2273</v>
      </c>
      <c r="M594" s="513"/>
      <c r="N594" s="513"/>
      <c r="O594" s="513" t="s">
        <v>2273</v>
      </c>
      <c r="P594" s="513"/>
      <c r="Q594" s="513"/>
      <c r="R594" s="513"/>
      <c r="S594" s="513"/>
      <c r="T594" s="513"/>
      <c r="U594" s="513"/>
      <c r="V594" s="513"/>
      <c r="W594" s="601" t="str">
        <f>W593</f>
        <v/>
      </c>
      <c r="X594" s="601" t="str">
        <f>X593</f>
        <v xml:space="preserve">When/how to report encounter:
-Face-to-face with qualified provider only
Allocating and reporting costs:
-Cost if staff provide multiple units
</v>
      </c>
      <c r="Y594" s="645" t="str">
        <f>Y593</f>
        <v xml:space="preserve"> </v>
      </c>
      <c r="Z594" s="645" t="str">
        <f>Z593</f>
        <v xml:space="preserve"> </v>
      </c>
    </row>
    <row r="595" spans="1:26" ht="24" customHeight="1">
      <c r="A595" s="483" t="str">
        <f t="shared" si="292"/>
        <v>97113</v>
      </c>
      <c r="B595" s="513" t="str">
        <f t="shared" si="292"/>
        <v>Occupational Therapy</v>
      </c>
      <c r="C595" s="601" t="str">
        <f t="shared" si="292"/>
        <v>OT individual
Therapeutic procedure, 1 or more areas, each 15 minutes; aquatic therapy with therapeutic exercises</v>
      </c>
      <c r="D595" s="602" t="str">
        <f t="shared" si="292"/>
        <v>Each 15 Minutes
DT:
15 min units = 40/day</v>
      </c>
      <c r="E595" s="601" t="str">
        <f t="shared" si="292"/>
        <v>Services provided by an occupational therapist currently licensed by the State of Michigan or an occupational therapy assistant supervised by a licensed occupational therapist.</v>
      </c>
      <c r="F595" s="251" t="s">
        <v>495</v>
      </c>
      <c r="G595" s="143" t="s">
        <v>584</v>
      </c>
      <c r="H595" s="143" t="s">
        <v>553</v>
      </c>
      <c r="I595" s="602" t="str">
        <f>I594</f>
        <v>Line
Professional</v>
      </c>
      <c r="J595" s="513"/>
      <c r="K595" s="513" t="s">
        <v>2273</v>
      </c>
      <c r="L595" s="513" t="s">
        <v>2273</v>
      </c>
      <c r="M595" s="513"/>
      <c r="N595" s="513"/>
      <c r="O595" s="513" t="s">
        <v>2273</v>
      </c>
      <c r="P595" s="513"/>
      <c r="Q595" s="513"/>
      <c r="R595" s="513"/>
      <c r="S595" s="513"/>
      <c r="T595" s="513"/>
      <c r="U595" s="513"/>
      <c r="V595" s="513"/>
      <c r="W595" s="601" t="str">
        <f>W594</f>
        <v/>
      </c>
      <c r="X595" s="601" t="str">
        <f>X594</f>
        <v xml:space="preserve">When/how to report encounter:
-Face-to-face with qualified provider only
Allocating and reporting costs:
-Cost if staff provide multiple units
</v>
      </c>
      <c r="Y595" s="645"/>
      <c r="Z595" s="645"/>
    </row>
    <row r="596" spans="1:26" ht="24" customHeight="1">
      <c r="A596" s="483" t="str">
        <f>A593</f>
        <v>97113</v>
      </c>
      <c r="B596" s="519" t="str">
        <f>B593</f>
        <v>Occupational Therapy</v>
      </c>
      <c r="C596" s="560" t="str">
        <f>C593</f>
        <v>OT individual
Therapeutic procedure, 1 or more areas, each 15 minutes; aquatic therapy with therapeutic exercises</v>
      </c>
      <c r="D596" s="557" t="str">
        <f>D593</f>
        <v>Each 15 Minutes
DT:
15 min units = 40/day</v>
      </c>
      <c r="E596" s="560" t="str">
        <f>E593</f>
        <v>Services provided by an occupational therapist currently licensed by the State of Michigan or an occupational therapy assistant supervised by a licensed occupational therapist.</v>
      </c>
      <c r="F596" s="251" t="s">
        <v>495</v>
      </c>
      <c r="G596" s="251" t="s">
        <v>582</v>
      </c>
      <c r="H596" s="251" t="s">
        <v>553</v>
      </c>
      <c r="I596" s="557" t="str">
        <f>I593</f>
        <v>Line
Professional</v>
      </c>
      <c r="J596" s="519"/>
      <c r="K596" s="519" t="s">
        <v>2273</v>
      </c>
      <c r="L596" s="519" t="s">
        <v>2273</v>
      </c>
      <c r="M596" s="519"/>
      <c r="N596" s="519"/>
      <c r="O596" s="519" t="s">
        <v>2273</v>
      </c>
      <c r="P596" s="519"/>
      <c r="Q596" s="519"/>
      <c r="R596" s="519"/>
      <c r="S596" s="519"/>
      <c r="T596" s="519"/>
      <c r="U596" s="519"/>
      <c r="V596" s="519"/>
      <c r="W596" s="560" t="s">
        <v>1246</v>
      </c>
      <c r="X596" s="560" t="s">
        <v>440</v>
      </c>
      <c r="Y596" s="656" t="str">
        <f>Y593</f>
        <v xml:space="preserve"> </v>
      </c>
      <c r="Z596" s="656" t="str">
        <f>Z593</f>
        <v xml:space="preserve"> </v>
      </c>
    </row>
    <row r="597" spans="1:26" ht="24" customHeight="1">
      <c r="A597" s="483" t="str">
        <f>A596</f>
        <v>97113</v>
      </c>
      <c r="B597" s="513" t="s">
        <v>317</v>
      </c>
      <c r="C597" s="601" t="s">
        <v>1776</v>
      </c>
      <c r="D597" s="602" t="s">
        <v>1773</v>
      </c>
      <c r="E597" s="601" t="s">
        <v>575</v>
      </c>
      <c r="F597" s="143" t="s">
        <v>496</v>
      </c>
      <c r="G597" s="143" t="s">
        <v>582</v>
      </c>
      <c r="H597" s="143" t="s">
        <v>553</v>
      </c>
      <c r="I597" s="602" t="s">
        <v>139</v>
      </c>
      <c r="J597" s="513"/>
      <c r="K597" s="513" t="s">
        <v>2273</v>
      </c>
      <c r="L597" s="513" t="s">
        <v>2273</v>
      </c>
      <c r="M597" s="513"/>
      <c r="N597" s="513"/>
      <c r="O597" s="513" t="s">
        <v>2273</v>
      </c>
      <c r="P597" s="513"/>
      <c r="Q597" s="513"/>
      <c r="R597" s="513"/>
      <c r="S597" s="513"/>
      <c r="T597" s="513"/>
      <c r="U597" s="513"/>
      <c r="V597" s="513"/>
      <c r="W597" s="601" t="s">
        <v>1246</v>
      </c>
      <c r="X597" s="601" t="s">
        <v>1635</v>
      </c>
      <c r="Y597" s="645" t="s">
        <v>1128</v>
      </c>
      <c r="Z597" s="645" t="s">
        <v>1128</v>
      </c>
    </row>
    <row r="598" spans="1:26" ht="24" customHeight="1">
      <c r="A598" s="483" t="str">
        <f t="shared" ref="A598:E599" si="293">A597</f>
        <v>97113</v>
      </c>
      <c r="B598" s="483" t="str">
        <f t="shared" si="293"/>
        <v>Physical Therapy</v>
      </c>
      <c r="C598" s="532" t="str">
        <f t="shared" si="293"/>
        <v>PT individual
Therapeutic procedure, 1 or more areas, each 15 minutes; aquatic therapy with therapeutic exercises</v>
      </c>
      <c r="D598" s="522" t="str">
        <f t="shared" si="293"/>
        <v>Each 15 Minutes
DT:
15 min units = 40/day</v>
      </c>
      <c r="E598" s="532" t="str">
        <f t="shared" si="293"/>
        <v>Activities performed by a licensed (by State of Michigan) physical therapist or a physical therapy assistant supervised by a licensed physical therapist</v>
      </c>
      <c r="F598" s="143" t="s">
        <v>496</v>
      </c>
      <c r="G598" s="251" t="s">
        <v>583</v>
      </c>
      <c r="H598" s="251" t="s">
        <v>553</v>
      </c>
      <c r="I598" s="522" t="str">
        <f>I597</f>
        <v>Line
Professional</v>
      </c>
      <c r="J598" s="513"/>
      <c r="K598" s="513" t="s">
        <v>2273</v>
      </c>
      <c r="L598" s="513" t="s">
        <v>2273</v>
      </c>
      <c r="M598" s="513"/>
      <c r="N598" s="513"/>
      <c r="O598" s="513" t="s">
        <v>2273</v>
      </c>
      <c r="P598" s="513"/>
      <c r="Q598" s="513"/>
      <c r="R598" s="513"/>
      <c r="S598" s="513"/>
      <c r="T598" s="513"/>
      <c r="U598" s="513"/>
      <c r="V598" s="513"/>
      <c r="W598" s="532" t="str">
        <f>W597</f>
        <v/>
      </c>
      <c r="X598" s="532" t="str">
        <f>X597</f>
        <v xml:space="preserve">When/how to report encounter:
-Face-to-face with qualified provider only
Allocating and reporting costs:
-Cost if staff provide multiple units
</v>
      </c>
      <c r="Y598" s="645" t="str">
        <f>Y597</f>
        <v xml:space="preserve"> </v>
      </c>
      <c r="Z598" s="645" t="str">
        <f>Z597</f>
        <v xml:space="preserve"> </v>
      </c>
    </row>
    <row r="599" spans="1:26" ht="24" customHeight="1">
      <c r="A599" s="483" t="str">
        <f t="shared" si="293"/>
        <v>97113</v>
      </c>
      <c r="B599" s="483" t="str">
        <f t="shared" si="293"/>
        <v>Physical Therapy</v>
      </c>
      <c r="C599" s="532" t="str">
        <f t="shared" si="293"/>
        <v>PT individual
Therapeutic procedure, 1 or more areas, each 15 minutes; aquatic therapy with therapeutic exercises</v>
      </c>
      <c r="D599" s="522" t="str">
        <f t="shared" si="293"/>
        <v>Each 15 Minutes
DT:
15 min units = 40/day</v>
      </c>
      <c r="E599" s="532" t="str">
        <f t="shared" si="293"/>
        <v>Activities performed by a licensed (by State of Michigan) physical therapist or a physical therapy assistant supervised by a licensed physical therapist</v>
      </c>
      <c r="F599" s="220" t="s">
        <v>496</v>
      </c>
      <c r="G599" s="251" t="s">
        <v>584</v>
      </c>
      <c r="H599" s="251" t="s">
        <v>553</v>
      </c>
      <c r="I599" s="522" t="s">
        <v>139</v>
      </c>
      <c r="J599" s="513"/>
      <c r="K599" s="513" t="s">
        <v>2273</v>
      </c>
      <c r="L599" s="513" t="s">
        <v>2273</v>
      </c>
      <c r="M599" s="513"/>
      <c r="N599" s="513"/>
      <c r="O599" s="513" t="s">
        <v>2273</v>
      </c>
      <c r="P599" s="513"/>
      <c r="Q599" s="513"/>
      <c r="R599" s="513"/>
      <c r="S599" s="513"/>
      <c r="T599" s="513"/>
      <c r="U599" s="513"/>
      <c r="V599" s="513"/>
      <c r="W599" s="532" t="s">
        <v>1246</v>
      </c>
      <c r="X599" s="532" t="s">
        <v>455</v>
      </c>
      <c r="Y599" s="645"/>
      <c r="Z599" s="645"/>
    </row>
    <row r="600" spans="1:26" ht="24" customHeight="1" thickBot="1">
      <c r="A600" s="484" t="str">
        <f>A597</f>
        <v>97113</v>
      </c>
      <c r="B600" s="514" t="str">
        <f>B597</f>
        <v>Physical Therapy</v>
      </c>
      <c r="C600" s="561" t="str">
        <f>C597</f>
        <v>PT individual
Therapeutic procedure, 1 or more areas, each 15 minutes; aquatic therapy with therapeutic exercises</v>
      </c>
      <c r="D600" s="558" t="str">
        <f>D597</f>
        <v>Each 15 Minutes
DT:
15 min units = 40/day</v>
      </c>
      <c r="E600" s="561" t="str">
        <f>E597</f>
        <v>Activities performed by a licensed (by State of Michigan) physical therapist or a physical therapy assistant supervised by a licensed physical therapist</v>
      </c>
      <c r="F600" s="248" t="s">
        <v>571</v>
      </c>
      <c r="G600" s="248" t="s">
        <v>591</v>
      </c>
      <c r="H600" s="248" t="s">
        <v>553</v>
      </c>
      <c r="I600" s="558" t="str">
        <f>I597</f>
        <v>Line
Professional</v>
      </c>
      <c r="J600" s="519"/>
      <c r="K600" s="519" t="s">
        <v>2273</v>
      </c>
      <c r="L600" s="519" t="s">
        <v>2273</v>
      </c>
      <c r="M600" s="519"/>
      <c r="N600" s="519"/>
      <c r="O600" s="519" t="s">
        <v>2273</v>
      </c>
      <c r="P600" s="519"/>
      <c r="Q600" s="519"/>
      <c r="R600" s="519"/>
      <c r="S600" s="519"/>
      <c r="T600" s="519"/>
      <c r="U600" s="519"/>
      <c r="V600" s="519"/>
      <c r="W600" s="561" t="s">
        <v>1246</v>
      </c>
      <c r="X600" s="561" t="s">
        <v>455</v>
      </c>
      <c r="Y600" s="646" t="str">
        <f>Y597</f>
        <v xml:space="preserve"> </v>
      </c>
      <c r="Z600" s="646" t="str">
        <f>Z597</f>
        <v xml:space="preserve"> </v>
      </c>
    </row>
    <row r="601" spans="1:26" ht="24" customHeight="1">
      <c r="A601" s="552" t="s">
        <v>1927</v>
      </c>
      <c r="B601" s="518" t="s">
        <v>303</v>
      </c>
      <c r="C601" s="559" t="s">
        <v>1777</v>
      </c>
      <c r="D601" s="556" t="s">
        <v>1773</v>
      </c>
      <c r="E601" s="559" t="s">
        <v>574</v>
      </c>
      <c r="F601" s="247" t="s">
        <v>578</v>
      </c>
      <c r="G601" s="247" t="s">
        <v>600</v>
      </c>
      <c r="H601" s="247" t="s">
        <v>553</v>
      </c>
      <c r="I601" s="556" t="s">
        <v>139</v>
      </c>
      <c r="J601" s="518"/>
      <c r="K601" s="518" t="s">
        <v>2273</v>
      </c>
      <c r="L601" s="518" t="s">
        <v>2273</v>
      </c>
      <c r="M601" s="518"/>
      <c r="N601" s="518"/>
      <c r="O601" s="518" t="s">
        <v>2273</v>
      </c>
      <c r="P601" s="518"/>
      <c r="Q601" s="518"/>
      <c r="R601" s="518"/>
      <c r="S601" s="518"/>
      <c r="T601" s="518"/>
      <c r="U601" s="518"/>
      <c r="V601" s="518"/>
      <c r="W601" s="559" t="s">
        <v>1246</v>
      </c>
      <c r="X601" s="559" t="s">
        <v>1635</v>
      </c>
      <c r="Y601" s="644" t="s">
        <v>1128</v>
      </c>
      <c r="Z601" s="644" t="s">
        <v>1128</v>
      </c>
    </row>
    <row r="602" spans="1:26" ht="24" customHeight="1">
      <c r="A602" s="483" t="str">
        <f t="shared" ref="A602:E603" si="294">A601</f>
        <v>97116</v>
      </c>
      <c r="B602" s="513" t="str">
        <f t="shared" si="294"/>
        <v>Occupational Therapy</v>
      </c>
      <c r="C602" s="601" t="str">
        <f t="shared" si="294"/>
        <v>OT individual
Therapeutic procedure, 1 or more areas, each 15 minutes; gait training (includes stair climbing)</v>
      </c>
      <c r="D602" s="602" t="str">
        <f t="shared" si="294"/>
        <v>Each 15 Minutes
DT:
15 min units = 40/day</v>
      </c>
      <c r="E602" s="601" t="str">
        <f t="shared" si="294"/>
        <v>Services provided by an occupational therapist currently licensed by the State of Michigan or an occupational therapy assistant supervised by a licensed occupational therapist.</v>
      </c>
      <c r="F602" s="251" t="s">
        <v>495</v>
      </c>
      <c r="G602" s="143" t="s">
        <v>583</v>
      </c>
      <c r="H602" s="143" t="s">
        <v>553</v>
      </c>
      <c r="I602" s="602" t="str">
        <f>I601</f>
        <v>Line
Professional</v>
      </c>
      <c r="J602" s="513"/>
      <c r="K602" s="513" t="s">
        <v>2273</v>
      </c>
      <c r="L602" s="513" t="s">
        <v>2273</v>
      </c>
      <c r="M602" s="513"/>
      <c r="N602" s="513"/>
      <c r="O602" s="513" t="s">
        <v>2273</v>
      </c>
      <c r="P602" s="513"/>
      <c r="Q602" s="513"/>
      <c r="R602" s="513"/>
      <c r="S602" s="513"/>
      <c r="T602" s="513"/>
      <c r="U602" s="513"/>
      <c r="V602" s="513"/>
      <c r="W602" s="601" t="str">
        <f>W601</f>
        <v/>
      </c>
      <c r="X602" s="601" t="str">
        <f>X601</f>
        <v xml:space="preserve">When/how to report encounter:
-Face-to-face with qualified provider only
Allocating and reporting costs:
-Cost if staff provide multiple units
</v>
      </c>
      <c r="Y602" s="645" t="str">
        <f>Y601</f>
        <v xml:space="preserve"> </v>
      </c>
      <c r="Z602" s="645" t="str">
        <f>Z601</f>
        <v xml:space="preserve"> </v>
      </c>
    </row>
    <row r="603" spans="1:26" ht="24" customHeight="1">
      <c r="A603" s="483" t="str">
        <f t="shared" si="294"/>
        <v>97116</v>
      </c>
      <c r="B603" s="513" t="str">
        <f t="shared" si="294"/>
        <v>Occupational Therapy</v>
      </c>
      <c r="C603" s="601" t="str">
        <f t="shared" si="294"/>
        <v>OT individual
Therapeutic procedure, 1 or more areas, each 15 minutes; gait training (includes stair climbing)</v>
      </c>
      <c r="D603" s="602" t="str">
        <f t="shared" si="294"/>
        <v>Each 15 Minutes
DT:
15 min units = 40/day</v>
      </c>
      <c r="E603" s="601" t="str">
        <f t="shared" si="294"/>
        <v>Services provided by an occupational therapist currently licensed by the State of Michigan or an occupational therapy assistant supervised by a licensed occupational therapist.</v>
      </c>
      <c r="F603" s="251" t="s">
        <v>495</v>
      </c>
      <c r="G603" s="143" t="s">
        <v>584</v>
      </c>
      <c r="H603" s="143" t="s">
        <v>553</v>
      </c>
      <c r="I603" s="602" t="str">
        <f>I602</f>
        <v>Line
Professional</v>
      </c>
      <c r="J603" s="513"/>
      <c r="K603" s="513" t="s">
        <v>2273</v>
      </c>
      <c r="L603" s="513" t="s">
        <v>2273</v>
      </c>
      <c r="M603" s="513"/>
      <c r="N603" s="513"/>
      <c r="O603" s="513" t="s">
        <v>2273</v>
      </c>
      <c r="P603" s="513"/>
      <c r="Q603" s="513"/>
      <c r="R603" s="513"/>
      <c r="S603" s="513"/>
      <c r="T603" s="513"/>
      <c r="U603" s="513"/>
      <c r="V603" s="513"/>
      <c r="W603" s="601" t="str">
        <f>W602</f>
        <v/>
      </c>
      <c r="X603" s="601" t="str">
        <f>X602</f>
        <v xml:space="preserve">When/how to report encounter:
-Face-to-face with qualified provider only
Allocating and reporting costs:
-Cost if staff provide multiple units
</v>
      </c>
      <c r="Y603" s="645"/>
      <c r="Z603" s="645"/>
    </row>
    <row r="604" spans="1:26" ht="24" customHeight="1">
      <c r="A604" s="483" t="str">
        <f>A601</f>
        <v>97116</v>
      </c>
      <c r="B604" s="519" t="str">
        <f>B601</f>
        <v>Occupational Therapy</v>
      </c>
      <c r="C604" s="560" t="str">
        <f>C601</f>
        <v>OT individual
Therapeutic procedure, 1 or more areas, each 15 minutes; gait training (includes stair climbing)</v>
      </c>
      <c r="D604" s="557" t="str">
        <f>D601</f>
        <v>Each 15 Minutes
DT:
15 min units = 40/day</v>
      </c>
      <c r="E604" s="560" t="str">
        <f>E601</f>
        <v>Services provided by an occupational therapist currently licensed by the State of Michigan or an occupational therapy assistant supervised by a licensed occupational therapist.</v>
      </c>
      <c r="F604" s="251" t="s">
        <v>495</v>
      </c>
      <c r="G604" s="251" t="s">
        <v>582</v>
      </c>
      <c r="H604" s="251" t="s">
        <v>553</v>
      </c>
      <c r="I604" s="557" t="str">
        <f>I601</f>
        <v>Line
Professional</v>
      </c>
      <c r="J604" s="519"/>
      <c r="K604" s="519" t="s">
        <v>2273</v>
      </c>
      <c r="L604" s="519" t="s">
        <v>2273</v>
      </c>
      <c r="M604" s="519"/>
      <c r="N604" s="519"/>
      <c r="O604" s="519" t="s">
        <v>2273</v>
      </c>
      <c r="P604" s="519"/>
      <c r="Q604" s="519"/>
      <c r="R604" s="519"/>
      <c r="S604" s="519"/>
      <c r="T604" s="519"/>
      <c r="U604" s="519"/>
      <c r="V604" s="519"/>
      <c r="W604" s="560" t="s">
        <v>1246</v>
      </c>
      <c r="X604" s="560" t="s">
        <v>440</v>
      </c>
      <c r="Y604" s="656" t="str">
        <f>Y601</f>
        <v xml:space="preserve"> </v>
      </c>
      <c r="Z604" s="656" t="str">
        <f>Z601</f>
        <v xml:space="preserve"> </v>
      </c>
    </row>
    <row r="605" spans="1:26" ht="24" customHeight="1">
      <c r="A605" s="483" t="str">
        <f>A604</f>
        <v>97116</v>
      </c>
      <c r="B605" s="513" t="s">
        <v>317</v>
      </c>
      <c r="C605" s="601" t="s">
        <v>1778</v>
      </c>
      <c r="D605" s="602" t="s">
        <v>1773</v>
      </c>
      <c r="E605" s="601" t="s">
        <v>575</v>
      </c>
      <c r="F605" s="143" t="s">
        <v>496</v>
      </c>
      <c r="G605" s="143" t="s">
        <v>582</v>
      </c>
      <c r="H605" s="143" t="s">
        <v>553</v>
      </c>
      <c r="I605" s="602" t="s">
        <v>139</v>
      </c>
      <c r="J605" s="513"/>
      <c r="K605" s="513" t="s">
        <v>2273</v>
      </c>
      <c r="L605" s="513" t="s">
        <v>2273</v>
      </c>
      <c r="M605" s="513"/>
      <c r="N605" s="513"/>
      <c r="O605" s="513" t="s">
        <v>2273</v>
      </c>
      <c r="P605" s="513"/>
      <c r="Q605" s="513"/>
      <c r="R605" s="513"/>
      <c r="S605" s="513"/>
      <c r="T605" s="513"/>
      <c r="U605" s="513"/>
      <c r="V605" s="513"/>
      <c r="W605" s="601" t="s">
        <v>1246</v>
      </c>
      <c r="X605" s="601" t="s">
        <v>1635</v>
      </c>
      <c r="Y605" s="645" t="s">
        <v>1128</v>
      </c>
      <c r="Z605" s="645" t="s">
        <v>1128</v>
      </c>
    </row>
    <row r="606" spans="1:26" ht="24" customHeight="1">
      <c r="A606" s="483" t="str">
        <f t="shared" ref="A606:E607" si="295">A605</f>
        <v>97116</v>
      </c>
      <c r="B606" s="483" t="str">
        <f t="shared" si="295"/>
        <v>Physical Therapy</v>
      </c>
      <c r="C606" s="532" t="str">
        <f t="shared" si="295"/>
        <v>PT individual
Therapeutic procedure, 1 or more areas, each 15 minutes; gait training (includes stair climbing)</v>
      </c>
      <c r="D606" s="522" t="str">
        <f t="shared" si="295"/>
        <v>Each 15 Minutes
DT:
15 min units = 40/day</v>
      </c>
      <c r="E606" s="532" t="str">
        <f t="shared" si="295"/>
        <v>Activities performed by a licensed (by State of Michigan) physical therapist or a physical therapy assistant supervised by a licensed physical therapist</v>
      </c>
      <c r="F606" s="143" t="s">
        <v>496</v>
      </c>
      <c r="G606" s="251" t="s">
        <v>583</v>
      </c>
      <c r="H606" s="251" t="s">
        <v>553</v>
      </c>
      <c r="I606" s="522" t="str">
        <f>I605</f>
        <v>Line
Professional</v>
      </c>
      <c r="J606" s="513"/>
      <c r="K606" s="513" t="s">
        <v>2273</v>
      </c>
      <c r="L606" s="513" t="s">
        <v>2273</v>
      </c>
      <c r="M606" s="513"/>
      <c r="N606" s="513"/>
      <c r="O606" s="513" t="s">
        <v>2273</v>
      </c>
      <c r="P606" s="513"/>
      <c r="Q606" s="513"/>
      <c r="R606" s="513"/>
      <c r="S606" s="513"/>
      <c r="T606" s="513"/>
      <c r="U606" s="513"/>
      <c r="V606" s="513"/>
      <c r="W606" s="532" t="str">
        <f>W605</f>
        <v/>
      </c>
      <c r="X606" s="532" t="str">
        <f>X605</f>
        <v xml:space="preserve">When/how to report encounter:
-Face-to-face with qualified provider only
Allocating and reporting costs:
-Cost if staff provide multiple units
</v>
      </c>
      <c r="Y606" s="645" t="str">
        <f>Y605</f>
        <v xml:space="preserve"> </v>
      </c>
      <c r="Z606" s="645" t="str">
        <f>Z605</f>
        <v xml:space="preserve"> </v>
      </c>
    </row>
    <row r="607" spans="1:26" ht="24" customHeight="1">
      <c r="A607" s="483" t="str">
        <f t="shared" si="295"/>
        <v>97116</v>
      </c>
      <c r="B607" s="483" t="str">
        <f t="shared" si="295"/>
        <v>Physical Therapy</v>
      </c>
      <c r="C607" s="532" t="str">
        <f t="shared" si="295"/>
        <v>PT individual
Therapeutic procedure, 1 or more areas, each 15 minutes; gait training (includes stair climbing)</v>
      </c>
      <c r="D607" s="522" t="str">
        <f t="shared" si="295"/>
        <v>Each 15 Minutes
DT:
15 min units = 40/day</v>
      </c>
      <c r="E607" s="532" t="str">
        <f t="shared" si="295"/>
        <v>Activities performed by a licensed (by State of Michigan) physical therapist or a physical therapy assistant supervised by a licensed physical therapist</v>
      </c>
      <c r="F607" s="220" t="s">
        <v>496</v>
      </c>
      <c r="G607" s="251" t="s">
        <v>584</v>
      </c>
      <c r="H607" s="251" t="s">
        <v>553</v>
      </c>
      <c r="I607" s="522" t="str">
        <f>I606</f>
        <v>Line
Professional</v>
      </c>
      <c r="J607" s="513"/>
      <c r="K607" s="513" t="s">
        <v>2273</v>
      </c>
      <c r="L607" s="513" t="s">
        <v>2273</v>
      </c>
      <c r="M607" s="513"/>
      <c r="N607" s="513"/>
      <c r="O607" s="513" t="s">
        <v>2273</v>
      </c>
      <c r="P607" s="513"/>
      <c r="Q607" s="513"/>
      <c r="R607" s="513"/>
      <c r="S607" s="513"/>
      <c r="T607" s="513"/>
      <c r="U607" s="513"/>
      <c r="V607" s="513"/>
      <c r="W607" s="532" t="str">
        <f>W606</f>
        <v/>
      </c>
      <c r="X607" s="532" t="str">
        <f>X606</f>
        <v xml:space="preserve">When/how to report encounter:
-Face-to-face with qualified provider only
Allocating and reporting costs:
-Cost if staff provide multiple units
</v>
      </c>
      <c r="Y607" s="645"/>
      <c r="Z607" s="645"/>
    </row>
    <row r="608" spans="1:26" ht="24" customHeight="1" thickBot="1">
      <c r="A608" s="484" t="str">
        <f>A605</f>
        <v>97116</v>
      </c>
      <c r="B608" s="514" t="str">
        <f>B605</f>
        <v>Physical Therapy</v>
      </c>
      <c r="C608" s="561" t="str">
        <f>C605</f>
        <v>PT individual
Therapeutic procedure, 1 or more areas, each 15 minutes; gait training (includes stair climbing)</v>
      </c>
      <c r="D608" s="558" t="str">
        <f>D605</f>
        <v>Each 15 Minutes
DT:
15 min units = 40/day</v>
      </c>
      <c r="E608" s="561" t="str">
        <f>E605</f>
        <v>Activities performed by a licensed (by State of Michigan) physical therapist or a physical therapy assistant supervised by a licensed physical therapist</v>
      </c>
      <c r="F608" s="248" t="s">
        <v>571</v>
      </c>
      <c r="G608" s="248" t="s">
        <v>591</v>
      </c>
      <c r="H608" s="248" t="s">
        <v>553</v>
      </c>
      <c r="I608" s="558" t="str">
        <f>I605</f>
        <v>Line
Professional</v>
      </c>
      <c r="J608" s="519"/>
      <c r="K608" s="519" t="s">
        <v>2273</v>
      </c>
      <c r="L608" s="519" t="s">
        <v>2273</v>
      </c>
      <c r="M608" s="519"/>
      <c r="N608" s="519"/>
      <c r="O608" s="519" t="s">
        <v>2273</v>
      </c>
      <c r="P608" s="519"/>
      <c r="Q608" s="519"/>
      <c r="R608" s="519"/>
      <c r="S608" s="519"/>
      <c r="T608" s="519"/>
      <c r="U608" s="519"/>
      <c r="V608" s="519"/>
      <c r="W608" s="561" t="s">
        <v>1246</v>
      </c>
      <c r="X608" s="561" t="s">
        <v>455</v>
      </c>
      <c r="Y608" s="646" t="str">
        <f>Y605</f>
        <v xml:space="preserve"> </v>
      </c>
      <c r="Z608" s="646" t="str">
        <f>Z605</f>
        <v xml:space="preserve"> </v>
      </c>
    </row>
    <row r="609" spans="1:26" ht="23.25" customHeight="1">
      <c r="A609" s="552" t="s">
        <v>1928</v>
      </c>
      <c r="B609" s="518" t="s">
        <v>303</v>
      </c>
      <c r="C609" s="559" t="s">
        <v>1779</v>
      </c>
      <c r="D609" s="556" t="s">
        <v>1773</v>
      </c>
      <c r="E609" s="559" t="s">
        <v>574</v>
      </c>
      <c r="F609" s="247" t="s">
        <v>578</v>
      </c>
      <c r="G609" s="247" t="s">
        <v>600</v>
      </c>
      <c r="H609" s="247" t="s">
        <v>553</v>
      </c>
      <c r="I609" s="556" t="s">
        <v>139</v>
      </c>
      <c r="J609" s="518"/>
      <c r="K609" s="518" t="s">
        <v>2273</v>
      </c>
      <c r="L609" s="518" t="s">
        <v>2273</v>
      </c>
      <c r="M609" s="518"/>
      <c r="N609" s="518"/>
      <c r="O609" s="518" t="s">
        <v>2273</v>
      </c>
      <c r="P609" s="518"/>
      <c r="Q609" s="518"/>
      <c r="R609" s="518"/>
      <c r="S609" s="518"/>
      <c r="T609" s="518"/>
      <c r="U609" s="518"/>
      <c r="V609" s="518"/>
      <c r="W609" s="559" t="s">
        <v>1246</v>
      </c>
      <c r="X609" s="559" t="s">
        <v>1635</v>
      </c>
      <c r="Y609" s="644" t="s">
        <v>1128</v>
      </c>
      <c r="Z609" s="644" t="s">
        <v>1128</v>
      </c>
    </row>
    <row r="610" spans="1:26" ht="23.25" customHeight="1">
      <c r="A610" s="483" t="str">
        <f t="shared" ref="A610:E611" si="296">A609</f>
        <v>97124</v>
      </c>
      <c r="B610" s="513" t="str">
        <f t="shared" si="296"/>
        <v>Occupational Therapy</v>
      </c>
      <c r="C610" s="601" t="str">
        <f t="shared" si="296"/>
        <v>OT individual
Therapeutic procedure, 1 or more areas, each 15 minutes; massage, including effleurage, petrissage and/or tapotement (stroking, compression, percussion)</v>
      </c>
      <c r="D610" s="602" t="str">
        <f t="shared" si="296"/>
        <v>Each 15 Minutes
DT:
15 min units = 40/day</v>
      </c>
      <c r="E610" s="601" t="str">
        <f t="shared" si="296"/>
        <v>Services provided by an occupational therapist currently licensed by the State of Michigan or an occupational therapy assistant supervised by a licensed occupational therapist.</v>
      </c>
      <c r="F610" s="251" t="s">
        <v>495</v>
      </c>
      <c r="G610" s="143" t="s">
        <v>583</v>
      </c>
      <c r="H610" s="143" t="s">
        <v>553</v>
      </c>
      <c r="I610" s="602" t="str">
        <f>I609</f>
        <v>Line
Professional</v>
      </c>
      <c r="J610" s="513"/>
      <c r="K610" s="513" t="s">
        <v>2273</v>
      </c>
      <c r="L610" s="513" t="s">
        <v>2273</v>
      </c>
      <c r="M610" s="513"/>
      <c r="N610" s="513"/>
      <c r="O610" s="513" t="s">
        <v>2273</v>
      </c>
      <c r="P610" s="513"/>
      <c r="Q610" s="513"/>
      <c r="R610" s="513"/>
      <c r="S610" s="513"/>
      <c r="T610" s="513"/>
      <c r="U610" s="513"/>
      <c r="V610" s="513"/>
      <c r="W610" s="601" t="str">
        <f>W609</f>
        <v/>
      </c>
      <c r="X610" s="601" t="str">
        <f>X609</f>
        <v xml:space="preserve">When/how to report encounter:
-Face-to-face with qualified provider only
Allocating and reporting costs:
-Cost if staff provide multiple units
</v>
      </c>
      <c r="Y610" s="645" t="str">
        <f>Y609</f>
        <v xml:space="preserve"> </v>
      </c>
      <c r="Z610" s="645" t="str">
        <f>Z609</f>
        <v xml:space="preserve"> </v>
      </c>
    </row>
    <row r="611" spans="1:26" ht="23.25" customHeight="1">
      <c r="A611" s="483" t="str">
        <f t="shared" si="296"/>
        <v>97124</v>
      </c>
      <c r="B611" s="513" t="str">
        <f t="shared" si="296"/>
        <v>Occupational Therapy</v>
      </c>
      <c r="C611" s="601" t="str">
        <f t="shared" si="296"/>
        <v>OT individual
Therapeutic procedure, 1 or more areas, each 15 minutes; massage, including effleurage, petrissage and/or tapotement (stroking, compression, percussion)</v>
      </c>
      <c r="D611" s="602" t="str">
        <f t="shared" si="296"/>
        <v>Each 15 Minutes
DT:
15 min units = 40/day</v>
      </c>
      <c r="E611" s="601" t="str">
        <f t="shared" si="296"/>
        <v>Services provided by an occupational therapist currently licensed by the State of Michigan or an occupational therapy assistant supervised by a licensed occupational therapist.</v>
      </c>
      <c r="F611" s="251" t="s">
        <v>495</v>
      </c>
      <c r="G611" s="143" t="s">
        <v>584</v>
      </c>
      <c r="H611" s="143" t="s">
        <v>553</v>
      </c>
      <c r="I611" s="602" t="str">
        <f>I610</f>
        <v>Line
Professional</v>
      </c>
      <c r="J611" s="513"/>
      <c r="K611" s="513" t="s">
        <v>2273</v>
      </c>
      <c r="L611" s="513" t="s">
        <v>2273</v>
      </c>
      <c r="M611" s="513"/>
      <c r="N611" s="513"/>
      <c r="O611" s="513" t="s">
        <v>2273</v>
      </c>
      <c r="P611" s="513"/>
      <c r="Q611" s="513"/>
      <c r="R611" s="513"/>
      <c r="S611" s="513"/>
      <c r="T611" s="513"/>
      <c r="U611" s="513"/>
      <c r="V611" s="513"/>
      <c r="W611" s="601" t="str">
        <f>W610</f>
        <v/>
      </c>
      <c r="X611" s="601" t="str">
        <f>X610</f>
        <v xml:space="preserve">When/how to report encounter:
-Face-to-face with qualified provider only
Allocating and reporting costs:
-Cost if staff provide multiple units
</v>
      </c>
      <c r="Y611" s="645"/>
      <c r="Z611" s="645"/>
    </row>
    <row r="612" spans="1:26" ht="23.25" customHeight="1">
      <c r="A612" s="483" t="str">
        <f>A609</f>
        <v>97124</v>
      </c>
      <c r="B612" s="519" t="str">
        <f>B609</f>
        <v>Occupational Therapy</v>
      </c>
      <c r="C612" s="560" t="str">
        <f>C609</f>
        <v>OT individual
Therapeutic procedure, 1 or more areas, each 15 minutes; massage, including effleurage, petrissage and/or tapotement (stroking, compression, percussion)</v>
      </c>
      <c r="D612" s="557" t="str">
        <f>D609</f>
        <v>Each 15 Minutes
DT:
15 min units = 40/day</v>
      </c>
      <c r="E612" s="560" t="str">
        <f>E609</f>
        <v>Services provided by an occupational therapist currently licensed by the State of Michigan or an occupational therapy assistant supervised by a licensed occupational therapist.</v>
      </c>
      <c r="F612" s="251" t="s">
        <v>495</v>
      </c>
      <c r="G612" s="251" t="s">
        <v>582</v>
      </c>
      <c r="H612" s="251" t="s">
        <v>553</v>
      </c>
      <c r="I612" s="557" t="str">
        <f>I609</f>
        <v>Line
Professional</v>
      </c>
      <c r="J612" s="519"/>
      <c r="K612" s="519" t="s">
        <v>2273</v>
      </c>
      <c r="L612" s="519" t="s">
        <v>2273</v>
      </c>
      <c r="M612" s="519"/>
      <c r="N612" s="519"/>
      <c r="O612" s="519" t="s">
        <v>2273</v>
      </c>
      <c r="P612" s="519"/>
      <c r="Q612" s="519"/>
      <c r="R612" s="519"/>
      <c r="S612" s="519"/>
      <c r="T612" s="519"/>
      <c r="U612" s="519"/>
      <c r="V612" s="519"/>
      <c r="W612" s="560" t="s">
        <v>1246</v>
      </c>
      <c r="X612" s="560" t="s">
        <v>440</v>
      </c>
      <c r="Y612" s="656" t="str">
        <f>Y609</f>
        <v xml:space="preserve"> </v>
      </c>
      <c r="Z612" s="656" t="str">
        <f>Z609</f>
        <v xml:space="preserve"> </v>
      </c>
    </row>
    <row r="613" spans="1:26" ht="23.25" customHeight="1">
      <c r="A613" s="483" t="str">
        <f>A612</f>
        <v>97124</v>
      </c>
      <c r="B613" s="513" t="s">
        <v>317</v>
      </c>
      <c r="C613" s="601" t="s">
        <v>1780</v>
      </c>
      <c r="D613" s="602" t="s">
        <v>1773</v>
      </c>
      <c r="E613" s="601" t="s">
        <v>575</v>
      </c>
      <c r="F613" s="143" t="s">
        <v>496</v>
      </c>
      <c r="G613" s="143" t="s">
        <v>582</v>
      </c>
      <c r="H613" s="143" t="s">
        <v>553</v>
      </c>
      <c r="I613" s="602" t="s">
        <v>139</v>
      </c>
      <c r="J613" s="513"/>
      <c r="K613" s="513" t="s">
        <v>2273</v>
      </c>
      <c r="L613" s="513" t="s">
        <v>2273</v>
      </c>
      <c r="M613" s="513"/>
      <c r="N613" s="513"/>
      <c r="O613" s="513" t="s">
        <v>2273</v>
      </c>
      <c r="P613" s="513"/>
      <c r="Q613" s="513"/>
      <c r="R613" s="513"/>
      <c r="S613" s="513"/>
      <c r="T613" s="513"/>
      <c r="U613" s="513"/>
      <c r="V613" s="513"/>
      <c r="W613" s="601" t="s">
        <v>1246</v>
      </c>
      <c r="X613" s="601" t="s">
        <v>1635</v>
      </c>
      <c r="Y613" s="645" t="s">
        <v>1128</v>
      </c>
      <c r="Z613" s="645" t="s">
        <v>1128</v>
      </c>
    </row>
    <row r="614" spans="1:26" ht="23.25" customHeight="1">
      <c r="A614" s="483" t="str">
        <f>A613</f>
        <v>97124</v>
      </c>
      <c r="B614" s="483" t="str">
        <f t="shared" ref="B614:E615" si="297">B613</f>
        <v>Physical Therapy</v>
      </c>
      <c r="C614" s="532" t="str">
        <f t="shared" si="297"/>
        <v>PT individual
Therapeutic procedure, 1 or more areas, each 15 minutes; massage, including effleurage, petrissage and/or tapotement (stroking, compression, percussion)</v>
      </c>
      <c r="D614" s="522" t="str">
        <f t="shared" si="297"/>
        <v>Each 15 Minutes
DT:
15 min units = 40/day</v>
      </c>
      <c r="E614" s="532" t="str">
        <f t="shared" si="297"/>
        <v>Activities performed by a licensed (by State of Michigan) physical therapist or a physical therapy assistant supervised by a licensed physical therapist</v>
      </c>
      <c r="F614" s="143" t="s">
        <v>496</v>
      </c>
      <c r="G614" s="251" t="s">
        <v>583</v>
      </c>
      <c r="H614" s="251" t="s">
        <v>553</v>
      </c>
      <c r="I614" s="522" t="str">
        <f>I613</f>
        <v>Line
Professional</v>
      </c>
      <c r="J614" s="513"/>
      <c r="K614" s="513" t="s">
        <v>2273</v>
      </c>
      <c r="L614" s="513" t="s">
        <v>2273</v>
      </c>
      <c r="M614" s="513"/>
      <c r="N614" s="513"/>
      <c r="O614" s="513" t="s">
        <v>2273</v>
      </c>
      <c r="P614" s="513"/>
      <c r="Q614" s="513"/>
      <c r="R614" s="513"/>
      <c r="S614" s="513"/>
      <c r="T614" s="513"/>
      <c r="U614" s="513"/>
      <c r="V614" s="513"/>
      <c r="W614" s="532" t="str">
        <f>W613</f>
        <v/>
      </c>
      <c r="X614" s="532" t="str">
        <f>X613</f>
        <v xml:space="preserve">When/how to report encounter:
-Face-to-face with qualified provider only
Allocating and reporting costs:
-Cost if staff provide multiple units
</v>
      </c>
      <c r="Y614" s="645" t="str">
        <f>Y613</f>
        <v xml:space="preserve"> </v>
      </c>
      <c r="Z614" s="645" t="str">
        <f>Z613</f>
        <v xml:space="preserve"> </v>
      </c>
    </row>
    <row r="615" spans="1:26" ht="23.25" customHeight="1">
      <c r="A615" s="483" t="str">
        <f>A614</f>
        <v>97124</v>
      </c>
      <c r="B615" s="483" t="str">
        <f t="shared" si="297"/>
        <v>Physical Therapy</v>
      </c>
      <c r="C615" s="532" t="str">
        <f t="shared" si="297"/>
        <v>PT individual
Therapeutic procedure, 1 or more areas, each 15 minutes; massage, including effleurage, petrissage and/or tapotement (stroking, compression, percussion)</v>
      </c>
      <c r="D615" s="522" t="str">
        <f t="shared" si="297"/>
        <v>Each 15 Minutes
DT:
15 min units = 40/day</v>
      </c>
      <c r="E615" s="532" t="str">
        <f t="shared" si="297"/>
        <v>Activities performed by a licensed (by State of Michigan) physical therapist or a physical therapy assistant supervised by a licensed physical therapist</v>
      </c>
      <c r="F615" s="220" t="s">
        <v>496</v>
      </c>
      <c r="G615" s="251" t="s">
        <v>584</v>
      </c>
      <c r="H615" s="251" t="s">
        <v>553</v>
      </c>
      <c r="I615" s="522" t="str">
        <f>I614</f>
        <v>Line
Professional</v>
      </c>
      <c r="J615" s="513"/>
      <c r="K615" s="513" t="s">
        <v>2273</v>
      </c>
      <c r="L615" s="513" t="s">
        <v>2273</v>
      </c>
      <c r="M615" s="513"/>
      <c r="N615" s="513"/>
      <c r="O615" s="513" t="s">
        <v>2273</v>
      </c>
      <c r="P615" s="513"/>
      <c r="Q615" s="513"/>
      <c r="R615" s="513"/>
      <c r="S615" s="513"/>
      <c r="T615" s="513"/>
      <c r="U615" s="513"/>
      <c r="V615" s="513"/>
      <c r="W615" s="532" t="str">
        <f>W614</f>
        <v/>
      </c>
      <c r="X615" s="532" t="str">
        <f>X614</f>
        <v xml:space="preserve">When/how to report encounter:
-Face-to-face with qualified provider only
Allocating and reporting costs:
-Cost if staff provide multiple units
</v>
      </c>
      <c r="Y615" s="645"/>
      <c r="Z615" s="645"/>
    </row>
    <row r="616" spans="1:26" ht="23.25" customHeight="1" thickBot="1">
      <c r="A616" s="484" t="str">
        <f>A613</f>
        <v>97124</v>
      </c>
      <c r="B616" s="514" t="str">
        <f>B613</f>
        <v>Physical Therapy</v>
      </c>
      <c r="C616" s="561" t="str">
        <f>C613</f>
        <v>PT individual
Therapeutic procedure, 1 or more areas, each 15 minutes; massage, including effleurage, petrissage and/or tapotement (stroking, compression, percussion)</v>
      </c>
      <c r="D616" s="558" t="str">
        <f>D613</f>
        <v>Each 15 Minutes
DT:
15 min units = 40/day</v>
      </c>
      <c r="E616" s="561" t="str">
        <f>E613</f>
        <v>Activities performed by a licensed (by State of Michigan) physical therapist or a physical therapy assistant supervised by a licensed physical therapist</v>
      </c>
      <c r="F616" s="248" t="s">
        <v>571</v>
      </c>
      <c r="G616" s="248" t="s">
        <v>591</v>
      </c>
      <c r="H616" s="248" t="s">
        <v>553</v>
      </c>
      <c r="I616" s="558" t="str">
        <f>I613</f>
        <v>Line
Professional</v>
      </c>
      <c r="J616" s="519"/>
      <c r="K616" s="519" t="s">
        <v>2273</v>
      </c>
      <c r="L616" s="519" t="s">
        <v>2273</v>
      </c>
      <c r="M616" s="519"/>
      <c r="N616" s="519"/>
      <c r="O616" s="519" t="s">
        <v>2273</v>
      </c>
      <c r="P616" s="519"/>
      <c r="Q616" s="519"/>
      <c r="R616" s="519"/>
      <c r="S616" s="519"/>
      <c r="T616" s="519"/>
      <c r="U616" s="519"/>
      <c r="V616" s="519"/>
      <c r="W616" s="561" t="s">
        <v>1246</v>
      </c>
      <c r="X616" s="561" t="s">
        <v>455</v>
      </c>
      <c r="Y616" s="646" t="str">
        <f>Y613</f>
        <v xml:space="preserve"> </v>
      </c>
      <c r="Z616" s="646" t="str">
        <f>Z613</f>
        <v xml:space="preserve"> </v>
      </c>
    </row>
    <row r="617" spans="1:26" ht="24" customHeight="1">
      <c r="A617" s="697" t="s">
        <v>1928</v>
      </c>
      <c r="B617" s="509" t="s">
        <v>303</v>
      </c>
      <c r="C617" s="583" t="s">
        <v>1781</v>
      </c>
      <c r="D617" s="647" t="s">
        <v>1773</v>
      </c>
      <c r="E617" s="583" t="s">
        <v>574</v>
      </c>
      <c r="F617" s="244" t="s">
        <v>578</v>
      </c>
      <c r="G617" s="244" t="s">
        <v>600</v>
      </c>
      <c r="H617" s="244" t="s">
        <v>553</v>
      </c>
      <c r="I617" s="647" t="s">
        <v>139</v>
      </c>
      <c r="J617" s="509"/>
      <c r="K617" s="509"/>
      <c r="L617" s="509"/>
      <c r="M617" s="509"/>
      <c r="N617" s="509"/>
      <c r="O617" s="509"/>
      <c r="P617" s="509"/>
      <c r="Q617" s="509" t="s">
        <v>2273</v>
      </c>
      <c r="R617" s="509"/>
      <c r="S617" s="509"/>
      <c r="T617" s="509"/>
      <c r="U617" s="509"/>
      <c r="V617" s="509"/>
      <c r="W617" s="583" t="s">
        <v>1246</v>
      </c>
      <c r="X617" s="583" t="s">
        <v>1635</v>
      </c>
      <c r="Y617" s="651" t="s">
        <v>1128</v>
      </c>
      <c r="Z617" s="651" t="s">
        <v>1128</v>
      </c>
    </row>
    <row r="618" spans="1:26" ht="24" customHeight="1">
      <c r="A618" s="501" t="str">
        <f t="shared" ref="A618:E619" si="298">A617</f>
        <v>97124</v>
      </c>
      <c r="B618" s="540" t="str">
        <f t="shared" si="298"/>
        <v>Occupational Therapy</v>
      </c>
      <c r="C618" s="654" t="str">
        <f t="shared" si="298"/>
        <v>OT individual
Therapeutic procedure, 1 or more areas, each 15 minutes; massage, including effleurage, petrissage and/or tapotement (stroking, compression, percussion)</v>
      </c>
      <c r="D618" s="673" t="str">
        <f t="shared" si="298"/>
        <v>Each 15 Minutes
DT:
15 min units = 40/day</v>
      </c>
      <c r="E618" s="654" t="str">
        <f t="shared" si="298"/>
        <v>Services provided by an occupational therapist currently licensed by the State of Michigan or an occupational therapy assistant supervised by a licensed occupational therapist.</v>
      </c>
      <c r="F618" s="245" t="s">
        <v>495</v>
      </c>
      <c r="G618" s="258" t="s">
        <v>583</v>
      </c>
      <c r="H618" s="258" t="s">
        <v>553</v>
      </c>
      <c r="I618" s="673" t="str">
        <f>I617</f>
        <v>Line
Professional</v>
      </c>
      <c r="J618" s="540"/>
      <c r="K618" s="540"/>
      <c r="L618" s="540"/>
      <c r="M618" s="540"/>
      <c r="N618" s="540"/>
      <c r="O618" s="540"/>
      <c r="P618" s="540"/>
      <c r="Q618" s="540" t="s">
        <v>2273</v>
      </c>
      <c r="R618" s="540"/>
      <c r="S618" s="540"/>
      <c r="T618" s="540"/>
      <c r="U618" s="540"/>
      <c r="V618" s="540"/>
      <c r="W618" s="654" t="str">
        <f>W617</f>
        <v/>
      </c>
      <c r="X618" s="654" t="str">
        <f>X617</f>
        <v xml:space="preserve">When/how to report encounter:
-Face-to-face with qualified provider only
Allocating and reporting costs:
-Cost if staff provide multiple units
</v>
      </c>
      <c r="Y618" s="652" t="str">
        <f>Y617</f>
        <v xml:space="preserve"> </v>
      </c>
      <c r="Z618" s="652" t="str">
        <f>Z617</f>
        <v xml:space="preserve"> </v>
      </c>
    </row>
    <row r="619" spans="1:26" ht="24" customHeight="1">
      <c r="A619" s="501" t="str">
        <f t="shared" si="298"/>
        <v>97124</v>
      </c>
      <c r="B619" s="540" t="str">
        <f t="shared" si="298"/>
        <v>Occupational Therapy</v>
      </c>
      <c r="C619" s="654" t="str">
        <f t="shared" si="298"/>
        <v>OT individual
Therapeutic procedure, 1 or more areas, each 15 minutes; massage, including effleurage, petrissage and/or tapotement (stroking, compression, percussion)</v>
      </c>
      <c r="D619" s="673" t="str">
        <f t="shared" si="298"/>
        <v>Each 15 Minutes
DT:
15 min units = 40/day</v>
      </c>
      <c r="E619" s="654" t="str">
        <f t="shared" si="298"/>
        <v>Services provided by an occupational therapist currently licensed by the State of Michigan or an occupational therapy assistant supervised by a licensed occupational therapist.</v>
      </c>
      <c r="F619" s="245" t="s">
        <v>495</v>
      </c>
      <c r="G619" s="258" t="s">
        <v>584</v>
      </c>
      <c r="H619" s="258" t="s">
        <v>553</v>
      </c>
      <c r="I619" s="673" t="str">
        <f>I618</f>
        <v>Line
Professional</v>
      </c>
      <c r="J619" s="540"/>
      <c r="K619" s="540"/>
      <c r="L619" s="540"/>
      <c r="M619" s="540"/>
      <c r="N619" s="540"/>
      <c r="O619" s="540"/>
      <c r="P619" s="540"/>
      <c r="Q619" s="540" t="s">
        <v>2273</v>
      </c>
      <c r="R619" s="540"/>
      <c r="S619" s="540"/>
      <c r="T619" s="540"/>
      <c r="U619" s="540"/>
      <c r="V619" s="540"/>
      <c r="W619" s="654" t="str">
        <f>W618</f>
        <v/>
      </c>
      <c r="X619" s="654" t="str">
        <f>X618</f>
        <v xml:space="preserve">When/how to report encounter:
-Face-to-face with qualified provider only
Allocating and reporting costs:
-Cost if staff provide multiple units
</v>
      </c>
      <c r="Y619" s="652"/>
      <c r="Z619" s="652"/>
    </row>
    <row r="620" spans="1:26" ht="24" customHeight="1">
      <c r="A620" s="501" t="str">
        <f>A617</f>
        <v>97124</v>
      </c>
      <c r="B620" s="510" t="str">
        <f>B617</f>
        <v>Occupational Therapy</v>
      </c>
      <c r="C620" s="584" t="str">
        <f>C617</f>
        <v>OT individual
Therapeutic procedure, 1 or more areas, each 15 minutes; massage, including effleurage, petrissage and/or tapotement (stroking, compression, percussion)</v>
      </c>
      <c r="D620" s="648" t="str">
        <f>D617</f>
        <v>Each 15 Minutes
DT:
15 min units = 40/day</v>
      </c>
      <c r="E620" s="584" t="str">
        <f>E617</f>
        <v>Services provided by an occupational therapist currently licensed by the State of Michigan or an occupational therapy assistant supervised by a licensed occupational therapist.</v>
      </c>
      <c r="F620" s="245" t="s">
        <v>495</v>
      </c>
      <c r="G620" s="245" t="s">
        <v>582</v>
      </c>
      <c r="H620" s="245" t="s">
        <v>553</v>
      </c>
      <c r="I620" s="648" t="str">
        <f>I617</f>
        <v>Line
Professional</v>
      </c>
      <c r="J620" s="510"/>
      <c r="K620" s="510"/>
      <c r="L620" s="510"/>
      <c r="M620" s="510"/>
      <c r="N620" s="510"/>
      <c r="O620" s="510"/>
      <c r="P620" s="510"/>
      <c r="Q620" s="510" t="s">
        <v>2273</v>
      </c>
      <c r="R620" s="510"/>
      <c r="S620" s="510"/>
      <c r="T620" s="510"/>
      <c r="U620" s="510"/>
      <c r="V620" s="510"/>
      <c r="W620" s="584" t="s">
        <v>1246</v>
      </c>
      <c r="X620" s="584" t="s">
        <v>440</v>
      </c>
      <c r="Y620" s="653" t="str">
        <f>Y617</f>
        <v xml:space="preserve"> </v>
      </c>
      <c r="Z620" s="653" t="str">
        <f>Z617</f>
        <v xml:space="preserve"> </v>
      </c>
    </row>
    <row r="621" spans="1:26" ht="24" customHeight="1">
      <c r="A621" s="501" t="str">
        <f>A620</f>
        <v>97124</v>
      </c>
      <c r="B621" s="540" t="s">
        <v>317</v>
      </c>
      <c r="C621" s="654" t="s">
        <v>1780</v>
      </c>
      <c r="D621" s="673" t="s">
        <v>1773</v>
      </c>
      <c r="E621" s="654" t="s">
        <v>575</v>
      </c>
      <c r="F621" s="258" t="s">
        <v>496</v>
      </c>
      <c r="G621" s="258" t="s">
        <v>582</v>
      </c>
      <c r="H621" s="258" t="s">
        <v>553</v>
      </c>
      <c r="I621" s="673" t="s">
        <v>139</v>
      </c>
      <c r="J621" s="540"/>
      <c r="K621" s="540"/>
      <c r="L621" s="540"/>
      <c r="M621" s="540"/>
      <c r="N621" s="540"/>
      <c r="O621" s="540"/>
      <c r="P621" s="540"/>
      <c r="Q621" s="540" t="s">
        <v>2273</v>
      </c>
      <c r="R621" s="540"/>
      <c r="S621" s="540"/>
      <c r="T621" s="540"/>
      <c r="U621" s="540"/>
      <c r="V621" s="540"/>
      <c r="W621" s="654" t="s">
        <v>1246</v>
      </c>
      <c r="X621" s="654" t="s">
        <v>1635</v>
      </c>
      <c r="Y621" s="652" t="s">
        <v>1128</v>
      </c>
      <c r="Z621" s="652" t="s">
        <v>1128</v>
      </c>
    </row>
    <row r="622" spans="1:26" ht="24" customHeight="1">
      <c r="A622" s="501" t="str">
        <f>A621</f>
        <v>97124</v>
      </c>
      <c r="B622" s="501" t="str">
        <f t="shared" ref="B622:E623" si="299">B621</f>
        <v>Physical Therapy</v>
      </c>
      <c r="C622" s="486" t="str">
        <f t="shared" si="299"/>
        <v>PT individual
Therapeutic procedure, 1 or more areas, each 15 minutes; massage, including effleurage, petrissage and/or tapotement (stroking, compression, percussion)</v>
      </c>
      <c r="D622" s="495" t="str">
        <f t="shared" si="299"/>
        <v>Each 15 Minutes
DT:
15 min units = 40/day</v>
      </c>
      <c r="E622" s="486" t="str">
        <f t="shared" si="299"/>
        <v>Activities performed by a licensed (by State of Michigan) physical therapist or a physical therapy assistant supervised by a licensed physical therapist</v>
      </c>
      <c r="F622" s="258" t="s">
        <v>496</v>
      </c>
      <c r="G622" s="245" t="s">
        <v>583</v>
      </c>
      <c r="H622" s="245" t="s">
        <v>553</v>
      </c>
      <c r="I622" s="495" t="str">
        <f>I621</f>
        <v>Line
Professional</v>
      </c>
      <c r="J622" s="501"/>
      <c r="K622" s="501"/>
      <c r="L622" s="501"/>
      <c r="M622" s="501"/>
      <c r="N622" s="501"/>
      <c r="O622" s="501"/>
      <c r="P622" s="501"/>
      <c r="Q622" s="501" t="s">
        <v>2273</v>
      </c>
      <c r="R622" s="501"/>
      <c r="S622" s="501"/>
      <c r="T622" s="501"/>
      <c r="U622" s="501"/>
      <c r="V622" s="501"/>
      <c r="W622" s="486" t="str">
        <f>W621</f>
        <v/>
      </c>
      <c r="X622" s="486" t="str">
        <f>X621</f>
        <v xml:space="preserve">When/how to report encounter:
-Face-to-face with qualified provider only
Allocating and reporting costs:
-Cost if staff provide multiple units
</v>
      </c>
      <c r="Y622" s="652" t="str">
        <f>Y621</f>
        <v xml:space="preserve"> </v>
      </c>
      <c r="Z622" s="652" t="str">
        <f>Z621</f>
        <v xml:space="preserve"> </v>
      </c>
    </row>
    <row r="623" spans="1:26" ht="24" customHeight="1">
      <c r="A623" s="501" t="str">
        <f>A622</f>
        <v>97124</v>
      </c>
      <c r="B623" s="501" t="str">
        <f t="shared" si="299"/>
        <v>Physical Therapy</v>
      </c>
      <c r="C623" s="486" t="str">
        <f t="shared" si="299"/>
        <v>PT individual
Therapeutic procedure, 1 or more areas, each 15 minutes; massage, including effleurage, petrissage and/or tapotement (stroking, compression, percussion)</v>
      </c>
      <c r="D623" s="495" t="str">
        <f t="shared" si="299"/>
        <v>Each 15 Minutes
DT:
15 min units = 40/day</v>
      </c>
      <c r="E623" s="486" t="str">
        <f t="shared" si="299"/>
        <v>Activities performed by a licensed (by State of Michigan) physical therapist or a physical therapy assistant supervised by a licensed physical therapist</v>
      </c>
      <c r="F623" s="237" t="s">
        <v>496</v>
      </c>
      <c r="G623" s="245" t="s">
        <v>584</v>
      </c>
      <c r="H623" s="245" t="s">
        <v>553</v>
      </c>
      <c r="I623" s="495" t="str">
        <f>I622</f>
        <v>Line
Professional</v>
      </c>
      <c r="J623" s="501"/>
      <c r="K623" s="501"/>
      <c r="L623" s="501"/>
      <c r="M623" s="501"/>
      <c r="N623" s="501"/>
      <c r="O623" s="501"/>
      <c r="P623" s="501"/>
      <c r="Q623" s="501" t="s">
        <v>2273</v>
      </c>
      <c r="R623" s="501"/>
      <c r="S623" s="501"/>
      <c r="T623" s="501"/>
      <c r="U623" s="501"/>
      <c r="V623" s="501"/>
      <c r="W623" s="486" t="str">
        <f>W622</f>
        <v/>
      </c>
      <c r="X623" s="486" t="str">
        <f>X622</f>
        <v xml:space="preserve">When/how to report encounter:
-Face-to-face with qualified provider only
Allocating and reporting costs:
-Cost if staff provide multiple units
</v>
      </c>
      <c r="Y623" s="652"/>
      <c r="Z623" s="652"/>
    </row>
    <row r="624" spans="1:26" ht="24" customHeight="1" thickBot="1">
      <c r="A624" s="502" t="str">
        <f>A621</f>
        <v>97124</v>
      </c>
      <c r="B624" s="511" t="str">
        <f>B621</f>
        <v>Physical Therapy</v>
      </c>
      <c r="C624" s="585" t="str">
        <f>C621</f>
        <v>PT individual
Therapeutic procedure, 1 or more areas, each 15 minutes; massage, including effleurage, petrissage and/or tapotement (stroking, compression, percussion)</v>
      </c>
      <c r="D624" s="649" t="str">
        <f>D621</f>
        <v>Each 15 Minutes
DT:
15 min units = 40/day</v>
      </c>
      <c r="E624" s="585" t="str">
        <f>E621</f>
        <v>Activities performed by a licensed (by State of Michigan) physical therapist or a physical therapy assistant supervised by a licensed physical therapist</v>
      </c>
      <c r="F624" s="246" t="s">
        <v>571</v>
      </c>
      <c r="G624" s="246" t="s">
        <v>591</v>
      </c>
      <c r="H624" s="246" t="s">
        <v>553</v>
      </c>
      <c r="I624" s="649" t="str">
        <f>I621</f>
        <v>Line
Professional</v>
      </c>
      <c r="J624" s="511"/>
      <c r="K624" s="511"/>
      <c r="L624" s="511"/>
      <c r="M624" s="511"/>
      <c r="N624" s="511"/>
      <c r="O624" s="511"/>
      <c r="P624" s="511"/>
      <c r="Q624" s="511" t="s">
        <v>2273</v>
      </c>
      <c r="R624" s="511"/>
      <c r="S624" s="511"/>
      <c r="T624" s="511"/>
      <c r="U624" s="511"/>
      <c r="V624" s="511"/>
      <c r="W624" s="585" t="s">
        <v>1246</v>
      </c>
      <c r="X624" s="585" t="s">
        <v>455</v>
      </c>
      <c r="Y624" s="707" t="str">
        <f>Y621</f>
        <v xml:space="preserve"> </v>
      </c>
      <c r="Z624" s="707" t="str">
        <f>Z621</f>
        <v xml:space="preserve"> </v>
      </c>
    </row>
    <row r="625" spans="1:26" ht="61.5" customHeight="1" thickBot="1">
      <c r="A625" s="266" t="s">
        <v>1928</v>
      </c>
      <c r="B625" s="235" t="s">
        <v>1751</v>
      </c>
      <c r="C625" s="237" t="s">
        <v>1751</v>
      </c>
      <c r="D625" s="239" t="s">
        <v>1755</v>
      </c>
      <c r="E625" s="237" t="s">
        <v>1752</v>
      </c>
      <c r="F625" s="237" t="s">
        <v>1750</v>
      </c>
      <c r="G625" s="237" t="s">
        <v>593</v>
      </c>
      <c r="H625" s="237" t="s">
        <v>553</v>
      </c>
      <c r="I625" s="239" t="s">
        <v>139</v>
      </c>
      <c r="J625" s="235"/>
      <c r="K625" s="235"/>
      <c r="L625" s="235"/>
      <c r="M625" s="235"/>
      <c r="N625" s="235"/>
      <c r="O625" s="235"/>
      <c r="P625" s="235"/>
      <c r="Q625" s="235" t="s">
        <v>2273</v>
      </c>
      <c r="R625" s="235"/>
      <c r="S625" s="235"/>
      <c r="T625" s="235"/>
      <c r="U625" s="235"/>
      <c r="V625" s="235"/>
      <c r="W625" s="237"/>
      <c r="X625" s="237" t="s">
        <v>1633</v>
      </c>
      <c r="Y625" s="256"/>
      <c r="Z625" s="256"/>
    </row>
    <row r="626" spans="1:26" ht="23.25" customHeight="1">
      <c r="A626" s="562" t="s">
        <v>1929</v>
      </c>
      <c r="B626" s="482" t="s">
        <v>303</v>
      </c>
      <c r="C626" s="531" t="s">
        <v>1716</v>
      </c>
      <c r="D626" s="521" t="s">
        <v>1782</v>
      </c>
      <c r="E626" s="531" t="s">
        <v>1251</v>
      </c>
      <c r="F626" s="247" t="s">
        <v>578</v>
      </c>
      <c r="G626" s="247" t="s">
        <v>600</v>
      </c>
      <c r="H626" s="247" t="s">
        <v>553</v>
      </c>
      <c r="I626" s="521" t="s">
        <v>139</v>
      </c>
      <c r="J626" s="482"/>
      <c r="K626" s="482" t="s">
        <v>2273</v>
      </c>
      <c r="L626" s="482" t="s">
        <v>2273</v>
      </c>
      <c r="M626" s="482"/>
      <c r="N626" s="482"/>
      <c r="O626" s="482" t="s">
        <v>2273</v>
      </c>
      <c r="P626" s="482"/>
      <c r="Q626" s="482"/>
      <c r="R626" s="482"/>
      <c r="S626" s="482"/>
      <c r="T626" s="482"/>
      <c r="U626" s="482"/>
      <c r="V626" s="482"/>
      <c r="W626" s="531" t="s">
        <v>1246</v>
      </c>
      <c r="X626" s="531" t="s">
        <v>1635</v>
      </c>
      <c r="Y626" s="521" t="s">
        <v>1128</v>
      </c>
      <c r="Z626" s="521" t="s">
        <v>1128</v>
      </c>
    </row>
    <row r="627" spans="1:26" ht="23.25" customHeight="1">
      <c r="A627" s="554" t="str">
        <f>A626</f>
        <v>97129</v>
      </c>
      <c r="B627" s="483" t="str">
        <f>B626</f>
        <v>Occupational Therapy</v>
      </c>
      <c r="C627" s="532" t="str">
        <f>C626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7" s="522" t="str">
        <f>D626</f>
        <v>First 15 Minutes
DT:
15 min units = 40/day</v>
      </c>
      <c r="E627" s="532" t="s">
        <v>574</v>
      </c>
      <c r="F627" s="251" t="s">
        <v>495</v>
      </c>
      <c r="G627" s="251" t="s">
        <v>582</v>
      </c>
      <c r="H627" s="251" t="s">
        <v>553</v>
      </c>
      <c r="I627" s="522" t="str">
        <f>I626</f>
        <v>Line
Professional</v>
      </c>
      <c r="J627" s="483"/>
      <c r="K627" s="483" t="s">
        <v>2273</v>
      </c>
      <c r="L627" s="483" t="s">
        <v>2273</v>
      </c>
      <c r="M627" s="483"/>
      <c r="N627" s="483"/>
      <c r="O627" s="483" t="s">
        <v>2273</v>
      </c>
      <c r="P627" s="483"/>
      <c r="Q627" s="483"/>
      <c r="R627" s="483"/>
      <c r="S627" s="483"/>
      <c r="T627" s="483"/>
      <c r="U627" s="483"/>
      <c r="V627" s="483"/>
      <c r="W627" s="532" t="s">
        <v>1246</v>
      </c>
      <c r="X627" s="532" t="s">
        <v>440</v>
      </c>
      <c r="Y627" s="522" t="str">
        <f>Y626</f>
        <v xml:space="preserve"> </v>
      </c>
      <c r="Z627" s="522" t="str">
        <f>Z626</f>
        <v xml:space="preserve"> </v>
      </c>
    </row>
    <row r="628" spans="1:26" ht="23.25" customHeight="1">
      <c r="A628" s="554" t="str">
        <f t="shared" ref="A628:A633" si="300">A627</f>
        <v>97129</v>
      </c>
      <c r="B628" s="483" t="str">
        <f t="shared" ref="B628:B633" si="301">B627</f>
        <v>Occupational Therapy</v>
      </c>
      <c r="C628" s="532" t="str">
        <f t="shared" ref="C628:C633" si="302">C627</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8" s="522" t="str">
        <f t="shared" ref="D628:D633" si="303">D627</f>
        <v>First 15 Minutes
DT:
15 min units = 40/day</v>
      </c>
      <c r="E628" s="532" t="str">
        <f t="shared" ref="E628:E633" si="304">E627</f>
        <v>Services provided by an occupational therapist currently licensed by the State of Michigan or an occupational therapy assistant supervised by a licensed occupational therapist.</v>
      </c>
      <c r="F628" s="251" t="s">
        <v>495</v>
      </c>
      <c r="G628" s="251" t="s">
        <v>583</v>
      </c>
      <c r="H628" s="251" t="s">
        <v>553</v>
      </c>
      <c r="I628" s="522" t="str">
        <f t="shared" ref="I628:I633" si="305">I627</f>
        <v>Line
Professional</v>
      </c>
      <c r="J628" s="483"/>
      <c r="K628" s="483" t="s">
        <v>2273</v>
      </c>
      <c r="L628" s="483" t="s">
        <v>2273</v>
      </c>
      <c r="M628" s="483"/>
      <c r="N628" s="483"/>
      <c r="O628" s="483" t="s">
        <v>2273</v>
      </c>
      <c r="P628" s="483"/>
      <c r="Q628" s="483"/>
      <c r="R628" s="483"/>
      <c r="S628" s="483"/>
      <c r="T628" s="483"/>
      <c r="U628" s="483"/>
      <c r="V628" s="483"/>
      <c r="W628" s="532" t="str">
        <f t="shared" ref="W628:W633" si="306">W627</f>
        <v/>
      </c>
      <c r="X628" s="532" t="str">
        <f t="shared" ref="X628:X633" si="307">X627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8" s="522" t="str">
        <f>Y627</f>
        <v xml:space="preserve"> </v>
      </c>
      <c r="Z628" s="522" t="str">
        <f>Z627</f>
        <v xml:space="preserve"> </v>
      </c>
    </row>
    <row r="629" spans="1:26" ht="23.25" customHeight="1">
      <c r="A629" s="554" t="str">
        <f t="shared" si="300"/>
        <v>97129</v>
      </c>
      <c r="B629" s="483" t="str">
        <f t="shared" si="301"/>
        <v>Occupational Therapy</v>
      </c>
      <c r="C629" s="532"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9" s="522" t="str">
        <f t="shared" si="303"/>
        <v>First 15 Minutes
DT:
15 min units = 40/day</v>
      </c>
      <c r="E629" s="532" t="str">
        <f t="shared" si="304"/>
        <v>Services provided by an occupational therapist currently licensed by the State of Michigan or an occupational therapy assistant supervised by a licensed occupational therapist.</v>
      </c>
      <c r="F629" s="251" t="s">
        <v>495</v>
      </c>
      <c r="G629" s="143" t="s">
        <v>584</v>
      </c>
      <c r="H629" s="143" t="s">
        <v>553</v>
      </c>
      <c r="I629" s="522" t="str">
        <f t="shared" si="305"/>
        <v>Line
Professional</v>
      </c>
      <c r="J629" s="483"/>
      <c r="K629" s="483" t="s">
        <v>2273</v>
      </c>
      <c r="L629" s="483" t="s">
        <v>2273</v>
      </c>
      <c r="M629" s="483"/>
      <c r="N629" s="483"/>
      <c r="O629" s="483" t="s">
        <v>2273</v>
      </c>
      <c r="P629" s="483"/>
      <c r="Q629" s="483"/>
      <c r="R629" s="483"/>
      <c r="S629" s="483"/>
      <c r="T629" s="483"/>
      <c r="U629" s="483"/>
      <c r="V629" s="483"/>
      <c r="W629" s="532" t="str">
        <f t="shared" si="306"/>
        <v/>
      </c>
      <c r="X629" s="532"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9" s="522"/>
      <c r="Z629" s="522"/>
    </row>
    <row r="630" spans="1:26" ht="23.25" customHeight="1">
      <c r="A630" s="554" t="str">
        <f>A628</f>
        <v>97129</v>
      </c>
      <c r="B630" s="483" t="str">
        <f>B628</f>
        <v>Occupational Therapy</v>
      </c>
      <c r="C630" s="532" t="str">
        <f>C628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0" s="522" t="str">
        <f>D628</f>
        <v>First 15 Minutes
DT:
15 min units = 40/day</v>
      </c>
      <c r="E630" s="532" t="str">
        <f>E628</f>
        <v>Services provided by an occupational therapist currently licensed by the State of Michigan or an occupational therapy assistant supervised by a licensed occupational therapist.</v>
      </c>
      <c r="F630" s="251" t="s">
        <v>496</v>
      </c>
      <c r="G630" s="251" t="s">
        <v>582</v>
      </c>
      <c r="H630" s="251" t="s">
        <v>553</v>
      </c>
      <c r="I630" s="522" t="str">
        <f>I628</f>
        <v>Line
Professional</v>
      </c>
      <c r="J630" s="483"/>
      <c r="K630" s="483" t="s">
        <v>2273</v>
      </c>
      <c r="L630" s="483" t="s">
        <v>2273</v>
      </c>
      <c r="M630" s="483"/>
      <c r="N630" s="483"/>
      <c r="O630" s="483" t="s">
        <v>2273</v>
      </c>
      <c r="P630" s="483"/>
      <c r="Q630" s="483"/>
      <c r="R630" s="483"/>
      <c r="S630" s="483"/>
      <c r="T630" s="483"/>
      <c r="U630" s="483"/>
      <c r="V630" s="483"/>
      <c r="W630" s="532" t="str">
        <f>W628</f>
        <v/>
      </c>
      <c r="X630" s="532" t="str">
        <f>X628</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0" s="522" t="str">
        <f>Y628</f>
        <v xml:space="preserve"> </v>
      </c>
      <c r="Z630" s="522" t="str">
        <f>Z628</f>
        <v xml:space="preserve"> </v>
      </c>
    </row>
    <row r="631" spans="1:26" ht="23.25" customHeight="1">
      <c r="A631" s="554" t="str">
        <f t="shared" si="300"/>
        <v>97129</v>
      </c>
      <c r="B631" s="483" t="str">
        <f t="shared" si="301"/>
        <v>Occupational Therapy</v>
      </c>
      <c r="C631" s="532"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1" s="522" t="str">
        <f t="shared" si="303"/>
        <v>First 15 Minutes
DT:
15 min units = 40/day</v>
      </c>
      <c r="E631" s="532" t="str">
        <f t="shared" si="304"/>
        <v>Services provided by an occupational therapist currently licensed by the State of Michigan or an occupational therapy assistant supervised by a licensed occupational therapist.</v>
      </c>
      <c r="F631" s="251" t="s">
        <v>496</v>
      </c>
      <c r="G631" s="251" t="s">
        <v>583</v>
      </c>
      <c r="H631" s="251" t="s">
        <v>553</v>
      </c>
      <c r="I631" s="522" t="str">
        <f t="shared" si="305"/>
        <v>Line
Professional</v>
      </c>
      <c r="J631" s="483"/>
      <c r="K631" s="483" t="s">
        <v>2273</v>
      </c>
      <c r="L631" s="483" t="s">
        <v>2273</v>
      </c>
      <c r="M631" s="483"/>
      <c r="N631" s="483"/>
      <c r="O631" s="483" t="s">
        <v>2273</v>
      </c>
      <c r="P631" s="483"/>
      <c r="Q631" s="483"/>
      <c r="R631" s="483"/>
      <c r="S631" s="483"/>
      <c r="T631" s="483"/>
      <c r="U631" s="483"/>
      <c r="V631" s="483"/>
      <c r="W631" s="532" t="str">
        <f t="shared" si="306"/>
        <v/>
      </c>
      <c r="X631" s="532"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1" s="522" t="str">
        <f>Y630</f>
        <v xml:space="preserve"> </v>
      </c>
      <c r="Z631" s="522" t="str">
        <f>Z630</f>
        <v xml:space="preserve"> </v>
      </c>
    </row>
    <row r="632" spans="1:26" ht="23.25" customHeight="1">
      <c r="A632" s="554" t="str">
        <f t="shared" si="300"/>
        <v>97129</v>
      </c>
      <c r="B632" s="483" t="str">
        <f t="shared" si="301"/>
        <v>Occupational Therapy</v>
      </c>
      <c r="C632" s="532"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2" s="522" t="str">
        <f t="shared" si="303"/>
        <v>First 15 Minutes
DT:
15 min units = 40/day</v>
      </c>
      <c r="E632" s="532" t="str">
        <f t="shared" si="304"/>
        <v>Services provided by an occupational therapist currently licensed by the State of Michigan or an occupational therapy assistant supervised by a licensed occupational therapist.</v>
      </c>
      <c r="F632" s="251" t="s">
        <v>496</v>
      </c>
      <c r="G632" s="143" t="s">
        <v>584</v>
      </c>
      <c r="H632" s="143" t="s">
        <v>553</v>
      </c>
      <c r="I632" s="522" t="str">
        <f t="shared" si="305"/>
        <v>Line
Professional</v>
      </c>
      <c r="J632" s="483"/>
      <c r="K632" s="483" t="s">
        <v>2273</v>
      </c>
      <c r="L632" s="483" t="s">
        <v>2273</v>
      </c>
      <c r="M632" s="483"/>
      <c r="N632" s="483"/>
      <c r="O632" s="483" t="s">
        <v>2273</v>
      </c>
      <c r="P632" s="483"/>
      <c r="Q632" s="483"/>
      <c r="R632" s="483"/>
      <c r="S632" s="483"/>
      <c r="T632" s="483"/>
      <c r="U632" s="483"/>
      <c r="V632" s="483"/>
      <c r="W632" s="532" t="str">
        <f t="shared" si="306"/>
        <v/>
      </c>
      <c r="X632" s="532"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2" s="522"/>
      <c r="Z632" s="522"/>
    </row>
    <row r="633" spans="1:26" ht="23.25" customHeight="1">
      <c r="A633" s="554" t="str">
        <f t="shared" si="300"/>
        <v>97129</v>
      </c>
      <c r="B633" s="483" t="str">
        <f t="shared" si="301"/>
        <v>Occupational Therapy</v>
      </c>
      <c r="C633" s="532"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3" s="522" t="str">
        <f t="shared" si="303"/>
        <v>First 15 Minutes
DT:
15 min units = 40/day</v>
      </c>
      <c r="E633" s="532" t="str">
        <f t="shared" si="304"/>
        <v>Services provided by an occupational therapist currently licensed by the State of Michigan or an occupational therapy assistant supervised by a licensed occupational therapist.</v>
      </c>
      <c r="F633" s="143" t="s">
        <v>571</v>
      </c>
      <c r="G633" s="143" t="s">
        <v>591</v>
      </c>
      <c r="H633" s="143" t="s">
        <v>553</v>
      </c>
      <c r="I633" s="522" t="str">
        <f t="shared" si="305"/>
        <v>Line
Professional</v>
      </c>
      <c r="J633" s="483"/>
      <c r="K633" s="483" t="s">
        <v>2273</v>
      </c>
      <c r="L633" s="483" t="s">
        <v>2273</v>
      </c>
      <c r="M633" s="483"/>
      <c r="N633" s="483"/>
      <c r="O633" s="483" t="s">
        <v>2273</v>
      </c>
      <c r="P633" s="483"/>
      <c r="Q633" s="483"/>
      <c r="R633" s="483"/>
      <c r="S633" s="483"/>
      <c r="T633" s="483"/>
      <c r="U633" s="483"/>
      <c r="V633" s="483"/>
      <c r="W633" s="532" t="str">
        <f t="shared" si="306"/>
        <v/>
      </c>
      <c r="X633" s="532"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3" s="522"/>
      <c r="Z633" s="522"/>
    </row>
    <row r="634" spans="1:26" ht="23.25" customHeight="1" thickBot="1">
      <c r="A634" s="554" t="str">
        <f>A631</f>
        <v>97129</v>
      </c>
      <c r="B634" s="483" t="str">
        <f>B631</f>
        <v>Occupational Therapy</v>
      </c>
      <c r="C634" s="532" t="str">
        <f>C631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4" s="522" t="str">
        <f>D631</f>
        <v>First 15 Minutes
DT:
15 min units = 40/day</v>
      </c>
      <c r="E634" s="532" t="str">
        <f>E631</f>
        <v>Services provided by an occupational therapist currently licensed by the State of Michigan or an occupational therapy assistant supervised by a licensed occupational therapist.</v>
      </c>
      <c r="F634" s="143" t="s">
        <v>599</v>
      </c>
      <c r="G634" s="143" t="s">
        <v>586</v>
      </c>
      <c r="H634" s="143" t="s">
        <v>553</v>
      </c>
      <c r="I634" s="522" t="str">
        <f>I631</f>
        <v>Line
Professional</v>
      </c>
      <c r="J634" s="483"/>
      <c r="K634" s="483" t="s">
        <v>2273</v>
      </c>
      <c r="L634" s="483" t="s">
        <v>2273</v>
      </c>
      <c r="M634" s="483"/>
      <c r="N634" s="483"/>
      <c r="O634" s="483" t="s">
        <v>2273</v>
      </c>
      <c r="P634" s="483"/>
      <c r="Q634" s="483"/>
      <c r="R634" s="483"/>
      <c r="S634" s="483"/>
      <c r="T634" s="483"/>
      <c r="U634" s="483"/>
      <c r="V634" s="483"/>
      <c r="W634" s="532" t="str">
        <f>W631</f>
        <v/>
      </c>
      <c r="X634" s="532" t="str">
        <f>X631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4" s="522" t="str">
        <f>Y631</f>
        <v xml:space="preserve"> </v>
      </c>
      <c r="Z634" s="522" t="str">
        <f>Z631</f>
        <v xml:space="preserve"> </v>
      </c>
    </row>
    <row r="635" spans="1:26" ht="24" customHeight="1">
      <c r="A635" s="562" t="s">
        <v>1930</v>
      </c>
      <c r="B635" s="482" t="s">
        <v>303</v>
      </c>
      <c r="C635" s="531" t="s">
        <v>1715</v>
      </c>
      <c r="D635" s="521" t="s">
        <v>1783</v>
      </c>
      <c r="E635" s="531" t="s">
        <v>1252</v>
      </c>
      <c r="F635" s="247" t="s">
        <v>578</v>
      </c>
      <c r="G635" s="247" t="s">
        <v>600</v>
      </c>
      <c r="H635" s="247" t="s">
        <v>553</v>
      </c>
      <c r="I635" s="521" t="s">
        <v>139</v>
      </c>
      <c r="J635" s="482"/>
      <c r="K635" s="482" t="s">
        <v>2273</v>
      </c>
      <c r="L635" s="482" t="s">
        <v>2273</v>
      </c>
      <c r="M635" s="482"/>
      <c r="N635" s="482"/>
      <c r="O635" s="482" t="s">
        <v>2273</v>
      </c>
      <c r="P635" s="482"/>
      <c r="Q635" s="482"/>
      <c r="R635" s="482"/>
      <c r="S635" s="482"/>
      <c r="T635" s="482"/>
      <c r="U635" s="482"/>
      <c r="V635" s="482"/>
      <c r="W635" s="531" t="s">
        <v>1246</v>
      </c>
      <c r="X635" s="531" t="s">
        <v>1635</v>
      </c>
      <c r="Y635" s="521" t="s">
        <v>1128</v>
      </c>
      <c r="Z635" s="521" t="s">
        <v>1128</v>
      </c>
    </row>
    <row r="636" spans="1:26" ht="24" customHeight="1">
      <c r="A636" s="554" t="str">
        <f t="shared" ref="A636:A642" si="308">A635</f>
        <v>97130</v>
      </c>
      <c r="B636" s="483" t="str">
        <f>B635</f>
        <v>Occupational Therapy</v>
      </c>
      <c r="C636" s="532"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6" s="522" t="str">
        <f t="shared" ref="D636:D642" si="309">D635</f>
        <v xml:space="preserve">Each additional 15 Minutes
DT:
15 min units= 40/day
</v>
      </c>
      <c r="E636" s="532" t="str">
        <f>E635</f>
        <v>Not specific detail in qualified provider document - under review. 
Suggest services provided by an occupational therapist currently licensed by the State of Michigan or an occupational therapy assistant supervised by a licensed occupational therapist.</v>
      </c>
      <c r="F636" s="251" t="s">
        <v>495</v>
      </c>
      <c r="G636" s="251" t="s">
        <v>582</v>
      </c>
      <c r="H636" s="251" t="s">
        <v>553</v>
      </c>
      <c r="I636" s="522" t="str">
        <f>I635</f>
        <v>Line
Professional</v>
      </c>
      <c r="J636" s="483"/>
      <c r="K636" s="483" t="s">
        <v>2273</v>
      </c>
      <c r="L636" s="483" t="s">
        <v>2273</v>
      </c>
      <c r="M636" s="483"/>
      <c r="N636" s="483"/>
      <c r="O636" s="483" t="s">
        <v>2273</v>
      </c>
      <c r="P636" s="483"/>
      <c r="Q636" s="483"/>
      <c r="R636" s="483"/>
      <c r="S636" s="483"/>
      <c r="T636" s="483"/>
      <c r="U636" s="483"/>
      <c r="V636" s="483"/>
      <c r="W636" s="532" t="str">
        <f>W635</f>
        <v/>
      </c>
      <c r="X636" s="532" t="str">
        <f>X635</f>
        <v xml:space="preserve">When/how to report encounter:
-Face-to-face with qualified provider only
Allocating and reporting costs:
-Cost if staff provide multiple units
</v>
      </c>
      <c r="Y636" s="522" t="str">
        <f>Y635</f>
        <v xml:space="preserve"> </v>
      </c>
      <c r="Z636" s="522" t="str">
        <f>Z635</f>
        <v xml:space="preserve"> </v>
      </c>
    </row>
    <row r="637" spans="1:26" ht="24" customHeight="1">
      <c r="A637" s="554" t="str">
        <f t="shared" si="308"/>
        <v>97130</v>
      </c>
      <c r="B637" s="483" t="str">
        <f>B636</f>
        <v>Occupational Therapy</v>
      </c>
      <c r="C637" s="532" t="str">
        <f>C636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7" s="522" t="str">
        <f t="shared" si="309"/>
        <v xml:space="preserve">Each additional 15 Minutes
DT:
15 min units= 40/day
</v>
      </c>
      <c r="E637" s="532" t="str">
        <f>E636</f>
        <v>Not specific detail in qualified provider document - under review. 
Suggest services provided by an occupational therapist currently licensed by the State of Michigan or an occupational therapy assistant supervised by a licensed occupational therapist.</v>
      </c>
      <c r="F637" s="251" t="s">
        <v>495</v>
      </c>
      <c r="G637" s="251" t="s">
        <v>583</v>
      </c>
      <c r="H637" s="251" t="s">
        <v>553</v>
      </c>
      <c r="I637" s="522" t="str">
        <f>I636</f>
        <v>Line
Professional</v>
      </c>
      <c r="J637" s="483"/>
      <c r="K637" s="483" t="s">
        <v>2273</v>
      </c>
      <c r="L637" s="483" t="s">
        <v>2273</v>
      </c>
      <c r="M637" s="483"/>
      <c r="N637" s="483"/>
      <c r="O637" s="483" t="s">
        <v>2273</v>
      </c>
      <c r="P637" s="483"/>
      <c r="Q637" s="483"/>
      <c r="R637" s="483"/>
      <c r="S637" s="483"/>
      <c r="T637" s="483"/>
      <c r="U637" s="483"/>
      <c r="V637" s="483"/>
      <c r="W637" s="532" t="str">
        <f>W636</f>
        <v/>
      </c>
      <c r="X637" s="532" t="str">
        <f>X636</f>
        <v xml:space="preserve">When/how to report encounter:
-Face-to-face with qualified provider only
Allocating and reporting costs:
-Cost if staff provide multiple units
</v>
      </c>
      <c r="Y637" s="522"/>
      <c r="Z637" s="522"/>
    </row>
    <row r="638" spans="1:26" ht="24" customHeight="1">
      <c r="A638" s="554" t="str">
        <f>A636</f>
        <v>97130</v>
      </c>
      <c r="B638" s="483" t="str">
        <f>B635</f>
        <v>Occupational Therapy</v>
      </c>
      <c r="C638" s="532"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8" s="522" t="str">
        <f>D636</f>
        <v xml:space="preserve">Each additional 15 Minutes
DT:
15 min units= 40/day
</v>
      </c>
      <c r="E638" s="532" t="s">
        <v>574</v>
      </c>
      <c r="F638" s="251" t="s">
        <v>495</v>
      </c>
      <c r="G638" s="143" t="s">
        <v>584</v>
      </c>
      <c r="H638" s="143" t="s">
        <v>553</v>
      </c>
      <c r="I638" s="522" t="str">
        <f>I635</f>
        <v>Line
Professional</v>
      </c>
      <c r="J638" s="483"/>
      <c r="K638" s="483" t="s">
        <v>2273</v>
      </c>
      <c r="L638" s="483" t="s">
        <v>2273</v>
      </c>
      <c r="M638" s="483"/>
      <c r="N638" s="483"/>
      <c r="O638" s="483" t="s">
        <v>2273</v>
      </c>
      <c r="P638" s="483"/>
      <c r="Q638" s="483"/>
      <c r="R638" s="483"/>
      <c r="S638" s="483"/>
      <c r="T638" s="483"/>
      <c r="U638" s="483"/>
      <c r="V638" s="483"/>
      <c r="W638" s="532" t="s">
        <v>1246</v>
      </c>
      <c r="X638" s="532" t="s">
        <v>440</v>
      </c>
      <c r="Y638" s="522" t="str">
        <f>Y635</f>
        <v xml:space="preserve"> </v>
      </c>
      <c r="Z638" s="522" t="str">
        <f>Z635</f>
        <v xml:space="preserve"> </v>
      </c>
    </row>
    <row r="639" spans="1:26" ht="24" customHeight="1">
      <c r="A639" s="554" t="str">
        <f t="shared" si="308"/>
        <v>97130</v>
      </c>
      <c r="B639" s="483" t="str">
        <f t="shared" ref="B639:C642" si="310">B638</f>
        <v>Occupational Therapy</v>
      </c>
      <c r="C639" s="532"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9" s="522" t="str">
        <f t="shared" si="309"/>
        <v xml:space="preserve">Each additional 15 Minutes
DT:
15 min units= 40/day
</v>
      </c>
      <c r="E639" s="532" t="str">
        <f>E638</f>
        <v>Services provided by an occupational therapist currently licensed by the State of Michigan or an occupational therapy assistant supervised by a licensed occupational therapist.</v>
      </c>
      <c r="F639" s="251" t="s">
        <v>496</v>
      </c>
      <c r="G639" s="251" t="s">
        <v>582</v>
      </c>
      <c r="H639" s="251" t="s">
        <v>553</v>
      </c>
      <c r="I639" s="522" t="str">
        <f>I638</f>
        <v>Line
Professional</v>
      </c>
      <c r="J639" s="483"/>
      <c r="K639" s="483" t="s">
        <v>2273</v>
      </c>
      <c r="L639" s="483" t="s">
        <v>2273</v>
      </c>
      <c r="M639" s="483"/>
      <c r="N639" s="483"/>
      <c r="O639" s="483" t="s">
        <v>2273</v>
      </c>
      <c r="P639" s="483"/>
      <c r="Q639" s="483"/>
      <c r="R639" s="483"/>
      <c r="S639" s="483"/>
      <c r="T639" s="483"/>
      <c r="U639" s="483"/>
      <c r="V639" s="483"/>
      <c r="W639" s="532" t="str">
        <f t="shared" ref="W639:Z640" si="311">W638</f>
        <v/>
      </c>
      <c r="X639" s="532"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9" s="522" t="str">
        <f t="shared" si="311"/>
        <v xml:space="preserve"> </v>
      </c>
      <c r="Z639" s="522" t="str">
        <f t="shared" si="311"/>
        <v xml:space="preserve"> </v>
      </c>
    </row>
    <row r="640" spans="1:26" ht="24" customHeight="1">
      <c r="A640" s="554" t="str">
        <f t="shared" si="308"/>
        <v>97130</v>
      </c>
      <c r="B640" s="483" t="str">
        <f t="shared" si="310"/>
        <v>Occupational Therapy</v>
      </c>
      <c r="C640" s="532"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0" s="522" t="str">
        <f t="shared" si="309"/>
        <v xml:space="preserve">Each additional 15 Minutes
DT:
15 min units= 40/day
</v>
      </c>
      <c r="E640" s="532" t="str">
        <f>E639</f>
        <v>Services provided by an occupational therapist currently licensed by the State of Michigan or an occupational therapy assistant supervised by a licensed occupational therapist.</v>
      </c>
      <c r="F640" s="251" t="s">
        <v>496</v>
      </c>
      <c r="G640" s="251" t="s">
        <v>583</v>
      </c>
      <c r="H640" s="251" t="s">
        <v>553</v>
      </c>
      <c r="I640" s="522" t="str">
        <f>I639</f>
        <v>Line
Professional</v>
      </c>
      <c r="J640" s="483"/>
      <c r="K640" s="483" t="s">
        <v>2273</v>
      </c>
      <c r="L640" s="483" t="s">
        <v>2273</v>
      </c>
      <c r="M640" s="483"/>
      <c r="N640" s="483"/>
      <c r="O640" s="483" t="s">
        <v>2273</v>
      </c>
      <c r="P640" s="483"/>
      <c r="Q640" s="483"/>
      <c r="R640" s="483"/>
      <c r="S640" s="483"/>
      <c r="T640" s="483"/>
      <c r="U640" s="483"/>
      <c r="V640" s="483"/>
      <c r="W640" s="532" t="str">
        <f t="shared" si="311"/>
        <v/>
      </c>
      <c r="X640" s="532"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0" s="522" t="str">
        <f t="shared" si="311"/>
        <v xml:space="preserve"> </v>
      </c>
      <c r="Z640" s="522" t="str">
        <f t="shared" si="311"/>
        <v xml:space="preserve"> </v>
      </c>
    </row>
    <row r="641" spans="1:26" ht="24" customHeight="1">
      <c r="A641" s="554" t="str">
        <f t="shared" si="308"/>
        <v>97130</v>
      </c>
      <c r="B641" s="483" t="str">
        <f t="shared" si="310"/>
        <v>Occupational Therapy</v>
      </c>
      <c r="C641" s="532"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1" s="522" t="str">
        <f t="shared" si="309"/>
        <v xml:space="preserve">Each additional 15 Minutes
DT:
15 min units= 40/day
</v>
      </c>
      <c r="E641" s="532" t="str">
        <f>E640</f>
        <v>Services provided by an occupational therapist currently licensed by the State of Michigan or an occupational therapy assistant supervised by a licensed occupational therapist.</v>
      </c>
      <c r="F641" s="251" t="s">
        <v>496</v>
      </c>
      <c r="G641" s="143" t="s">
        <v>584</v>
      </c>
      <c r="H641" s="143" t="s">
        <v>553</v>
      </c>
      <c r="I641" s="522" t="str">
        <f>I640</f>
        <v>Line
Professional</v>
      </c>
      <c r="J641" s="483"/>
      <c r="K641" s="483" t="s">
        <v>2273</v>
      </c>
      <c r="L641" s="483" t="s">
        <v>2273</v>
      </c>
      <c r="M641" s="483"/>
      <c r="N641" s="483"/>
      <c r="O641" s="483" t="s">
        <v>2273</v>
      </c>
      <c r="P641" s="483"/>
      <c r="Q641" s="483"/>
      <c r="R641" s="483"/>
      <c r="S641" s="483"/>
      <c r="T641" s="483"/>
      <c r="U641" s="483"/>
      <c r="V641" s="483"/>
      <c r="W641" s="532" t="str">
        <f>W640</f>
        <v/>
      </c>
      <c r="X641" s="532"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1" s="522"/>
      <c r="Z641" s="522"/>
    </row>
    <row r="642" spans="1:26" ht="24" customHeight="1">
      <c r="A642" s="554" t="str">
        <f t="shared" si="308"/>
        <v>97130</v>
      </c>
      <c r="B642" s="483" t="str">
        <f t="shared" si="310"/>
        <v>Occupational Therapy</v>
      </c>
      <c r="C642" s="532"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2" s="522" t="str">
        <f t="shared" si="309"/>
        <v xml:space="preserve">Each additional 15 Minutes
DT:
15 min units= 40/day
</v>
      </c>
      <c r="E642" s="532" t="str">
        <f>E641</f>
        <v>Services provided by an occupational therapist currently licensed by the State of Michigan or an occupational therapy assistant supervised by a licensed occupational therapist.</v>
      </c>
      <c r="F642" s="143" t="s">
        <v>571</v>
      </c>
      <c r="G642" s="143" t="s">
        <v>591</v>
      </c>
      <c r="H642" s="143" t="s">
        <v>553</v>
      </c>
      <c r="I642" s="522" t="str">
        <f>I641</f>
        <v>Line
Professional</v>
      </c>
      <c r="J642" s="483"/>
      <c r="K642" s="483" t="s">
        <v>2273</v>
      </c>
      <c r="L642" s="483" t="s">
        <v>2273</v>
      </c>
      <c r="M642" s="483"/>
      <c r="N642" s="483"/>
      <c r="O642" s="483" t="s">
        <v>2273</v>
      </c>
      <c r="P642" s="483"/>
      <c r="Q642" s="483"/>
      <c r="R642" s="483"/>
      <c r="S642" s="483"/>
      <c r="T642" s="483"/>
      <c r="U642" s="483"/>
      <c r="V642" s="483"/>
      <c r="W642" s="532" t="str">
        <f>W641</f>
        <v/>
      </c>
      <c r="X642" s="532" t="str">
        <f>X641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2" s="522"/>
      <c r="Z642" s="522"/>
    </row>
    <row r="643" spans="1:26" ht="24" customHeight="1" thickBot="1">
      <c r="A643" s="554" t="str">
        <f>A640</f>
        <v>97130</v>
      </c>
      <c r="B643" s="483" t="str">
        <f>B640</f>
        <v>Occupational Therapy</v>
      </c>
      <c r="C643" s="532" t="str">
        <f>C640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3" s="522" t="str">
        <f>D640</f>
        <v xml:space="preserve">Each additional 15 Minutes
DT:
15 min units= 40/day
</v>
      </c>
      <c r="E643" s="532" t="str">
        <f>E640</f>
        <v>Services provided by an occupational therapist currently licensed by the State of Michigan or an occupational therapy assistant supervised by a licensed occupational therapist.</v>
      </c>
      <c r="F643" s="143" t="s">
        <v>599</v>
      </c>
      <c r="G643" s="143" t="s">
        <v>586</v>
      </c>
      <c r="H643" s="143" t="s">
        <v>553</v>
      </c>
      <c r="I643" s="522" t="str">
        <f>I640</f>
        <v>Line
Professional</v>
      </c>
      <c r="J643" s="483"/>
      <c r="K643" s="483" t="s">
        <v>2273</v>
      </c>
      <c r="L643" s="483" t="s">
        <v>2273</v>
      </c>
      <c r="M643" s="483"/>
      <c r="N643" s="483"/>
      <c r="O643" s="483" t="s">
        <v>2273</v>
      </c>
      <c r="P643" s="483"/>
      <c r="Q643" s="483"/>
      <c r="R643" s="483"/>
      <c r="S643" s="483"/>
      <c r="T643" s="483"/>
      <c r="U643" s="483"/>
      <c r="V643" s="483"/>
      <c r="W643" s="532" t="str">
        <f>W640</f>
        <v/>
      </c>
      <c r="X643" s="532"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3" s="522" t="str">
        <f>Y640</f>
        <v xml:space="preserve"> </v>
      </c>
      <c r="Z643" s="522" t="str">
        <f>Z640</f>
        <v xml:space="preserve"> </v>
      </c>
    </row>
    <row r="644" spans="1:26" ht="24" customHeight="1">
      <c r="A644" s="552" t="s">
        <v>1931</v>
      </c>
      <c r="B644" s="518" t="s">
        <v>303</v>
      </c>
      <c r="C644" s="559" t="s">
        <v>1717</v>
      </c>
      <c r="D644" s="556" t="s">
        <v>1769</v>
      </c>
      <c r="E644" s="559" t="s">
        <v>574</v>
      </c>
      <c r="F644" s="247" t="s">
        <v>578</v>
      </c>
      <c r="G644" s="247" t="s">
        <v>600</v>
      </c>
      <c r="H644" s="247" t="s">
        <v>553</v>
      </c>
      <c r="I644" s="556" t="s">
        <v>139</v>
      </c>
      <c r="J644" s="518"/>
      <c r="K644" s="518" t="s">
        <v>2273</v>
      </c>
      <c r="L644" s="518" t="s">
        <v>2273</v>
      </c>
      <c r="M644" s="518"/>
      <c r="N644" s="518"/>
      <c r="O644" s="518" t="s">
        <v>2273</v>
      </c>
      <c r="P644" s="518"/>
      <c r="Q644" s="518"/>
      <c r="R644" s="518"/>
      <c r="S644" s="518"/>
      <c r="T644" s="518"/>
      <c r="U644" s="518"/>
      <c r="V644" s="518"/>
      <c r="W644" s="559" t="s">
        <v>1246</v>
      </c>
      <c r="X644" s="559" t="s">
        <v>1635</v>
      </c>
      <c r="Y644" s="644" t="s">
        <v>1128</v>
      </c>
      <c r="Z644" s="644" t="s">
        <v>1128</v>
      </c>
    </row>
    <row r="645" spans="1:26" ht="24" customHeight="1">
      <c r="A645" s="483" t="str">
        <f t="shared" ref="A645:E646" si="312">A644</f>
        <v>97140</v>
      </c>
      <c r="B645" s="513" t="str">
        <f t="shared" si="312"/>
        <v>Occupational Therapy</v>
      </c>
      <c r="C645" s="601" t="str">
        <f t="shared" si="312"/>
        <v>OT individual
Manual therapy techniques (eg, mobilization/ manipulation, manual lymphatic drainage, manual traction), 1 or more regions, each 15 minutes</v>
      </c>
      <c r="D645" s="602" t="str">
        <f t="shared" si="312"/>
        <v xml:space="preserve">Each 15 Minutes
DT:
15 min units= 40/day
</v>
      </c>
      <c r="E645" s="601" t="str">
        <f t="shared" si="312"/>
        <v>Services provided by an occupational therapist currently licensed by the State of Michigan or an occupational therapy assistant supervised by a licensed occupational therapist.</v>
      </c>
      <c r="F645" s="251" t="s">
        <v>495</v>
      </c>
      <c r="G645" s="143" t="s">
        <v>583</v>
      </c>
      <c r="H645" s="143" t="s">
        <v>553</v>
      </c>
      <c r="I645" s="602" t="str">
        <f>I644</f>
        <v>Line
Professional</v>
      </c>
      <c r="J645" s="513"/>
      <c r="K645" s="513" t="s">
        <v>2273</v>
      </c>
      <c r="L645" s="513" t="s">
        <v>2273</v>
      </c>
      <c r="M645" s="513"/>
      <c r="N645" s="513"/>
      <c r="O645" s="513" t="s">
        <v>2273</v>
      </c>
      <c r="P645" s="513"/>
      <c r="Q645" s="513"/>
      <c r="R645" s="513"/>
      <c r="S645" s="513"/>
      <c r="T645" s="513"/>
      <c r="U645" s="513"/>
      <c r="V645" s="513"/>
      <c r="W645" s="601" t="str">
        <f>W644</f>
        <v/>
      </c>
      <c r="X645" s="601" t="str">
        <f>X644</f>
        <v xml:space="preserve">When/how to report encounter:
-Face-to-face with qualified provider only
Allocating and reporting costs:
-Cost if staff provide multiple units
</v>
      </c>
      <c r="Y645" s="645" t="str">
        <f>Y644</f>
        <v xml:space="preserve"> </v>
      </c>
      <c r="Z645" s="645" t="str">
        <f>Z644</f>
        <v xml:space="preserve"> </v>
      </c>
    </row>
    <row r="646" spans="1:26" ht="24" customHeight="1">
      <c r="A646" s="483" t="str">
        <f t="shared" si="312"/>
        <v>97140</v>
      </c>
      <c r="B646" s="513" t="str">
        <f t="shared" si="312"/>
        <v>Occupational Therapy</v>
      </c>
      <c r="C646" s="601" t="str">
        <f t="shared" si="312"/>
        <v>OT individual
Manual therapy techniques (eg, mobilization/ manipulation, manual lymphatic drainage, manual traction), 1 or more regions, each 15 minutes</v>
      </c>
      <c r="D646" s="602" t="str">
        <f t="shared" si="312"/>
        <v xml:space="preserve">Each 15 Minutes
DT:
15 min units= 40/day
</v>
      </c>
      <c r="E646" s="601" t="str">
        <f t="shared" si="312"/>
        <v>Services provided by an occupational therapist currently licensed by the State of Michigan or an occupational therapy assistant supervised by a licensed occupational therapist.</v>
      </c>
      <c r="F646" s="251" t="s">
        <v>495</v>
      </c>
      <c r="G646" s="143" t="s">
        <v>584</v>
      </c>
      <c r="H646" s="143" t="s">
        <v>553</v>
      </c>
      <c r="I646" s="602" t="str">
        <f>I645</f>
        <v>Line
Professional</v>
      </c>
      <c r="J646" s="513"/>
      <c r="K646" s="513" t="s">
        <v>2273</v>
      </c>
      <c r="L646" s="513" t="s">
        <v>2273</v>
      </c>
      <c r="M646" s="513"/>
      <c r="N646" s="513"/>
      <c r="O646" s="513" t="s">
        <v>2273</v>
      </c>
      <c r="P646" s="513"/>
      <c r="Q646" s="513"/>
      <c r="R646" s="513"/>
      <c r="S646" s="513"/>
      <c r="T646" s="513"/>
      <c r="U646" s="513"/>
      <c r="V646" s="513"/>
      <c r="W646" s="601" t="str">
        <f>W645</f>
        <v/>
      </c>
      <c r="X646" s="601" t="str">
        <f>X645</f>
        <v xml:space="preserve">When/how to report encounter:
-Face-to-face with qualified provider only
Allocating and reporting costs:
-Cost if staff provide multiple units
</v>
      </c>
      <c r="Y646" s="645"/>
      <c r="Z646" s="645"/>
    </row>
    <row r="647" spans="1:26" ht="24" customHeight="1">
      <c r="A647" s="483" t="str">
        <f>A644</f>
        <v>97140</v>
      </c>
      <c r="B647" s="519" t="str">
        <f>B644</f>
        <v>Occupational Therapy</v>
      </c>
      <c r="C647" s="560" t="str">
        <f>C644</f>
        <v>OT individual
Manual therapy techniques (eg, mobilization/ manipulation, manual lymphatic drainage, manual traction), 1 or more regions, each 15 minutes</v>
      </c>
      <c r="D647" s="557" t="str">
        <f>D644</f>
        <v xml:space="preserve">Each 15 Minutes
DT:
15 min units= 40/day
</v>
      </c>
      <c r="E647" s="560" t="str">
        <f>E644</f>
        <v>Services provided by an occupational therapist currently licensed by the State of Michigan or an occupational therapy assistant supervised by a licensed occupational therapist.</v>
      </c>
      <c r="F647" s="251" t="s">
        <v>495</v>
      </c>
      <c r="G647" s="251" t="s">
        <v>582</v>
      </c>
      <c r="H647" s="251" t="s">
        <v>553</v>
      </c>
      <c r="I647" s="557" t="str">
        <f>I644</f>
        <v>Line
Professional</v>
      </c>
      <c r="J647" s="519"/>
      <c r="K647" s="519" t="s">
        <v>2273</v>
      </c>
      <c r="L647" s="519" t="s">
        <v>2273</v>
      </c>
      <c r="M647" s="519"/>
      <c r="N647" s="519"/>
      <c r="O647" s="519" t="s">
        <v>2273</v>
      </c>
      <c r="P647" s="519"/>
      <c r="Q647" s="519"/>
      <c r="R647" s="519"/>
      <c r="S647" s="519"/>
      <c r="T647" s="519"/>
      <c r="U647" s="519"/>
      <c r="V647" s="519"/>
      <c r="W647" s="560" t="s">
        <v>1246</v>
      </c>
      <c r="X647" s="560" t="s">
        <v>440</v>
      </c>
      <c r="Y647" s="656" t="str">
        <f>Y644</f>
        <v xml:space="preserve"> </v>
      </c>
      <c r="Z647" s="656" t="str">
        <f>Z644</f>
        <v xml:space="preserve"> </v>
      </c>
    </row>
    <row r="648" spans="1:26" ht="24" customHeight="1">
      <c r="A648" s="483" t="str">
        <f>A647</f>
        <v>97140</v>
      </c>
      <c r="B648" s="513" t="s">
        <v>317</v>
      </c>
      <c r="C648" s="601" t="s">
        <v>1784</v>
      </c>
      <c r="D648" s="602" t="s">
        <v>1785</v>
      </c>
      <c r="E648" s="601" t="s">
        <v>575</v>
      </c>
      <c r="F648" s="143" t="s">
        <v>496</v>
      </c>
      <c r="G648" s="143" t="s">
        <v>582</v>
      </c>
      <c r="H648" s="143" t="s">
        <v>553</v>
      </c>
      <c r="I648" s="602" t="s">
        <v>139</v>
      </c>
      <c r="J648" s="513"/>
      <c r="K648" s="513" t="s">
        <v>2273</v>
      </c>
      <c r="L648" s="513" t="s">
        <v>2273</v>
      </c>
      <c r="M648" s="513"/>
      <c r="N648" s="513"/>
      <c r="O648" s="513" t="s">
        <v>2273</v>
      </c>
      <c r="P648" s="513"/>
      <c r="Q648" s="513"/>
      <c r="R648" s="513"/>
      <c r="S648" s="513"/>
      <c r="T648" s="513"/>
      <c r="U648" s="513"/>
      <c r="V648" s="513"/>
      <c r="W648" s="601" t="s">
        <v>1246</v>
      </c>
      <c r="X648" s="601" t="s">
        <v>1635</v>
      </c>
      <c r="Y648" s="645" t="s">
        <v>1128</v>
      </c>
      <c r="Z648" s="645" t="s">
        <v>1128</v>
      </c>
    </row>
    <row r="649" spans="1:26" ht="24" customHeight="1">
      <c r="A649" s="483" t="str">
        <f t="shared" ref="A649:E650" si="313">A648</f>
        <v>97140</v>
      </c>
      <c r="B649" s="483" t="str">
        <f t="shared" si="313"/>
        <v>Physical Therapy</v>
      </c>
      <c r="C649" s="532" t="str">
        <f t="shared" si="313"/>
        <v>PT individual
Manual therapy techniques (eg, mobilization/ manipulation, manual lymphatic drainage, manual traction), 1 or more regions, each 15 minutes</v>
      </c>
      <c r="D649" s="522" t="str">
        <f t="shared" si="313"/>
        <v>Each 15 Minutes
DT:
15 min units= 40/day</v>
      </c>
      <c r="E649" s="532" t="str">
        <f t="shared" si="313"/>
        <v>Activities performed by a licensed (by State of Michigan) physical therapist or a physical therapy assistant supervised by a licensed physical therapist</v>
      </c>
      <c r="F649" s="143" t="s">
        <v>496</v>
      </c>
      <c r="G649" s="251" t="s">
        <v>583</v>
      </c>
      <c r="H649" s="251" t="s">
        <v>553</v>
      </c>
      <c r="I649" s="522" t="str">
        <f>I648</f>
        <v>Line
Professional</v>
      </c>
      <c r="J649" s="483"/>
      <c r="K649" s="483" t="s">
        <v>2273</v>
      </c>
      <c r="L649" s="483" t="s">
        <v>2273</v>
      </c>
      <c r="M649" s="483"/>
      <c r="N649" s="483"/>
      <c r="O649" s="483" t="s">
        <v>2273</v>
      </c>
      <c r="P649" s="483"/>
      <c r="Q649" s="483"/>
      <c r="R649" s="483"/>
      <c r="S649" s="483"/>
      <c r="T649" s="483"/>
      <c r="U649" s="483"/>
      <c r="V649" s="483"/>
      <c r="W649" s="532" t="str">
        <f>W648</f>
        <v/>
      </c>
      <c r="X649" s="532" t="str">
        <f>X648</f>
        <v xml:space="preserve">When/how to report encounter:
-Face-to-face with qualified provider only
Allocating and reporting costs:
-Cost if staff provide multiple units
</v>
      </c>
      <c r="Y649" s="645" t="str">
        <f>Y648</f>
        <v xml:space="preserve"> </v>
      </c>
      <c r="Z649" s="645" t="str">
        <f>Z648</f>
        <v xml:space="preserve"> </v>
      </c>
    </row>
    <row r="650" spans="1:26" ht="24" customHeight="1">
      <c r="A650" s="483" t="str">
        <f t="shared" si="313"/>
        <v>97140</v>
      </c>
      <c r="B650" s="483" t="str">
        <f t="shared" si="313"/>
        <v>Physical Therapy</v>
      </c>
      <c r="C650" s="532" t="str">
        <f t="shared" si="313"/>
        <v>PT individual
Manual therapy techniques (eg, mobilization/ manipulation, manual lymphatic drainage, manual traction), 1 or more regions, each 15 minutes</v>
      </c>
      <c r="D650" s="522" t="str">
        <f t="shared" si="313"/>
        <v>Each 15 Minutes
DT:
15 min units= 40/day</v>
      </c>
      <c r="E650" s="532" t="str">
        <f t="shared" si="313"/>
        <v>Activities performed by a licensed (by State of Michigan) physical therapist or a physical therapy assistant supervised by a licensed physical therapist</v>
      </c>
      <c r="F650" s="220" t="s">
        <v>496</v>
      </c>
      <c r="G650" s="251" t="s">
        <v>584</v>
      </c>
      <c r="H650" s="251" t="s">
        <v>553</v>
      </c>
      <c r="I650" s="522" t="str">
        <f>I649</f>
        <v>Line
Professional</v>
      </c>
      <c r="J650" s="483"/>
      <c r="K650" s="483" t="s">
        <v>2273</v>
      </c>
      <c r="L650" s="483" t="s">
        <v>2273</v>
      </c>
      <c r="M650" s="483"/>
      <c r="N650" s="483"/>
      <c r="O650" s="483" t="s">
        <v>2273</v>
      </c>
      <c r="P650" s="483"/>
      <c r="Q650" s="483"/>
      <c r="R650" s="483"/>
      <c r="S650" s="483"/>
      <c r="T650" s="483"/>
      <c r="U650" s="483"/>
      <c r="V650" s="483"/>
      <c r="W650" s="532" t="str">
        <f>W649</f>
        <v/>
      </c>
      <c r="X650" s="532" t="str">
        <f>X649</f>
        <v xml:space="preserve">When/how to report encounter:
-Face-to-face with qualified provider only
Allocating and reporting costs:
-Cost if staff provide multiple units
</v>
      </c>
      <c r="Y650" s="645"/>
      <c r="Z650" s="645"/>
    </row>
    <row r="651" spans="1:26" ht="24" customHeight="1" thickBot="1">
      <c r="A651" s="484" t="str">
        <f>A648</f>
        <v>97140</v>
      </c>
      <c r="B651" s="514" t="str">
        <f>B648</f>
        <v>Physical Therapy</v>
      </c>
      <c r="C651" s="561" t="str">
        <f>C648</f>
        <v>PT individual
Manual therapy techniques (eg, mobilization/ manipulation, manual lymphatic drainage, manual traction), 1 or more regions, each 15 minutes</v>
      </c>
      <c r="D651" s="558" t="str">
        <f>D648</f>
        <v>Each 15 Minutes
DT:
15 min units= 40/day</v>
      </c>
      <c r="E651" s="561" t="str">
        <f>E648</f>
        <v>Activities performed by a licensed (by State of Michigan) physical therapist or a physical therapy assistant supervised by a licensed physical therapist</v>
      </c>
      <c r="F651" s="248" t="s">
        <v>571</v>
      </c>
      <c r="G651" s="248" t="s">
        <v>591</v>
      </c>
      <c r="H651" s="248" t="s">
        <v>553</v>
      </c>
      <c r="I651" s="558" t="str">
        <f>I648</f>
        <v>Line
Professional</v>
      </c>
      <c r="J651" s="514"/>
      <c r="K651" s="514" t="s">
        <v>2273</v>
      </c>
      <c r="L651" s="514" t="s">
        <v>2273</v>
      </c>
      <c r="M651" s="514"/>
      <c r="N651" s="514"/>
      <c r="O651" s="514" t="s">
        <v>2273</v>
      </c>
      <c r="P651" s="514"/>
      <c r="Q651" s="514"/>
      <c r="R651" s="514"/>
      <c r="S651" s="514"/>
      <c r="T651" s="514"/>
      <c r="U651" s="514"/>
      <c r="V651" s="514"/>
      <c r="W651" s="561" t="s">
        <v>1246</v>
      </c>
      <c r="X651" s="561" t="s">
        <v>455</v>
      </c>
      <c r="Y651" s="646" t="str">
        <f>Y648</f>
        <v xml:space="preserve"> </v>
      </c>
      <c r="Z651" s="646" t="str">
        <f>Z648</f>
        <v xml:space="preserve"> </v>
      </c>
    </row>
    <row r="652" spans="1:26" ht="23.25" customHeight="1">
      <c r="A652" s="552" t="s">
        <v>1932</v>
      </c>
      <c r="B652" s="518" t="s">
        <v>303</v>
      </c>
      <c r="C652" s="559" t="s">
        <v>1786</v>
      </c>
      <c r="D652" s="556" t="s">
        <v>454</v>
      </c>
      <c r="E652" s="559" t="s">
        <v>574</v>
      </c>
      <c r="F652" s="247" t="s">
        <v>578</v>
      </c>
      <c r="G652" s="247" t="s">
        <v>600</v>
      </c>
      <c r="H652" s="247" t="s">
        <v>553</v>
      </c>
      <c r="I652" s="556" t="s">
        <v>139</v>
      </c>
      <c r="J652" s="518"/>
      <c r="K652" s="518" t="s">
        <v>2273</v>
      </c>
      <c r="L652" s="518" t="s">
        <v>2273</v>
      </c>
      <c r="M652" s="518"/>
      <c r="N652" s="518"/>
      <c r="O652" s="518" t="s">
        <v>2273</v>
      </c>
      <c r="P652" s="518"/>
      <c r="Q652" s="518"/>
      <c r="R652" s="518"/>
      <c r="S652" s="518"/>
      <c r="T652" s="518"/>
      <c r="U652" s="518"/>
      <c r="V652" s="518"/>
      <c r="W652" s="559" t="s">
        <v>1246</v>
      </c>
      <c r="X652" s="559" t="s">
        <v>1635</v>
      </c>
      <c r="Y652" s="635" t="s">
        <v>2336</v>
      </c>
      <c r="Z652" s="644" t="s">
        <v>1128</v>
      </c>
    </row>
    <row r="653" spans="1:26" ht="23.25" customHeight="1">
      <c r="A653" s="483" t="str">
        <f t="shared" ref="A653:E654" si="314">A652</f>
        <v>97150</v>
      </c>
      <c r="B653" s="513" t="str">
        <f t="shared" si="314"/>
        <v>Occupational Therapy</v>
      </c>
      <c r="C653" s="601" t="str">
        <f t="shared" si="314"/>
        <v>OT group, per session
Therapeutic procedure(s), group (2 or more individuals)</v>
      </c>
      <c r="D653" s="602" t="str">
        <f t="shared" si="314"/>
        <v>Encounter
DT=1/day</v>
      </c>
      <c r="E653" s="601" t="str">
        <f t="shared" si="314"/>
        <v>Services provided by an occupational therapist currently licensed by the State of Michigan or an occupational therapy assistant supervised by a licensed occupational therapist.</v>
      </c>
      <c r="F653" s="251" t="s">
        <v>495</v>
      </c>
      <c r="G653" s="143" t="s">
        <v>583</v>
      </c>
      <c r="H653" s="143" t="s">
        <v>553</v>
      </c>
      <c r="I653" s="602" t="str">
        <f>I652</f>
        <v>Line
Professional</v>
      </c>
      <c r="J653" s="513"/>
      <c r="K653" s="513" t="s">
        <v>2273</v>
      </c>
      <c r="L653" s="513" t="s">
        <v>2273</v>
      </c>
      <c r="M653" s="513"/>
      <c r="N653" s="513"/>
      <c r="O653" s="513" t="s">
        <v>2273</v>
      </c>
      <c r="P653" s="513"/>
      <c r="Q653" s="513"/>
      <c r="R653" s="513"/>
      <c r="S653" s="513"/>
      <c r="T653" s="513"/>
      <c r="U653" s="513"/>
      <c r="V653" s="513"/>
      <c r="W653" s="601" t="str">
        <f>W652</f>
        <v/>
      </c>
      <c r="X653" s="601" t="str">
        <f>X652</f>
        <v xml:space="preserve">When/how to report encounter:
-Face-to-face with qualified provider only
Allocating and reporting costs:
-Cost if staff provide multiple units
</v>
      </c>
      <c r="Y653" s="636" t="str">
        <f>Y652</f>
        <v xml:space="preserve"> UN - Two patients served
UP - Three patients served
UQ - Four patients served
UR - Five patients served
US - Six or more patients served</v>
      </c>
      <c r="Z653" s="645" t="str">
        <f>Z652</f>
        <v xml:space="preserve"> </v>
      </c>
    </row>
    <row r="654" spans="1:26" ht="38.25" customHeight="1">
      <c r="A654" s="483" t="str">
        <f t="shared" si="314"/>
        <v>97150</v>
      </c>
      <c r="B654" s="513" t="str">
        <f t="shared" si="314"/>
        <v>Occupational Therapy</v>
      </c>
      <c r="C654" s="601" t="str">
        <f t="shared" si="314"/>
        <v>OT group, per session
Therapeutic procedure(s), group (2 or more individuals)</v>
      </c>
      <c r="D654" s="602" t="str">
        <f t="shared" si="314"/>
        <v>Encounter
DT=1/day</v>
      </c>
      <c r="E654" s="601" t="str">
        <f t="shared" si="314"/>
        <v>Services provided by an occupational therapist currently licensed by the State of Michigan or an occupational therapy assistant supervised by a licensed occupational therapist.</v>
      </c>
      <c r="F654" s="251" t="s">
        <v>495</v>
      </c>
      <c r="G654" s="143" t="s">
        <v>584</v>
      </c>
      <c r="H654" s="143" t="s">
        <v>553</v>
      </c>
      <c r="I654" s="602" t="str">
        <f>I653</f>
        <v>Line
Professional</v>
      </c>
      <c r="J654" s="513"/>
      <c r="K654" s="513" t="s">
        <v>2273</v>
      </c>
      <c r="L654" s="513" t="s">
        <v>2273</v>
      </c>
      <c r="M654" s="513"/>
      <c r="N654" s="513"/>
      <c r="O654" s="513" t="s">
        <v>2273</v>
      </c>
      <c r="P654" s="513"/>
      <c r="Q654" s="513"/>
      <c r="R654" s="513"/>
      <c r="S654" s="513"/>
      <c r="T654" s="513"/>
      <c r="U654" s="513"/>
      <c r="V654" s="513"/>
      <c r="W654" s="601" t="str">
        <f>W653</f>
        <v/>
      </c>
      <c r="X654" s="601" t="str">
        <f>X653</f>
        <v xml:space="preserve">When/how to report encounter:
-Face-to-face with qualified provider only
Allocating and reporting costs:
-Cost if staff provide multiple units
</v>
      </c>
      <c r="Y654" s="636"/>
      <c r="Z654" s="645"/>
    </row>
    <row r="655" spans="1:26" ht="39.75" customHeight="1">
      <c r="A655" s="483" t="str">
        <f>A652</f>
        <v>97150</v>
      </c>
      <c r="B655" s="519" t="str">
        <f>B652</f>
        <v>Occupational Therapy</v>
      </c>
      <c r="C655" s="560" t="str">
        <f>C652</f>
        <v>OT group, per session
Therapeutic procedure(s), group (2 or more individuals)</v>
      </c>
      <c r="D655" s="557" t="str">
        <f>D652</f>
        <v>Encounter
DT=1/day</v>
      </c>
      <c r="E655" s="560" t="str">
        <f>E652</f>
        <v>Services provided by an occupational therapist currently licensed by the State of Michigan or an occupational therapy assistant supervised by a licensed occupational therapist.</v>
      </c>
      <c r="F655" s="251" t="s">
        <v>495</v>
      </c>
      <c r="G655" s="251" t="s">
        <v>582</v>
      </c>
      <c r="H655" s="251" t="s">
        <v>553</v>
      </c>
      <c r="I655" s="557" t="str">
        <f>I652</f>
        <v>Line
Professional</v>
      </c>
      <c r="J655" s="519"/>
      <c r="K655" s="519" t="s">
        <v>2273</v>
      </c>
      <c r="L655" s="519" t="s">
        <v>2273</v>
      </c>
      <c r="M655" s="519"/>
      <c r="N655" s="519"/>
      <c r="O655" s="519" t="s">
        <v>2273</v>
      </c>
      <c r="P655" s="519"/>
      <c r="Q655" s="519"/>
      <c r="R655" s="519"/>
      <c r="S655" s="519"/>
      <c r="T655" s="519"/>
      <c r="U655" s="519"/>
      <c r="V655" s="519"/>
      <c r="W655" s="560" t="s">
        <v>1246</v>
      </c>
      <c r="X655" s="560" t="s">
        <v>440</v>
      </c>
      <c r="Y655" s="637" t="str">
        <f>Y652</f>
        <v xml:space="preserve"> UN - Two patients served
UP - Three patients served
UQ - Four patients served
UR - Five patients served
US - Six or more patients served</v>
      </c>
      <c r="Z655" s="656" t="str">
        <f>Z652</f>
        <v xml:space="preserve"> </v>
      </c>
    </row>
    <row r="656" spans="1:26" ht="35.25" customHeight="1">
      <c r="A656" s="483" t="str">
        <f>A655</f>
        <v>97150</v>
      </c>
      <c r="B656" s="513" t="s">
        <v>317</v>
      </c>
      <c r="C656" s="601" t="s">
        <v>1787</v>
      </c>
      <c r="D656" s="602" t="s">
        <v>454</v>
      </c>
      <c r="E656" s="601" t="s">
        <v>575</v>
      </c>
      <c r="F656" s="143" t="s">
        <v>496</v>
      </c>
      <c r="G656" s="143" t="s">
        <v>582</v>
      </c>
      <c r="H656" s="143" t="s">
        <v>553</v>
      </c>
      <c r="I656" s="602" t="s">
        <v>139</v>
      </c>
      <c r="J656" s="513"/>
      <c r="K656" s="513" t="s">
        <v>2273</v>
      </c>
      <c r="L656" s="513" t="s">
        <v>2273</v>
      </c>
      <c r="M656" s="513"/>
      <c r="N656" s="513"/>
      <c r="O656" s="513" t="s">
        <v>2273</v>
      </c>
      <c r="P656" s="513"/>
      <c r="Q656" s="513"/>
      <c r="R656" s="513"/>
      <c r="S656" s="513"/>
      <c r="T656" s="513"/>
      <c r="U656" s="513"/>
      <c r="V656" s="513"/>
      <c r="W656" s="601" t="s">
        <v>1246</v>
      </c>
      <c r="X656" s="601" t="s">
        <v>1635</v>
      </c>
      <c r="Y656" s="636" t="s">
        <v>1520</v>
      </c>
      <c r="Z656" s="645" t="s">
        <v>1128</v>
      </c>
    </row>
    <row r="657" spans="1:27" ht="35.25" customHeight="1">
      <c r="A657" s="483" t="str">
        <f t="shared" ref="A657:E658" si="315">A656</f>
        <v>97150</v>
      </c>
      <c r="B657" s="483" t="str">
        <f t="shared" si="315"/>
        <v>Physical Therapy</v>
      </c>
      <c r="C657" s="532" t="str">
        <f t="shared" si="315"/>
        <v>PT group
Therapeutic procedure(s), group (2 or more individuals)</v>
      </c>
      <c r="D657" s="522" t="str">
        <f t="shared" si="315"/>
        <v>Encounter
DT=1/day</v>
      </c>
      <c r="E657" s="532" t="str">
        <f t="shared" si="315"/>
        <v>Activities performed by a licensed (by State of Michigan) physical therapist or a physical therapy assistant supervised by a licensed physical therapist</v>
      </c>
      <c r="F657" s="143" t="s">
        <v>496</v>
      </c>
      <c r="G657" s="251" t="s">
        <v>583</v>
      </c>
      <c r="H657" s="251" t="s">
        <v>553</v>
      </c>
      <c r="I657" s="522" t="str">
        <f>I656</f>
        <v>Line
Professional</v>
      </c>
      <c r="J657" s="483"/>
      <c r="K657" s="483" t="s">
        <v>2273</v>
      </c>
      <c r="L657" s="483" t="s">
        <v>2273</v>
      </c>
      <c r="M657" s="483"/>
      <c r="N657" s="483"/>
      <c r="O657" s="483" t="s">
        <v>2273</v>
      </c>
      <c r="P657" s="483"/>
      <c r="Q657" s="483"/>
      <c r="R657" s="483"/>
      <c r="S657" s="483"/>
      <c r="T657" s="483"/>
      <c r="U657" s="483"/>
      <c r="V657" s="483"/>
      <c r="W657" s="532" t="str">
        <f>W656</f>
        <v/>
      </c>
      <c r="X657" s="532" t="str">
        <f>X656</f>
        <v xml:space="preserve">When/how to report encounter:
-Face-to-face with qualified provider only
Allocating and reporting costs:
-Cost if staff provide multiple units
</v>
      </c>
      <c r="Y657" s="636" t="str">
        <f>Y656</f>
        <v xml:space="preserve">UN - Two patients served
UP - Three patients served
UQ - Four patients served
UR - Five patients served
US - Six or more patients served </v>
      </c>
      <c r="Z657" s="645" t="str">
        <f>Z656</f>
        <v xml:space="preserve"> </v>
      </c>
    </row>
    <row r="658" spans="1:27" ht="35.25" customHeight="1">
      <c r="A658" s="483" t="str">
        <f t="shared" si="315"/>
        <v>97150</v>
      </c>
      <c r="B658" s="483" t="str">
        <f t="shared" si="315"/>
        <v>Physical Therapy</v>
      </c>
      <c r="C658" s="532" t="str">
        <f t="shared" si="315"/>
        <v>PT group
Therapeutic procedure(s), group (2 or more individuals)</v>
      </c>
      <c r="D658" s="522" t="str">
        <f t="shared" si="315"/>
        <v>Encounter
DT=1/day</v>
      </c>
      <c r="E658" s="532" t="str">
        <f t="shared" si="315"/>
        <v>Activities performed by a licensed (by State of Michigan) physical therapist or a physical therapy assistant supervised by a licensed physical therapist</v>
      </c>
      <c r="F658" s="220" t="s">
        <v>496</v>
      </c>
      <c r="G658" s="251" t="s">
        <v>584</v>
      </c>
      <c r="H658" s="251" t="s">
        <v>553</v>
      </c>
      <c r="I658" s="522" t="str">
        <f>I657</f>
        <v>Line
Professional</v>
      </c>
      <c r="J658" s="483"/>
      <c r="K658" s="483" t="s">
        <v>2273</v>
      </c>
      <c r="L658" s="483" t="s">
        <v>2273</v>
      </c>
      <c r="M658" s="483"/>
      <c r="N658" s="483"/>
      <c r="O658" s="483" t="s">
        <v>2273</v>
      </c>
      <c r="P658" s="483"/>
      <c r="Q658" s="483"/>
      <c r="R658" s="483"/>
      <c r="S658" s="483"/>
      <c r="T658" s="483"/>
      <c r="U658" s="483"/>
      <c r="V658" s="483"/>
      <c r="W658" s="532" t="str">
        <f>W657</f>
        <v/>
      </c>
      <c r="X658" s="532" t="str">
        <f>X657</f>
        <v xml:space="preserve">When/how to report encounter:
-Face-to-face with qualified provider only
Allocating and reporting costs:
-Cost if staff provide multiple units
</v>
      </c>
      <c r="Y658" s="636"/>
      <c r="Z658" s="645"/>
    </row>
    <row r="659" spans="1:27" ht="35.25" customHeight="1" thickBot="1">
      <c r="A659" s="484" t="str">
        <f>A656</f>
        <v>97150</v>
      </c>
      <c r="B659" s="514" t="str">
        <f>B656</f>
        <v>Physical Therapy</v>
      </c>
      <c r="C659" s="561" t="str">
        <f>C656</f>
        <v>PT group
Therapeutic procedure(s), group (2 or more individuals)</v>
      </c>
      <c r="D659" s="558" t="str">
        <f>D656</f>
        <v>Encounter
DT=1/day</v>
      </c>
      <c r="E659" s="561" t="str">
        <f>E656</f>
        <v>Activities performed by a licensed (by State of Michigan) physical therapist or a physical therapy assistant supervised by a licensed physical therapist</v>
      </c>
      <c r="F659" s="248" t="s">
        <v>571</v>
      </c>
      <c r="G659" s="248" t="s">
        <v>591</v>
      </c>
      <c r="H659" s="248" t="s">
        <v>553</v>
      </c>
      <c r="I659" s="558" t="str">
        <f>I656</f>
        <v>Line
Professional</v>
      </c>
      <c r="J659" s="514"/>
      <c r="K659" s="514" t="s">
        <v>2273</v>
      </c>
      <c r="L659" s="514" t="s">
        <v>2273</v>
      </c>
      <c r="M659" s="514"/>
      <c r="N659" s="514"/>
      <c r="O659" s="514" t="s">
        <v>2273</v>
      </c>
      <c r="P659" s="514"/>
      <c r="Q659" s="514"/>
      <c r="R659" s="514"/>
      <c r="S659" s="514"/>
      <c r="T659" s="514"/>
      <c r="U659" s="514"/>
      <c r="V659" s="514"/>
      <c r="W659" s="561" t="s">
        <v>1246</v>
      </c>
      <c r="X659" s="561" t="s">
        <v>455</v>
      </c>
      <c r="Y659" s="641" t="str">
        <f>Y656</f>
        <v xml:space="preserve">UN - Two patients served
UP - Three patients served
UQ - Four patients served
UR - Five patients served
US - Six or more patients served </v>
      </c>
      <c r="Z659" s="646" t="str">
        <f>Z656</f>
        <v xml:space="preserve"> </v>
      </c>
    </row>
    <row r="660" spans="1:27" s="19" customFormat="1" ht="58.5" customHeight="1">
      <c r="A660" s="683" t="s">
        <v>2330</v>
      </c>
      <c r="B660" s="534" t="s">
        <v>1512</v>
      </c>
      <c r="C660" s="661" t="s">
        <v>1513</v>
      </c>
      <c r="D660" s="638" t="s">
        <v>1514</v>
      </c>
      <c r="E660" s="661" t="s">
        <v>2385</v>
      </c>
      <c r="F660" s="378" t="s">
        <v>1547</v>
      </c>
      <c r="G660" s="378" t="s">
        <v>583</v>
      </c>
      <c r="H660" s="378" t="s">
        <v>524</v>
      </c>
      <c r="I660" s="638" t="s">
        <v>139</v>
      </c>
      <c r="J660" s="534"/>
      <c r="K660" s="534" t="s">
        <v>2273</v>
      </c>
      <c r="L660" s="534" t="s">
        <v>2273</v>
      </c>
      <c r="M660" s="534"/>
      <c r="N660" s="534"/>
      <c r="O660" s="534" t="s">
        <v>2273</v>
      </c>
      <c r="P660" s="534"/>
      <c r="Q660" s="534"/>
      <c r="R660" s="534"/>
      <c r="S660" s="534"/>
      <c r="T660" s="534"/>
      <c r="U660" s="534"/>
      <c r="V660" s="534"/>
      <c r="W660" s="661"/>
      <c r="X660" s="661" t="s">
        <v>2332</v>
      </c>
      <c r="Y660" s="704" t="s">
        <v>2421</v>
      </c>
      <c r="Z660" s="534" t="s">
        <v>2331</v>
      </c>
    </row>
    <row r="661" spans="1:27" s="19" customFormat="1" ht="58.5" customHeight="1">
      <c r="A661" s="684" t="str">
        <f t="shared" ref="A661:E662" si="316">A660</f>
        <v xml:space="preserve">97151 
</v>
      </c>
      <c r="B661" s="535" t="str">
        <f t="shared" si="316"/>
        <v>Behavioral Identification Assessment</v>
      </c>
      <c r="C661" s="662" t="str">
        <f t="shared" si="316"/>
        <v>Behavior identification assessment by a qualified provider face to face with the individual and caregiver (s); includes interpretation of results and development of the behavioral plan of care.</v>
      </c>
      <c r="D661" s="639" t="str">
        <f t="shared" si="316"/>
        <v xml:space="preserve">Per 15 Minutes </v>
      </c>
      <c r="E661" s="662" t="str">
        <f t="shared" si="316"/>
        <v>LBA, LABA, or QBHP (until October 1, 2025)</v>
      </c>
      <c r="F661" s="376" t="s">
        <v>2367</v>
      </c>
      <c r="G661" s="376" t="s">
        <v>582</v>
      </c>
      <c r="H661" s="376" t="s">
        <v>524</v>
      </c>
      <c r="I661" s="639" t="str">
        <f>I660</f>
        <v>Line
Professional</v>
      </c>
      <c r="J661" s="535"/>
      <c r="K661" s="535" t="s">
        <v>2273</v>
      </c>
      <c r="L661" s="535" t="s">
        <v>2273</v>
      </c>
      <c r="M661" s="535"/>
      <c r="N661" s="535"/>
      <c r="O661" s="535" t="s">
        <v>2273</v>
      </c>
      <c r="P661" s="535"/>
      <c r="Q661" s="535"/>
      <c r="R661" s="535"/>
      <c r="S661" s="535"/>
      <c r="T661" s="535"/>
      <c r="U661" s="535"/>
      <c r="V661" s="535"/>
      <c r="W661" s="662"/>
      <c r="X661" s="662" t="str">
        <f t="shared" ref="X661:Z662" si="317">X660</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1" s="705" t="str">
        <f t="shared" si="317"/>
        <v xml:space="preserve">
</v>
      </c>
      <c r="Z661" s="535" t="str">
        <f t="shared" si="317"/>
        <v xml:space="preserve">U5 - Autism Only
</v>
      </c>
    </row>
    <row r="662" spans="1:27" s="19" customFormat="1" ht="58.5" customHeight="1" thickBot="1">
      <c r="A662" s="685" t="str">
        <f t="shared" si="316"/>
        <v xml:space="preserve">97151 
</v>
      </c>
      <c r="B662" s="536" t="str">
        <f t="shared" si="316"/>
        <v>Behavioral Identification Assessment</v>
      </c>
      <c r="C662" s="682" t="str">
        <f t="shared" si="316"/>
        <v>Behavior identification assessment by a qualified provider face to face with the individual and caregiver (s); includes interpretation of results and development of the behavioral plan of care.</v>
      </c>
      <c r="D662" s="640" t="str">
        <f t="shared" si="316"/>
        <v xml:space="preserve">Per 15 Minutes </v>
      </c>
      <c r="E662" s="682" t="str">
        <f t="shared" si="316"/>
        <v>LBA, LABA, or QBHP (until October 1, 2025)</v>
      </c>
      <c r="F662" s="379" t="s">
        <v>2413</v>
      </c>
      <c r="G662" s="379" t="s">
        <v>583</v>
      </c>
      <c r="H662" s="379" t="s">
        <v>524</v>
      </c>
      <c r="I662" s="640" t="str">
        <f>I661</f>
        <v>Line
Professional</v>
      </c>
      <c r="J662" s="536"/>
      <c r="K662" s="536" t="s">
        <v>2273</v>
      </c>
      <c r="L662" s="536" t="s">
        <v>2273</v>
      </c>
      <c r="M662" s="536"/>
      <c r="N662" s="536"/>
      <c r="O662" s="536" t="s">
        <v>2273</v>
      </c>
      <c r="P662" s="536"/>
      <c r="Q662" s="536"/>
      <c r="R662" s="536"/>
      <c r="S662" s="536"/>
      <c r="T662" s="536"/>
      <c r="U662" s="536"/>
      <c r="V662" s="536"/>
      <c r="W662" s="682"/>
      <c r="X662" s="682" t="str">
        <f t="shared" si="317"/>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2" s="706" t="str">
        <f t="shared" si="317"/>
        <v xml:space="preserve">
</v>
      </c>
      <c r="Z662" s="536" t="str">
        <f t="shared" si="317"/>
        <v xml:space="preserve">U5 - Autism Only
</v>
      </c>
    </row>
    <row r="663" spans="1:27" s="19" customFormat="1" ht="38.25" customHeight="1">
      <c r="A663" s="716" t="s">
        <v>518</v>
      </c>
      <c r="B663" s="537" t="s">
        <v>112</v>
      </c>
      <c r="C663" s="663" t="s">
        <v>1207</v>
      </c>
      <c r="D663" s="642" t="s">
        <v>103</v>
      </c>
      <c r="E663" s="661" t="s">
        <v>2386</v>
      </c>
      <c r="F663" s="378" t="s">
        <v>1547</v>
      </c>
      <c r="G663" s="378" t="s">
        <v>583</v>
      </c>
      <c r="H663" s="346" t="s">
        <v>523</v>
      </c>
      <c r="I663" s="642" t="s">
        <v>139</v>
      </c>
      <c r="J663" s="537"/>
      <c r="K663" s="537" t="s">
        <v>2273</v>
      </c>
      <c r="L663" s="537"/>
      <c r="M663" s="537"/>
      <c r="N663" s="537"/>
      <c r="O663" s="537" t="s">
        <v>2273</v>
      </c>
      <c r="P663" s="537"/>
      <c r="Q663" s="537"/>
      <c r="R663" s="537"/>
      <c r="S663" s="537"/>
      <c r="T663" s="537"/>
      <c r="U663" s="537"/>
      <c r="V663" s="537"/>
      <c r="W663" s="663" t="s">
        <v>1246</v>
      </c>
      <c r="X663" s="663" t="s">
        <v>1808</v>
      </c>
      <c r="Y663" s="668" t="s">
        <v>1128</v>
      </c>
      <c r="Z663" s="642" t="s">
        <v>516</v>
      </c>
    </row>
    <row r="664" spans="1:27" s="19" customFormat="1" ht="25.5" customHeight="1">
      <c r="A664" s="712" t="str">
        <f t="shared" ref="A664:E666" si="318">A663</f>
        <v>97153</v>
      </c>
      <c r="B664" s="530" t="str">
        <f t="shared" si="318"/>
        <v>ABA Adaptive Behavior Treatment</v>
      </c>
      <c r="C664" s="664" t="str">
        <f t="shared" si="318"/>
        <v xml:space="preserve">Adaptive behavior treatment by protocol administered by technician, face to face with one individual </v>
      </c>
      <c r="D664" s="643" t="str">
        <f t="shared" si="318"/>
        <v>Per 15 Minutes (effective 1/1/19)</v>
      </c>
      <c r="E664" s="662" t="str">
        <f t="shared" si="318"/>
        <v xml:space="preserve">BT, LBA, LABA, or QBHP (until October 1, 2025) </v>
      </c>
      <c r="F664" s="376" t="s">
        <v>2367</v>
      </c>
      <c r="G664" s="376" t="s">
        <v>582</v>
      </c>
      <c r="H664" s="257" t="s">
        <v>523</v>
      </c>
      <c r="I664" s="643" t="str">
        <f>I663</f>
        <v>Line
Professional</v>
      </c>
      <c r="J664" s="530"/>
      <c r="K664" s="530" t="s">
        <v>2273</v>
      </c>
      <c r="L664" s="530"/>
      <c r="M664" s="530"/>
      <c r="N664" s="530"/>
      <c r="O664" s="530" t="s">
        <v>2273</v>
      </c>
      <c r="P664" s="530"/>
      <c r="Q664" s="530"/>
      <c r="R664" s="530"/>
      <c r="S664" s="530"/>
      <c r="T664" s="530"/>
      <c r="U664" s="530"/>
      <c r="V664" s="530"/>
      <c r="W664" s="664" t="s">
        <v>1246</v>
      </c>
      <c r="X664" s="664" t="s">
        <v>113</v>
      </c>
      <c r="Y664" s="669" t="str">
        <f t="shared" ref="Y664:Z666" si="319">Y663</f>
        <v xml:space="preserve"> </v>
      </c>
      <c r="Z664" s="643" t="str">
        <f t="shared" si="319"/>
        <v>U7 - Self Determination</v>
      </c>
    </row>
    <row r="665" spans="1:27" s="19" customFormat="1" ht="12.5">
      <c r="A665" s="712" t="str">
        <f t="shared" si="318"/>
        <v>97153</v>
      </c>
      <c r="B665" s="530" t="str">
        <f t="shared" si="318"/>
        <v>ABA Adaptive Behavior Treatment</v>
      </c>
      <c r="C665" s="664" t="str">
        <f t="shared" si="318"/>
        <v xml:space="preserve">Adaptive behavior treatment by protocol administered by technician, face to face with one individual </v>
      </c>
      <c r="D665" s="643" t="str">
        <f t="shared" si="318"/>
        <v>Per 15 Minutes (effective 1/1/19)</v>
      </c>
      <c r="E665" s="662" t="str">
        <f t="shared" si="318"/>
        <v xml:space="preserve">BT, LBA, LABA, or QBHP (until October 1, 2025) </v>
      </c>
      <c r="F665" s="376" t="s">
        <v>2413</v>
      </c>
      <c r="G665" s="376" t="s">
        <v>583</v>
      </c>
      <c r="H665" s="257" t="s">
        <v>523</v>
      </c>
      <c r="I665" s="643" t="str">
        <f>I664</f>
        <v>Line
Professional</v>
      </c>
      <c r="J665" s="530"/>
      <c r="K665" s="530" t="s">
        <v>2273</v>
      </c>
      <c r="L665" s="530"/>
      <c r="M665" s="530"/>
      <c r="N665" s="530"/>
      <c r="O665" s="530" t="s">
        <v>2273</v>
      </c>
      <c r="P665" s="530"/>
      <c r="Q665" s="530"/>
      <c r="R665" s="530"/>
      <c r="S665" s="530"/>
      <c r="T665" s="530"/>
      <c r="U665" s="530"/>
      <c r="V665" s="530"/>
      <c r="W665" s="664" t="s">
        <v>1246</v>
      </c>
      <c r="X665" s="664" t="s">
        <v>113</v>
      </c>
      <c r="Y665" s="669" t="str">
        <f t="shared" si="319"/>
        <v xml:space="preserve"> </v>
      </c>
      <c r="Z665" s="643" t="str">
        <f t="shared" si="319"/>
        <v>U7 - Self Determination</v>
      </c>
    </row>
    <row r="666" spans="1:27" s="19" customFormat="1" ht="27" customHeight="1" thickBot="1">
      <c r="A666" s="717" t="str">
        <f t="shared" si="318"/>
        <v>97153</v>
      </c>
      <c r="B666" s="538" t="str">
        <f t="shared" si="318"/>
        <v>ABA Adaptive Behavior Treatment</v>
      </c>
      <c r="C666" s="691" t="str">
        <f t="shared" si="318"/>
        <v xml:space="preserve">Adaptive behavior treatment by protocol administered by technician, face to face with one individual </v>
      </c>
      <c r="D666" s="650" t="str">
        <f t="shared" si="318"/>
        <v>Per 15 Minutes (effective 1/1/19)</v>
      </c>
      <c r="E666" s="682" t="str">
        <f t="shared" si="318"/>
        <v xml:space="preserve">BT, LBA, LABA, or QBHP (until October 1, 2025) </v>
      </c>
      <c r="F666" s="379" t="s">
        <v>489</v>
      </c>
      <c r="G666" s="379" t="s">
        <v>593</v>
      </c>
      <c r="H666" s="259" t="s">
        <v>523</v>
      </c>
      <c r="I666" s="650" t="str">
        <f>I665</f>
        <v>Line
Professional</v>
      </c>
      <c r="J666" s="538"/>
      <c r="K666" s="538" t="s">
        <v>2273</v>
      </c>
      <c r="L666" s="538"/>
      <c r="M666" s="538"/>
      <c r="N666" s="538"/>
      <c r="O666" s="538" t="s">
        <v>2273</v>
      </c>
      <c r="P666" s="538"/>
      <c r="Q666" s="538"/>
      <c r="R666" s="538"/>
      <c r="S666" s="538"/>
      <c r="T666" s="538"/>
      <c r="U666" s="538"/>
      <c r="V666" s="538"/>
      <c r="W666" s="691" t="s">
        <v>1246</v>
      </c>
      <c r="X666" s="691" t="s">
        <v>113</v>
      </c>
      <c r="Y666" s="670" t="str">
        <f t="shared" si="319"/>
        <v xml:space="preserve"> </v>
      </c>
      <c r="Z666" s="650" t="str">
        <f t="shared" si="319"/>
        <v>U7 - Self Determination</v>
      </c>
    </row>
    <row r="667" spans="1:27" s="19" customFormat="1" ht="38.25" customHeight="1">
      <c r="A667" s="715" t="s">
        <v>519</v>
      </c>
      <c r="B667" s="667" t="s">
        <v>109</v>
      </c>
      <c r="C667" s="666" t="s">
        <v>1208</v>
      </c>
      <c r="D667" s="696" t="s">
        <v>103</v>
      </c>
      <c r="E667" s="703" t="s">
        <v>2386</v>
      </c>
      <c r="F667" s="378" t="s">
        <v>1547</v>
      </c>
      <c r="G667" s="378" t="s">
        <v>583</v>
      </c>
      <c r="H667" s="260" t="s">
        <v>523</v>
      </c>
      <c r="I667" s="696" t="s">
        <v>139</v>
      </c>
      <c r="J667" s="539"/>
      <c r="K667" s="539" t="s">
        <v>2273</v>
      </c>
      <c r="L667" s="539"/>
      <c r="M667" s="539"/>
      <c r="N667" s="539"/>
      <c r="O667" s="539" t="s">
        <v>2273</v>
      </c>
      <c r="P667" s="539"/>
      <c r="Q667" s="539"/>
      <c r="R667" s="539"/>
      <c r="S667" s="539"/>
      <c r="T667" s="539"/>
      <c r="U667" s="539"/>
      <c r="V667" s="539"/>
      <c r="W667" s="690" t="s">
        <v>1246</v>
      </c>
      <c r="X667" s="690" t="s">
        <v>1809</v>
      </c>
      <c r="Y667" s="669" t="s">
        <v>1519</v>
      </c>
      <c r="Z667" s="669" t="s">
        <v>1509</v>
      </c>
    </row>
    <row r="668" spans="1:27" s="19" customFormat="1" ht="25.5" customHeight="1">
      <c r="A668" s="712" t="str">
        <f t="shared" ref="A668:E670" si="320">A667</f>
        <v>97154</v>
      </c>
      <c r="B668" s="530" t="str">
        <f t="shared" si="320"/>
        <v>ABA Group Adaptive Behavior Treatment</v>
      </c>
      <c r="C668" s="666" t="str">
        <f t="shared" si="320"/>
        <v>Group adaptive behavior treatment by protocol, administered by technician, face-to-face with two or more individuals.
No modifier for aide-level/behavior technician (BT).</v>
      </c>
      <c r="D668" s="643" t="str">
        <f t="shared" si="320"/>
        <v>Per 15 Minutes (effective 1/1/19)</v>
      </c>
      <c r="E668" s="662" t="str">
        <f t="shared" si="320"/>
        <v xml:space="preserve">BT, LBA, LABA, or QBHP (until October 1, 2025) </v>
      </c>
      <c r="F668" s="376" t="s">
        <v>2367</v>
      </c>
      <c r="G668" s="376" t="s">
        <v>582</v>
      </c>
      <c r="H668" s="257" t="s">
        <v>523</v>
      </c>
      <c r="I668" s="643" t="str">
        <f>I667</f>
        <v>Line
Professional</v>
      </c>
      <c r="J668" s="539"/>
      <c r="K668" s="539" t="s">
        <v>2273</v>
      </c>
      <c r="L668" s="539"/>
      <c r="M668" s="539"/>
      <c r="N668" s="539"/>
      <c r="O668" s="539" t="s">
        <v>2273</v>
      </c>
      <c r="P668" s="539"/>
      <c r="Q668" s="539"/>
      <c r="R668" s="539"/>
      <c r="S668" s="539"/>
      <c r="T668" s="539"/>
      <c r="U668" s="539"/>
      <c r="V668" s="539"/>
      <c r="W668" s="664" t="s">
        <v>1246</v>
      </c>
      <c r="X668" s="664" t="s">
        <v>111</v>
      </c>
      <c r="Y668" s="669" t="str">
        <f t="shared" ref="Y668:Z670" si="321">Y667</f>
        <v xml:space="preserve"> UN - Two patients served
UP - Three patients served
UQ - Four patients served
UR - Five patients served
US - Six patients served</v>
      </c>
      <c r="Z668" s="669" t="str">
        <f t="shared" si="321"/>
        <v xml:space="preserve">U7 - Self Determination
</v>
      </c>
    </row>
    <row r="669" spans="1:27" s="19" customFormat="1" ht="51" customHeight="1">
      <c r="A669" s="712" t="str">
        <f t="shared" si="320"/>
        <v>97154</v>
      </c>
      <c r="B669" s="530" t="str">
        <f t="shared" si="320"/>
        <v>ABA Group Adaptive Behavior Treatment</v>
      </c>
      <c r="C669" s="666" t="str">
        <f t="shared" si="320"/>
        <v>Group adaptive behavior treatment by protocol, administered by technician, face-to-face with two or more individuals.
No modifier for aide-level/behavior technician (BT).</v>
      </c>
      <c r="D669" s="643" t="str">
        <f t="shared" si="320"/>
        <v>Per 15 Minutes (effective 1/1/19)</v>
      </c>
      <c r="E669" s="662" t="str">
        <f t="shared" si="320"/>
        <v xml:space="preserve">BT, LBA, LABA, or QBHP (until October 1, 2025) </v>
      </c>
      <c r="F669" s="376" t="s">
        <v>2413</v>
      </c>
      <c r="G669" s="376" t="s">
        <v>583</v>
      </c>
      <c r="H669" s="257" t="s">
        <v>523</v>
      </c>
      <c r="I669" s="643" t="str">
        <f>I668</f>
        <v>Line
Professional</v>
      </c>
      <c r="J669" s="539"/>
      <c r="K669" s="539" t="s">
        <v>2273</v>
      </c>
      <c r="L669" s="539"/>
      <c r="M669" s="539"/>
      <c r="N669" s="539"/>
      <c r="O669" s="539" t="s">
        <v>2273</v>
      </c>
      <c r="P669" s="539"/>
      <c r="Q669" s="539"/>
      <c r="R669" s="539"/>
      <c r="S669" s="539"/>
      <c r="T669" s="539"/>
      <c r="U669" s="539"/>
      <c r="V669" s="539"/>
      <c r="W669" s="664" t="s">
        <v>1246</v>
      </c>
      <c r="X669" s="664" t="s">
        <v>111</v>
      </c>
      <c r="Y669" s="669" t="str">
        <f t="shared" si="321"/>
        <v xml:space="preserve"> UN - Two patients served
UP - Three patients served
UQ - Four patients served
UR - Five patients served
US - Six patients served</v>
      </c>
      <c r="Z669" s="669" t="str">
        <f t="shared" si="321"/>
        <v xml:space="preserve">U7 - Self Determination
</v>
      </c>
    </row>
    <row r="670" spans="1:27" s="19" customFormat="1" ht="76.5" customHeight="1" thickBot="1">
      <c r="A670" s="712" t="str">
        <f t="shared" si="320"/>
        <v>97154</v>
      </c>
      <c r="B670" s="530" t="str">
        <f t="shared" si="320"/>
        <v>ABA Group Adaptive Behavior Treatment</v>
      </c>
      <c r="C670" s="666" t="str">
        <f t="shared" si="320"/>
        <v>Group adaptive behavior treatment by protocol, administered by technician, face-to-face with two or more individuals.
No modifier for aide-level/behavior technician (BT).</v>
      </c>
      <c r="D670" s="643" t="str">
        <f t="shared" si="320"/>
        <v>Per 15 Minutes (effective 1/1/19)</v>
      </c>
      <c r="E670" s="662" t="str">
        <f t="shared" si="320"/>
        <v xml:space="preserve">BT, LBA, LABA, or QBHP (until October 1, 2025) </v>
      </c>
      <c r="F670" s="379" t="s">
        <v>489</v>
      </c>
      <c r="G670" s="379" t="s">
        <v>593</v>
      </c>
      <c r="H670" s="257" t="s">
        <v>523</v>
      </c>
      <c r="I670" s="643" t="str">
        <f>I669</f>
        <v>Line
Professional</v>
      </c>
      <c r="J670" s="539"/>
      <c r="K670" s="539" t="s">
        <v>2273</v>
      </c>
      <c r="L670" s="539"/>
      <c r="M670" s="539"/>
      <c r="N670" s="539"/>
      <c r="O670" s="539" t="s">
        <v>2273</v>
      </c>
      <c r="P670" s="539"/>
      <c r="Q670" s="539"/>
      <c r="R670" s="539"/>
      <c r="S670" s="539"/>
      <c r="T670" s="539"/>
      <c r="U670" s="539"/>
      <c r="V670" s="539"/>
      <c r="W670" s="664" t="s">
        <v>1246</v>
      </c>
      <c r="X670" s="664" t="s">
        <v>111</v>
      </c>
      <c r="Y670" s="669" t="str">
        <f t="shared" si="321"/>
        <v xml:space="preserve"> UN - Two patients served
UP - Three patients served
UQ - Four patients served
UR - Five patients served
US - Six patients served</v>
      </c>
      <c r="Z670" s="669" t="str">
        <f t="shared" si="321"/>
        <v xml:space="preserve">U7 - Self Determination
</v>
      </c>
    </row>
    <row r="671" spans="1:27" s="19" customFormat="1" ht="51" customHeight="1">
      <c r="A671" s="716" t="s">
        <v>520</v>
      </c>
      <c r="B671" s="537" t="s">
        <v>115</v>
      </c>
      <c r="C671" s="665" t="s">
        <v>1209</v>
      </c>
      <c r="D671" s="642" t="s">
        <v>103</v>
      </c>
      <c r="E671" s="661" t="s">
        <v>2387</v>
      </c>
      <c r="F671" s="378" t="s">
        <v>1547</v>
      </c>
      <c r="G671" s="378" t="s">
        <v>583</v>
      </c>
      <c r="H671" s="257" t="s">
        <v>523</v>
      </c>
      <c r="I671" s="642" t="s">
        <v>139</v>
      </c>
      <c r="J671" s="537"/>
      <c r="K671" s="537" t="s">
        <v>2273</v>
      </c>
      <c r="L671" s="537"/>
      <c r="M671" s="537"/>
      <c r="N671" s="537"/>
      <c r="O671" s="537" t="s">
        <v>2273</v>
      </c>
      <c r="P671" s="537"/>
      <c r="Q671" s="537"/>
      <c r="R671" s="537"/>
      <c r="S671" s="537"/>
      <c r="T671" s="537"/>
      <c r="U671" s="537"/>
      <c r="V671" s="537"/>
      <c r="W671" s="663" t="s">
        <v>1246</v>
      </c>
      <c r="X671" s="663" t="s">
        <v>2291</v>
      </c>
      <c r="Y671" s="668" t="s">
        <v>1128</v>
      </c>
      <c r="Z671" s="642"/>
      <c r="AA671" s="20"/>
    </row>
    <row r="672" spans="1:27" s="19" customFormat="1" ht="38.25" customHeight="1">
      <c r="A672" s="712" t="str">
        <f t="shared" ref="A672:E673" si="322">A671</f>
        <v>97155</v>
      </c>
      <c r="B672" s="530" t="str">
        <f t="shared" si="322"/>
        <v>ABA Clinical Observation and Direction of Adaptive Behavior Treatment</v>
      </c>
      <c r="C672" s="666" t="str">
        <f t="shared" si="322"/>
        <v>Clinical observation &amp; direction of adaptive behavior treatment with protocol modification administered by qualified professional, face- to- face with one individual</v>
      </c>
      <c r="D672" s="643" t="str">
        <f t="shared" si="322"/>
        <v>Per 15 Minutes (effective 1/1/19)</v>
      </c>
      <c r="E672" s="662" t="str">
        <f t="shared" si="322"/>
        <v xml:space="preserve">LBA, LABA, or QBHP (until October 1, 2025) </v>
      </c>
      <c r="F672" s="376" t="s">
        <v>2367</v>
      </c>
      <c r="G672" s="376" t="s">
        <v>582</v>
      </c>
      <c r="H672" s="257" t="s">
        <v>523</v>
      </c>
      <c r="I672" s="643" t="str">
        <f>I671</f>
        <v>Line
Professional</v>
      </c>
      <c r="J672" s="530"/>
      <c r="K672" s="530" t="s">
        <v>2273</v>
      </c>
      <c r="L672" s="530"/>
      <c r="M672" s="530"/>
      <c r="N672" s="530"/>
      <c r="O672" s="530" t="s">
        <v>2273</v>
      </c>
      <c r="P672" s="530"/>
      <c r="Q672" s="530"/>
      <c r="R672" s="530"/>
      <c r="S672" s="530"/>
      <c r="T672" s="530"/>
      <c r="U672" s="530"/>
      <c r="V672" s="530"/>
      <c r="W672" s="664" t="s">
        <v>1246</v>
      </c>
      <c r="X672" s="664" t="s">
        <v>1193</v>
      </c>
      <c r="Y672" s="669" t="str">
        <f>Y671</f>
        <v xml:space="preserve"> </v>
      </c>
      <c r="Z672" s="643"/>
      <c r="AA672" s="20"/>
    </row>
    <row r="673" spans="1:27" s="19" customFormat="1" ht="38.25" customHeight="1" thickBot="1">
      <c r="A673" s="712" t="str">
        <f t="shared" si="322"/>
        <v>97155</v>
      </c>
      <c r="B673" s="530" t="str">
        <f t="shared" si="322"/>
        <v>ABA Clinical Observation and Direction of Adaptive Behavior Treatment</v>
      </c>
      <c r="C673" s="666" t="str">
        <f t="shared" si="322"/>
        <v>Clinical observation &amp; direction of adaptive behavior treatment with protocol modification administered by qualified professional, face- to- face with one individual</v>
      </c>
      <c r="D673" s="643" t="str">
        <f t="shared" si="322"/>
        <v>Per 15 Minutes (effective 1/1/19)</v>
      </c>
      <c r="E673" s="662" t="str">
        <f t="shared" si="322"/>
        <v xml:space="preserve">LBA, LABA, or QBHP (until October 1, 2025) </v>
      </c>
      <c r="F673" s="379" t="s">
        <v>2413</v>
      </c>
      <c r="G673" s="379" t="s">
        <v>583</v>
      </c>
      <c r="H673" s="259" t="s">
        <v>523</v>
      </c>
      <c r="I673" s="643" t="str">
        <f>I672</f>
        <v>Line
Professional</v>
      </c>
      <c r="J673" s="530"/>
      <c r="K673" s="530" t="s">
        <v>2273</v>
      </c>
      <c r="L673" s="530"/>
      <c r="M673" s="530"/>
      <c r="N673" s="530"/>
      <c r="O673" s="530" t="s">
        <v>2273</v>
      </c>
      <c r="P673" s="530"/>
      <c r="Q673" s="530"/>
      <c r="R673" s="530"/>
      <c r="S673" s="530"/>
      <c r="T673" s="530"/>
      <c r="U673" s="530"/>
      <c r="V673" s="530"/>
      <c r="W673" s="664" t="s">
        <v>1246</v>
      </c>
      <c r="X673" s="664" t="s">
        <v>1193</v>
      </c>
      <c r="Y673" s="669" t="str">
        <f>Y672</f>
        <v xml:space="preserve"> </v>
      </c>
      <c r="Z673" s="643"/>
      <c r="AA673" s="20"/>
    </row>
    <row r="674" spans="1:27" s="19" customFormat="1" ht="31.5" customHeight="1">
      <c r="A674" s="694">
        <v>97156</v>
      </c>
      <c r="B674" s="537" t="s">
        <v>114</v>
      </c>
      <c r="C674" s="665" t="s">
        <v>1210</v>
      </c>
      <c r="D674" s="642" t="s">
        <v>103</v>
      </c>
      <c r="E674" s="661" t="s">
        <v>2387</v>
      </c>
      <c r="F674" s="378" t="s">
        <v>1547</v>
      </c>
      <c r="G674" s="378" t="s">
        <v>583</v>
      </c>
      <c r="H674" s="260" t="s">
        <v>523</v>
      </c>
      <c r="I674" s="642" t="s">
        <v>139</v>
      </c>
      <c r="J674" s="537"/>
      <c r="K674" s="537" t="s">
        <v>2273</v>
      </c>
      <c r="L674" s="537"/>
      <c r="M674" s="537"/>
      <c r="N674" s="537"/>
      <c r="O674" s="537" t="s">
        <v>2273</v>
      </c>
      <c r="P674" s="537"/>
      <c r="Q674" s="537"/>
      <c r="R674" s="537"/>
      <c r="S674" s="537"/>
      <c r="T674" s="537"/>
      <c r="U674" s="537"/>
      <c r="V674" s="537"/>
      <c r="W674" s="663" t="s">
        <v>1246</v>
      </c>
      <c r="X674" s="663" t="s">
        <v>2255</v>
      </c>
      <c r="Y674" s="668" t="s">
        <v>1128</v>
      </c>
      <c r="Z674" s="638" t="s">
        <v>2334</v>
      </c>
      <c r="AA674" s="20"/>
    </row>
    <row r="675" spans="1:27" s="19" customFormat="1" ht="38.25" customHeight="1">
      <c r="A675" s="695">
        <f t="shared" ref="A675:E676" si="323">A674</f>
        <v>97156</v>
      </c>
      <c r="B675" s="530" t="str">
        <f t="shared" si="323"/>
        <v>ABA Family Behavior Treatment Guidance</v>
      </c>
      <c r="C675" s="666" t="str">
        <f t="shared" si="323"/>
        <v>Family behavior treatment guidance administered by qualified professional.</v>
      </c>
      <c r="D675" s="643" t="str">
        <f t="shared" si="323"/>
        <v>Per 15 Minutes (effective 1/1/19)</v>
      </c>
      <c r="E675" s="662" t="str">
        <f t="shared" si="323"/>
        <v xml:space="preserve">LBA, LABA, or QBHP (until October 1, 2025) </v>
      </c>
      <c r="F675" s="376" t="s">
        <v>2367</v>
      </c>
      <c r="G675" s="376" t="s">
        <v>582</v>
      </c>
      <c r="H675" s="257" t="s">
        <v>523</v>
      </c>
      <c r="I675" s="643" t="str">
        <f>I674</f>
        <v>Line
Professional</v>
      </c>
      <c r="J675" s="530"/>
      <c r="K675" s="530" t="s">
        <v>2273</v>
      </c>
      <c r="L675" s="530"/>
      <c r="M675" s="530"/>
      <c r="N675" s="530"/>
      <c r="O675" s="530" t="s">
        <v>2273</v>
      </c>
      <c r="P675" s="530"/>
      <c r="Q675" s="530"/>
      <c r="R675" s="530"/>
      <c r="S675" s="530"/>
      <c r="T675" s="530"/>
      <c r="U675" s="530"/>
      <c r="V675" s="530"/>
      <c r="W675" s="664" t="s">
        <v>1246</v>
      </c>
      <c r="X675" s="664" t="s">
        <v>1194</v>
      </c>
      <c r="Y675" s="669" t="str">
        <f>Y674</f>
        <v xml:space="preserve"> </v>
      </c>
      <c r="Z675" s="639"/>
      <c r="AA675" s="20"/>
    </row>
    <row r="676" spans="1:27" s="19" customFormat="1" ht="38.25" customHeight="1" thickBot="1">
      <c r="A676" s="695">
        <f t="shared" si="323"/>
        <v>97156</v>
      </c>
      <c r="B676" s="530" t="str">
        <f t="shared" si="323"/>
        <v>ABA Family Behavior Treatment Guidance</v>
      </c>
      <c r="C676" s="666" t="str">
        <f t="shared" si="323"/>
        <v>Family behavior treatment guidance administered by qualified professional.</v>
      </c>
      <c r="D676" s="643" t="str">
        <f t="shared" si="323"/>
        <v>Per 15 Minutes (effective 1/1/19)</v>
      </c>
      <c r="E676" s="662" t="str">
        <f t="shared" si="323"/>
        <v xml:space="preserve">LBA, LABA, or QBHP (until October 1, 2025) </v>
      </c>
      <c r="F676" s="379" t="s">
        <v>2413</v>
      </c>
      <c r="G676" s="379" t="s">
        <v>583</v>
      </c>
      <c r="H676" s="259" t="s">
        <v>523</v>
      </c>
      <c r="I676" s="643" t="str">
        <f>I675</f>
        <v>Line
Professional</v>
      </c>
      <c r="J676" s="530"/>
      <c r="K676" s="530" t="s">
        <v>2273</v>
      </c>
      <c r="L676" s="530"/>
      <c r="M676" s="530"/>
      <c r="N676" s="530"/>
      <c r="O676" s="530" t="s">
        <v>2273</v>
      </c>
      <c r="P676" s="530"/>
      <c r="Q676" s="530"/>
      <c r="R676" s="530"/>
      <c r="S676" s="530"/>
      <c r="T676" s="530"/>
      <c r="U676" s="530"/>
      <c r="V676" s="530"/>
      <c r="W676" s="664" t="s">
        <v>1246</v>
      </c>
      <c r="X676" s="664" t="s">
        <v>1194</v>
      </c>
      <c r="Y676" s="669" t="str">
        <f>Y675</f>
        <v xml:space="preserve"> </v>
      </c>
      <c r="Z676" s="639"/>
      <c r="AA676" s="20"/>
    </row>
    <row r="677" spans="1:27" s="19" customFormat="1" ht="51" customHeight="1">
      <c r="A677" s="694" t="s">
        <v>521</v>
      </c>
      <c r="B677" s="537" t="s">
        <v>114</v>
      </c>
      <c r="C677" s="665" t="s">
        <v>1211</v>
      </c>
      <c r="D677" s="642" t="s">
        <v>103</v>
      </c>
      <c r="E677" s="661" t="s">
        <v>2387</v>
      </c>
      <c r="F677" s="378" t="s">
        <v>1547</v>
      </c>
      <c r="G677" s="378" t="s">
        <v>583</v>
      </c>
      <c r="H677" s="260" t="s">
        <v>523</v>
      </c>
      <c r="I677" s="642" t="s">
        <v>139</v>
      </c>
      <c r="J677" s="537"/>
      <c r="K677" s="537" t="s">
        <v>2273</v>
      </c>
      <c r="L677" s="537"/>
      <c r="M677" s="537"/>
      <c r="N677" s="537"/>
      <c r="O677" s="537" t="s">
        <v>2273</v>
      </c>
      <c r="P677" s="537"/>
      <c r="Q677" s="537"/>
      <c r="R677" s="537"/>
      <c r="S677" s="537"/>
      <c r="T677" s="537"/>
      <c r="U677" s="537"/>
      <c r="V677" s="537"/>
      <c r="W677" s="663" t="s">
        <v>1246</v>
      </c>
      <c r="X677" s="663" t="s">
        <v>2117</v>
      </c>
      <c r="Y677" s="668" t="s">
        <v>1521</v>
      </c>
      <c r="Z677" s="642"/>
      <c r="AA677" s="20"/>
    </row>
    <row r="678" spans="1:27" s="19" customFormat="1" ht="38.25" customHeight="1">
      <c r="A678" s="695" t="str">
        <f t="shared" ref="A678:E679" si="324">A677</f>
        <v>97157</v>
      </c>
      <c r="B678" s="530" t="str">
        <f t="shared" si="324"/>
        <v>ABA Family Behavior Treatment Guidance</v>
      </c>
      <c r="C678" s="666" t="str">
        <f t="shared" si="324"/>
        <v>Multiple family behavior treatment guidance administered by qualified professional.</v>
      </c>
      <c r="D678" s="643" t="str">
        <f t="shared" si="324"/>
        <v>Per 15 Minutes (effective 1/1/19)</v>
      </c>
      <c r="E678" s="662" t="str">
        <f t="shared" si="324"/>
        <v xml:space="preserve">LBA, LABA, or QBHP (until October 1, 2025) </v>
      </c>
      <c r="F678" s="376" t="s">
        <v>2367</v>
      </c>
      <c r="G678" s="376" t="s">
        <v>582</v>
      </c>
      <c r="H678" s="257" t="s">
        <v>523</v>
      </c>
      <c r="I678" s="643" t="str">
        <f>I677</f>
        <v>Line
Professional</v>
      </c>
      <c r="J678" s="530"/>
      <c r="K678" s="530" t="s">
        <v>2273</v>
      </c>
      <c r="L678" s="530"/>
      <c r="M678" s="530"/>
      <c r="N678" s="530"/>
      <c r="O678" s="530" t="s">
        <v>2273</v>
      </c>
      <c r="P678" s="530"/>
      <c r="Q678" s="530"/>
      <c r="R678" s="530"/>
      <c r="S678" s="530"/>
      <c r="T678" s="530"/>
      <c r="U678" s="530"/>
      <c r="V678" s="530"/>
      <c r="W678" s="664" t="s">
        <v>1246</v>
      </c>
      <c r="X678" s="664" t="s">
        <v>1195</v>
      </c>
      <c r="Y678" s="669" t="str">
        <f>Y677</f>
        <v xml:space="preserve"> UN - Two patients served
UP - Three patients served
UQ - Four patients served
UR - Five patients served
US - Six patients served </v>
      </c>
      <c r="Z678" s="643"/>
      <c r="AA678" s="20"/>
    </row>
    <row r="679" spans="1:27" s="19" customFormat="1" ht="38.25" customHeight="1" thickBot="1">
      <c r="A679" s="695" t="str">
        <f t="shared" si="324"/>
        <v>97157</v>
      </c>
      <c r="B679" s="530" t="str">
        <f t="shared" si="324"/>
        <v>ABA Family Behavior Treatment Guidance</v>
      </c>
      <c r="C679" s="666" t="str">
        <f t="shared" si="324"/>
        <v>Multiple family behavior treatment guidance administered by qualified professional.</v>
      </c>
      <c r="D679" s="643" t="str">
        <f t="shared" si="324"/>
        <v>Per 15 Minutes (effective 1/1/19)</v>
      </c>
      <c r="E679" s="662" t="str">
        <f t="shared" si="324"/>
        <v xml:space="preserve">LBA, LABA, or QBHP (until October 1, 2025) </v>
      </c>
      <c r="F679" s="379" t="s">
        <v>2413</v>
      </c>
      <c r="G679" s="379" t="s">
        <v>583</v>
      </c>
      <c r="H679" s="259" t="s">
        <v>523</v>
      </c>
      <c r="I679" s="643" t="str">
        <f>I678</f>
        <v>Line
Professional</v>
      </c>
      <c r="J679" s="530"/>
      <c r="K679" s="530" t="s">
        <v>2273</v>
      </c>
      <c r="L679" s="530"/>
      <c r="M679" s="530"/>
      <c r="N679" s="530"/>
      <c r="O679" s="530" t="s">
        <v>2273</v>
      </c>
      <c r="P679" s="530"/>
      <c r="Q679" s="530"/>
      <c r="R679" s="530"/>
      <c r="S679" s="530"/>
      <c r="T679" s="530"/>
      <c r="U679" s="530"/>
      <c r="V679" s="530"/>
      <c r="W679" s="664" t="s">
        <v>1246</v>
      </c>
      <c r="X679" s="664" t="s">
        <v>1195</v>
      </c>
      <c r="Y679" s="669" t="str">
        <f>Y678</f>
        <v xml:space="preserve"> UN - Two patients served
UP - Three patients served
UQ - Four patients served
UR - Five patients served
US - Six patients served </v>
      </c>
      <c r="Z679" s="643"/>
      <c r="AA679" s="20"/>
    </row>
    <row r="680" spans="1:27" ht="51" customHeight="1">
      <c r="A680" s="716" t="s">
        <v>522</v>
      </c>
      <c r="B680" s="537" t="s">
        <v>117</v>
      </c>
      <c r="C680" s="665" t="s">
        <v>1212</v>
      </c>
      <c r="D680" s="642" t="s">
        <v>103</v>
      </c>
      <c r="E680" s="661" t="s">
        <v>2387</v>
      </c>
      <c r="F680" s="378" t="s">
        <v>1547</v>
      </c>
      <c r="G680" s="378" t="s">
        <v>583</v>
      </c>
      <c r="H680" s="260" t="s">
        <v>523</v>
      </c>
      <c r="I680" s="642" t="s">
        <v>139</v>
      </c>
      <c r="J680" s="537"/>
      <c r="K680" s="537" t="s">
        <v>2273</v>
      </c>
      <c r="L680" s="537"/>
      <c r="M680" s="537"/>
      <c r="N680" s="537"/>
      <c r="O680" s="537" t="s">
        <v>2273</v>
      </c>
      <c r="P680" s="537"/>
      <c r="Q680" s="537"/>
      <c r="R680" s="537"/>
      <c r="S680" s="537"/>
      <c r="T680" s="537"/>
      <c r="U680" s="537"/>
      <c r="V680" s="537"/>
      <c r="W680" s="663" t="s">
        <v>1246</v>
      </c>
      <c r="X680" s="663" t="s">
        <v>118</v>
      </c>
      <c r="Y680" s="668" t="s">
        <v>1506</v>
      </c>
      <c r="Z680" s="642"/>
    </row>
    <row r="681" spans="1:27" ht="38.25" customHeight="1">
      <c r="A681" s="712" t="str">
        <f t="shared" ref="A681:E682" si="325">A680</f>
        <v>97158</v>
      </c>
      <c r="B681" s="530" t="str">
        <f t="shared" si="325"/>
        <v>ABA Adaptive Behavior Treatment Social Skills Group</v>
      </c>
      <c r="C681" s="666" t="str">
        <f t="shared" si="325"/>
        <v>Adaptive behavior treatment social skills group.</v>
      </c>
      <c r="D681" s="643" t="str">
        <f t="shared" si="325"/>
        <v>Per 15 Minutes (effective 1/1/19)</v>
      </c>
      <c r="E681" s="662" t="str">
        <f t="shared" si="325"/>
        <v xml:space="preserve">LBA, LABA, or QBHP (until October 1, 2025) </v>
      </c>
      <c r="F681" s="376" t="s">
        <v>2367</v>
      </c>
      <c r="G681" s="376" t="s">
        <v>582</v>
      </c>
      <c r="H681" s="257" t="s">
        <v>523</v>
      </c>
      <c r="I681" s="643" t="str">
        <f>I680</f>
        <v>Line
Professional</v>
      </c>
      <c r="J681" s="530"/>
      <c r="K681" s="530" t="s">
        <v>2273</v>
      </c>
      <c r="L681" s="530"/>
      <c r="M681" s="530"/>
      <c r="N681" s="530"/>
      <c r="O681" s="530" t="s">
        <v>2273</v>
      </c>
      <c r="P681" s="530"/>
      <c r="Q681" s="530"/>
      <c r="R681" s="530"/>
      <c r="S681" s="530"/>
      <c r="T681" s="530"/>
      <c r="U681" s="530"/>
      <c r="V681" s="530"/>
      <c r="W681" s="664" t="s">
        <v>1246</v>
      </c>
      <c r="X681" s="664" t="s">
        <v>118</v>
      </c>
      <c r="Y681" s="669" t="str">
        <f>Y680</f>
        <v xml:space="preserve"> UN - Two patients served
UP - Three patients served
UQ - Four patients served
UR - Five patients served
US - Six or more patients served </v>
      </c>
      <c r="Z681" s="643"/>
    </row>
    <row r="682" spans="1:27" ht="38.25" customHeight="1" thickBot="1">
      <c r="A682" s="712" t="str">
        <f t="shared" si="325"/>
        <v>97158</v>
      </c>
      <c r="B682" s="530" t="str">
        <f t="shared" si="325"/>
        <v>ABA Adaptive Behavior Treatment Social Skills Group</v>
      </c>
      <c r="C682" s="666" t="str">
        <f t="shared" si="325"/>
        <v>Adaptive behavior treatment social skills group.</v>
      </c>
      <c r="D682" s="643" t="str">
        <f t="shared" si="325"/>
        <v>Per 15 Minutes (effective 1/1/19)</v>
      </c>
      <c r="E682" s="662" t="str">
        <f t="shared" si="325"/>
        <v xml:space="preserve">LBA, LABA, or QBHP (until October 1, 2025) </v>
      </c>
      <c r="F682" s="379" t="s">
        <v>2413</v>
      </c>
      <c r="G682" s="379" t="s">
        <v>583</v>
      </c>
      <c r="H682" s="257" t="s">
        <v>523</v>
      </c>
      <c r="I682" s="643" t="str">
        <f>I681</f>
        <v>Line
Professional</v>
      </c>
      <c r="J682" s="530"/>
      <c r="K682" s="530" t="s">
        <v>2273</v>
      </c>
      <c r="L682" s="530"/>
      <c r="M682" s="530"/>
      <c r="N682" s="530"/>
      <c r="O682" s="530" t="s">
        <v>2273</v>
      </c>
      <c r="P682" s="530"/>
      <c r="Q682" s="530"/>
      <c r="R682" s="530"/>
      <c r="S682" s="530"/>
      <c r="T682" s="530"/>
      <c r="U682" s="530"/>
      <c r="V682" s="530"/>
      <c r="W682" s="664" t="s">
        <v>1246</v>
      </c>
      <c r="X682" s="664" t="s">
        <v>118</v>
      </c>
      <c r="Y682" s="669" t="str">
        <f>Y681</f>
        <v xml:space="preserve"> UN - Two patients served
UP - Three patients served
UQ - Four patients served
UR - Five patients served
US - Six or more patients served </v>
      </c>
      <c r="Z682" s="643"/>
    </row>
    <row r="683" spans="1:27" ht="69" customHeight="1">
      <c r="A683" s="562" t="s">
        <v>1933</v>
      </c>
      <c r="B683" s="482" t="s">
        <v>317</v>
      </c>
      <c r="C683" s="531" t="s">
        <v>1721</v>
      </c>
      <c r="D683" s="521" t="s">
        <v>454</v>
      </c>
      <c r="E683" s="531" t="s">
        <v>576</v>
      </c>
      <c r="F683" s="247" t="s">
        <v>496</v>
      </c>
      <c r="G683" s="247" t="s">
        <v>582</v>
      </c>
      <c r="H683" s="247" t="s">
        <v>553</v>
      </c>
      <c r="I683" s="521" t="s">
        <v>139</v>
      </c>
      <c r="J683" s="482"/>
      <c r="K683" s="482" t="s">
        <v>2273</v>
      </c>
      <c r="L683" s="482" t="s">
        <v>2273</v>
      </c>
      <c r="M683" s="482"/>
      <c r="N683" s="482"/>
      <c r="O683" s="482" t="s">
        <v>2273</v>
      </c>
      <c r="P683" s="482"/>
      <c r="Q683" s="482"/>
      <c r="R683" s="482"/>
      <c r="S683" s="482"/>
      <c r="T683" s="482"/>
      <c r="U683" s="482"/>
      <c r="V683" s="482"/>
      <c r="W683" s="531" t="s">
        <v>1246</v>
      </c>
      <c r="X683" s="531" t="s">
        <v>1635</v>
      </c>
      <c r="Y683" s="491" t="s">
        <v>2425</v>
      </c>
      <c r="Z683" s="521" t="s">
        <v>1128</v>
      </c>
    </row>
    <row r="684" spans="1:27" ht="69" customHeight="1">
      <c r="A684" s="554">
        <v>97161</v>
      </c>
      <c r="B684" s="483" t="s">
        <v>317</v>
      </c>
      <c r="C684" s="532" t="s">
        <v>318</v>
      </c>
      <c r="D684" s="522" t="s">
        <v>454</v>
      </c>
      <c r="E684" s="532" t="s">
        <v>576</v>
      </c>
      <c r="F684" s="251" t="s">
        <v>496</v>
      </c>
      <c r="G684" s="251" t="s">
        <v>583</v>
      </c>
      <c r="H684" s="251" t="s">
        <v>553</v>
      </c>
      <c r="I684" s="522" t="s">
        <v>139</v>
      </c>
      <c r="J684" s="483"/>
      <c r="K684" s="483" t="s">
        <v>2273</v>
      </c>
      <c r="L684" s="483" t="s">
        <v>2273</v>
      </c>
      <c r="M684" s="483"/>
      <c r="N684" s="483"/>
      <c r="O684" s="483" t="s">
        <v>2273</v>
      </c>
      <c r="P684" s="483"/>
      <c r="Q684" s="483"/>
      <c r="R684" s="483"/>
      <c r="S684" s="483"/>
      <c r="T684" s="483"/>
      <c r="U684" s="483"/>
      <c r="V684" s="483"/>
      <c r="W684" s="532" t="s">
        <v>1246</v>
      </c>
      <c r="X684" s="532" t="s">
        <v>455</v>
      </c>
      <c r="Y684" s="492" t="str">
        <f>Y683</f>
        <v>WX - LOCUS Screening</v>
      </c>
      <c r="Z684" s="522"/>
    </row>
    <row r="685" spans="1:27" ht="69" customHeight="1" thickBot="1">
      <c r="A685" s="555" t="str">
        <f>A683</f>
        <v>97161</v>
      </c>
      <c r="B685" s="484" t="str">
        <f>B683</f>
        <v>Physical Therapy</v>
      </c>
      <c r="C685" s="533" t="str">
        <f>C683</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685" s="523" t="s">
        <v>454</v>
      </c>
      <c r="E685" s="533" t="s">
        <v>576</v>
      </c>
      <c r="F685" s="221" t="s">
        <v>496</v>
      </c>
      <c r="G685" s="221" t="s">
        <v>584</v>
      </c>
      <c r="H685" s="221" t="s">
        <v>553</v>
      </c>
      <c r="I685" s="523" t="s">
        <v>139</v>
      </c>
      <c r="J685" s="484"/>
      <c r="K685" s="484" t="s">
        <v>2273</v>
      </c>
      <c r="L685" s="484" t="s">
        <v>2273</v>
      </c>
      <c r="M685" s="484"/>
      <c r="N685" s="484"/>
      <c r="O685" s="484" t="s">
        <v>2273</v>
      </c>
      <c r="P685" s="484"/>
      <c r="Q685" s="484"/>
      <c r="R685" s="484"/>
      <c r="S685" s="484"/>
      <c r="T685" s="484"/>
      <c r="U685" s="484"/>
      <c r="V685" s="484"/>
      <c r="W685" s="533" t="s">
        <v>1246</v>
      </c>
      <c r="X685" s="533" t="s">
        <v>455</v>
      </c>
      <c r="Y685" s="493" t="str">
        <f>Y684</f>
        <v>WX - LOCUS Screening</v>
      </c>
      <c r="Z685" s="523" t="s">
        <v>1128</v>
      </c>
    </row>
    <row r="686" spans="1:27" ht="69" customHeight="1">
      <c r="A686" s="562" t="s">
        <v>1934</v>
      </c>
      <c r="B686" s="482" t="s">
        <v>317</v>
      </c>
      <c r="C686" s="531" t="s">
        <v>1720</v>
      </c>
      <c r="D686" s="521" t="s">
        <v>454</v>
      </c>
      <c r="E686" s="531" t="s">
        <v>576</v>
      </c>
      <c r="F686" s="247" t="s">
        <v>496</v>
      </c>
      <c r="G686" s="247" t="s">
        <v>583</v>
      </c>
      <c r="H686" s="247" t="s">
        <v>553</v>
      </c>
      <c r="I686" s="521" t="s">
        <v>139</v>
      </c>
      <c r="J686" s="482"/>
      <c r="K686" s="482" t="s">
        <v>2273</v>
      </c>
      <c r="L686" s="482" t="s">
        <v>2273</v>
      </c>
      <c r="M686" s="482"/>
      <c r="N686" s="482"/>
      <c r="O686" s="482" t="s">
        <v>2273</v>
      </c>
      <c r="P686" s="482"/>
      <c r="Q686" s="482"/>
      <c r="R686" s="482"/>
      <c r="S686" s="482"/>
      <c r="T686" s="482"/>
      <c r="U686" s="482"/>
      <c r="V686" s="482"/>
      <c r="W686" s="531" t="s">
        <v>1246</v>
      </c>
      <c r="X686" s="531" t="s">
        <v>1635</v>
      </c>
      <c r="Y686" s="491" t="s">
        <v>2425</v>
      </c>
      <c r="Z686" s="521" t="s">
        <v>1128</v>
      </c>
    </row>
    <row r="687" spans="1:27" ht="69" customHeight="1">
      <c r="A687" s="554">
        <v>97162</v>
      </c>
      <c r="B687" s="483" t="s">
        <v>317</v>
      </c>
      <c r="C687" s="532" t="s">
        <v>318</v>
      </c>
      <c r="D687" s="522" t="s">
        <v>454</v>
      </c>
      <c r="E687" s="532" t="s">
        <v>576</v>
      </c>
      <c r="F687" s="251" t="s">
        <v>496</v>
      </c>
      <c r="G687" s="251" t="s">
        <v>584</v>
      </c>
      <c r="H687" s="251" t="s">
        <v>553</v>
      </c>
      <c r="I687" s="522" t="s">
        <v>139</v>
      </c>
      <c r="J687" s="483"/>
      <c r="K687" s="483" t="s">
        <v>2273</v>
      </c>
      <c r="L687" s="483" t="s">
        <v>2273</v>
      </c>
      <c r="M687" s="483"/>
      <c r="N687" s="483"/>
      <c r="O687" s="483" t="s">
        <v>2273</v>
      </c>
      <c r="P687" s="483"/>
      <c r="Q687" s="483"/>
      <c r="R687" s="483"/>
      <c r="S687" s="483"/>
      <c r="T687" s="483"/>
      <c r="U687" s="483"/>
      <c r="V687" s="483"/>
      <c r="W687" s="532" t="s">
        <v>1246</v>
      </c>
      <c r="X687" s="532" t="s">
        <v>455</v>
      </c>
      <c r="Y687" s="492" t="str">
        <f>Y686</f>
        <v>WX - LOCUS Screening</v>
      </c>
      <c r="Z687" s="522"/>
    </row>
    <row r="688" spans="1:27" ht="93.75" customHeight="1" thickBot="1">
      <c r="A688" s="555" t="str">
        <f>A686</f>
        <v>97162</v>
      </c>
      <c r="B688" s="484" t="str">
        <f>B686</f>
        <v>Physical Therapy</v>
      </c>
      <c r="C688" s="533" t="str">
        <f>C686</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688" s="523" t="s">
        <v>454</v>
      </c>
      <c r="E688" s="533" t="s">
        <v>576</v>
      </c>
      <c r="F688" s="221" t="s">
        <v>496</v>
      </c>
      <c r="G688" s="221" t="s">
        <v>582</v>
      </c>
      <c r="H688" s="221" t="s">
        <v>553</v>
      </c>
      <c r="I688" s="523" t="s">
        <v>139</v>
      </c>
      <c r="J688" s="484"/>
      <c r="K688" s="484" t="s">
        <v>2273</v>
      </c>
      <c r="L688" s="484" t="s">
        <v>2273</v>
      </c>
      <c r="M688" s="484"/>
      <c r="N688" s="484"/>
      <c r="O688" s="484" t="s">
        <v>2273</v>
      </c>
      <c r="P688" s="484"/>
      <c r="Q688" s="484"/>
      <c r="R688" s="484"/>
      <c r="S688" s="484"/>
      <c r="T688" s="484"/>
      <c r="U688" s="484"/>
      <c r="V688" s="484"/>
      <c r="W688" s="533" t="s">
        <v>1246</v>
      </c>
      <c r="X688" s="533" t="s">
        <v>455</v>
      </c>
      <c r="Y688" s="493" t="str">
        <f>Y687</f>
        <v>WX - LOCUS Screening</v>
      </c>
      <c r="Z688" s="523" t="s">
        <v>1128</v>
      </c>
    </row>
    <row r="689" spans="1:26" ht="69" customHeight="1">
      <c r="A689" s="562" t="s">
        <v>1935</v>
      </c>
      <c r="B689" s="482" t="s">
        <v>317</v>
      </c>
      <c r="C689" s="531" t="s">
        <v>1719</v>
      </c>
      <c r="D689" s="521" t="s">
        <v>454</v>
      </c>
      <c r="E689" s="531" t="s">
        <v>576</v>
      </c>
      <c r="F689" s="247" t="s">
        <v>496</v>
      </c>
      <c r="G689" s="247" t="s">
        <v>583</v>
      </c>
      <c r="H689" s="247" t="s">
        <v>553</v>
      </c>
      <c r="I689" s="521" t="s">
        <v>139</v>
      </c>
      <c r="J689" s="482"/>
      <c r="K689" s="482" t="s">
        <v>2273</v>
      </c>
      <c r="L689" s="482" t="s">
        <v>2273</v>
      </c>
      <c r="M689" s="482"/>
      <c r="N689" s="482"/>
      <c r="O689" s="482" t="s">
        <v>2273</v>
      </c>
      <c r="P689" s="482"/>
      <c r="Q689" s="482"/>
      <c r="R689" s="482"/>
      <c r="S689" s="482"/>
      <c r="T689" s="482"/>
      <c r="U689" s="482"/>
      <c r="V689" s="482"/>
      <c r="W689" s="531" t="s">
        <v>1246</v>
      </c>
      <c r="X689" s="531" t="s">
        <v>1635</v>
      </c>
      <c r="Y689" s="491" t="s">
        <v>2425</v>
      </c>
      <c r="Z689" s="521" t="s">
        <v>1128</v>
      </c>
    </row>
    <row r="690" spans="1:26" ht="69" customHeight="1">
      <c r="A690" s="554">
        <v>97163</v>
      </c>
      <c r="B690" s="483" t="s">
        <v>317</v>
      </c>
      <c r="C690" s="532" t="s">
        <v>318</v>
      </c>
      <c r="D690" s="522" t="s">
        <v>454</v>
      </c>
      <c r="E690" s="532" t="s">
        <v>576</v>
      </c>
      <c r="F690" s="251" t="s">
        <v>496</v>
      </c>
      <c r="G690" s="251" t="s">
        <v>584</v>
      </c>
      <c r="H690" s="251" t="s">
        <v>553</v>
      </c>
      <c r="I690" s="522" t="s">
        <v>139</v>
      </c>
      <c r="J690" s="483"/>
      <c r="K690" s="483" t="s">
        <v>2273</v>
      </c>
      <c r="L690" s="483" t="s">
        <v>2273</v>
      </c>
      <c r="M690" s="483"/>
      <c r="N690" s="483"/>
      <c r="O690" s="483" t="s">
        <v>2273</v>
      </c>
      <c r="P690" s="483"/>
      <c r="Q690" s="483"/>
      <c r="R690" s="483"/>
      <c r="S690" s="483"/>
      <c r="T690" s="483"/>
      <c r="U690" s="483"/>
      <c r="V690" s="483"/>
      <c r="W690" s="532" t="s">
        <v>1246</v>
      </c>
      <c r="X690" s="532" t="s">
        <v>455</v>
      </c>
      <c r="Y690" s="492" t="str">
        <f>Y689</f>
        <v>WX - LOCUS Screening</v>
      </c>
      <c r="Z690" s="522" t="s">
        <v>1128</v>
      </c>
    </row>
    <row r="691" spans="1:26" ht="69" customHeight="1" thickBot="1">
      <c r="A691" s="555" t="str">
        <f>A689</f>
        <v>97163</v>
      </c>
      <c r="B691" s="484" t="s">
        <v>317</v>
      </c>
      <c r="C691" s="533" t="s">
        <v>318</v>
      </c>
      <c r="D691" s="523" t="s">
        <v>454</v>
      </c>
      <c r="E691" s="533" t="s">
        <v>576</v>
      </c>
      <c r="F691" s="221" t="s">
        <v>496</v>
      </c>
      <c r="G691" s="221" t="s">
        <v>582</v>
      </c>
      <c r="H691" s="221" t="s">
        <v>553</v>
      </c>
      <c r="I691" s="523" t="str">
        <f>I689</f>
        <v>Line
Professional</v>
      </c>
      <c r="J691" s="484"/>
      <c r="K691" s="484" t="s">
        <v>2273</v>
      </c>
      <c r="L691" s="484" t="s">
        <v>2273</v>
      </c>
      <c r="M691" s="484"/>
      <c r="N691" s="484"/>
      <c r="O691" s="484" t="s">
        <v>2273</v>
      </c>
      <c r="P691" s="484"/>
      <c r="Q691" s="484"/>
      <c r="R691" s="484"/>
      <c r="S691" s="484"/>
      <c r="T691" s="484"/>
      <c r="U691" s="484"/>
      <c r="V691" s="484"/>
      <c r="W691" s="533" t="s">
        <v>1246</v>
      </c>
      <c r="X691" s="533" t="s">
        <v>455</v>
      </c>
      <c r="Y691" s="493" t="str">
        <f>Y690</f>
        <v>WX - LOCUS Screening</v>
      </c>
      <c r="Z691" s="523" t="s">
        <v>1128</v>
      </c>
    </row>
    <row r="692" spans="1:26" ht="68.25" customHeight="1">
      <c r="A692" s="562" t="s">
        <v>1936</v>
      </c>
      <c r="B692" s="482" t="s">
        <v>317</v>
      </c>
      <c r="C692" s="531" t="s">
        <v>1788</v>
      </c>
      <c r="D692" s="521" t="s">
        <v>454</v>
      </c>
      <c r="E692" s="531" t="s">
        <v>576</v>
      </c>
      <c r="F692" s="247" t="s">
        <v>496</v>
      </c>
      <c r="G692" s="247" t="s">
        <v>583</v>
      </c>
      <c r="H692" s="247" t="s">
        <v>553</v>
      </c>
      <c r="I692" s="521" t="s">
        <v>139</v>
      </c>
      <c r="J692" s="482"/>
      <c r="K692" s="482" t="s">
        <v>2273</v>
      </c>
      <c r="L692" s="482" t="s">
        <v>2273</v>
      </c>
      <c r="M692" s="482"/>
      <c r="N692" s="482"/>
      <c r="O692" s="482" t="s">
        <v>2273</v>
      </c>
      <c r="P692" s="482"/>
      <c r="Q692" s="482"/>
      <c r="R692" s="482"/>
      <c r="S692" s="482"/>
      <c r="T692" s="482"/>
      <c r="U692" s="482"/>
      <c r="V692" s="482"/>
      <c r="W692" s="531" t="s">
        <v>1246</v>
      </c>
      <c r="X692" s="531" t="s">
        <v>1635</v>
      </c>
      <c r="Y692" s="521" t="s">
        <v>1128</v>
      </c>
      <c r="Z692" s="521" t="s">
        <v>1128</v>
      </c>
    </row>
    <row r="693" spans="1:26" ht="68.25" customHeight="1">
      <c r="A693" s="554">
        <v>97164</v>
      </c>
      <c r="B693" s="483" t="s">
        <v>317</v>
      </c>
      <c r="C693" s="532" t="s">
        <v>318</v>
      </c>
      <c r="D693" s="522" t="s">
        <v>454</v>
      </c>
      <c r="E693" s="532" t="s">
        <v>576</v>
      </c>
      <c r="F693" s="251" t="s">
        <v>496</v>
      </c>
      <c r="G693" s="251" t="s">
        <v>584</v>
      </c>
      <c r="H693" s="251" t="s">
        <v>553</v>
      </c>
      <c r="I693" s="522" t="s">
        <v>139</v>
      </c>
      <c r="J693" s="483"/>
      <c r="K693" s="483" t="s">
        <v>2273</v>
      </c>
      <c r="L693" s="483" t="s">
        <v>2273</v>
      </c>
      <c r="M693" s="483"/>
      <c r="N693" s="483"/>
      <c r="O693" s="483" t="s">
        <v>2273</v>
      </c>
      <c r="P693" s="483"/>
      <c r="Q693" s="483"/>
      <c r="R693" s="483"/>
      <c r="S693" s="483"/>
      <c r="T693" s="483"/>
      <c r="U693" s="483"/>
      <c r="V693" s="483"/>
      <c r="W693" s="532" t="s">
        <v>1246</v>
      </c>
      <c r="X693" s="532" t="s">
        <v>455</v>
      </c>
      <c r="Y693" s="522" t="s">
        <v>1128</v>
      </c>
      <c r="Z693" s="522" t="s">
        <v>1128</v>
      </c>
    </row>
    <row r="694" spans="1:26" ht="68.25" customHeight="1" thickBot="1">
      <c r="A694" s="555" t="str">
        <f>A692</f>
        <v>97164</v>
      </c>
      <c r="B694" s="484" t="str">
        <f>B692</f>
        <v>Physical Therapy</v>
      </c>
      <c r="C694" s="533" t="str">
        <f>C692</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694" s="523" t="s">
        <v>454</v>
      </c>
      <c r="E694" s="533" t="s">
        <v>576</v>
      </c>
      <c r="F694" s="221" t="s">
        <v>496</v>
      </c>
      <c r="G694" s="221" t="s">
        <v>582</v>
      </c>
      <c r="H694" s="221" t="s">
        <v>553</v>
      </c>
      <c r="I694" s="523" t="s">
        <v>139</v>
      </c>
      <c r="J694" s="484"/>
      <c r="K694" s="484" t="s">
        <v>2273</v>
      </c>
      <c r="L694" s="484" t="s">
        <v>2273</v>
      </c>
      <c r="M694" s="484"/>
      <c r="N694" s="484"/>
      <c r="O694" s="484" t="s">
        <v>2273</v>
      </c>
      <c r="P694" s="484"/>
      <c r="Q694" s="484"/>
      <c r="R694" s="484"/>
      <c r="S694" s="484"/>
      <c r="T694" s="484"/>
      <c r="U694" s="484"/>
      <c r="V694" s="484"/>
      <c r="W694" s="533" t="s">
        <v>1246</v>
      </c>
      <c r="X694" s="533" t="s">
        <v>455</v>
      </c>
      <c r="Y694" s="523" t="str">
        <f>Y692</f>
        <v xml:space="preserve"> </v>
      </c>
      <c r="Z694" s="523" t="s">
        <v>1128</v>
      </c>
    </row>
    <row r="695" spans="1:26" ht="89.25" customHeight="1">
      <c r="A695" s="562" t="s">
        <v>1937</v>
      </c>
      <c r="B695" s="482" t="s">
        <v>303</v>
      </c>
      <c r="C695" s="531" t="s">
        <v>1718</v>
      </c>
      <c r="D695" s="521" t="s">
        <v>58</v>
      </c>
      <c r="E695" s="531" t="s">
        <v>577</v>
      </c>
      <c r="F695" s="247" t="s">
        <v>495</v>
      </c>
      <c r="G695" s="247" t="s">
        <v>584</v>
      </c>
      <c r="H695" s="247" t="s">
        <v>553</v>
      </c>
      <c r="I695" s="521" t="s">
        <v>139</v>
      </c>
      <c r="J695" s="482"/>
      <c r="K695" s="482" t="s">
        <v>2273</v>
      </c>
      <c r="L695" s="482" t="s">
        <v>2273</v>
      </c>
      <c r="M695" s="482"/>
      <c r="N695" s="482"/>
      <c r="O695" s="482" t="s">
        <v>2273</v>
      </c>
      <c r="P695" s="482"/>
      <c r="Q695" s="482"/>
      <c r="R695" s="482"/>
      <c r="S695" s="482"/>
      <c r="T695" s="482"/>
      <c r="U695" s="482"/>
      <c r="V695" s="482"/>
      <c r="W695" s="531" t="s">
        <v>1246</v>
      </c>
      <c r="X695" s="531" t="s">
        <v>1635</v>
      </c>
      <c r="Y695" s="491" t="s">
        <v>2425</v>
      </c>
      <c r="Z695" s="521" t="s">
        <v>1128</v>
      </c>
    </row>
    <row r="696" spans="1:26" ht="89.25" customHeight="1">
      <c r="A696" s="554" t="str">
        <f>A695</f>
        <v>97165</v>
      </c>
      <c r="B696" s="483" t="str">
        <f>B695</f>
        <v>Occupational Therapy</v>
      </c>
      <c r="C696" s="532"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6" s="522" t="str">
        <f>D695</f>
        <v>Encounter</v>
      </c>
      <c r="E696" s="532" t="str">
        <f>E695</f>
        <v>Services provided by an occupational therapist currently licensed by the State of Michigan.</v>
      </c>
      <c r="F696" s="251" t="s">
        <v>495</v>
      </c>
      <c r="G696" s="251" t="s">
        <v>583</v>
      </c>
      <c r="H696" s="251" t="s">
        <v>553</v>
      </c>
      <c r="I696" s="522" t="str">
        <f>I695</f>
        <v>Line
Professional</v>
      </c>
      <c r="J696" s="483"/>
      <c r="K696" s="483" t="s">
        <v>2273</v>
      </c>
      <c r="L696" s="483" t="s">
        <v>2273</v>
      </c>
      <c r="M696" s="483"/>
      <c r="N696" s="483"/>
      <c r="O696" s="483" t="s">
        <v>2273</v>
      </c>
      <c r="P696" s="483"/>
      <c r="Q696" s="483"/>
      <c r="R696" s="483"/>
      <c r="S696" s="483"/>
      <c r="T696" s="483"/>
      <c r="U696" s="483"/>
      <c r="V696" s="483"/>
      <c r="W696" s="532" t="str">
        <f t="shared" ref="W696:Y697" si="326">W695</f>
        <v/>
      </c>
      <c r="X696" s="532" t="str">
        <f t="shared" si="326"/>
        <v xml:space="preserve">When/how to report encounter:
-Face-to-face with qualified provider only
Allocating and reporting costs:
-Cost if staff provide multiple units
</v>
      </c>
      <c r="Y696" s="492" t="str">
        <f t="shared" si="326"/>
        <v>WX - LOCUS Screening</v>
      </c>
      <c r="Z696" s="522"/>
    </row>
    <row r="697" spans="1:26" ht="99.75" customHeight="1" thickBot="1">
      <c r="A697" s="555" t="str">
        <f>A695</f>
        <v>97165</v>
      </c>
      <c r="B697" s="484" t="str">
        <f>B695</f>
        <v>Occupational Therapy</v>
      </c>
      <c r="C697" s="533"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7" s="523" t="s">
        <v>58</v>
      </c>
      <c r="E697" s="533" t="s">
        <v>577</v>
      </c>
      <c r="F697" s="221" t="s">
        <v>495</v>
      </c>
      <c r="G697" s="221" t="s">
        <v>582</v>
      </c>
      <c r="H697" s="221" t="s">
        <v>553</v>
      </c>
      <c r="I697" s="523" t="s">
        <v>139</v>
      </c>
      <c r="J697" s="484"/>
      <c r="K697" s="484" t="s">
        <v>2273</v>
      </c>
      <c r="L697" s="484" t="s">
        <v>2273</v>
      </c>
      <c r="M697" s="484"/>
      <c r="N697" s="484"/>
      <c r="O697" s="484" t="s">
        <v>2273</v>
      </c>
      <c r="P697" s="484"/>
      <c r="Q697" s="484"/>
      <c r="R697" s="484"/>
      <c r="S697" s="484"/>
      <c r="T697" s="484"/>
      <c r="U697" s="484"/>
      <c r="V697" s="484"/>
      <c r="W697" s="533" t="s">
        <v>1246</v>
      </c>
      <c r="X697" s="533" t="s">
        <v>440</v>
      </c>
      <c r="Y697" s="493" t="str">
        <f t="shared" si="326"/>
        <v>WX - LOCUS Screening</v>
      </c>
      <c r="Z697" s="523" t="s">
        <v>1128</v>
      </c>
    </row>
    <row r="698" spans="1:26" ht="97.5" customHeight="1">
      <c r="A698" s="562" t="s">
        <v>1938</v>
      </c>
      <c r="B698" s="482" t="s">
        <v>303</v>
      </c>
      <c r="C698" s="531" t="s">
        <v>1722</v>
      </c>
      <c r="D698" s="521" t="s">
        <v>58</v>
      </c>
      <c r="E698" s="531" t="s">
        <v>577</v>
      </c>
      <c r="F698" s="247" t="s">
        <v>495</v>
      </c>
      <c r="G698" s="247" t="s">
        <v>584</v>
      </c>
      <c r="H698" s="247" t="s">
        <v>553</v>
      </c>
      <c r="I698" s="521" t="s">
        <v>139</v>
      </c>
      <c r="J698" s="482"/>
      <c r="K698" s="482" t="s">
        <v>2273</v>
      </c>
      <c r="L698" s="482" t="s">
        <v>2273</v>
      </c>
      <c r="M698" s="482"/>
      <c r="N698" s="482"/>
      <c r="O698" s="482" t="s">
        <v>2273</v>
      </c>
      <c r="P698" s="482"/>
      <c r="Q698" s="482"/>
      <c r="R698" s="482"/>
      <c r="S698" s="482"/>
      <c r="T698" s="482"/>
      <c r="U698" s="482"/>
      <c r="V698" s="482"/>
      <c r="W698" s="531" t="s">
        <v>1246</v>
      </c>
      <c r="X698" s="531" t="s">
        <v>1635</v>
      </c>
      <c r="Y698" s="491" t="s">
        <v>2425</v>
      </c>
      <c r="Z698" s="521" t="s">
        <v>1128</v>
      </c>
    </row>
    <row r="699" spans="1:26" ht="97.5" customHeight="1">
      <c r="A699" s="554" t="str">
        <f>A698</f>
        <v>97166</v>
      </c>
      <c r="B699" s="483" t="str">
        <f>B698</f>
        <v>Occupational Therapy</v>
      </c>
      <c r="C699" s="532" t="str">
        <f>C698</f>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699" s="522" t="str">
        <f>D698</f>
        <v>Encounter</v>
      </c>
      <c r="E699" s="532" t="str">
        <f>E698</f>
        <v>Services provided by an occupational therapist currently licensed by the State of Michigan.</v>
      </c>
      <c r="F699" s="251" t="s">
        <v>495</v>
      </c>
      <c r="G699" s="251" t="s">
        <v>583</v>
      </c>
      <c r="H699" s="251" t="s">
        <v>553</v>
      </c>
      <c r="I699" s="522" t="str">
        <f>I698</f>
        <v>Line
Professional</v>
      </c>
      <c r="J699" s="483"/>
      <c r="K699" s="483" t="s">
        <v>2273</v>
      </c>
      <c r="L699" s="483" t="s">
        <v>2273</v>
      </c>
      <c r="M699" s="483"/>
      <c r="N699" s="483"/>
      <c r="O699" s="483" t="s">
        <v>2273</v>
      </c>
      <c r="P699" s="483"/>
      <c r="Q699" s="483"/>
      <c r="R699" s="483"/>
      <c r="S699" s="483"/>
      <c r="T699" s="483"/>
      <c r="U699" s="483"/>
      <c r="V699" s="483"/>
      <c r="W699" s="532" t="str">
        <f t="shared" ref="W699:Y700" si="327">W698</f>
        <v/>
      </c>
      <c r="X699" s="532" t="str">
        <f t="shared" si="327"/>
        <v xml:space="preserve">When/how to report encounter:
-Face-to-face with qualified provider only
Allocating and reporting costs:
-Cost if staff provide multiple units
</v>
      </c>
      <c r="Y699" s="492" t="str">
        <f t="shared" si="327"/>
        <v>WX - LOCUS Screening</v>
      </c>
      <c r="Z699" s="522"/>
    </row>
    <row r="700" spans="1:26" ht="103.5" customHeight="1" thickBot="1">
      <c r="A700" s="555">
        <v>97166</v>
      </c>
      <c r="B700" s="484" t="s">
        <v>303</v>
      </c>
      <c r="C700" s="533" t="s">
        <v>304</v>
      </c>
      <c r="D700" s="523" t="s">
        <v>58</v>
      </c>
      <c r="E700" s="533" t="s">
        <v>577</v>
      </c>
      <c r="F700" s="221" t="s">
        <v>495</v>
      </c>
      <c r="G700" s="221" t="s">
        <v>582</v>
      </c>
      <c r="H700" s="221" t="s">
        <v>553</v>
      </c>
      <c r="I700" s="523" t="s">
        <v>139</v>
      </c>
      <c r="J700" s="484"/>
      <c r="K700" s="484" t="s">
        <v>2273</v>
      </c>
      <c r="L700" s="484" t="s">
        <v>2273</v>
      </c>
      <c r="M700" s="484"/>
      <c r="N700" s="484"/>
      <c r="O700" s="484" t="s">
        <v>2273</v>
      </c>
      <c r="P700" s="484"/>
      <c r="Q700" s="484"/>
      <c r="R700" s="484"/>
      <c r="S700" s="484"/>
      <c r="T700" s="484"/>
      <c r="U700" s="484"/>
      <c r="V700" s="484"/>
      <c r="W700" s="533" t="s">
        <v>1246</v>
      </c>
      <c r="X700" s="533" t="s">
        <v>440</v>
      </c>
      <c r="Y700" s="493" t="str">
        <f t="shared" si="327"/>
        <v>WX - LOCUS Screening</v>
      </c>
      <c r="Z700" s="523" t="s">
        <v>1128</v>
      </c>
    </row>
    <row r="701" spans="1:26" ht="96.75" customHeight="1">
      <c r="A701" s="562" t="s">
        <v>1939</v>
      </c>
      <c r="B701" s="482" t="s">
        <v>303</v>
      </c>
      <c r="C701" s="531" t="s">
        <v>1723</v>
      </c>
      <c r="D701" s="521" t="s">
        <v>58</v>
      </c>
      <c r="E701" s="531" t="s">
        <v>577</v>
      </c>
      <c r="F701" s="247" t="s">
        <v>495</v>
      </c>
      <c r="G701" s="247" t="s">
        <v>584</v>
      </c>
      <c r="H701" s="247" t="s">
        <v>553</v>
      </c>
      <c r="I701" s="521" t="s">
        <v>139</v>
      </c>
      <c r="J701" s="482"/>
      <c r="K701" s="482" t="s">
        <v>2273</v>
      </c>
      <c r="L701" s="482" t="s">
        <v>2273</v>
      </c>
      <c r="M701" s="482"/>
      <c r="N701" s="482"/>
      <c r="O701" s="482" t="s">
        <v>2273</v>
      </c>
      <c r="P701" s="482"/>
      <c r="Q701" s="482"/>
      <c r="R701" s="482"/>
      <c r="S701" s="482"/>
      <c r="T701" s="482"/>
      <c r="U701" s="482"/>
      <c r="V701" s="482"/>
      <c r="W701" s="531" t="s">
        <v>1246</v>
      </c>
      <c r="X701" s="531" t="s">
        <v>1635</v>
      </c>
      <c r="Y701" s="491" t="s">
        <v>2425</v>
      </c>
      <c r="Z701" s="521" t="s">
        <v>1128</v>
      </c>
    </row>
    <row r="702" spans="1:26" ht="85.5" customHeight="1">
      <c r="A702" s="554" t="str">
        <f>A701</f>
        <v>97167</v>
      </c>
      <c r="B702" s="483" t="str">
        <f>B701</f>
        <v>Occupational Therapy</v>
      </c>
      <c r="C702" s="532" t="str">
        <f>C701</f>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02" s="522" t="str">
        <f>D701</f>
        <v>Encounter</v>
      </c>
      <c r="E702" s="532" t="str">
        <f>E701</f>
        <v>Services provided by an occupational therapist currently licensed by the State of Michigan.</v>
      </c>
      <c r="F702" s="251" t="s">
        <v>495</v>
      </c>
      <c r="G702" s="251" t="s">
        <v>583</v>
      </c>
      <c r="H702" s="251" t="s">
        <v>553</v>
      </c>
      <c r="I702" s="522" t="str">
        <f>I701</f>
        <v>Line
Professional</v>
      </c>
      <c r="J702" s="483"/>
      <c r="K702" s="483" t="s">
        <v>2273</v>
      </c>
      <c r="L702" s="483" t="s">
        <v>2273</v>
      </c>
      <c r="M702" s="483"/>
      <c r="N702" s="483"/>
      <c r="O702" s="483" t="s">
        <v>2273</v>
      </c>
      <c r="P702" s="483"/>
      <c r="Q702" s="483"/>
      <c r="R702" s="483"/>
      <c r="S702" s="483"/>
      <c r="T702" s="483"/>
      <c r="U702" s="483"/>
      <c r="V702" s="483"/>
      <c r="W702" s="532" t="str">
        <f t="shared" ref="W702:Y703" si="328">W701</f>
        <v/>
      </c>
      <c r="X702" s="532" t="str">
        <f t="shared" si="328"/>
        <v xml:space="preserve">When/how to report encounter:
-Face-to-face with qualified provider only
Allocating and reporting costs:
-Cost if staff provide multiple units
</v>
      </c>
      <c r="Y702" s="492" t="str">
        <f t="shared" si="328"/>
        <v>WX - LOCUS Screening</v>
      </c>
      <c r="Z702" s="522"/>
    </row>
    <row r="703" spans="1:26" ht="115.5" customHeight="1" thickBot="1">
      <c r="A703" s="555">
        <v>97167</v>
      </c>
      <c r="B703" s="484" t="s">
        <v>303</v>
      </c>
      <c r="C703" s="533" t="s">
        <v>304</v>
      </c>
      <c r="D703" s="523" t="s">
        <v>58</v>
      </c>
      <c r="E703" s="533" t="s">
        <v>577</v>
      </c>
      <c r="F703" s="221" t="s">
        <v>495</v>
      </c>
      <c r="G703" s="221" t="s">
        <v>582</v>
      </c>
      <c r="H703" s="221" t="s">
        <v>553</v>
      </c>
      <c r="I703" s="523" t="s">
        <v>139</v>
      </c>
      <c r="J703" s="484"/>
      <c r="K703" s="484" t="s">
        <v>2273</v>
      </c>
      <c r="L703" s="484" t="s">
        <v>2273</v>
      </c>
      <c r="M703" s="484"/>
      <c r="N703" s="484"/>
      <c r="O703" s="484" t="s">
        <v>2273</v>
      </c>
      <c r="P703" s="484"/>
      <c r="Q703" s="484"/>
      <c r="R703" s="484"/>
      <c r="S703" s="484"/>
      <c r="T703" s="484"/>
      <c r="U703" s="484"/>
      <c r="V703" s="484"/>
      <c r="W703" s="533" t="s">
        <v>1246</v>
      </c>
      <c r="X703" s="533" t="s">
        <v>440</v>
      </c>
      <c r="Y703" s="493" t="str">
        <f t="shared" si="328"/>
        <v>WX - LOCUS Screening</v>
      </c>
      <c r="Z703" s="523" t="s">
        <v>1128</v>
      </c>
    </row>
    <row r="704" spans="1:26" ht="61.5" customHeight="1">
      <c r="A704" s="562" t="s">
        <v>1940</v>
      </c>
      <c r="B704" s="482" t="s">
        <v>303</v>
      </c>
      <c r="C704" s="531" t="s">
        <v>1724</v>
      </c>
      <c r="D704" s="521" t="s">
        <v>58</v>
      </c>
      <c r="E704" s="531" t="s">
        <v>577</v>
      </c>
      <c r="F704" s="247" t="s">
        <v>495</v>
      </c>
      <c r="G704" s="247" t="s">
        <v>584</v>
      </c>
      <c r="H704" s="247" t="s">
        <v>553</v>
      </c>
      <c r="I704" s="521" t="s">
        <v>139</v>
      </c>
      <c r="J704" s="482"/>
      <c r="K704" s="482" t="s">
        <v>2273</v>
      </c>
      <c r="L704" s="482" t="s">
        <v>2273</v>
      </c>
      <c r="M704" s="482"/>
      <c r="N704" s="482"/>
      <c r="O704" s="482" t="s">
        <v>2273</v>
      </c>
      <c r="P704" s="482"/>
      <c r="Q704" s="482"/>
      <c r="R704" s="482"/>
      <c r="S704" s="482"/>
      <c r="T704" s="482"/>
      <c r="U704" s="482"/>
      <c r="V704" s="482"/>
      <c r="W704" s="531" t="s">
        <v>1246</v>
      </c>
      <c r="X704" s="531" t="s">
        <v>1635</v>
      </c>
      <c r="Y704" s="491" t="s">
        <v>2425</v>
      </c>
      <c r="Z704" s="521" t="s">
        <v>1128</v>
      </c>
    </row>
    <row r="705" spans="1:27" ht="61.5" customHeight="1">
      <c r="A705" s="554" t="str">
        <f>A704</f>
        <v>97168</v>
      </c>
      <c r="B705" s="483" t="str">
        <f>B704</f>
        <v>Occupational Therapy</v>
      </c>
      <c r="C705" s="532" t="str">
        <f>C704</f>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05" s="522" t="str">
        <f>D704</f>
        <v>Encounter</v>
      </c>
      <c r="E705" s="532" t="str">
        <f>E704</f>
        <v>Services provided by an occupational therapist currently licensed by the State of Michigan.</v>
      </c>
      <c r="F705" s="251" t="s">
        <v>495</v>
      </c>
      <c r="G705" s="251" t="s">
        <v>583</v>
      </c>
      <c r="H705" s="251" t="s">
        <v>553</v>
      </c>
      <c r="I705" s="522" t="str">
        <f>I704</f>
        <v>Line
Professional</v>
      </c>
      <c r="J705" s="483"/>
      <c r="K705" s="483" t="s">
        <v>2273</v>
      </c>
      <c r="L705" s="483" t="s">
        <v>2273</v>
      </c>
      <c r="M705" s="483"/>
      <c r="N705" s="483"/>
      <c r="O705" s="483" t="s">
        <v>2273</v>
      </c>
      <c r="P705" s="483"/>
      <c r="Q705" s="483"/>
      <c r="R705" s="483"/>
      <c r="S705" s="483"/>
      <c r="T705" s="483"/>
      <c r="U705" s="483"/>
      <c r="V705" s="483"/>
      <c r="W705" s="532" t="str">
        <f t="shared" ref="W705:Y706" si="329">W704</f>
        <v/>
      </c>
      <c r="X705" s="532" t="str">
        <f t="shared" si="329"/>
        <v xml:space="preserve">When/how to report encounter:
-Face-to-face with qualified provider only
Allocating and reporting costs:
-Cost if staff provide multiple units
</v>
      </c>
      <c r="Y705" s="492" t="str">
        <f t="shared" si="329"/>
        <v>WX - LOCUS Screening</v>
      </c>
      <c r="Z705" s="522"/>
    </row>
    <row r="706" spans="1:27" ht="76.5" customHeight="1" thickBot="1">
      <c r="A706" s="555">
        <v>97168</v>
      </c>
      <c r="B706" s="484" t="s">
        <v>303</v>
      </c>
      <c r="C706" s="533" t="s">
        <v>304</v>
      </c>
      <c r="D706" s="523" t="s">
        <v>58</v>
      </c>
      <c r="E706" s="533" t="s">
        <v>577</v>
      </c>
      <c r="F706" s="221" t="s">
        <v>495</v>
      </c>
      <c r="G706" s="221" t="s">
        <v>582</v>
      </c>
      <c r="H706" s="221" t="s">
        <v>553</v>
      </c>
      <c r="I706" s="523" t="s">
        <v>139</v>
      </c>
      <c r="J706" s="484"/>
      <c r="K706" s="484" t="s">
        <v>2273</v>
      </c>
      <c r="L706" s="484" t="s">
        <v>2273</v>
      </c>
      <c r="M706" s="484"/>
      <c r="N706" s="484"/>
      <c r="O706" s="484" t="s">
        <v>2273</v>
      </c>
      <c r="P706" s="484"/>
      <c r="Q706" s="484"/>
      <c r="R706" s="484"/>
      <c r="S706" s="484"/>
      <c r="T706" s="484"/>
      <c r="U706" s="484"/>
      <c r="V706" s="484"/>
      <c r="W706" s="533" t="s">
        <v>1246</v>
      </c>
      <c r="X706" s="533" t="s">
        <v>440</v>
      </c>
      <c r="Y706" s="493" t="str">
        <f t="shared" si="329"/>
        <v>WX - LOCUS Screening</v>
      </c>
      <c r="Z706" s="523" t="s">
        <v>1128</v>
      </c>
    </row>
    <row r="707" spans="1:27" ht="22.5" customHeight="1">
      <c r="A707" s="552" t="s">
        <v>1941</v>
      </c>
      <c r="B707" s="482" t="s">
        <v>303</v>
      </c>
      <c r="C707" s="531" t="s">
        <v>1789</v>
      </c>
      <c r="D707" s="521" t="s">
        <v>1790</v>
      </c>
      <c r="E707" s="531" t="s">
        <v>577</v>
      </c>
      <c r="F707" s="247" t="s">
        <v>495</v>
      </c>
      <c r="G707" s="247" t="s">
        <v>582</v>
      </c>
      <c r="H707" s="247" t="s">
        <v>553</v>
      </c>
      <c r="I707" s="521" t="s">
        <v>139</v>
      </c>
      <c r="J707" s="482"/>
      <c r="K707" s="482" t="s">
        <v>2273</v>
      </c>
      <c r="L707" s="482" t="s">
        <v>2273</v>
      </c>
      <c r="M707" s="482"/>
      <c r="N707" s="482"/>
      <c r="O707" s="482" t="s">
        <v>2273</v>
      </c>
      <c r="P707" s="482"/>
      <c r="Q707" s="482"/>
      <c r="R707" s="482"/>
      <c r="S707" s="482"/>
      <c r="T707" s="482"/>
      <c r="U707" s="482"/>
      <c r="V707" s="482"/>
      <c r="W707" s="556"/>
      <c r="X707" s="559" t="s">
        <v>1635</v>
      </c>
      <c r="Y707" s="556" t="s">
        <v>983</v>
      </c>
      <c r="Z707" s="556" t="s">
        <v>1594</v>
      </c>
    </row>
    <row r="708" spans="1:27" ht="22.5" customHeight="1">
      <c r="A708" s="483" t="str">
        <f>A707</f>
        <v>97530</v>
      </c>
      <c r="B708" s="483" t="str">
        <f>B707</f>
        <v>Occupational Therapy</v>
      </c>
      <c r="C708" s="532" t="str">
        <f>C707</f>
        <v>OT individual
Therapeutic activities, direct (one-on-one) patient contact (use of dynamic activities to improve functional performance), each 15 minutes</v>
      </c>
      <c r="D708" s="522" t="str">
        <f>D707</f>
        <v xml:space="preserve">15 Minutes
DT:
15 min units = 40/day
</v>
      </c>
      <c r="E708" s="532" t="str">
        <f>E707</f>
        <v>Services provided by an occupational therapist currently licensed by the State of Michigan.</v>
      </c>
      <c r="F708" s="251" t="s">
        <v>495</v>
      </c>
      <c r="G708" s="251" t="s">
        <v>583</v>
      </c>
      <c r="H708" s="251" t="s">
        <v>553</v>
      </c>
      <c r="I708" s="522" t="str">
        <f>I707</f>
        <v>Line
Professional</v>
      </c>
      <c r="J708" s="483"/>
      <c r="K708" s="483" t="s">
        <v>2273</v>
      </c>
      <c r="L708" s="483" t="s">
        <v>2273</v>
      </c>
      <c r="M708" s="483"/>
      <c r="N708" s="483"/>
      <c r="O708" s="483" t="s">
        <v>2273</v>
      </c>
      <c r="P708" s="483"/>
      <c r="Q708" s="483"/>
      <c r="R708" s="483"/>
      <c r="S708" s="483"/>
      <c r="T708" s="483"/>
      <c r="U708" s="483"/>
      <c r="V708" s="483"/>
      <c r="W708" s="557"/>
      <c r="X708" s="560" t="str">
        <f t="shared" ref="X708:Z710" si="330">X707</f>
        <v xml:space="preserve">When/how to report encounter:
-Face-to-face with qualified provider only
Allocating and reporting costs:
-Cost if staff provide multiple units
</v>
      </c>
      <c r="Y708" s="557" t="str">
        <f t="shared" si="330"/>
        <v>Y4 - SAMHSA approved EBP for Co-occurring disorders</v>
      </c>
      <c r="Z708" s="557" t="str">
        <f t="shared" si="330"/>
        <v>HH - Integrated Mental Health and Substance Abuse</v>
      </c>
    </row>
    <row r="709" spans="1:27" ht="22.5" customHeight="1">
      <c r="A709" s="483" t="str">
        <f t="shared" ref="A709:E710" si="331">A708</f>
        <v>97530</v>
      </c>
      <c r="B709" s="483" t="str">
        <f t="shared" si="331"/>
        <v>Occupational Therapy</v>
      </c>
      <c r="C709" s="532" t="str">
        <f t="shared" si="331"/>
        <v>OT individual
Therapeutic activities, direct (one-on-one) patient contact (use of dynamic activities to improve functional performance), each 15 minutes</v>
      </c>
      <c r="D709" s="522" t="str">
        <f t="shared" si="331"/>
        <v xml:space="preserve">15 Minutes
DT:
15 min units = 40/day
</v>
      </c>
      <c r="E709" s="532" t="str">
        <f t="shared" si="331"/>
        <v>Services provided by an occupational therapist currently licensed by the State of Michigan.</v>
      </c>
      <c r="F709" s="251" t="s">
        <v>495</v>
      </c>
      <c r="G709" s="251" t="s">
        <v>584</v>
      </c>
      <c r="H709" s="251" t="s">
        <v>553</v>
      </c>
      <c r="I709" s="522" t="str">
        <f>I708</f>
        <v>Line
Professional</v>
      </c>
      <c r="J709" s="483"/>
      <c r="K709" s="483" t="s">
        <v>2273</v>
      </c>
      <c r="L709" s="483" t="s">
        <v>2273</v>
      </c>
      <c r="M709" s="483"/>
      <c r="N709" s="483"/>
      <c r="O709" s="483" t="s">
        <v>2273</v>
      </c>
      <c r="P709" s="483"/>
      <c r="Q709" s="483"/>
      <c r="R709" s="483"/>
      <c r="S709" s="483"/>
      <c r="T709" s="483"/>
      <c r="U709" s="483"/>
      <c r="V709" s="483"/>
      <c r="W709" s="557"/>
      <c r="X709" s="560" t="str">
        <f t="shared" si="330"/>
        <v xml:space="preserve">When/how to report encounter:
-Face-to-face with qualified provider only
Allocating and reporting costs:
-Cost if staff provide multiple units
</v>
      </c>
      <c r="Y709" s="557" t="str">
        <f t="shared" si="330"/>
        <v>Y4 - SAMHSA approved EBP for Co-occurring disorders</v>
      </c>
      <c r="Z709" s="557" t="str">
        <f t="shared" si="330"/>
        <v>HH - Integrated Mental Health and Substance Abuse</v>
      </c>
    </row>
    <row r="710" spans="1:27" ht="22.5" customHeight="1" thickBot="1">
      <c r="A710" s="483" t="str">
        <f t="shared" si="331"/>
        <v>97530</v>
      </c>
      <c r="B710" s="484" t="str">
        <f t="shared" si="331"/>
        <v>Occupational Therapy</v>
      </c>
      <c r="C710" s="533" t="str">
        <f t="shared" si="331"/>
        <v>OT individual
Therapeutic activities, direct (one-on-one) patient contact (use of dynamic activities to improve functional performance), each 15 minutes</v>
      </c>
      <c r="D710" s="523" t="str">
        <f t="shared" si="331"/>
        <v xml:space="preserve">15 Minutes
DT:
15 min units = 40/day
</v>
      </c>
      <c r="E710" s="533" t="str">
        <f t="shared" si="331"/>
        <v>Services provided by an occupational therapist currently licensed by the State of Michigan.</v>
      </c>
      <c r="F710" s="248" t="s">
        <v>578</v>
      </c>
      <c r="G710" s="248" t="s">
        <v>600</v>
      </c>
      <c r="H710" s="248" t="s">
        <v>553</v>
      </c>
      <c r="I710" s="523" t="str">
        <f>I709</f>
        <v>Line
Professional</v>
      </c>
      <c r="J710" s="484"/>
      <c r="K710" s="484" t="s">
        <v>2273</v>
      </c>
      <c r="L710" s="484" t="s">
        <v>2273</v>
      </c>
      <c r="M710" s="484"/>
      <c r="N710" s="484"/>
      <c r="O710" s="484" t="s">
        <v>2273</v>
      </c>
      <c r="P710" s="484"/>
      <c r="Q710" s="484"/>
      <c r="R710" s="484"/>
      <c r="S710" s="484"/>
      <c r="T710" s="484"/>
      <c r="U710" s="484"/>
      <c r="V710" s="484"/>
      <c r="W710" s="558"/>
      <c r="X710" s="561" t="str">
        <f t="shared" si="330"/>
        <v xml:space="preserve">When/how to report encounter:
-Face-to-face with qualified provider only
Allocating and reporting costs:
-Cost if staff provide multiple units
</v>
      </c>
      <c r="Y710" s="558" t="str">
        <f t="shared" si="330"/>
        <v>Y4 - SAMHSA approved EBP for Co-occurring disorders</v>
      </c>
      <c r="Z710" s="558" t="str">
        <f t="shared" si="330"/>
        <v>HH - Integrated Mental Health and Substance Abuse</v>
      </c>
    </row>
    <row r="711" spans="1:27" ht="22.5" customHeight="1">
      <c r="A711" s="483">
        <v>97530</v>
      </c>
      <c r="B711" s="482" t="s">
        <v>317</v>
      </c>
      <c r="C711" s="531" t="s">
        <v>1791</v>
      </c>
      <c r="D711" s="521" t="s">
        <v>1790</v>
      </c>
      <c r="E711" s="531" t="s">
        <v>1500</v>
      </c>
      <c r="F711" s="143" t="s">
        <v>496</v>
      </c>
      <c r="G711" s="143" t="s">
        <v>582</v>
      </c>
      <c r="H711" s="143" t="s">
        <v>553</v>
      </c>
      <c r="I711" s="521" t="s">
        <v>139</v>
      </c>
      <c r="J711" s="482"/>
      <c r="K711" s="482" t="s">
        <v>2273</v>
      </c>
      <c r="L711" s="482" t="s">
        <v>2273</v>
      </c>
      <c r="M711" s="482"/>
      <c r="N711" s="482"/>
      <c r="O711" s="482" t="s">
        <v>2273</v>
      </c>
      <c r="P711" s="482"/>
      <c r="Q711" s="482"/>
      <c r="R711" s="482"/>
      <c r="S711" s="482"/>
      <c r="T711" s="482"/>
      <c r="U711" s="482"/>
      <c r="V711" s="482"/>
      <c r="W711" s="601" t="s">
        <v>1246</v>
      </c>
      <c r="X711" s="601" t="s">
        <v>1635</v>
      </c>
      <c r="Y711" s="602" t="s">
        <v>983</v>
      </c>
      <c r="Z711" s="602" t="s">
        <v>1594</v>
      </c>
    </row>
    <row r="712" spans="1:27" ht="22.5" customHeight="1">
      <c r="A712" s="483">
        <f>A711</f>
        <v>97530</v>
      </c>
      <c r="B712" s="483" t="str">
        <f>B711</f>
        <v>Physical Therapy</v>
      </c>
      <c r="C712" s="532" t="str">
        <f>C711</f>
        <v>PT individual
Therapeutic activities, direct (one-on-one) patient contact (use of dynamic activities to improve functional performance), each 15 minutes</v>
      </c>
      <c r="D712" s="522" t="str">
        <f>D711</f>
        <v xml:space="preserve">15 Minutes
DT:
15 min units = 40/day
</v>
      </c>
      <c r="E712" s="532" t="str">
        <f>E711</f>
        <v>Services provided by an physical  therapist currently licensed by the State of Michigan.</v>
      </c>
      <c r="F712" s="251" t="s">
        <v>496</v>
      </c>
      <c r="G712" s="251" t="s">
        <v>583</v>
      </c>
      <c r="H712" s="251" t="s">
        <v>553</v>
      </c>
      <c r="I712" s="522" t="str">
        <f>I711</f>
        <v>Line
Professional</v>
      </c>
      <c r="J712" s="483"/>
      <c r="K712" s="483" t="s">
        <v>2273</v>
      </c>
      <c r="L712" s="483" t="s">
        <v>2273</v>
      </c>
      <c r="M712" s="483"/>
      <c r="N712" s="483"/>
      <c r="O712" s="483" t="s">
        <v>2273</v>
      </c>
      <c r="P712" s="483"/>
      <c r="Q712" s="483"/>
      <c r="R712" s="483"/>
      <c r="S712" s="483"/>
      <c r="T712" s="483"/>
      <c r="U712" s="483"/>
      <c r="V712" s="483"/>
      <c r="W712" s="560" t="str">
        <f>W711</f>
        <v/>
      </c>
      <c r="X712" s="560" t="str">
        <f t="shared" ref="X712:Z714" si="332">X711</f>
        <v xml:space="preserve">When/how to report encounter:
-Face-to-face with qualified provider only
Allocating and reporting costs:
-Cost if staff provide multiple units
</v>
      </c>
      <c r="Y712" s="557" t="str">
        <f t="shared" si="332"/>
        <v>Y4 - SAMHSA approved EBP for Co-occurring disorders</v>
      </c>
      <c r="Z712" s="557" t="str">
        <f t="shared" si="332"/>
        <v>HH - Integrated Mental Health and Substance Abuse</v>
      </c>
    </row>
    <row r="713" spans="1:27" ht="22.5" customHeight="1">
      <c r="A713" s="483">
        <f>A712</f>
        <v>97530</v>
      </c>
      <c r="B713" s="483" t="str">
        <f t="shared" ref="B713:E714" si="333">B712</f>
        <v>Physical Therapy</v>
      </c>
      <c r="C713" s="532" t="str">
        <f t="shared" si="333"/>
        <v>PT individual
Therapeutic activities, direct (one-on-one) patient contact (use of dynamic activities to improve functional performance), each 15 minutes</v>
      </c>
      <c r="D713" s="522" t="str">
        <f t="shared" si="333"/>
        <v xml:space="preserve">15 Minutes
DT:
15 min units = 40/day
</v>
      </c>
      <c r="E713" s="532" t="str">
        <f t="shared" si="333"/>
        <v>Services provided by an physical  therapist currently licensed by the State of Michigan.</v>
      </c>
      <c r="F713" s="251" t="s">
        <v>496</v>
      </c>
      <c r="G713" s="251" t="s">
        <v>584</v>
      </c>
      <c r="H713" s="251" t="s">
        <v>553</v>
      </c>
      <c r="I713" s="522" t="str">
        <f>I712</f>
        <v>Line
Professional</v>
      </c>
      <c r="J713" s="483"/>
      <c r="K713" s="483" t="s">
        <v>2273</v>
      </c>
      <c r="L713" s="483" t="s">
        <v>2273</v>
      </c>
      <c r="M713" s="483"/>
      <c r="N713" s="483"/>
      <c r="O713" s="483" t="s">
        <v>2273</v>
      </c>
      <c r="P713" s="483"/>
      <c r="Q713" s="483"/>
      <c r="R713" s="483"/>
      <c r="S713" s="483"/>
      <c r="T713" s="483"/>
      <c r="U713" s="483"/>
      <c r="V713" s="483"/>
      <c r="W713" s="560" t="str">
        <f>W712</f>
        <v/>
      </c>
      <c r="X713" s="560" t="str">
        <f t="shared" si="332"/>
        <v xml:space="preserve">When/how to report encounter:
-Face-to-face with qualified provider only
Allocating and reporting costs:
-Cost if staff provide multiple units
</v>
      </c>
      <c r="Y713" s="557" t="str">
        <f t="shared" si="332"/>
        <v>Y4 - SAMHSA approved EBP for Co-occurring disorders</v>
      </c>
      <c r="Z713" s="557" t="str">
        <f t="shared" si="332"/>
        <v>HH - Integrated Mental Health and Substance Abuse</v>
      </c>
    </row>
    <row r="714" spans="1:27" ht="22.5" customHeight="1" thickBot="1">
      <c r="A714" s="484">
        <f>A713</f>
        <v>97530</v>
      </c>
      <c r="B714" s="484" t="str">
        <f t="shared" si="333"/>
        <v>Physical Therapy</v>
      </c>
      <c r="C714" s="533" t="str">
        <f t="shared" si="333"/>
        <v>PT individual
Therapeutic activities, direct (one-on-one) patient contact (use of dynamic activities to improve functional performance), each 15 minutes</v>
      </c>
      <c r="D714" s="523" t="str">
        <f t="shared" si="333"/>
        <v xml:space="preserve">15 Minutes
DT:
15 min units = 40/day
</v>
      </c>
      <c r="E714" s="533" t="str">
        <f t="shared" si="333"/>
        <v>Services provided by an physical  therapist currently licensed by the State of Michigan.</v>
      </c>
      <c r="F714" s="248" t="s">
        <v>571</v>
      </c>
      <c r="G714" s="248" t="s">
        <v>591</v>
      </c>
      <c r="H714" s="248" t="s">
        <v>553</v>
      </c>
      <c r="I714" s="523" t="str">
        <f>I713</f>
        <v>Line
Professional</v>
      </c>
      <c r="J714" s="484"/>
      <c r="K714" s="484" t="s">
        <v>2273</v>
      </c>
      <c r="L714" s="484" t="s">
        <v>2273</v>
      </c>
      <c r="M714" s="484"/>
      <c r="N714" s="484"/>
      <c r="O714" s="484" t="s">
        <v>2273</v>
      </c>
      <c r="P714" s="484"/>
      <c r="Q714" s="484"/>
      <c r="R714" s="484"/>
      <c r="S714" s="484"/>
      <c r="T714" s="484"/>
      <c r="U714" s="484"/>
      <c r="V714" s="484"/>
      <c r="W714" s="561" t="s">
        <v>1246</v>
      </c>
      <c r="X714" s="561" t="str">
        <f t="shared" si="332"/>
        <v xml:space="preserve">When/how to report encounter:
-Face-to-face with qualified provider only
Allocating and reporting costs:
-Cost if staff provide multiple units
</v>
      </c>
      <c r="Y714" s="558" t="str">
        <f t="shared" si="332"/>
        <v>Y4 - SAMHSA approved EBP for Co-occurring disorders</v>
      </c>
      <c r="Z714" s="558" t="str">
        <f t="shared" si="332"/>
        <v>HH - Integrated Mental Health and Substance Abuse</v>
      </c>
    </row>
    <row r="715" spans="1:27" s="19" customFormat="1" ht="23.25" customHeight="1">
      <c r="A715" s="500">
        <v>97530</v>
      </c>
      <c r="B715" s="500" t="s">
        <v>303</v>
      </c>
      <c r="C715" s="485" t="s">
        <v>1789</v>
      </c>
      <c r="D715" s="494" t="s">
        <v>1792</v>
      </c>
      <c r="E715" s="485" t="s">
        <v>577</v>
      </c>
      <c r="F715" s="244" t="s">
        <v>495</v>
      </c>
      <c r="G715" s="244" t="s">
        <v>582</v>
      </c>
      <c r="H715" s="244" t="s">
        <v>553</v>
      </c>
      <c r="I715" s="494" t="s">
        <v>139</v>
      </c>
      <c r="J715" s="500"/>
      <c r="K715" s="500"/>
      <c r="L715" s="500"/>
      <c r="M715" s="500"/>
      <c r="N715" s="500"/>
      <c r="O715" s="500"/>
      <c r="P715" s="500"/>
      <c r="Q715" s="500" t="s">
        <v>2273</v>
      </c>
      <c r="R715" s="500"/>
      <c r="S715" s="500"/>
      <c r="T715" s="500"/>
      <c r="U715" s="500"/>
      <c r="V715" s="500"/>
      <c r="W715" s="647"/>
      <c r="X715" s="583" t="s">
        <v>1635</v>
      </c>
      <c r="Y715" s="647" t="s">
        <v>983</v>
      </c>
      <c r="Z715" s="647" t="s">
        <v>1594</v>
      </c>
      <c r="AA715" s="20"/>
    </row>
    <row r="716" spans="1:27" s="19" customFormat="1" ht="23.25" customHeight="1">
      <c r="A716" s="501">
        <f>A715</f>
        <v>97530</v>
      </c>
      <c r="B716" s="501" t="str">
        <f>B715</f>
        <v>Occupational Therapy</v>
      </c>
      <c r="C716" s="688" t="str">
        <f>C715</f>
        <v>OT individual
Therapeutic activities, direct (one-on-one) patient contact (use of dynamic activities to improve functional performance), each 15 minutes</v>
      </c>
      <c r="D716" s="495" t="str">
        <f>D715</f>
        <v>15 Minutes
DT:
15 min units = 40/day</v>
      </c>
      <c r="E716" s="486" t="str">
        <f>E715</f>
        <v>Services provided by an occupational therapist currently licensed by the State of Michigan.</v>
      </c>
      <c r="F716" s="245" t="s">
        <v>495</v>
      </c>
      <c r="G716" s="245" t="s">
        <v>583</v>
      </c>
      <c r="H716" s="245" t="s">
        <v>553</v>
      </c>
      <c r="I716" s="495" t="str">
        <f>I715</f>
        <v>Line
Professional</v>
      </c>
      <c r="J716" s="501"/>
      <c r="K716" s="501"/>
      <c r="L716" s="501"/>
      <c r="M716" s="501"/>
      <c r="N716" s="501"/>
      <c r="O716" s="501"/>
      <c r="P716" s="501"/>
      <c r="Q716" s="501" t="s">
        <v>2273</v>
      </c>
      <c r="R716" s="501"/>
      <c r="S716" s="501"/>
      <c r="T716" s="501"/>
      <c r="U716" s="501"/>
      <c r="V716" s="501"/>
      <c r="W716" s="648"/>
      <c r="X716" s="584" t="str">
        <f t="shared" ref="X716:Z718" si="334">X715</f>
        <v xml:space="preserve">When/how to report encounter:
-Face-to-face with qualified provider only
Allocating and reporting costs:
-Cost if staff provide multiple units
</v>
      </c>
      <c r="Y716" s="648" t="str">
        <f t="shared" si="334"/>
        <v>Y4 - SAMHSA approved EBP for Co-occurring disorders</v>
      </c>
      <c r="Z716" s="648" t="str">
        <f t="shared" si="334"/>
        <v>HH - Integrated Mental Health and Substance Abuse</v>
      </c>
      <c r="AA716" s="20"/>
    </row>
    <row r="717" spans="1:27" s="19" customFormat="1" ht="23.25" customHeight="1">
      <c r="A717" s="501">
        <f>A716</f>
        <v>97530</v>
      </c>
      <c r="B717" s="501" t="str">
        <f t="shared" ref="B717:E718" si="335">B716</f>
        <v>Occupational Therapy</v>
      </c>
      <c r="C717" s="688" t="str">
        <f t="shared" si="335"/>
        <v>OT individual
Therapeutic activities, direct (one-on-one) patient contact (use of dynamic activities to improve functional performance), each 15 minutes</v>
      </c>
      <c r="D717" s="495" t="str">
        <f t="shared" si="335"/>
        <v>15 Minutes
DT:
15 min units = 40/day</v>
      </c>
      <c r="E717" s="486" t="str">
        <f t="shared" si="335"/>
        <v>Services provided by an occupational therapist currently licensed by the State of Michigan.</v>
      </c>
      <c r="F717" s="245" t="s">
        <v>495</v>
      </c>
      <c r="G717" s="245" t="s">
        <v>584</v>
      </c>
      <c r="H717" s="245" t="s">
        <v>553</v>
      </c>
      <c r="I717" s="495" t="str">
        <f>I716</f>
        <v>Line
Professional</v>
      </c>
      <c r="J717" s="501"/>
      <c r="K717" s="501"/>
      <c r="L717" s="501"/>
      <c r="M717" s="501"/>
      <c r="N717" s="501"/>
      <c r="O717" s="501"/>
      <c r="P717" s="501"/>
      <c r="Q717" s="501" t="s">
        <v>2273</v>
      </c>
      <c r="R717" s="501"/>
      <c r="S717" s="501"/>
      <c r="T717" s="501"/>
      <c r="U717" s="501"/>
      <c r="V717" s="501"/>
      <c r="W717" s="648"/>
      <c r="X717" s="584" t="str">
        <f t="shared" si="334"/>
        <v xml:space="preserve">When/how to report encounter:
-Face-to-face with qualified provider only
Allocating and reporting costs:
-Cost if staff provide multiple units
</v>
      </c>
      <c r="Y717" s="648" t="str">
        <f t="shared" si="334"/>
        <v>Y4 - SAMHSA approved EBP for Co-occurring disorders</v>
      </c>
      <c r="Z717" s="648" t="str">
        <f t="shared" si="334"/>
        <v>HH - Integrated Mental Health and Substance Abuse</v>
      </c>
      <c r="AA717" s="20"/>
    </row>
    <row r="718" spans="1:27" ht="23.25" customHeight="1" thickBot="1">
      <c r="A718" s="501">
        <f>A717</f>
        <v>97530</v>
      </c>
      <c r="B718" s="502" t="str">
        <f t="shared" si="335"/>
        <v>Occupational Therapy</v>
      </c>
      <c r="C718" s="689" t="str">
        <f t="shared" si="335"/>
        <v>OT individual
Therapeutic activities, direct (one-on-one) patient contact (use of dynamic activities to improve functional performance), each 15 minutes</v>
      </c>
      <c r="D718" s="496" t="str">
        <f t="shared" si="335"/>
        <v>15 Minutes
DT:
15 min units = 40/day</v>
      </c>
      <c r="E718" s="487" t="str">
        <f t="shared" si="335"/>
        <v>Services provided by an occupational therapist currently licensed by the State of Michigan.</v>
      </c>
      <c r="F718" s="246" t="s">
        <v>578</v>
      </c>
      <c r="G718" s="246" t="s">
        <v>600</v>
      </c>
      <c r="H718" s="246" t="s">
        <v>553</v>
      </c>
      <c r="I718" s="496" t="str">
        <f>I717</f>
        <v>Line
Professional</v>
      </c>
      <c r="J718" s="502"/>
      <c r="K718" s="502"/>
      <c r="L718" s="502"/>
      <c r="M718" s="502"/>
      <c r="N718" s="502"/>
      <c r="O718" s="502"/>
      <c r="P718" s="502"/>
      <c r="Q718" s="502" t="s">
        <v>2273</v>
      </c>
      <c r="R718" s="502"/>
      <c r="S718" s="502"/>
      <c r="T718" s="502"/>
      <c r="U718" s="502"/>
      <c r="V718" s="502"/>
      <c r="W718" s="649"/>
      <c r="X718" s="585" t="str">
        <f t="shared" si="334"/>
        <v xml:space="preserve">When/how to report encounter:
-Face-to-face with qualified provider only
Allocating and reporting costs:
-Cost if staff provide multiple units
</v>
      </c>
      <c r="Y718" s="649" t="str">
        <f t="shared" si="334"/>
        <v>Y4 - SAMHSA approved EBP for Co-occurring disorders</v>
      </c>
      <c r="Z718" s="649" t="str">
        <f t="shared" si="334"/>
        <v>HH - Integrated Mental Health and Substance Abuse</v>
      </c>
    </row>
    <row r="719" spans="1:27" ht="23.25" customHeight="1">
      <c r="A719" s="501">
        <v>97530</v>
      </c>
      <c r="B719" s="500" t="s">
        <v>317</v>
      </c>
      <c r="C719" s="485" t="s">
        <v>1791</v>
      </c>
      <c r="D719" s="494" t="s">
        <v>1790</v>
      </c>
      <c r="E719" s="485" t="s">
        <v>1500</v>
      </c>
      <c r="F719" s="258" t="s">
        <v>496</v>
      </c>
      <c r="G719" s="258" t="s">
        <v>582</v>
      </c>
      <c r="H719" s="258" t="s">
        <v>553</v>
      </c>
      <c r="I719" s="494" t="s">
        <v>139</v>
      </c>
      <c r="J719" s="500"/>
      <c r="K719" s="500"/>
      <c r="L719" s="500"/>
      <c r="M719" s="500"/>
      <c r="N719" s="500"/>
      <c r="O719" s="500"/>
      <c r="P719" s="500"/>
      <c r="Q719" s="500" t="s">
        <v>2273</v>
      </c>
      <c r="R719" s="500"/>
      <c r="S719" s="500"/>
      <c r="T719" s="500"/>
      <c r="U719" s="500"/>
      <c r="V719" s="500"/>
      <c r="W719" s="654" t="s">
        <v>1246</v>
      </c>
      <c r="X719" s="654" t="s">
        <v>1635</v>
      </c>
      <c r="Y719" s="673" t="s">
        <v>983</v>
      </c>
      <c r="Z719" s="673" t="s">
        <v>1594</v>
      </c>
    </row>
    <row r="720" spans="1:27" ht="23.25" customHeight="1">
      <c r="A720" s="501">
        <f t="shared" ref="A720:E722" si="336">A719</f>
        <v>97530</v>
      </c>
      <c r="B720" s="501" t="str">
        <f t="shared" si="336"/>
        <v>Physical Therapy</v>
      </c>
      <c r="C720" s="486" t="str">
        <f t="shared" si="336"/>
        <v>PT individual
Therapeutic activities, direct (one-on-one) patient contact (use of dynamic activities to improve functional performance), each 15 minutes</v>
      </c>
      <c r="D720" s="495" t="str">
        <f t="shared" si="336"/>
        <v xml:space="preserve">15 Minutes
DT:
15 min units = 40/day
</v>
      </c>
      <c r="E720" s="486" t="str">
        <f t="shared" si="336"/>
        <v>Services provided by an physical  therapist currently licensed by the State of Michigan.</v>
      </c>
      <c r="F720" s="245" t="s">
        <v>496</v>
      </c>
      <c r="G720" s="245" t="s">
        <v>583</v>
      </c>
      <c r="H720" s="245" t="s">
        <v>553</v>
      </c>
      <c r="I720" s="495" t="str">
        <f>I719</f>
        <v>Line
Professional</v>
      </c>
      <c r="J720" s="501"/>
      <c r="K720" s="501"/>
      <c r="L720" s="501"/>
      <c r="M720" s="501"/>
      <c r="N720" s="501"/>
      <c r="O720" s="501"/>
      <c r="P720" s="501"/>
      <c r="Q720" s="501" t="s">
        <v>2273</v>
      </c>
      <c r="R720" s="501"/>
      <c r="S720" s="501"/>
      <c r="T720" s="501"/>
      <c r="U720" s="501"/>
      <c r="V720" s="501"/>
      <c r="W720" s="584" t="str">
        <f>W719</f>
        <v/>
      </c>
      <c r="X720" s="584" t="str">
        <f t="shared" ref="X720:Z722" si="337">X719</f>
        <v xml:space="preserve">When/how to report encounter:
-Face-to-face with qualified provider only
Allocating and reporting costs:
-Cost if staff provide multiple units
</v>
      </c>
      <c r="Y720" s="648" t="str">
        <f t="shared" si="337"/>
        <v>Y4 - SAMHSA approved EBP for Co-occurring disorders</v>
      </c>
      <c r="Z720" s="648" t="str">
        <f t="shared" si="337"/>
        <v>HH - Integrated Mental Health and Substance Abuse</v>
      </c>
    </row>
    <row r="721" spans="1:26" ht="23.25" customHeight="1">
      <c r="A721" s="501">
        <f t="shared" si="336"/>
        <v>97530</v>
      </c>
      <c r="B721" s="501" t="str">
        <f t="shared" si="336"/>
        <v>Physical Therapy</v>
      </c>
      <c r="C721" s="486" t="str">
        <f t="shared" si="336"/>
        <v>PT individual
Therapeutic activities, direct (one-on-one) patient contact (use of dynamic activities to improve functional performance), each 15 minutes</v>
      </c>
      <c r="D721" s="495" t="str">
        <f t="shared" si="336"/>
        <v xml:space="preserve">15 Minutes
DT:
15 min units = 40/day
</v>
      </c>
      <c r="E721" s="486" t="str">
        <f t="shared" si="336"/>
        <v>Services provided by an physical  therapist currently licensed by the State of Michigan.</v>
      </c>
      <c r="F721" s="245" t="s">
        <v>496</v>
      </c>
      <c r="G721" s="245" t="s">
        <v>584</v>
      </c>
      <c r="H721" s="245" t="s">
        <v>553</v>
      </c>
      <c r="I721" s="495" t="str">
        <f>I720</f>
        <v>Line
Professional</v>
      </c>
      <c r="J721" s="501"/>
      <c r="K721" s="501"/>
      <c r="L721" s="501"/>
      <c r="M721" s="501"/>
      <c r="N721" s="501"/>
      <c r="O721" s="501"/>
      <c r="P721" s="501"/>
      <c r="Q721" s="501" t="s">
        <v>2273</v>
      </c>
      <c r="R721" s="501"/>
      <c r="S721" s="501"/>
      <c r="T721" s="501"/>
      <c r="U721" s="501"/>
      <c r="V721" s="501"/>
      <c r="W721" s="584" t="str">
        <f>W720</f>
        <v/>
      </c>
      <c r="X721" s="584" t="str">
        <f t="shared" si="337"/>
        <v xml:space="preserve">When/how to report encounter:
-Face-to-face with qualified provider only
Allocating and reporting costs:
-Cost if staff provide multiple units
</v>
      </c>
      <c r="Y721" s="648" t="str">
        <f t="shared" si="337"/>
        <v>Y4 - SAMHSA approved EBP for Co-occurring disorders</v>
      </c>
      <c r="Z721" s="648" t="str">
        <f t="shared" si="337"/>
        <v>HH - Integrated Mental Health and Substance Abuse</v>
      </c>
    </row>
    <row r="722" spans="1:26" ht="23.25" customHeight="1" thickBot="1">
      <c r="A722" s="502">
        <f t="shared" si="336"/>
        <v>97530</v>
      </c>
      <c r="B722" s="502" t="str">
        <f t="shared" si="336"/>
        <v>Physical Therapy</v>
      </c>
      <c r="C722" s="487" t="str">
        <f t="shared" si="336"/>
        <v>PT individual
Therapeutic activities, direct (one-on-one) patient contact (use of dynamic activities to improve functional performance), each 15 minutes</v>
      </c>
      <c r="D722" s="496" t="str">
        <f t="shared" si="336"/>
        <v xml:space="preserve">15 Minutes
DT:
15 min units = 40/day
</v>
      </c>
      <c r="E722" s="487" t="str">
        <f t="shared" si="336"/>
        <v>Services provided by an physical  therapist currently licensed by the State of Michigan.</v>
      </c>
      <c r="F722" s="246" t="s">
        <v>571</v>
      </c>
      <c r="G722" s="246" t="s">
        <v>591</v>
      </c>
      <c r="H722" s="246" t="s">
        <v>553</v>
      </c>
      <c r="I722" s="496" t="str">
        <f>I721</f>
        <v>Line
Professional</v>
      </c>
      <c r="J722" s="502"/>
      <c r="K722" s="502"/>
      <c r="L722" s="502"/>
      <c r="M722" s="502"/>
      <c r="N722" s="502"/>
      <c r="O722" s="502"/>
      <c r="P722" s="502"/>
      <c r="Q722" s="502" t="s">
        <v>2273</v>
      </c>
      <c r="R722" s="502"/>
      <c r="S722" s="502"/>
      <c r="T722" s="502"/>
      <c r="U722" s="502"/>
      <c r="V722" s="502"/>
      <c r="W722" s="585" t="s">
        <v>1246</v>
      </c>
      <c r="X722" s="585" t="str">
        <f t="shared" si="337"/>
        <v xml:space="preserve">When/how to report encounter:
-Face-to-face with qualified provider only
Allocating and reporting costs:
-Cost if staff provide multiple units
</v>
      </c>
      <c r="Y722" s="649" t="str">
        <f t="shared" si="337"/>
        <v>Y4 - SAMHSA approved EBP for Co-occurring disorders</v>
      </c>
      <c r="Z722" s="649" t="str">
        <f t="shared" si="337"/>
        <v>HH - Integrated Mental Health and Substance Abuse</v>
      </c>
    </row>
    <row r="723" spans="1:26" ht="24" customHeight="1">
      <c r="A723" s="692" t="s">
        <v>1942</v>
      </c>
      <c r="B723" s="518" t="s">
        <v>303</v>
      </c>
      <c r="C723" s="559" t="s">
        <v>1793</v>
      </c>
      <c r="D723" s="556" t="s">
        <v>1794</v>
      </c>
      <c r="E723" s="559" t="s">
        <v>574</v>
      </c>
      <c r="F723" s="247" t="s">
        <v>578</v>
      </c>
      <c r="G723" s="247" t="s">
        <v>600</v>
      </c>
      <c r="H723" s="247" t="s">
        <v>553</v>
      </c>
      <c r="I723" s="556" t="s">
        <v>139</v>
      </c>
      <c r="J723" s="518"/>
      <c r="K723" s="518" t="s">
        <v>2273</v>
      </c>
      <c r="L723" s="518" t="s">
        <v>2273</v>
      </c>
      <c r="M723" s="518"/>
      <c r="N723" s="518"/>
      <c r="O723" s="518" t="s">
        <v>2273</v>
      </c>
      <c r="P723" s="518"/>
      <c r="Q723" s="518"/>
      <c r="R723" s="518"/>
      <c r="S723" s="518"/>
      <c r="T723" s="518"/>
      <c r="U723" s="518"/>
      <c r="V723" s="518"/>
      <c r="W723" s="556" t="s">
        <v>1246</v>
      </c>
      <c r="X723" s="559" t="s">
        <v>1635</v>
      </c>
      <c r="Y723" s="644" t="s">
        <v>1128</v>
      </c>
      <c r="Z723" s="644" t="s">
        <v>1128</v>
      </c>
    </row>
    <row r="724" spans="1:26" ht="24" customHeight="1">
      <c r="A724" s="554" t="str">
        <f>A723</f>
        <v>97533</v>
      </c>
      <c r="B724" s="483" t="str">
        <f>B723</f>
        <v>Occupational Therapy</v>
      </c>
      <c r="C724" s="532" t="str">
        <f>C723</f>
        <v>OT individual
Sensory integrative techniques to enhance sensory processing and promote adaptive responses to environmental demands, direct (one-on-one) patient contact, each 15 minutes</v>
      </c>
      <c r="D724" s="522" t="str">
        <f>D723</f>
        <v xml:space="preserve">15 Minutes
DT:
15 min units= 40/day
</v>
      </c>
      <c r="E724" s="532" t="str">
        <f>E723</f>
        <v>Services provided by an occupational therapist currently licensed by the State of Michigan or an occupational therapy assistant supervised by a licensed occupational therapist.</v>
      </c>
      <c r="F724" s="251" t="s">
        <v>495</v>
      </c>
      <c r="G724" s="251" t="s">
        <v>584</v>
      </c>
      <c r="H724" s="251" t="s">
        <v>553</v>
      </c>
      <c r="I724" s="522" t="str">
        <f>I723</f>
        <v>Line
Professional</v>
      </c>
      <c r="J724" s="483"/>
      <c r="K724" s="483" t="s">
        <v>2273</v>
      </c>
      <c r="L724" s="483" t="s">
        <v>2273</v>
      </c>
      <c r="M724" s="483"/>
      <c r="N724" s="483"/>
      <c r="O724" s="483" t="s">
        <v>2273</v>
      </c>
      <c r="P724" s="483"/>
      <c r="Q724" s="483"/>
      <c r="R724" s="483"/>
      <c r="S724" s="483"/>
      <c r="T724" s="483"/>
      <c r="U724" s="483"/>
      <c r="V724" s="483"/>
      <c r="W724" s="522" t="str">
        <f>W723</f>
        <v/>
      </c>
      <c r="X724" s="532" t="str">
        <f>X723</f>
        <v xml:space="preserve">When/how to report encounter:
-Face-to-face with qualified provider only
Allocating and reporting costs:
-Cost if staff provide multiple units
</v>
      </c>
      <c r="Y724" s="645"/>
      <c r="Z724" s="645"/>
    </row>
    <row r="725" spans="1:26" ht="24" customHeight="1">
      <c r="A725" s="554" t="str">
        <f>A723</f>
        <v>97533</v>
      </c>
      <c r="B725" s="483" t="str">
        <f>B723</f>
        <v>Occupational Therapy</v>
      </c>
      <c r="C725" s="532" t="str">
        <f>C723</f>
        <v>OT individual
Sensory integrative techniques to enhance sensory processing and promote adaptive responses to environmental demands, direct (one-on-one) patient contact, each 15 minutes</v>
      </c>
      <c r="D725" s="522" t="str">
        <f>D723</f>
        <v xml:space="preserve">15 Minutes
DT:
15 min units= 40/day
</v>
      </c>
      <c r="E725" s="532" t="str">
        <f>E723</f>
        <v>Services provided by an occupational therapist currently licensed by the State of Michigan or an occupational therapy assistant supervised by a licensed occupational therapist.</v>
      </c>
      <c r="F725" s="220" t="s">
        <v>495</v>
      </c>
      <c r="G725" s="220" t="s">
        <v>583</v>
      </c>
      <c r="H725" s="220" t="s">
        <v>553</v>
      </c>
      <c r="I725" s="522" t="str">
        <f>I723</f>
        <v>Line
Professional</v>
      </c>
      <c r="J725" s="483"/>
      <c r="K725" s="483" t="s">
        <v>2273</v>
      </c>
      <c r="L725" s="483" t="s">
        <v>2273</v>
      </c>
      <c r="M725" s="483"/>
      <c r="N725" s="483"/>
      <c r="O725" s="483" t="s">
        <v>2273</v>
      </c>
      <c r="P725" s="483"/>
      <c r="Q725" s="483"/>
      <c r="R725" s="483"/>
      <c r="S725" s="483"/>
      <c r="T725" s="483"/>
      <c r="U725" s="483"/>
      <c r="V725" s="483"/>
      <c r="W725" s="522" t="str">
        <f>W723</f>
        <v/>
      </c>
      <c r="X725" s="532" t="str">
        <f>X723</f>
        <v xml:space="preserve">When/how to report encounter:
-Face-to-face with qualified provider only
Allocating and reporting costs:
-Cost if staff provide multiple units
</v>
      </c>
      <c r="Y725" s="645" t="str">
        <f>Y723</f>
        <v xml:space="preserve"> </v>
      </c>
      <c r="Z725" s="645" t="str">
        <f>Z723</f>
        <v xml:space="preserve"> </v>
      </c>
    </row>
    <row r="726" spans="1:26" ht="24" customHeight="1" thickBot="1">
      <c r="A726" s="693" t="str">
        <f>A723</f>
        <v>97533</v>
      </c>
      <c r="B726" s="514" t="str">
        <f>B723</f>
        <v>Occupational Therapy</v>
      </c>
      <c r="C726" s="561" t="str">
        <f>C723</f>
        <v>OT individual
Sensory integrative techniques to enhance sensory processing and promote adaptive responses to environmental demands, direct (one-on-one) patient contact, each 15 minutes</v>
      </c>
      <c r="D726" s="558" t="str">
        <f>D723</f>
        <v xml:space="preserve">15 Minutes
DT:
15 min units= 40/day
</v>
      </c>
      <c r="E726" s="561" t="str">
        <f>E723</f>
        <v>Services provided by an occupational therapist currently licensed by the State of Michigan or an occupational therapy assistant supervised by a licensed occupational therapist.</v>
      </c>
      <c r="F726" s="248" t="s">
        <v>495</v>
      </c>
      <c r="G726" s="248" t="s">
        <v>582</v>
      </c>
      <c r="H726" s="248" t="s">
        <v>553</v>
      </c>
      <c r="I726" s="558" t="str">
        <f>I723</f>
        <v>Line
Professional</v>
      </c>
      <c r="J726" s="514"/>
      <c r="K726" s="514" t="s">
        <v>2273</v>
      </c>
      <c r="L726" s="514" t="s">
        <v>2273</v>
      </c>
      <c r="M726" s="514"/>
      <c r="N726" s="514"/>
      <c r="O726" s="514" t="s">
        <v>2273</v>
      </c>
      <c r="P726" s="514"/>
      <c r="Q726" s="514"/>
      <c r="R726" s="514"/>
      <c r="S726" s="514"/>
      <c r="T726" s="514"/>
      <c r="U726" s="514"/>
      <c r="V726" s="514"/>
      <c r="W726" s="558" t="s">
        <v>1246</v>
      </c>
      <c r="X726" s="561" t="s">
        <v>440</v>
      </c>
      <c r="Y726" s="646" t="str">
        <f>Y723</f>
        <v xml:space="preserve"> </v>
      </c>
      <c r="Z726" s="646" t="str">
        <f>Z723</f>
        <v xml:space="preserve"> </v>
      </c>
    </row>
    <row r="727" spans="1:26" ht="28.5" customHeight="1">
      <c r="A727" s="692" t="s">
        <v>1943</v>
      </c>
      <c r="B727" s="518" t="s">
        <v>303</v>
      </c>
      <c r="C727" s="559" t="s">
        <v>1795</v>
      </c>
      <c r="D727" s="556" t="s">
        <v>1794</v>
      </c>
      <c r="E727" s="559" t="s">
        <v>2205</v>
      </c>
      <c r="F727" s="247" t="s">
        <v>578</v>
      </c>
      <c r="G727" s="247" t="s">
        <v>600</v>
      </c>
      <c r="H727" s="247" t="s">
        <v>553</v>
      </c>
      <c r="I727" s="556" t="s">
        <v>139</v>
      </c>
      <c r="J727" s="518"/>
      <c r="K727" s="518" t="s">
        <v>2273</v>
      </c>
      <c r="L727" s="518" t="s">
        <v>2273</v>
      </c>
      <c r="M727" s="518"/>
      <c r="N727" s="518"/>
      <c r="O727" s="518" t="s">
        <v>2273</v>
      </c>
      <c r="P727" s="518"/>
      <c r="Q727" s="518"/>
      <c r="R727" s="518"/>
      <c r="S727" s="518"/>
      <c r="T727" s="518"/>
      <c r="U727" s="518"/>
      <c r="V727" s="518"/>
      <c r="W727" s="559" t="s">
        <v>1246</v>
      </c>
      <c r="X727" s="559" t="s">
        <v>1635</v>
      </c>
      <c r="Y727" s="644" t="s">
        <v>1128</v>
      </c>
      <c r="Z727" s="644" t="s">
        <v>1128</v>
      </c>
    </row>
    <row r="728" spans="1:26" ht="28.5" customHeight="1">
      <c r="A728" s="554" t="str">
        <f>A727</f>
        <v>97535</v>
      </c>
      <c r="B728" s="483" t="str">
        <f>B727</f>
        <v>Occupational Therapy</v>
      </c>
      <c r="C728" s="532" t="str">
        <f>C727</f>
        <v>OT individual
Self-care/home management training (eg, activities of daily living (ADL) and compensatory training, meal preparation, safety procedures, and instructions in use of assistive technology devices/adaptive equipment) direct one-on-one contact, each 15 minutes</v>
      </c>
      <c r="D728" s="522" t="str">
        <f>D727</f>
        <v xml:space="preserve">15 Minutes
DT:
15 min units= 40/day
</v>
      </c>
      <c r="E728" s="532"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8" s="251" t="s">
        <v>495</v>
      </c>
      <c r="G728" s="251" t="s">
        <v>584</v>
      </c>
      <c r="H728" s="251" t="s">
        <v>553</v>
      </c>
      <c r="I728" s="522" t="str">
        <f>I727</f>
        <v>Line
Professional</v>
      </c>
      <c r="J728" s="483"/>
      <c r="K728" s="483" t="s">
        <v>2273</v>
      </c>
      <c r="L728" s="483" t="s">
        <v>2273</v>
      </c>
      <c r="M728" s="483"/>
      <c r="N728" s="483"/>
      <c r="O728" s="483" t="s">
        <v>2273</v>
      </c>
      <c r="P728" s="483"/>
      <c r="Q728" s="483"/>
      <c r="R728" s="483"/>
      <c r="S728" s="483"/>
      <c r="T728" s="483"/>
      <c r="U728" s="483"/>
      <c r="V728" s="483"/>
      <c r="W728" s="532" t="str">
        <f>W727</f>
        <v/>
      </c>
      <c r="X728" s="532" t="str">
        <f>X727</f>
        <v xml:space="preserve">When/how to report encounter:
-Face-to-face with qualified provider only
Allocating and reporting costs:
-Cost if staff provide multiple units
</v>
      </c>
      <c r="Y728" s="645"/>
      <c r="Z728" s="645"/>
    </row>
    <row r="729" spans="1:26" ht="28.5" customHeight="1">
      <c r="A729" s="554" t="str">
        <f>A727</f>
        <v>97535</v>
      </c>
      <c r="B729" s="483" t="str">
        <f>B727</f>
        <v>Occupational Therapy</v>
      </c>
      <c r="C729" s="532" t="str">
        <f>C727</f>
        <v>OT individual
Self-care/home management training (eg, activities of daily living (ADL) and compensatory training, meal preparation, safety procedures, and instructions in use of assistive technology devices/adaptive equipment) direct one-on-one contact, each 15 minutes</v>
      </c>
      <c r="D729" s="522" t="str">
        <f>D727</f>
        <v xml:space="preserve">15 Minutes
DT:
15 min units= 40/day
</v>
      </c>
      <c r="E729" s="532"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9" s="220" t="s">
        <v>495</v>
      </c>
      <c r="G729" s="220" t="s">
        <v>583</v>
      </c>
      <c r="H729" s="220" t="s">
        <v>553</v>
      </c>
      <c r="I729" s="522" t="str">
        <f>I727</f>
        <v>Line
Professional</v>
      </c>
      <c r="J729" s="483"/>
      <c r="K729" s="483" t="s">
        <v>2273</v>
      </c>
      <c r="L729" s="483" t="s">
        <v>2273</v>
      </c>
      <c r="M729" s="483"/>
      <c r="N729" s="483"/>
      <c r="O729" s="483" t="s">
        <v>2273</v>
      </c>
      <c r="P729" s="483"/>
      <c r="Q729" s="483"/>
      <c r="R729" s="483"/>
      <c r="S729" s="483"/>
      <c r="T729" s="483"/>
      <c r="U729" s="483"/>
      <c r="V729" s="483"/>
      <c r="W729" s="532" t="str">
        <f>W727</f>
        <v/>
      </c>
      <c r="X729" s="532" t="str">
        <f>X727</f>
        <v xml:space="preserve">When/how to report encounter:
-Face-to-face with qualified provider only
Allocating and reporting costs:
-Cost if staff provide multiple units
</v>
      </c>
      <c r="Y729" s="645" t="str">
        <f>Y727</f>
        <v xml:space="preserve"> </v>
      </c>
      <c r="Z729" s="645" t="str">
        <f>Z727</f>
        <v xml:space="preserve"> </v>
      </c>
    </row>
    <row r="730" spans="1:26" ht="28.5" customHeight="1" thickBot="1">
      <c r="A730" s="693" t="str">
        <f>A727</f>
        <v>97535</v>
      </c>
      <c r="B730" s="514" t="str">
        <f>B727</f>
        <v>Occupational Therapy</v>
      </c>
      <c r="C730" s="561" t="str">
        <f>C727</f>
        <v>OT individual
Self-care/home management training (eg, activities of daily living (ADL) and compensatory training, meal preparation, safety procedures, and instructions in use of assistive technology devices/adaptive equipment) direct one-on-one contact, each 15 minutes</v>
      </c>
      <c r="D730" s="558" t="str">
        <f>D727</f>
        <v xml:space="preserve">15 Minutes
DT:
15 min units= 40/day
</v>
      </c>
      <c r="E730" s="561"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30" s="248" t="s">
        <v>495</v>
      </c>
      <c r="G730" s="248" t="s">
        <v>582</v>
      </c>
      <c r="H730" s="248" t="s">
        <v>553</v>
      </c>
      <c r="I730" s="558" t="str">
        <f>I727</f>
        <v>Line
Professional</v>
      </c>
      <c r="J730" s="514"/>
      <c r="K730" s="514" t="s">
        <v>2273</v>
      </c>
      <c r="L730" s="514" t="s">
        <v>2273</v>
      </c>
      <c r="M730" s="514"/>
      <c r="N730" s="514"/>
      <c r="O730" s="514" t="s">
        <v>2273</v>
      </c>
      <c r="P730" s="514"/>
      <c r="Q730" s="514"/>
      <c r="R730" s="514"/>
      <c r="S730" s="514"/>
      <c r="T730" s="514"/>
      <c r="U730" s="514"/>
      <c r="V730" s="514"/>
      <c r="W730" s="561" t="s">
        <v>1246</v>
      </c>
      <c r="X730" s="561" t="s">
        <v>440</v>
      </c>
      <c r="Y730" s="646" t="str">
        <f>Y727</f>
        <v xml:space="preserve"> </v>
      </c>
      <c r="Z730" s="646" t="str">
        <f>Z727</f>
        <v xml:space="preserve"> </v>
      </c>
    </row>
    <row r="731" spans="1:26" ht="32.25" customHeight="1">
      <c r="A731" s="692" t="s">
        <v>1944</v>
      </c>
      <c r="B731" s="518" t="s">
        <v>303</v>
      </c>
      <c r="C731" s="559" t="s">
        <v>1796</v>
      </c>
      <c r="D731" s="556" t="s">
        <v>1794</v>
      </c>
      <c r="E731" s="559" t="s">
        <v>574</v>
      </c>
      <c r="F731" s="247" t="s">
        <v>578</v>
      </c>
      <c r="G731" s="247" t="s">
        <v>600</v>
      </c>
      <c r="H731" s="247" t="s">
        <v>553</v>
      </c>
      <c r="I731" s="556" t="s">
        <v>139</v>
      </c>
      <c r="J731" s="518"/>
      <c r="K731" s="518" t="s">
        <v>2273</v>
      </c>
      <c r="L731" s="518" t="s">
        <v>2273</v>
      </c>
      <c r="M731" s="518"/>
      <c r="N731" s="518"/>
      <c r="O731" s="518" t="s">
        <v>2273</v>
      </c>
      <c r="P731" s="518"/>
      <c r="Q731" s="518"/>
      <c r="R731" s="518"/>
      <c r="S731" s="518"/>
      <c r="T731" s="518"/>
      <c r="U731" s="518"/>
      <c r="V731" s="518"/>
      <c r="W731" s="559" t="s">
        <v>1246</v>
      </c>
      <c r="X731" s="559" t="s">
        <v>1635</v>
      </c>
      <c r="Y731" s="644" t="s">
        <v>1128</v>
      </c>
      <c r="Z731" s="644" t="s">
        <v>1128</v>
      </c>
    </row>
    <row r="732" spans="1:26" ht="32.25" customHeight="1">
      <c r="A732" s="554" t="str">
        <f>A731</f>
        <v>97537</v>
      </c>
      <c r="B732" s="483" t="str">
        <f>B731</f>
        <v>Occupational Therapy</v>
      </c>
      <c r="C732" s="532"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2" s="522" t="str">
        <f>D731</f>
        <v xml:space="preserve">15 Minutes
DT:
15 min units= 40/day
</v>
      </c>
      <c r="E732" s="532" t="str">
        <f>E731</f>
        <v>Services provided by an occupational therapist currently licensed by the State of Michigan or an occupational therapy assistant supervised by a licensed occupational therapist.</v>
      </c>
      <c r="F732" s="251" t="s">
        <v>495</v>
      </c>
      <c r="G732" s="251" t="s">
        <v>584</v>
      </c>
      <c r="H732" s="251" t="s">
        <v>553</v>
      </c>
      <c r="I732" s="522" t="str">
        <f>I731</f>
        <v>Line
Professional</v>
      </c>
      <c r="J732" s="483"/>
      <c r="K732" s="483" t="s">
        <v>2273</v>
      </c>
      <c r="L732" s="483" t="s">
        <v>2273</v>
      </c>
      <c r="M732" s="483"/>
      <c r="N732" s="483"/>
      <c r="O732" s="483" t="s">
        <v>2273</v>
      </c>
      <c r="P732" s="483"/>
      <c r="Q732" s="483"/>
      <c r="R732" s="483"/>
      <c r="S732" s="483"/>
      <c r="T732" s="483"/>
      <c r="U732" s="483"/>
      <c r="V732" s="483"/>
      <c r="W732" s="532" t="str">
        <f>W731</f>
        <v/>
      </c>
      <c r="X732" s="532" t="str">
        <f>X731</f>
        <v xml:space="preserve">When/how to report encounter:
-Face-to-face with qualified provider only
Allocating and reporting costs:
-Cost if staff provide multiple units
</v>
      </c>
      <c r="Y732" s="645"/>
      <c r="Z732" s="645"/>
    </row>
    <row r="733" spans="1:26" ht="32.25" customHeight="1">
      <c r="A733" s="554" t="str">
        <f>A731</f>
        <v>97537</v>
      </c>
      <c r="B733" s="483" t="str">
        <f>B731</f>
        <v>Occupational Therapy</v>
      </c>
      <c r="C733" s="532"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3" s="522" t="str">
        <f>D731</f>
        <v xml:space="preserve">15 Minutes
DT:
15 min units= 40/day
</v>
      </c>
      <c r="E733" s="532" t="str">
        <f>E731</f>
        <v>Services provided by an occupational therapist currently licensed by the State of Michigan or an occupational therapy assistant supervised by a licensed occupational therapist.</v>
      </c>
      <c r="F733" s="220" t="s">
        <v>495</v>
      </c>
      <c r="G733" s="220" t="s">
        <v>583</v>
      </c>
      <c r="H733" s="220" t="s">
        <v>553</v>
      </c>
      <c r="I733" s="522" t="str">
        <f>I731</f>
        <v>Line
Professional</v>
      </c>
      <c r="J733" s="483"/>
      <c r="K733" s="483" t="s">
        <v>2273</v>
      </c>
      <c r="L733" s="483" t="s">
        <v>2273</v>
      </c>
      <c r="M733" s="483"/>
      <c r="N733" s="483"/>
      <c r="O733" s="483" t="s">
        <v>2273</v>
      </c>
      <c r="P733" s="483"/>
      <c r="Q733" s="483"/>
      <c r="R733" s="483"/>
      <c r="S733" s="483"/>
      <c r="T733" s="483"/>
      <c r="U733" s="483"/>
      <c r="V733" s="483"/>
      <c r="W733" s="532" t="str">
        <f>W731</f>
        <v/>
      </c>
      <c r="X733" s="532" t="str">
        <f>X731</f>
        <v xml:space="preserve">When/how to report encounter:
-Face-to-face with qualified provider only
Allocating and reporting costs:
-Cost if staff provide multiple units
</v>
      </c>
      <c r="Y733" s="645" t="str">
        <f>Y731</f>
        <v xml:space="preserve"> </v>
      </c>
      <c r="Z733" s="645" t="str">
        <f>Z731</f>
        <v xml:space="preserve"> </v>
      </c>
    </row>
    <row r="734" spans="1:26" ht="32.25" customHeight="1" thickBot="1">
      <c r="A734" s="693" t="str">
        <f>A731</f>
        <v>97537</v>
      </c>
      <c r="B734" s="514" t="str">
        <f>B731</f>
        <v>Occupational Therapy</v>
      </c>
      <c r="C734" s="561"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4" s="558" t="str">
        <f>D731</f>
        <v xml:space="preserve">15 Minutes
DT:
15 min units= 40/day
</v>
      </c>
      <c r="E734" s="561" t="str">
        <f>E731</f>
        <v>Services provided by an occupational therapist currently licensed by the State of Michigan or an occupational therapy assistant supervised by a licensed occupational therapist.</v>
      </c>
      <c r="F734" s="248" t="s">
        <v>495</v>
      </c>
      <c r="G734" s="248" t="s">
        <v>582</v>
      </c>
      <c r="H734" s="248" t="s">
        <v>553</v>
      </c>
      <c r="I734" s="558" t="str">
        <f>I731</f>
        <v>Line
Professional</v>
      </c>
      <c r="J734" s="514"/>
      <c r="K734" s="514" t="s">
        <v>2273</v>
      </c>
      <c r="L734" s="514" t="s">
        <v>2273</v>
      </c>
      <c r="M734" s="514"/>
      <c r="N734" s="514"/>
      <c r="O734" s="514" t="s">
        <v>2273</v>
      </c>
      <c r="P734" s="514"/>
      <c r="Q734" s="514"/>
      <c r="R734" s="514"/>
      <c r="S734" s="514"/>
      <c r="T734" s="514"/>
      <c r="U734" s="514"/>
      <c r="V734" s="514"/>
      <c r="W734" s="561" t="s">
        <v>1246</v>
      </c>
      <c r="X734" s="561" t="s">
        <v>440</v>
      </c>
      <c r="Y734" s="646" t="str">
        <f>Y731</f>
        <v xml:space="preserve"> </v>
      </c>
      <c r="Z734" s="646" t="str">
        <f>Z731</f>
        <v xml:space="preserve"> </v>
      </c>
    </row>
    <row r="735" spans="1:26" ht="24" customHeight="1">
      <c r="A735" s="692" t="s">
        <v>1945</v>
      </c>
      <c r="B735" s="518" t="s">
        <v>303</v>
      </c>
      <c r="C735" s="559" t="s">
        <v>1797</v>
      </c>
      <c r="D735" s="556" t="s">
        <v>1794</v>
      </c>
      <c r="E735" s="559" t="s">
        <v>574</v>
      </c>
      <c r="F735" s="247" t="s">
        <v>578</v>
      </c>
      <c r="G735" s="247" t="s">
        <v>600</v>
      </c>
      <c r="H735" s="247" t="s">
        <v>553</v>
      </c>
      <c r="I735" s="556" t="s">
        <v>139</v>
      </c>
      <c r="J735" s="518"/>
      <c r="K735" s="518" t="s">
        <v>2273</v>
      </c>
      <c r="L735" s="518" t="s">
        <v>2273</v>
      </c>
      <c r="M735" s="518"/>
      <c r="N735" s="518"/>
      <c r="O735" s="518" t="s">
        <v>2273</v>
      </c>
      <c r="P735" s="518"/>
      <c r="Q735" s="518"/>
      <c r="R735" s="518"/>
      <c r="S735" s="518"/>
      <c r="T735" s="518"/>
      <c r="U735" s="518"/>
      <c r="V735" s="518"/>
      <c r="W735" s="559" t="s">
        <v>1246</v>
      </c>
      <c r="X735" s="559" t="s">
        <v>1635</v>
      </c>
      <c r="Y735" s="644" t="s">
        <v>1128</v>
      </c>
      <c r="Z735" s="644" t="s">
        <v>1128</v>
      </c>
    </row>
    <row r="736" spans="1:26" ht="24" customHeight="1">
      <c r="A736" s="554" t="str">
        <f>A735</f>
        <v>97542</v>
      </c>
      <c r="B736" s="483" t="str">
        <f>B735</f>
        <v>Occupational Therapy</v>
      </c>
      <c r="C736" s="532" t="str">
        <f>C735</f>
        <v xml:space="preserve">OT individual
Wheelchair management (eg, assessment, fitting, training), each 15 minutes
</v>
      </c>
      <c r="D736" s="522" t="str">
        <f>D735</f>
        <v xml:space="preserve">15 Minutes
DT:
15 min units= 40/day
</v>
      </c>
      <c r="E736" s="532" t="str">
        <f>E735</f>
        <v>Services provided by an occupational therapist currently licensed by the State of Michigan or an occupational therapy assistant supervised by a licensed occupational therapist.</v>
      </c>
      <c r="F736" s="251" t="s">
        <v>495</v>
      </c>
      <c r="G736" s="251" t="s">
        <v>584</v>
      </c>
      <c r="H736" s="251" t="s">
        <v>553</v>
      </c>
      <c r="I736" s="522" t="str">
        <f>I735</f>
        <v>Line
Professional</v>
      </c>
      <c r="J736" s="483"/>
      <c r="K736" s="483" t="s">
        <v>2273</v>
      </c>
      <c r="L736" s="483" t="s">
        <v>2273</v>
      </c>
      <c r="M736" s="483"/>
      <c r="N736" s="483"/>
      <c r="O736" s="483" t="s">
        <v>2273</v>
      </c>
      <c r="P736" s="483"/>
      <c r="Q736" s="483"/>
      <c r="R736" s="483"/>
      <c r="S736" s="483"/>
      <c r="T736" s="483"/>
      <c r="U736" s="483"/>
      <c r="V736" s="483"/>
      <c r="W736" s="532" t="str">
        <f>W735</f>
        <v/>
      </c>
      <c r="X736" s="532" t="str">
        <f>X735</f>
        <v xml:space="preserve">When/how to report encounter:
-Face-to-face with qualified provider only
Allocating and reporting costs:
-Cost if staff provide multiple units
</v>
      </c>
      <c r="Y736" s="645"/>
      <c r="Z736" s="645"/>
    </row>
    <row r="737" spans="1:26" ht="24" customHeight="1">
      <c r="A737" s="554" t="str">
        <f>A735</f>
        <v>97542</v>
      </c>
      <c r="B737" s="483" t="str">
        <f>B735</f>
        <v>Occupational Therapy</v>
      </c>
      <c r="C737" s="532" t="str">
        <f>C735</f>
        <v xml:space="preserve">OT individual
Wheelchair management (eg, assessment, fitting, training), each 15 minutes
</v>
      </c>
      <c r="D737" s="522" t="str">
        <f>D735</f>
        <v xml:space="preserve">15 Minutes
DT:
15 min units= 40/day
</v>
      </c>
      <c r="E737" s="532" t="str">
        <f>E735</f>
        <v>Services provided by an occupational therapist currently licensed by the State of Michigan or an occupational therapy assistant supervised by a licensed occupational therapist.</v>
      </c>
      <c r="F737" s="220" t="s">
        <v>495</v>
      </c>
      <c r="G737" s="220" t="s">
        <v>583</v>
      </c>
      <c r="H737" s="220" t="s">
        <v>553</v>
      </c>
      <c r="I737" s="522" t="str">
        <f>I735</f>
        <v>Line
Professional</v>
      </c>
      <c r="J737" s="483"/>
      <c r="K737" s="483" t="s">
        <v>2273</v>
      </c>
      <c r="L737" s="483" t="s">
        <v>2273</v>
      </c>
      <c r="M737" s="483"/>
      <c r="N737" s="483"/>
      <c r="O737" s="483" t="s">
        <v>2273</v>
      </c>
      <c r="P737" s="483"/>
      <c r="Q737" s="483"/>
      <c r="R737" s="483"/>
      <c r="S737" s="483"/>
      <c r="T737" s="483"/>
      <c r="U737" s="483"/>
      <c r="V737" s="483"/>
      <c r="W737" s="532" t="str">
        <f>W735</f>
        <v/>
      </c>
      <c r="X737" s="532" t="str">
        <f>X735</f>
        <v xml:space="preserve">When/how to report encounter:
-Face-to-face with qualified provider only
Allocating and reporting costs:
-Cost if staff provide multiple units
</v>
      </c>
      <c r="Y737" s="645" t="str">
        <f>Y735</f>
        <v xml:space="preserve"> </v>
      </c>
      <c r="Z737" s="645" t="str">
        <f>Z735</f>
        <v xml:space="preserve"> </v>
      </c>
    </row>
    <row r="738" spans="1:26" ht="24" customHeight="1" thickBot="1">
      <c r="A738" s="693" t="str">
        <f>A735</f>
        <v>97542</v>
      </c>
      <c r="B738" s="514" t="str">
        <f>B735</f>
        <v>Occupational Therapy</v>
      </c>
      <c r="C738" s="561" t="str">
        <f>C735</f>
        <v xml:space="preserve">OT individual
Wheelchair management (eg, assessment, fitting, training), each 15 minutes
</v>
      </c>
      <c r="D738" s="558" t="str">
        <f>D735</f>
        <v xml:space="preserve">15 Minutes
DT:
15 min units= 40/day
</v>
      </c>
      <c r="E738" s="561" t="str">
        <f>E735</f>
        <v>Services provided by an occupational therapist currently licensed by the State of Michigan or an occupational therapy assistant supervised by a licensed occupational therapist.</v>
      </c>
      <c r="F738" s="248" t="s">
        <v>495</v>
      </c>
      <c r="G738" s="248" t="s">
        <v>582</v>
      </c>
      <c r="H738" s="248" t="s">
        <v>553</v>
      </c>
      <c r="I738" s="558" t="str">
        <f>I735</f>
        <v>Line
Professional</v>
      </c>
      <c r="J738" s="514"/>
      <c r="K738" s="514" t="s">
        <v>2273</v>
      </c>
      <c r="L738" s="514" t="s">
        <v>2273</v>
      </c>
      <c r="M738" s="514"/>
      <c r="N738" s="514"/>
      <c r="O738" s="514" t="s">
        <v>2273</v>
      </c>
      <c r="P738" s="514"/>
      <c r="Q738" s="514"/>
      <c r="R738" s="514"/>
      <c r="S738" s="514"/>
      <c r="T738" s="514"/>
      <c r="U738" s="514"/>
      <c r="V738" s="514"/>
      <c r="W738" s="561" t="s">
        <v>1246</v>
      </c>
      <c r="X738" s="561" t="s">
        <v>440</v>
      </c>
      <c r="Y738" s="646" t="str">
        <f>Y735</f>
        <v xml:space="preserve"> </v>
      </c>
      <c r="Z738" s="646" t="str">
        <f>Z735</f>
        <v xml:space="preserve"> </v>
      </c>
    </row>
    <row r="739" spans="1:26" ht="24" customHeight="1">
      <c r="A739" s="552">
        <v>97550</v>
      </c>
      <c r="B739" s="482" t="s">
        <v>303</v>
      </c>
      <c r="C739" s="531" t="s">
        <v>2267</v>
      </c>
      <c r="D739" s="521" t="s">
        <v>2265</v>
      </c>
      <c r="E739" s="531" t="s">
        <v>2266</v>
      </c>
      <c r="F739" s="247" t="s">
        <v>578</v>
      </c>
      <c r="G739" s="247" t="s">
        <v>600</v>
      </c>
      <c r="H739" s="247" t="s">
        <v>553</v>
      </c>
      <c r="I739" s="521" t="s">
        <v>139</v>
      </c>
      <c r="J739" s="518"/>
      <c r="K739" s="518" t="s">
        <v>2273</v>
      </c>
      <c r="L739" s="518" t="s">
        <v>2273</v>
      </c>
      <c r="M739" s="518"/>
      <c r="N739" s="518"/>
      <c r="O739" s="518" t="s">
        <v>2273</v>
      </c>
      <c r="P739" s="518"/>
      <c r="Q739" s="518"/>
      <c r="R739" s="518"/>
      <c r="S739" s="518"/>
      <c r="T739" s="518"/>
      <c r="U739" s="518"/>
      <c r="V739" s="518"/>
      <c r="W739" s="556"/>
      <c r="X739" s="559"/>
      <c r="Y739" s="556"/>
      <c r="Z739" s="556"/>
    </row>
    <row r="740" spans="1:26" ht="24" customHeight="1">
      <c r="A740" s="483">
        <v>97550</v>
      </c>
      <c r="B740" s="483" t="s">
        <v>303</v>
      </c>
      <c r="C740" s="532" t="s">
        <v>2267</v>
      </c>
      <c r="D740" s="522" t="s">
        <v>2265</v>
      </c>
      <c r="E740" s="532" t="s">
        <v>2266</v>
      </c>
      <c r="F740" s="251" t="s">
        <v>495</v>
      </c>
      <c r="G740" s="251" t="s">
        <v>584</v>
      </c>
      <c r="H740" s="251" t="s">
        <v>553</v>
      </c>
      <c r="I740" s="522" t="s">
        <v>139</v>
      </c>
      <c r="J740" s="483"/>
      <c r="K740" s="483" t="s">
        <v>2273</v>
      </c>
      <c r="L740" s="483" t="s">
        <v>2273</v>
      </c>
      <c r="M740" s="483"/>
      <c r="N740" s="483"/>
      <c r="O740" s="483" t="s">
        <v>2273</v>
      </c>
      <c r="P740" s="483"/>
      <c r="Q740" s="483"/>
      <c r="R740" s="483"/>
      <c r="S740" s="483"/>
      <c r="T740" s="483"/>
      <c r="U740" s="483"/>
      <c r="V740" s="483"/>
      <c r="W740" s="557"/>
      <c r="X740" s="560"/>
      <c r="Y740" s="557"/>
      <c r="Z740" s="557"/>
    </row>
    <row r="741" spans="1:26" ht="24" customHeight="1">
      <c r="A741" s="483">
        <v>97550</v>
      </c>
      <c r="B741" s="483" t="s">
        <v>303</v>
      </c>
      <c r="C741" s="532" t="s">
        <v>2267</v>
      </c>
      <c r="D741" s="522" t="s">
        <v>2265</v>
      </c>
      <c r="E741" s="532" t="s">
        <v>2266</v>
      </c>
      <c r="F741" s="251" t="s">
        <v>495</v>
      </c>
      <c r="G741" s="251" t="s">
        <v>583</v>
      </c>
      <c r="H741" s="251" t="s">
        <v>553</v>
      </c>
      <c r="I741" s="522" t="s">
        <v>139</v>
      </c>
      <c r="J741" s="483"/>
      <c r="K741" s="483" t="s">
        <v>2273</v>
      </c>
      <c r="L741" s="483" t="s">
        <v>2273</v>
      </c>
      <c r="M741" s="483"/>
      <c r="N741" s="483"/>
      <c r="O741" s="483" t="s">
        <v>2273</v>
      </c>
      <c r="P741" s="483"/>
      <c r="Q741" s="483"/>
      <c r="R741" s="483"/>
      <c r="S741" s="483"/>
      <c r="T741" s="483"/>
      <c r="U741" s="483"/>
      <c r="V741" s="483"/>
      <c r="W741" s="557"/>
      <c r="X741" s="560"/>
      <c r="Y741" s="557"/>
      <c r="Z741" s="557"/>
    </row>
    <row r="742" spans="1:26" ht="24" customHeight="1" thickBot="1">
      <c r="A742" s="483">
        <v>97550</v>
      </c>
      <c r="B742" s="484" t="s">
        <v>303</v>
      </c>
      <c r="C742" s="533" t="s">
        <v>2267</v>
      </c>
      <c r="D742" s="523" t="s">
        <v>2265</v>
      </c>
      <c r="E742" s="533" t="s">
        <v>2266</v>
      </c>
      <c r="F742" s="248" t="s">
        <v>495</v>
      </c>
      <c r="G742" s="248" t="s">
        <v>582</v>
      </c>
      <c r="H742" s="248" t="s">
        <v>553</v>
      </c>
      <c r="I742" s="523" t="s">
        <v>139</v>
      </c>
      <c r="J742" s="514"/>
      <c r="K742" s="514" t="s">
        <v>2273</v>
      </c>
      <c r="L742" s="514" t="s">
        <v>2273</v>
      </c>
      <c r="M742" s="514"/>
      <c r="N742" s="514"/>
      <c r="O742" s="514" t="s">
        <v>2273</v>
      </c>
      <c r="P742" s="514"/>
      <c r="Q742" s="514"/>
      <c r="R742" s="514"/>
      <c r="S742" s="514"/>
      <c r="T742" s="514"/>
      <c r="U742" s="514"/>
      <c r="V742" s="514"/>
      <c r="W742" s="558"/>
      <c r="X742" s="561"/>
      <c r="Y742" s="558"/>
      <c r="Z742" s="558"/>
    </row>
    <row r="743" spans="1:26" ht="24" customHeight="1">
      <c r="A743" s="483"/>
      <c r="B743" s="488" t="s">
        <v>2428</v>
      </c>
      <c r="C743" s="568" t="s">
        <v>2267</v>
      </c>
      <c r="D743" s="491" t="s">
        <v>2265</v>
      </c>
      <c r="E743" s="568" t="s">
        <v>2266</v>
      </c>
      <c r="F743" s="371" t="s">
        <v>512</v>
      </c>
      <c r="G743" s="372" t="s">
        <v>589</v>
      </c>
      <c r="H743" s="371" t="s">
        <v>553</v>
      </c>
      <c r="I743" s="491" t="s">
        <v>139</v>
      </c>
      <c r="J743" s="488"/>
      <c r="K743" s="488" t="s">
        <v>2273</v>
      </c>
      <c r="L743" s="488" t="s">
        <v>2273</v>
      </c>
      <c r="M743" s="488"/>
      <c r="N743" s="488"/>
      <c r="O743" s="488" t="s">
        <v>2273</v>
      </c>
      <c r="P743" s="488"/>
      <c r="Q743" s="488"/>
      <c r="R743" s="488"/>
      <c r="S743" s="488"/>
      <c r="T743" s="488"/>
      <c r="U743" s="488"/>
      <c r="V743" s="488"/>
      <c r="W743" s="491"/>
      <c r="X743" s="568" t="s">
        <v>2451</v>
      </c>
      <c r="Y743" s="491"/>
      <c r="Z743" s="491"/>
    </row>
    <row r="744" spans="1:26" ht="24" customHeight="1">
      <c r="A744" s="483"/>
      <c r="B744" s="489" t="str">
        <f t="shared" ref="B744:C746" si="338">B743</f>
        <v>Speech Therapy</v>
      </c>
      <c r="C744" s="569" t="str">
        <f t="shared" si="338"/>
        <v>Caregiver Training</v>
      </c>
      <c r="D744" s="492" t="s">
        <v>2265</v>
      </c>
      <c r="E744" s="569" t="s">
        <v>2266</v>
      </c>
      <c r="F744" s="364" t="s">
        <v>599</v>
      </c>
      <c r="G744" s="372" t="s">
        <v>582</v>
      </c>
      <c r="H744" s="364" t="s">
        <v>553</v>
      </c>
      <c r="I744" s="492" t="s">
        <v>139</v>
      </c>
      <c r="J744" s="489"/>
      <c r="K744" s="489"/>
      <c r="L744" s="489"/>
      <c r="M744" s="489"/>
      <c r="N744" s="489"/>
      <c r="O744" s="489"/>
      <c r="P744" s="489"/>
      <c r="Q744" s="489"/>
      <c r="R744" s="489"/>
      <c r="S744" s="489"/>
      <c r="T744" s="489"/>
      <c r="U744" s="489"/>
      <c r="V744" s="489"/>
      <c r="W744" s="492"/>
      <c r="X744" s="569"/>
      <c r="Y744" s="492"/>
      <c r="Z744" s="492"/>
    </row>
    <row r="745" spans="1:26" ht="24" customHeight="1">
      <c r="A745" s="483"/>
      <c r="B745" s="489" t="str">
        <f t="shared" si="338"/>
        <v>Speech Therapy</v>
      </c>
      <c r="C745" s="569" t="str">
        <f t="shared" si="338"/>
        <v>Caregiver Training</v>
      </c>
      <c r="D745" s="492" t="s">
        <v>2265</v>
      </c>
      <c r="E745" s="569" t="s">
        <v>2266</v>
      </c>
      <c r="F745" s="364" t="s">
        <v>599</v>
      </c>
      <c r="G745" s="364" t="s">
        <v>606</v>
      </c>
      <c r="H745" s="401" t="s">
        <v>553</v>
      </c>
      <c r="I745" s="492" t="s">
        <v>139</v>
      </c>
      <c r="J745" s="489"/>
      <c r="K745" s="489"/>
      <c r="L745" s="489"/>
      <c r="M745" s="489"/>
      <c r="N745" s="489"/>
      <c r="O745" s="489"/>
      <c r="P745" s="489"/>
      <c r="Q745" s="489"/>
      <c r="R745" s="489"/>
      <c r="S745" s="489"/>
      <c r="T745" s="489"/>
      <c r="U745" s="489"/>
      <c r="V745" s="489"/>
      <c r="W745" s="492"/>
      <c r="X745" s="569"/>
      <c r="Y745" s="492"/>
      <c r="Z745" s="492"/>
    </row>
    <row r="746" spans="1:26" ht="24" customHeight="1" thickBot="1">
      <c r="A746" s="483"/>
      <c r="B746" s="490" t="str">
        <f t="shared" si="338"/>
        <v>Speech Therapy</v>
      </c>
      <c r="C746" s="570" t="str">
        <f t="shared" si="338"/>
        <v>Caregiver Training</v>
      </c>
      <c r="D746" s="493" t="s">
        <v>2265</v>
      </c>
      <c r="E746" s="570" t="s">
        <v>2266</v>
      </c>
      <c r="F746" s="375" t="s">
        <v>498</v>
      </c>
      <c r="G746" s="375" t="s">
        <v>584</v>
      </c>
      <c r="H746" s="375" t="s">
        <v>553</v>
      </c>
      <c r="I746" s="493" t="s">
        <v>139</v>
      </c>
      <c r="J746" s="490"/>
      <c r="K746" s="490"/>
      <c r="L746" s="490"/>
      <c r="M746" s="490"/>
      <c r="N746" s="490"/>
      <c r="O746" s="490"/>
      <c r="P746" s="490"/>
      <c r="Q746" s="490"/>
      <c r="R746" s="490"/>
      <c r="S746" s="490"/>
      <c r="T746" s="490"/>
      <c r="U746" s="490"/>
      <c r="V746" s="490"/>
      <c r="W746" s="493"/>
      <c r="X746" s="570"/>
      <c r="Y746" s="493"/>
      <c r="Z746" s="493"/>
    </row>
    <row r="747" spans="1:26" ht="24" customHeight="1">
      <c r="A747" s="483">
        <v>97550</v>
      </c>
      <c r="B747" s="482" t="s">
        <v>317</v>
      </c>
      <c r="C747" s="531" t="s">
        <v>2267</v>
      </c>
      <c r="D747" s="521" t="s">
        <v>2265</v>
      </c>
      <c r="E747" s="531" t="s">
        <v>2266</v>
      </c>
      <c r="F747" s="143" t="s">
        <v>496</v>
      </c>
      <c r="G747" s="143" t="s">
        <v>582</v>
      </c>
      <c r="H747" s="143" t="s">
        <v>553</v>
      </c>
      <c r="I747" s="521" t="s">
        <v>139</v>
      </c>
      <c r="J747" s="518"/>
      <c r="K747" s="518" t="s">
        <v>2273</v>
      </c>
      <c r="L747" s="518" t="s">
        <v>2273</v>
      </c>
      <c r="M747" s="518"/>
      <c r="N747" s="518"/>
      <c r="O747" s="518" t="s">
        <v>2273</v>
      </c>
      <c r="P747" s="518"/>
      <c r="Q747" s="518"/>
      <c r="R747" s="518"/>
      <c r="S747" s="518"/>
      <c r="T747" s="518"/>
      <c r="U747" s="518"/>
      <c r="V747" s="518"/>
      <c r="W747" s="601"/>
      <c r="X747" s="601"/>
      <c r="Y747" s="602"/>
      <c r="Z747" s="602"/>
    </row>
    <row r="748" spans="1:26" ht="24" customHeight="1">
      <c r="A748" s="483">
        <v>97550</v>
      </c>
      <c r="B748" s="483" t="s">
        <v>317</v>
      </c>
      <c r="C748" s="532" t="s">
        <v>2267</v>
      </c>
      <c r="D748" s="522" t="s">
        <v>2265</v>
      </c>
      <c r="E748" s="532" t="s">
        <v>2266</v>
      </c>
      <c r="F748" s="251" t="s">
        <v>496</v>
      </c>
      <c r="G748" s="251" t="s">
        <v>583</v>
      </c>
      <c r="H748" s="251" t="s">
        <v>553</v>
      </c>
      <c r="I748" s="522" t="s">
        <v>139</v>
      </c>
      <c r="J748" s="483"/>
      <c r="K748" s="483" t="s">
        <v>2273</v>
      </c>
      <c r="L748" s="483" t="s">
        <v>2273</v>
      </c>
      <c r="M748" s="483"/>
      <c r="N748" s="483"/>
      <c r="O748" s="483" t="s">
        <v>2273</v>
      </c>
      <c r="P748" s="483"/>
      <c r="Q748" s="483"/>
      <c r="R748" s="483"/>
      <c r="S748" s="483"/>
      <c r="T748" s="483"/>
      <c r="U748" s="483"/>
      <c r="V748" s="483"/>
      <c r="W748" s="560"/>
      <c r="X748" s="560"/>
      <c r="Y748" s="557"/>
      <c r="Z748" s="557"/>
    </row>
    <row r="749" spans="1:26" ht="24" customHeight="1">
      <c r="A749" s="483">
        <v>97550</v>
      </c>
      <c r="B749" s="483" t="s">
        <v>317</v>
      </c>
      <c r="C749" s="532" t="s">
        <v>2267</v>
      </c>
      <c r="D749" s="522" t="s">
        <v>2265</v>
      </c>
      <c r="E749" s="532" t="s">
        <v>2266</v>
      </c>
      <c r="F749" s="251" t="s">
        <v>496</v>
      </c>
      <c r="G749" s="251" t="s">
        <v>584</v>
      </c>
      <c r="H749" s="251" t="s">
        <v>553</v>
      </c>
      <c r="I749" s="522" t="s">
        <v>139</v>
      </c>
      <c r="J749" s="483"/>
      <c r="K749" s="483" t="s">
        <v>2273</v>
      </c>
      <c r="L749" s="483" t="s">
        <v>2273</v>
      </c>
      <c r="M749" s="483"/>
      <c r="N749" s="483"/>
      <c r="O749" s="483" t="s">
        <v>2273</v>
      </c>
      <c r="P749" s="483"/>
      <c r="Q749" s="483"/>
      <c r="R749" s="483"/>
      <c r="S749" s="483"/>
      <c r="T749" s="483"/>
      <c r="U749" s="483"/>
      <c r="V749" s="483"/>
      <c r="W749" s="560"/>
      <c r="X749" s="560"/>
      <c r="Y749" s="557"/>
      <c r="Z749" s="557"/>
    </row>
    <row r="750" spans="1:26" ht="24" customHeight="1" thickBot="1">
      <c r="A750" s="484">
        <v>97550</v>
      </c>
      <c r="B750" s="484" t="s">
        <v>317</v>
      </c>
      <c r="C750" s="533" t="s">
        <v>2267</v>
      </c>
      <c r="D750" s="523" t="s">
        <v>2265</v>
      </c>
      <c r="E750" s="533" t="s">
        <v>2266</v>
      </c>
      <c r="F750" s="248" t="s">
        <v>571</v>
      </c>
      <c r="G750" s="248" t="s">
        <v>591</v>
      </c>
      <c r="H750" s="248" t="s">
        <v>553</v>
      </c>
      <c r="I750" s="523" t="s">
        <v>139</v>
      </c>
      <c r="J750" s="514"/>
      <c r="K750" s="514" t="s">
        <v>2273</v>
      </c>
      <c r="L750" s="514" t="s">
        <v>2273</v>
      </c>
      <c r="M750" s="514"/>
      <c r="N750" s="514"/>
      <c r="O750" s="514" t="s">
        <v>2273</v>
      </c>
      <c r="P750" s="514"/>
      <c r="Q750" s="514"/>
      <c r="R750" s="514"/>
      <c r="S750" s="514"/>
      <c r="T750" s="514"/>
      <c r="U750" s="514"/>
      <c r="V750" s="514"/>
      <c r="W750" s="561"/>
      <c r="X750" s="561"/>
      <c r="Y750" s="558"/>
      <c r="Z750" s="558"/>
    </row>
    <row r="751" spans="1:26" ht="32.4" customHeight="1">
      <c r="A751" s="552">
        <v>97551</v>
      </c>
      <c r="B751" s="482" t="s">
        <v>303</v>
      </c>
      <c r="C751" s="531" t="s">
        <v>2267</v>
      </c>
      <c r="D751" s="521" t="s">
        <v>1531</v>
      </c>
      <c r="E751" s="531" t="s">
        <v>2268</v>
      </c>
      <c r="F751" s="247" t="s">
        <v>578</v>
      </c>
      <c r="G751" s="247" t="s">
        <v>600</v>
      </c>
      <c r="H751" s="247" t="s">
        <v>553</v>
      </c>
      <c r="I751" s="521" t="s">
        <v>139</v>
      </c>
      <c r="J751" s="518"/>
      <c r="K751" s="518" t="s">
        <v>2273</v>
      </c>
      <c r="L751" s="518" t="s">
        <v>2273</v>
      </c>
      <c r="M751" s="518"/>
      <c r="N751" s="518"/>
      <c r="O751" s="518" t="s">
        <v>2273</v>
      </c>
      <c r="P751" s="518"/>
      <c r="Q751" s="518"/>
      <c r="R751" s="518"/>
      <c r="S751" s="518"/>
      <c r="T751" s="518"/>
      <c r="U751" s="518"/>
      <c r="V751" s="518"/>
      <c r="W751" s="556"/>
      <c r="X751" s="559"/>
      <c r="Y751" s="556"/>
      <c r="Z751" s="556"/>
    </row>
    <row r="752" spans="1:26" ht="32.4" customHeight="1">
      <c r="A752" s="483">
        <v>97551</v>
      </c>
      <c r="B752" s="483" t="s">
        <v>303</v>
      </c>
      <c r="C752" s="532" t="s">
        <v>2267</v>
      </c>
      <c r="D752" s="522" t="s">
        <v>1531</v>
      </c>
      <c r="E752" s="532" t="s">
        <v>2268</v>
      </c>
      <c r="F752" s="251" t="s">
        <v>495</v>
      </c>
      <c r="G752" s="251" t="s">
        <v>584</v>
      </c>
      <c r="H752" s="251" t="s">
        <v>553</v>
      </c>
      <c r="I752" s="522" t="s">
        <v>139</v>
      </c>
      <c r="J752" s="483"/>
      <c r="K752" s="483" t="s">
        <v>2273</v>
      </c>
      <c r="L752" s="483" t="s">
        <v>2273</v>
      </c>
      <c r="M752" s="483"/>
      <c r="N752" s="483"/>
      <c r="O752" s="483" t="s">
        <v>2273</v>
      </c>
      <c r="P752" s="483"/>
      <c r="Q752" s="483"/>
      <c r="R752" s="483"/>
      <c r="S752" s="483"/>
      <c r="T752" s="483"/>
      <c r="U752" s="483"/>
      <c r="V752" s="483"/>
      <c r="W752" s="557"/>
      <c r="X752" s="560"/>
      <c r="Y752" s="557"/>
      <c r="Z752" s="557"/>
    </row>
    <row r="753" spans="1:26" ht="32.4" customHeight="1">
      <c r="A753" s="483">
        <v>97551</v>
      </c>
      <c r="B753" s="483" t="s">
        <v>303</v>
      </c>
      <c r="C753" s="532" t="s">
        <v>2267</v>
      </c>
      <c r="D753" s="522" t="s">
        <v>1531</v>
      </c>
      <c r="E753" s="532" t="s">
        <v>2268</v>
      </c>
      <c r="F753" s="251" t="s">
        <v>495</v>
      </c>
      <c r="G753" s="251" t="s">
        <v>583</v>
      </c>
      <c r="H753" s="251" t="s">
        <v>553</v>
      </c>
      <c r="I753" s="522" t="s">
        <v>139</v>
      </c>
      <c r="J753" s="483"/>
      <c r="K753" s="483" t="s">
        <v>2273</v>
      </c>
      <c r="L753" s="483" t="s">
        <v>2273</v>
      </c>
      <c r="M753" s="483"/>
      <c r="N753" s="483"/>
      <c r="O753" s="483" t="s">
        <v>2273</v>
      </c>
      <c r="P753" s="483"/>
      <c r="Q753" s="483"/>
      <c r="R753" s="483"/>
      <c r="S753" s="483"/>
      <c r="T753" s="483"/>
      <c r="U753" s="483"/>
      <c r="V753" s="483"/>
      <c r="W753" s="557"/>
      <c r="X753" s="560"/>
      <c r="Y753" s="557"/>
      <c r="Z753" s="557"/>
    </row>
    <row r="754" spans="1:26" ht="32.4" customHeight="1" thickBot="1">
      <c r="A754" s="483">
        <v>97551</v>
      </c>
      <c r="B754" s="484" t="s">
        <v>303</v>
      </c>
      <c r="C754" s="533" t="s">
        <v>2267</v>
      </c>
      <c r="D754" s="523" t="s">
        <v>1531</v>
      </c>
      <c r="E754" s="533" t="s">
        <v>2268</v>
      </c>
      <c r="F754" s="248" t="s">
        <v>495</v>
      </c>
      <c r="G754" s="248" t="s">
        <v>582</v>
      </c>
      <c r="H754" s="248" t="s">
        <v>553</v>
      </c>
      <c r="I754" s="523" t="s">
        <v>139</v>
      </c>
      <c r="J754" s="514"/>
      <c r="K754" s="514" t="s">
        <v>2273</v>
      </c>
      <c r="L754" s="514" t="s">
        <v>2273</v>
      </c>
      <c r="M754" s="514"/>
      <c r="N754" s="514"/>
      <c r="O754" s="514" t="s">
        <v>2273</v>
      </c>
      <c r="P754" s="514"/>
      <c r="Q754" s="514"/>
      <c r="R754" s="514"/>
      <c r="S754" s="514"/>
      <c r="T754" s="514"/>
      <c r="U754" s="514"/>
      <c r="V754" s="514"/>
      <c r="W754" s="558"/>
      <c r="X754" s="561"/>
      <c r="Y754" s="558"/>
      <c r="Z754" s="558"/>
    </row>
    <row r="755" spans="1:26" ht="32.4" customHeight="1">
      <c r="A755" s="483"/>
      <c r="B755" s="488" t="s">
        <v>2428</v>
      </c>
      <c r="C755" s="568" t="s">
        <v>2267</v>
      </c>
      <c r="D755" s="491" t="s">
        <v>1531</v>
      </c>
      <c r="E755" s="568" t="s">
        <v>2268</v>
      </c>
      <c r="F755" s="371" t="s">
        <v>512</v>
      </c>
      <c r="G755" s="372" t="s">
        <v>589</v>
      </c>
      <c r="H755" s="371" t="s">
        <v>553</v>
      </c>
      <c r="I755" s="491" t="s">
        <v>139</v>
      </c>
      <c r="J755" s="488"/>
      <c r="K755" s="488" t="s">
        <v>2273</v>
      </c>
      <c r="L755" s="488" t="s">
        <v>2273</v>
      </c>
      <c r="M755" s="488"/>
      <c r="N755" s="488"/>
      <c r="O755" s="488" t="s">
        <v>2273</v>
      </c>
      <c r="P755" s="488"/>
      <c r="Q755" s="488"/>
      <c r="R755" s="488"/>
      <c r="S755" s="488"/>
      <c r="T755" s="488"/>
      <c r="U755" s="488"/>
      <c r="V755" s="488"/>
      <c r="W755" s="491"/>
      <c r="X755" s="568" t="s">
        <v>2451</v>
      </c>
      <c r="Y755" s="491"/>
      <c r="Z755" s="491"/>
    </row>
    <row r="756" spans="1:26" ht="32.4" customHeight="1">
      <c r="A756" s="483"/>
      <c r="B756" s="489" t="str">
        <f>B755</f>
        <v>Speech Therapy</v>
      </c>
      <c r="C756" s="569" t="s">
        <v>2267</v>
      </c>
      <c r="D756" s="492" t="s">
        <v>1531</v>
      </c>
      <c r="E756" s="569" t="s">
        <v>2268</v>
      </c>
      <c r="F756" s="364" t="s">
        <v>599</v>
      </c>
      <c r="G756" s="372" t="s">
        <v>582</v>
      </c>
      <c r="H756" s="364" t="s">
        <v>553</v>
      </c>
      <c r="I756" s="492" t="s">
        <v>139</v>
      </c>
      <c r="J756" s="489"/>
      <c r="K756" s="489"/>
      <c r="L756" s="489"/>
      <c r="M756" s="489"/>
      <c r="N756" s="489"/>
      <c r="O756" s="489"/>
      <c r="P756" s="489"/>
      <c r="Q756" s="489"/>
      <c r="R756" s="489"/>
      <c r="S756" s="489"/>
      <c r="T756" s="489"/>
      <c r="U756" s="489"/>
      <c r="V756" s="489"/>
      <c r="W756" s="492"/>
      <c r="X756" s="569"/>
      <c r="Y756" s="492"/>
      <c r="Z756" s="492"/>
    </row>
    <row r="757" spans="1:26" ht="32.4" customHeight="1">
      <c r="A757" s="483"/>
      <c r="B757" s="489" t="str">
        <f>B756</f>
        <v>Speech Therapy</v>
      </c>
      <c r="C757" s="569" t="s">
        <v>2267</v>
      </c>
      <c r="D757" s="492" t="s">
        <v>1531</v>
      </c>
      <c r="E757" s="569" t="s">
        <v>2268</v>
      </c>
      <c r="F757" s="364" t="s">
        <v>599</v>
      </c>
      <c r="G757" s="364" t="s">
        <v>606</v>
      </c>
      <c r="H757" s="401" t="s">
        <v>553</v>
      </c>
      <c r="I757" s="492" t="s">
        <v>139</v>
      </c>
      <c r="J757" s="489"/>
      <c r="K757" s="489"/>
      <c r="L757" s="489"/>
      <c r="M757" s="489"/>
      <c r="N757" s="489"/>
      <c r="O757" s="489"/>
      <c r="P757" s="489"/>
      <c r="Q757" s="489"/>
      <c r="R757" s="489"/>
      <c r="S757" s="489"/>
      <c r="T757" s="489"/>
      <c r="U757" s="489"/>
      <c r="V757" s="489"/>
      <c r="W757" s="492"/>
      <c r="X757" s="569"/>
      <c r="Y757" s="492"/>
      <c r="Z757" s="492"/>
    </row>
    <row r="758" spans="1:26" ht="32.4" customHeight="1" thickBot="1">
      <c r="A758" s="483"/>
      <c r="B758" s="490" t="str">
        <f>B757</f>
        <v>Speech Therapy</v>
      </c>
      <c r="C758" s="570" t="s">
        <v>2267</v>
      </c>
      <c r="D758" s="493" t="s">
        <v>1531</v>
      </c>
      <c r="E758" s="570" t="s">
        <v>2268</v>
      </c>
      <c r="F758" s="375" t="s">
        <v>498</v>
      </c>
      <c r="G758" s="375" t="s">
        <v>584</v>
      </c>
      <c r="H758" s="375" t="s">
        <v>553</v>
      </c>
      <c r="I758" s="493" t="s">
        <v>139</v>
      </c>
      <c r="J758" s="490"/>
      <c r="K758" s="490"/>
      <c r="L758" s="490"/>
      <c r="M758" s="490"/>
      <c r="N758" s="490"/>
      <c r="O758" s="490"/>
      <c r="P758" s="490"/>
      <c r="Q758" s="490"/>
      <c r="R758" s="490"/>
      <c r="S758" s="490"/>
      <c r="T758" s="490"/>
      <c r="U758" s="490"/>
      <c r="V758" s="490"/>
      <c r="W758" s="493"/>
      <c r="X758" s="570"/>
      <c r="Y758" s="493"/>
      <c r="Z758" s="493"/>
    </row>
    <row r="759" spans="1:26" ht="39.65" customHeight="1">
      <c r="A759" s="483">
        <v>97551</v>
      </c>
      <c r="B759" s="482" t="s">
        <v>317</v>
      </c>
      <c r="C759" s="531" t="s">
        <v>2267</v>
      </c>
      <c r="D759" s="521" t="s">
        <v>1531</v>
      </c>
      <c r="E759" s="531" t="s">
        <v>2268</v>
      </c>
      <c r="F759" s="143" t="s">
        <v>496</v>
      </c>
      <c r="G759" s="143" t="s">
        <v>582</v>
      </c>
      <c r="H759" s="143" t="s">
        <v>553</v>
      </c>
      <c r="I759" s="521" t="s">
        <v>139</v>
      </c>
      <c r="J759" s="518"/>
      <c r="K759" s="518" t="s">
        <v>2273</v>
      </c>
      <c r="L759" s="518" t="s">
        <v>2273</v>
      </c>
      <c r="M759" s="518"/>
      <c r="N759" s="518"/>
      <c r="O759" s="518" t="s">
        <v>2273</v>
      </c>
      <c r="P759" s="518"/>
      <c r="Q759" s="518"/>
      <c r="R759" s="518"/>
      <c r="S759" s="518"/>
      <c r="T759" s="518"/>
      <c r="U759" s="518"/>
      <c r="V759" s="518"/>
      <c r="W759" s="601"/>
      <c r="X759" s="601"/>
      <c r="Y759" s="602"/>
      <c r="Z759" s="602"/>
    </row>
    <row r="760" spans="1:26" ht="39.65" customHeight="1">
      <c r="A760" s="483">
        <v>97551</v>
      </c>
      <c r="B760" s="483" t="s">
        <v>317</v>
      </c>
      <c r="C760" s="532" t="s">
        <v>2267</v>
      </c>
      <c r="D760" s="522" t="s">
        <v>1531</v>
      </c>
      <c r="E760" s="532" t="s">
        <v>2268</v>
      </c>
      <c r="F760" s="251" t="s">
        <v>496</v>
      </c>
      <c r="G760" s="251" t="s">
        <v>583</v>
      </c>
      <c r="H760" s="251" t="s">
        <v>553</v>
      </c>
      <c r="I760" s="522" t="s">
        <v>139</v>
      </c>
      <c r="J760" s="483"/>
      <c r="K760" s="483" t="s">
        <v>2273</v>
      </c>
      <c r="L760" s="483" t="s">
        <v>2273</v>
      </c>
      <c r="M760" s="483"/>
      <c r="N760" s="483"/>
      <c r="O760" s="483" t="s">
        <v>2273</v>
      </c>
      <c r="P760" s="483"/>
      <c r="Q760" s="483"/>
      <c r="R760" s="483"/>
      <c r="S760" s="483"/>
      <c r="T760" s="483"/>
      <c r="U760" s="483"/>
      <c r="V760" s="483"/>
      <c r="W760" s="560"/>
      <c r="X760" s="560"/>
      <c r="Y760" s="557"/>
      <c r="Z760" s="557"/>
    </row>
    <row r="761" spans="1:26" ht="39.65" customHeight="1">
      <c r="A761" s="483">
        <v>97551</v>
      </c>
      <c r="B761" s="483" t="s">
        <v>317</v>
      </c>
      <c r="C761" s="532" t="s">
        <v>2267</v>
      </c>
      <c r="D761" s="522" t="s">
        <v>1531</v>
      </c>
      <c r="E761" s="532" t="s">
        <v>2268</v>
      </c>
      <c r="F761" s="251" t="s">
        <v>496</v>
      </c>
      <c r="G761" s="251" t="s">
        <v>584</v>
      </c>
      <c r="H761" s="251" t="s">
        <v>553</v>
      </c>
      <c r="I761" s="522" t="s">
        <v>139</v>
      </c>
      <c r="J761" s="483"/>
      <c r="K761" s="483" t="s">
        <v>2273</v>
      </c>
      <c r="L761" s="483" t="s">
        <v>2273</v>
      </c>
      <c r="M761" s="483"/>
      <c r="N761" s="483"/>
      <c r="O761" s="483" t="s">
        <v>2273</v>
      </c>
      <c r="P761" s="483"/>
      <c r="Q761" s="483"/>
      <c r="R761" s="483"/>
      <c r="S761" s="483"/>
      <c r="T761" s="483"/>
      <c r="U761" s="483"/>
      <c r="V761" s="483"/>
      <c r="W761" s="560"/>
      <c r="X761" s="560"/>
      <c r="Y761" s="557"/>
      <c r="Z761" s="557"/>
    </row>
    <row r="762" spans="1:26" ht="39.65" customHeight="1" thickBot="1">
      <c r="A762" s="484">
        <v>97551</v>
      </c>
      <c r="B762" s="484" t="s">
        <v>317</v>
      </c>
      <c r="C762" s="533" t="s">
        <v>2267</v>
      </c>
      <c r="D762" s="523" t="s">
        <v>1531</v>
      </c>
      <c r="E762" s="533" t="s">
        <v>2268</v>
      </c>
      <c r="F762" s="248" t="s">
        <v>571</v>
      </c>
      <c r="G762" s="248" t="s">
        <v>591</v>
      </c>
      <c r="H762" s="248" t="s">
        <v>553</v>
      </c>
      <c r="I762" s="523" t="s">
        <v>139</v>
      </c>
      <c r="J762" s="514"/>
      <c r="K762" s="514" t="s">
        <v>2273</v>
      </c>
      <c r="L762" s="514" t="s">
        <v>2273</v>
      </c>
      <c r="M762" s="514"/>
      <c r="N762" s="514"/>
      <c r="O762" s="514" t="s">
        <v>2273</v>
      </c>
      <c r="P762" s="514"/>
      <c r="Q762" s="514"/>
      <c r="R762" s="514"/>
      <c r="S762" s="514"/>
      <c r="T762" s="514"/>
      <c r="U762" s="514"/>
      <c r="V762" s="514"/>
      <c r="W762" s="561"/>
      <c r="X762" s="561"/>
      <c r="Y762" s="558"/>
      <c r="Z762" s="558"/>
    </row>
    <row r="763" spans="1:26" ht="24" customHeight="1">
      <c r="A763" s="692" t="s">
        <v>1946</v>
      </c>
      <c r="B763" s="518" t="s">
        <v>303</v>
      </c>
      <c r="C763" s="559" t="s">
        <v>1798</v>
      </c>
      <c r="D763" s="556" t="s">
        <v>1794</v>
      </c>
      <c r="E763" s="559" t="s">
        <v>574</v>
      </c>
      <c r="F763" s="247" t="s">
        <v>578</v>
      </c>
      <c r="G763" s="247" t="s">
        <v>600</v>
      </c>
      <c r="H763" s="247" t="s">
        <v>553</v>
      </c>
      <c r="I763" s="556" t="s">
        <v>139</v>
      </c>
      <c r="J763" s="518"/>
      <c r="K763" s="518" t="s">
        <v>2273</v>
      </c>
      <c r="L763" s="518" t="s">
        <v>2273</v>
      </c>
      <c r="M763" s="518"/>
      <c r="N763" s="518"/>
      <c r="O763" s="518" t="s">
        <v>2273</v>
      </c>
      <c r="P763" s="518"/>
      <c r="Q763" s="518"/>
      <c r="R763" s="518"/>
      <c r="S763" s="518"/>
      <c r="T763" s="518"/>
      <c r="U763" s="518"/>
      <c r="V763" s="518"/>
      <c r="W763" s="559" t="s">
        <v>1246</v>
      </c>
      <c r="X763" s="559" t="s">
        <v>1635</v>
      </c>
      <c r="Y763" s="644" t="s">
        <v>1128</v>
      </c>
      <c r="Z763" s="644" t="s">
        <v>1128</v>
      </c>
    </row>
    <row r="764" spans="1:26" ht="24" customHeight="1">
      <c r="A764" s="554" t="str">
        <f>A763</f>
        <v>97750</v>
      </c>
      <c r="B764" s="483" t="str">
        <f>B763</f>
        <v>Occupational Therapy</v>
      </c>
      <c r="C764" s="532" t="str">
        <f>C763</f>
        <v xml:space="preserve">OT individual
Physical performance test or measurement (eg, musculoskeletal, functional capacity), with written report, each 15 minutes
</v>
      </c>
      <c r="D764" s="522" t="str">
        <f>D763</f>
        <v xml:space="preserve">15 Minutes
DT:
15 min units= 40/day
</v>
      </c>
      <c r="E764" s="532" t="str">
        <f>E763</f>
        <v>Services provided by an occupational therapist currently licensed by the State of Michigan or an occupational therapy assistant supervised by a licensed occupational therapist.</v>
      </c>
      <c r="F764" s="251" t="s">
        <v>495</v>
      </c>
      <c r="G764" s="251" t="s">
        <v>584</v>
      </c>
      <c r="H764" s="251" t="s">
        <v>553</v>
      </c>
      <c r="I764" s="522" t="str">
        <f>I763</f>
        <v>Line
Professional</v>
      </c>
      <c r="J764" s="483"/>
      <c r="K764" s="483" t="s">
        <v>2273</v>
      </c>
      <c r="L764" s="483" t="s">
        <v>2273</v>
      </c>
      <c r="M764" s="483"/>
      <c r="N764" s="483"/>
      <c r="O764" s="483" t="s">
        <v>2273</v>
      </c>
      <c r="P764" s="483"/>
      <c r="Q764" s="483"/>
      <c r="R764" s="483"/>
      <c r="S764" s="483"/>
      <c r="T764" s="483"/>
      <c r="U764" s="483"/>
      <c r="V764" s="483"/>
      <c r="W764" s="532" t="str">
        <f>W763</f>
        <v/>
      </c>
      <c r="X764" s="532" t="str">
        <f>X763</f>
        <v xml:space="preserve">When/how to report encounter:
-Face-to-face with qualified provider only
Allocating and reporting costs:
-Cost if staff provide multiple units
</v>
      </c>
      <c r="Y764" s="645"/>
      <c r="Z764" s="645"/>
    </row>
    <row r="765" spans="1:26" ht="24" customHeight="1">
      <c r="A765" s="554" t="str">
        <f>A763</f>
        <v>97750</v>
      </c>
      <c r="B765" s="483" t="str">
        <f>B763</f>
        <v>Occupational Therapy</v>
      </c>
      <c r="C765" s="532" t="str">
        <f>C763</f>
        <v xml:space="preserve">OT individual
Physical performance test or measurement (eg, musculoskeletal, functional capacity), with written report, each 15 minutes
</v>
      </c>
      <c r="D765" s="522" t="str">
        <f>D763</f>
        <v xml:space="preserve">15 Minutes
DT:
15 min units= 40/day
</v>
      </c>
      <c r="E765" s="532" t="str">
        <f>E763</f>
        <v>Services provided by an occupational therapist currently licensed by the State of Michigan or an occupational therapy assistant supervised by a licensed occupational therapist.</v>
      </c>
      <c r="F765" s="220" t="s">
        <v>495</v>
      </c>
      <c r="G765" s="220" t="s">
        <v>583</v>
      </c>
      <c r="H765" s="220" t="s">
        <v>553</v>
      </c>
      <c r="I765" s="522" t="str">
        <f>I763</f>
        <v>Line
Professional</v>
      </c>
      <c r="J765" s="483"/>
      <c r="K765" s="483" t="s">
        <v>2273</v>
      </c>
      <c r="L765" s="483" t="s">
        <v>2273</v>
      </c>
      <c r="M765" s="483"/>
      <c r="N765" s="483"/>
      <c r="O765" s="483" t="s">
        <v>2273</v>
      </c>
      <c r="P765" s="483"/>
      <c r="Q765" s="483"/>
      <c r="R765" s="483"/>
      <c r="S765" s="483"/>
      <c r="T765" s="483"/>
      <c r="U765" s="483"/>
      <c r="V765" s="483"/>
      <c r="W765" s="532" t="str">
        <f>W763</f>
        <v/>
      </c>
      <c r="X765" s="532" t="str">
        <f>X763</f>
        <v xml:space="preserve">When/how to report encounter:
-Face-to-face with qualified provider only
Allocating and reporting costs:
-Cost if staff provide multiple units
</v>
      </c>
      <c r="Y765" s="645" t="str">
        <f>Y763</f>
        <v xml:space="preserve"> </v>
      </c>
      <c r="Z765" s="645" t="str">
        <f>Z763</f>
        <v xml:space="preserve"> </v>
      </c>
    </row>
    <row r="766" spans="1:26" ht="24" customHeight="1" thickBot="1">
      <c r="A766" s="693" t="str">
        <f>A763</f>
        <v>97750</v>
      </c>
      <c r="B766" s="514" t="str">
        <f>B763</f>
        <v>Occupational Therapy</v>
      </c>
      <c r="C766" s="561" t="str">
        <f>C763</f>
        <v xml:space="preserve">OT individual
Physical performance test or measurement (eg, musculoskeletal, functional capacity), with written report, each 15 minutes
</v>
      </c>
      <c r="D766" s="558" t="str">
        <f>D763</f>
        <v xml:space="preserve">15 Minutes
DT:
15 min units= 40/day
</v>
      </c>
      <c r="E766" s="561" t="str">
        <f>E763</f>
        <v>Services provided by an occupational therapist currently licensed by the State of Michigan or an occupational therapy assistant supervised by a licensed occupational therapist.</v>
      </c>
      <c r="F766" s="248" t="s">
        <v>495</v>
      </c>
      <c r="G766" s="248" t="s">
        <v>582</v>
      </c>
      <c r="H766" s="248" t="s">
        <v>553</v>
      </c>
      <c r="I766" s="558" t="str">
        <f>I763</f>
        <v>Line
Professional</v>
      </c>
      <c r="J766" s="514"/>
      <c r="K766" s="514" t="s">
        <v>2273</v>
      </c>
      <c r="L766" s="514" t="s">
        <v>2273</v>
      </c>
      <c r="M766" s="514"/>
      <c r="N766" s="514"/>
      <c r="O766" s="514" t="s">
        <v>2273</v>
      </c>
      <c r="P766" s="514"/>
      <c r="Q766" s="514"/>
      <c r="R766" s="514"/>
      <c r="S766" s="514"/>
      <c r="T766" s="514"/>
      <c r="U766" s="514"/>
      <c r="V766" s="514"/>
      <c r="W766" s="561" t="s">
        <v>1246</v>
      </c>
      <c r="X766" s="561" t="s">
        <v>440</v>
      </c>
      <c r="Y766" s="646" t="str">
        <f>Y763</f>
        <v xml:space="preserve"> </v>
      </c>
      <c r="Z766" s="646" t="str">
        <f>Z763</f>
        <v xml:space="preserve"> </v>
      </c>
    </row>
    <row r="767" spans="1:26" ht="29.25" customHeight="1">
      <c r="A767" s="692" t="s">
        <v>1947</v>
      </c>
      <c r="B767" s="518" t="s">
        <v>303</v>
      </c>
      <c r="C767" s="559" t="s">
        <v>1799</v>
      </c>
      <c r="D767" s="556" t="s">
        <v>1794</v>
      </c>
      <c r="E767" s="559" t="s">
        <v>574</v>
      </c>
      <c r="F767" s="247" t="s">
        <v>578</v>
      </c>
      <c r="G767" s="247" t="s">
        <v>600</v>
      </c>
      <c r="H767" s="247" t="s">
        <v>553</v>
      </c>
      <c r="I767" s="556" t="s">
        <v>139</v>
      </c>
      <c r="J767" s="518"/>
      <c r="K767" s="518" t="s">
        <v>2273</v>
      </c>
      <c r="L767" s="518" t="s">
        <v>2273</v>
      </c>
      <c r="M767" s="518"/>
      <c r="N767" s="518"/>
      <c r="O767" s="518" t="s">
        <v>2273</v>
      </c>
      <c r="P767" s="518"/>
      <c r="Q767" s="518"/>
      <c r="R767" s="518"/>
      <c r="S767" s="518"/>
      <c r="T767" s="518"/>
      <c r="U767" s="518"/>
      <c r="V767" s="518"/>
      <c r="W767" s="559" t="s">
        <v>1246</v>
      </c>
      <c r="X767" s="559" t="s">
        <v>1635</v>
      </c>
      <c r="Y767" s="644" t="s">
        <v>1128</v>
      </c>
      <c r="Z767" s="644" t="s">
        <v>1128</v>
      </c>
    </row>
    <row r="768" spans="1:26" ht="29.25" customHeight="1">
      <c r="A768" s="554" t="str">
        <f>A767</f>
        <v>97755</v>
      </c>
      <c r="B768" s="483" t="str">
        <f>B767</f>
        <v>Occupational Therapy</v>
      </c>
      <c r="C768" s="532" t="str">
        <f>C767</f>
        <v>OT individual
Assistive technology assessment (eg, to restore, augment or compensate for existing function, optimize functional tasks and/or maximize environmental accessibility), direct one-on-one contact, with written report, each 15 minutes</v>
      </c>
      <c r="D768" s="522" t="str">
        <f>D767</f>
        <v xml:space="preserve">15 Minutes
DT:
15 min units= 40/day
</v>
      </c>
      <c r="E768" s="532" t="str">
        <f>E767</f>
        <v>Services provided by an occupational therapist currently licensed by the State of Michigan or an occupational therapy assistant supervised by a licensed occupational therapist.</v>
      </c>
      <c r="F768" s="251" t="s">
        <v>495</v>
      </c>
      <c r="G768" s="251" t="s">
        <v>584</v>
      </c>
      <c r="H768" s="251" t="s">
        <v>553</v>
      </c>
      <c r="I768" s="522" t="str">
        <f>I767</f>
        <v>Line
Professional</v>
      </c>
      <c r="J768" s="483"/>
      <c r="K768" s="483" t="s">
        <v>2273</v>
      </c>
      <c r="L768" s="483" t="s">
        <v>2273</v>
      </c>
      <c r="M768" s="483"/>
      <c r="N768" s="483"/>
      <c r="O768" s="483" t="s">
        <v>2273</v>
      </c>
      <c r="P768" s="483"/>
      <c r="Q768" s="483"/>
      <c r="R768" s="483"/>
      <c r="S768" s="483"/>
      <c r="T768" s="483"/>
      <c r="U768" s="483"/>
      <c r="V768" s="483"/>
      <c r="W768" s="532" t="str">
        <f>W767</f>
        <v/>
      </c>
      <c r="X768" s="532" t="str">
        <f>X767</f>
        <v xml:space="preserve">When/how to report encounter:
-Face-to-face with qualified provider only
Allocating and reporting costs:
-Cost if staff provide multiple units
</v>
      </c>
      <c r="Y768" s="645"/>
      <c r="Z768" s="645"/>
    </row>
    <row r="769" spans="1:26" ht="29.25" customHeight="1">
      <c r="A769" s="554" t="str">
        <f>A767</f>
        <v>97755</v>
      </c>
      <c r="B769" s="483" t="str">
        <f>B767</f>
        <v>Occupational Therapy</v>
      </c>
      <c r="C769" s="532" t="str">
        <f>C767</f>
        <v>OT individual
Assistive technology assessment (eg, to restore, augment or compensate for existing function, optimize functional tasks and/or maximize environmental accessibility), direct one-on-one contact, with written report, each 15 minutes</v>
      </c>
      <c r="D769" s="522" t="str">
        <f>D767</f>
        <v xml:space="preserve">15 Minutes
DT:
15 min units= 40/day
</v>
      </c>
      <c r="E769" s="532" t="str">
        <f>E767</f>
        <v>Services provided by an occupational therapist currently licensed by the State of Michigan or an occupational therapy assistant supervised by a licensed occupational therapist.</v>
      </c>
      <c r="F769" s="220" t="s">
        <v>495</v>
      </c>
      <c r="G769" s="220" t="s">
        <v>583</v>
      </c>
      <c r="H769" s="220" t="s">
        <v>553</v>
      </c>
      <c r="I769" s="522" t="str">
        <f>I767</f>
        <v>Line
Professional</v>
      </c>
      <c r="J769" s="483"/>
      <c r="K769" s="483" t="s">
        <v>2273</v>
      </c>
      <c r="L769" s="483" t="s">
        <v>2273</v>
      </c>
      <c r="M769" s="483"/>
      <c r="N769" s="483"/>
      <c r="O769" s="483" t="s">
        <v>2273</v>
      </c>
      <c r="P769" s="483"/>
      <c r="Q769" s="483"/>
      <c r="R769" s="483"/>
      <c r="S769" s="483"/>
      <c r="T769" s="483"/>
      <c r="U769" s="483"/>
      <c r="V769" s="483"/>
      <c r="W769" s="532" t="str">
        <f>W767</f>
        <v/>
      </c>
      <c r="X769" s="532" t="str">
        <f>X767</f>
        <v xml:space="preserve">When/how to report encounter:
-Face-to-face with qualified provider only
Allocating and reporting costs:
-Cost if staff provide multiple units
</v>
      </c>
      <c r="Y769" s="645" t="str">
        <f>Y767</f>
        <v xml:space="preserve"> </v>
      </c>
      <c r="Z769" s="645" t="str">
        <f>Z767</f>
        <v xml:space="preserve"> </v>
      </c>
    </row>
    <row r="770" spans="1:26" ht="29.25" customHeight="1" thickBot="1">
      <c r="A770" s="693" t="str">
        <f>A767</f>
        <v>97755</v>
      </c>
      <c r="B770" s="514" t="str">
        <f>B767</f>
        <v>Occupational Therapy</v>
      </c>
      <c r="C770" s="561" t="str">
        <f>C767</f>
        <v>OT individual
Assistive technology assessment (eg, to restore, augment or compensate for existing function, optimize functional tasks and/or maximize environmental accessibility), direct one-on-one contact, with written report, each 15 minutes</v>
      </c>
      <c r="D770" s="558" t="str">
        <f>D767</f>
        <v xml:space="preserve">15 Minutes
DT:
15 min units= 40/day
</v>
      </c>
      <c r="E770" s="561" t="str">
        <f>E767</f>
        <v>Services provided by an occupational therapist currently licensed by the State of Michigan or an occupational therapy assistant supervised by a licensed occupational therapist.</v>
      </c>
      <c r="F770" s="248" t="s">
        <v>495</v>
      </c>
      <c r="G770" s="248" t="s">
        <v>582</v>
      </c>
      <c r="H770" s="248" t="s">
        <v>553</v>
      </c>
      <c r="I770" s="558" t="str">
        <f>I767</f>
        <v>Line
Professional</v>
      </c>
      <c r="J770" s="514"/>
      <c r="K770" s="514" t="s">
        <v>2273</v>
      </c>
      <c r="L770" s="514" t="s">
        <v>2273</v>
      </c>
      <c r="M770" s="514"/>
      <c r="N770" s="514"/>
      <c r="O770" s="514" t="s">
        <v>2273</v>
      </c>
      <c r="P770" s="514"/>
      <c r="Q770" s="514"/>
      <c r="R770" s="514"/>
      <c r="S770" s="514"/>
      <c r="T770" s="514"/>
      <c r="U770" s="514"/>
      <c r="V770" s="514"/>
      <c r="W770" s="561" t="s">
        <v>1246</v>
      </c>
      <c r="X770" s="561" t="s">
        <v>440</v>
      </c>
      <c r="Y770" s="646" t="str">
        <f>Y767</f>
        <v xml:space="preserve"> </v>
      </c>
      <c r="Z770" s="646" t="str">
        <f>Z767</f>
        <v xml:space="preserve"> </v>
      </c>
    </row>
    <row r="771" spans="1:26" ht="30" customHeight="1">
      <c r="A771" s="692" t="s">
        <v>1948</v>
      </c>
      <c r="B771" s="518" t="s">
        <v>303</v>
      </c>
      <c r="C771" s="559" t="s">
        <v>1800</v>
      </c>
      <c r="D771" s="556" t="s">
        <v>1794</v>
      </c>
      <c r="E771" s="559" t="s">
        <v>574</v>
      </c>
      <c r="F771" s="247" t="s">
        <v>578</v>
      </c>
      <c r="G771" s="247" t="s">
        <v>600</v>
      </c>
      <c r="H771" s="247" t="s">
        <v>553</v>
      </c>
      <c r="I771" s="556" t="s">
        <v>139</v>
      </c>
      <c r="J771" s="518"/>
      <c r="K771" s="518" t="s">
        <v>2273</v>
      </c>
      <c r="L771" s="518" t="s">
        <v>2273</v>
      </c>
      <c r="M771" s="518"/>
      <c r="N771" s="518"/>
      <c r="O771" s="518" t="s">
        <v>2273</v>
      </c>
      <c r="P771" s="518"/>
      <c r="Q771" s="518"/>
      <c r="R771" s="518"/>
      <c r="S771" s="518"/>
      <c r="T771" s="518"/>
      <c r="U771" s="518"/>
      <c r="V771" s="518"/>
      <c r="W771" s="559" t="s">
        <v>1246</v>
      </c>
      <c r="X771" s="559" t="s">
        <v>1635</v>
      </c>
      <c r="Y771" s="644" t="s">
        <v>1128</v>
      </c>
      <c r="Z771" s="644" t="s">
        <v>1128</v>
      </c>
    </row>
    <row r="772" spans="1:26" ht="30" customHeight="1">
      <c r="A772" s="554" t="str">
        <f>A771</f>
        <v>97760</v>
      </c>
      <c r="B772" s="483" t="str">
        <f>B771</f>
        <v>Occupational Therapy</v>
      </c>
      <c r="C772" s="532" t="str">
        <f>C771</f>
        <v>OT individual
Orthotic(s) management and training (including assessment and fitting when not otherwise reported), upper extremity(ies), lower extremity(ies) and/or trunk, initial orthotic(s) encounter, each 15 minutes</v>
      </c>
      <c r="D772" s="522" t="str">
        <f>D771</f>
        <v xml:space="preserve">15 Minutes
DT:
15 min units= 40/day
</v>
      </c>
      <c r="E772" s="532" t="str">
        <f>E771</f>
        <v>Services provided by an occupational therapist currently licensed by the State of Michigan or an occupational therapy assistant supervised by a licensed occupational therapist.</v>
      </c>
      <c r="F772" s="251" t="s">
        <v>495</v>
      </c>
      <c r="G772" s="251" t="s">
        <v>584</v>
      </c>
      <c r="H772" s="251" t="s">
        <v>553</v>
      </c>
      <c r="I772" s="522" t="str">
        <f>I771</f>
        <v>Line
Professional</v>
      </c>
      <c r="J772" s="483"/>
      <c r="K772" s="483" t="s">
        <v>2273</v>
      </c>
      <c r="L772" s="483" t="s">
        <v>2273</v>
      </c>
      <c r="M772" s="483"/>
      <c r="N772" s="483"/>
      <c r="O772" s="483" t="s">
        <v>2273</v>
      </c>
      <c r="P772" s="483"/>
      <c r="Q772" s="483"/>
      <c r="R772" s="483"/>
      <c r="S772" s="483"/>
      <c r="T772" s="483"/>
      <c r="U772" s="483"/>
      <c r="V772" s="483"/>
      <c r="W772" s="532" t="str">
        <f>W771</f>
        <v/>
      </c>
      <c r="X772" s="532" t="str">
        <f>X771</f>
        <v xml:space="preserve">When/how to report encounter:
-Face-to-face with qualified provider only
Allocating and reporting costs:
-Cost if staff provide multiple units
</v>
      </c>
      <c r="Y772" s="645"/>
      <c r="Z772" s="645"/>
    </row>
    <row r="773" spans="1:26" ht="30" customHeight="1">
      <c r="A773" s="554" t="str">
        <f>A771</f>
        <v>97760</v>
      </c>
      <c r="B773" s="483" t="str">
        <f>B771</f>
        <v>Occupational Therapy</v>
      </c>
      <c r="C773" s="532" t="str">
        <f>C771</f>
        <v>OT individual
Orthotic(s) management and training (including assessment and fitting when not otherwise reported), upper extremity(ies), lower extremity(ies) and/or trunk, initial orthotic(s) encounter, each 15 minutes</v>
      </c>
      <c r="D773" s="522" t="str">
        <f>D771</f>
        <v xml:space="preserve">15 Minutes
DT:
15 min units= 40/day
</v>
      </c>
      <c r="E773" s="532" t="str">
        <f>E771</f>
        <v>Services provided by an occupational therapist currently licensed by the State of Michigan or an occupational therapy assistant supervised by a licensed occupational therapist.</v>
      </c>
      <c r="F773" s="220" t="s">
        <v>495</v>
      </c>
      <c r="G773" s="220" t="s">
        <v>583</v>
      </c>
      <c r="H773" s="220" t="s">
        <v>553</v>
      </c>
      <c r="I773" s="522" t="str">
        <f>I771</f>
        <v>Line
Professional</v>
      </c>
      <c r="J773" s="483"/>
      <c r="K773" s="483" t="s">
        <v>2273</v>
      </c>
      <c r="L773" s="483" t="s">
        <v>2273</v>
      </c>
      <c r="M773" s="483"/>
      <c r="N773" s="483"/>
      <c r="O773" s="483" t="s">
        <v>2273</v>
      </c>
      <c r="P773" s="483"/>
      <c r="Q773" s="483"/>
      <c r="R773" s="483"/>
      <c r="S773" s="483"/>
      <c r="T773" s="483"/>
      <c r="U773" s="483"/>
      <c r="V773" s="483"/>
      <c r="W773" s="532" t="str">
        <f>W771</f>
        <v/>
      </c>
      <c r="X773" s="532" t="str">
        <f>X771</f>
        <v xml:space="preserve">When/how to report encounter:
-Face-to-face with qualified provider only
Allocating and reporting costs:
-Cost if staff provide multiple units
</v>
      </c>
      <c r="Y773" s="645" t="str">
        <f>Y771</f>
        <v xml:space="preserve"> </v>
      </c>
      <c r="Z773" s="645" t="str">
        <f>Z771</f>
        <v xml:space="preserve"> </v>
      </c>
    </row>
    <row r="774" spans="1:26" ht="30" customHeight="1" thickBot="1">
      <c r="A774" s="693" t="str">
        <f>A771</f>
        <v>97760</v>
      </c>
      <c r="B774" s="514" t="str">
        <f>B771</f>
        <v>Occupational Therapy</v>
      </c>
      <c r="C774" s="561" t="str">
        <f>C771</f>
        <v>OT individual
Orthotic(s) management and training (including assessment and fitting when not otherwise reported), upper extremity(ies), lower extremity(ies) and/or trunk, initial orthotic(s) encounter, each 15 minutes</v>
      </c>
      <c r="D774" s="558" t="str">
        <f>D771</f>
        <v xml:space="preserve">15 Minutes
DT:
15 min units= 40/day
</v>
      </c>
      <c r="E774" s="561" t="str">
        <f>E771</f>
        <v>Services provided by an occupational therapist currently licensed by the State of Michigan or an occupational therapy assistant supervised by a licensed occupational therapist.</v>
      </c>
      <c r="F774" s="248" t="s">
        <v>495</v>
      </c>
      <c r="G774" s="248" t="s">
        <v>582</v>
      </c>
      <c r="H774" s="248" t="s">
        <v>553</v>
      </c>
      <c r="I774" s="558" t="str">
        <f>I771</f>
        <v>Line
Professional</v>
      </c>
      <c r="J774" s="514"/>
      <c r="K774" s="514" t="s">
        <v>2273</v>
      </c>
      <c r="L774" s="514" t="s">
        <v>2273</v>
      </c>
      <c r="M774" s="514"/>
      <c r="N774" s="514"/>
      <c r="O774" s="514" t="s">
        <v>2273</v>
      </c>
      <c r="P774" s="514"/>
      <c r="Q774" s="514"/>
      <c r="R774" s="514"/>
      <c r="S774" s="514"/>
      <c r="T774" s="514"/>
      <c r="U774" s="514"/>
      <c r="V774" s="514"/>
      <c r="W774" s="561" t="s">
        <v>1246</v>
      </c>
      <c r="X774" s="561" t="s">
        <v>440</v>
      </c>
      <c r="Y774" s="646" t="str">
        <f>Y771</f>
        <v xml:space="preserve"> </v>
      </c>
      <c r="Z774" s="646" t="str">
        <f>Z771</f>
        <v xml:space="preserve"> </v>
      </c>
    </row>
    <row r="775" spans="1:26">
      <c r="A775" s="708" t="s">
        <v>1949</v>
      </c>
      <c r="B775" s="509" t="s">
        <v>1541</v>
      </c>
      <c r="C775" s="583" t="s">
        <v>1542</v>
      </c>
      <c r="D775" s="647" t="s">
        <v>3</v>
      </c>
      <c r="E775" s="583" t="s">
        <v>629</v>
      </c>
      <c r="F775" s="244" t="s">
        <v>578</v>
      </c>
      <c r="G775" s="244" t="s">
        <v>600</v>
      </c>
      <c r="H775" s="244" t="s">
        <v>553</v>
      </c>
      <c r="I775" s="647" t="s">
        <v>139</v>
      </c>
      <c r="J775" s="509"/>
      <c r="K775" s="509"/>
      <c r="L775" s="509"/>
      <c r="M775" s="509"/>
      <c r="N775" s="509"/>
      <c r="O775" s="509"/>
      <c r="P775" s="509"/>
      <c r="Q775" s="509" t="s">
        <v>2273</v>
      </c>
      <c r="R775" s="509"/>
      <c r="S775" s="509"/>
      <c r="T775" s="509"/>
      <c r="U775" s="509"/>
      <c r="V775" s="509"/>
      <c r="W775" s="509"/>
      <c r="X775" s="583" t="s">
        <v>1543</v>
      </c>
      <c r="Y775" s="494"/>
      <c r="Z775" s="658"/>
    </row>
    <row r="776" spans="1:26">
      <c r="A776" s="709" t="str">
        <f t="shared" ref="A776:D780" si="339">A775</f>
        <v>97761</v>
      </c>
      <c r="B776" s="510" t="str">
        <f t="shared" si="339"/>
        <v>Prosthetic Training 1st Enc</v>
      </c>
      <c r="C776" s="584" t="str">
        <f t="shared" si="339"/>
        <v>Prosthetic(s) training, upper and/or lower extremity(ies), initial prosthetic(s) encounter, each 15 minutes</v>
      </c>
      <c r="D776" s="648" t="str">
        <f t="shared" si="339"/>
        <v>15 Minutes</v>
      </c>
      <c r="E776" s="584" t="str">
        <f>E775</f>
        <v>N/A</v>
      </c>
      <c r="F776" s="245" t="s">
        <v>495</v>
      </c>
      <c r="G776" s="245" t="s">
        <v>583</v>
      </c>
      <c r="H776" s="245" t="s">
        <v>553</v>
      </c>
      <c r="I776" s="648" t="str">
        <f>I775</f>
        <v>Line
Professional</v>
      </c>
      <c r="J776" s="510"/>
      <c r="K776" s="510"/>
      <c r="L776" s="510"/>
      <c r="M776" s="510"/>
      <c r="N776" s="510"/>
      <c r="O776" s="510"/>
      <c r="P776" s="510"/>
      <c r="Q776" s="510" t="s">
        <v>2273</v>
      </c>
      <c r="R776" s="510"/>
      <c r="S776" s="510"/>
      <c r="T776" s="510"/>
      <c r="U776" s="510"/>
      <c r="V776" s="510"/>
      <c r="W776" s="510"/>
      <c r="X776" s="584" t="str">
        <f>X775</f>
        <v>8 Sessions Per Month for Combined OT &amp; PT Procedures</v>
      </c>
      <c r="Y776" s="495"/>
      <c r="Z776" s="659"/>
    </row>
    <row r="777" spans="1:26">
      <c r="A777" s="709" t="str">
        <f t="shared" si="339"/>
        <v>97761</v>
      </c>
      <c r="B777" s="510" t="str">
        <f t="shared" si="339"/>
        <v>Prosthetic Training 1st Enc</v>
      </c>
      <c r="C777" s="584" t="str">
        <f t="shared" si="339"/>
        <v>Prosthetic(s) training, upper and/or lower extremity(ies), initial prosthetic(s) encounter, each 15 minutes</v>
      </c>
      <c r="D777" s="648" t="str">
        <f t="shared" si="339"/>
        <v>15 Minutes</v>
      </c>
      <c r="E777" s="584" t="str">
        <f>E776</f>
        <v>N/A</v>
      </c>
      <c r="F777" s="245" t="s">
        <v>495</v>
      </c>
      <c r="G777" s="245" t="s">
        <v>582</v>
      </c>
      <c r="H777" s="245" t="s">
        <v>553</v>
      </c>
      <c r="I777" s="648" t="str">
        <f>I776</f>
        <v>Line
Professional</v>
      </c>
      <c r="J777" s="510"/>
      <c r="K777" s="510"/>
      <c r="L777" s="510"/>
      <c r="M777" s="510"/>
      <c r="N777" s="510"/>
      <c r="O777" s="510"/>
      <c r="P777" s="510"/>
      <c r="Q777" s="510" t="s">
        <v>2273</v>
      </c>
      <c r="R777" s="510"/>
      <c r="S777" s="510"/>
      <c r="T777" s="510"/>
      <c r="U777" s="510"/>
      <c r="V777" s="510"/>
      <c r="W777" s="510"/>
      <c r="X777" s="584" t="str">
        <f>X776</f>
        <v>8 Sessions Per Month for Combined OT &amp; PT Procedures</v>
      </c>
      <c r="Y777" s="495"/>
      <c r="Z777" s="659"/>
    </row>
    <row r="778" spans="1:26">
      <c r="A778" s="709" t="str">
        <f t="shared" si="339"/>
        <v>97761</v>
      </c>
      <c r="B778" s="510" t="str">
        <f t="shared" si="339"/>
        <v>Prosthetic Training 1st Enc</v>
      </c>
      <c r="C778" s="584" t="str">
        <f t="shared" si="339"/>
        <v>Prosthetic(s) training, upper and/or lower extremity(ies), initial prosthetic(s) encounter, each 15 minutes</v>
      </c>
      <c r="D778" s="648" t="str">
        <f t="shared" si="339"/>
        <v>15 Minutes</v>
      </c>
      <c r="E778" s="584" t="str">
        <f>E777</f>
        <v>N/A</v>
      </c>
      <c r="F778" s="245" t="s">
        <v>496</v>
      </c>
      <c r="G778" s="245" t="s">
        <v>582</v>
      </c>
      <c r="H778" s="245" t="s">
        <v>553</v>
      </c>
      <c r="I778" s="648" t="str">
        <f>I777</f>
        <v>Line
Professional</v>
      </c>
      <c r="J778" s="510"/>
      <c r="K778" s="510"/>
      <c r="L778" s="510"/>
      <c r="M778" s="510"/>
      <c r="N778" s="510"/>
      <c r="O778" s="510"/>
      <c r="P778" s="510"/>
      <c r="Q778" s="510" t="s">
        <v>2273</v>
      </c>
      <c r="R778" s="510"/>
      <c r="S778" s="510"/>
      <c r="T778" s="510"/>
      <c r="U778" s="510"/>
      <c r="V778" s="510"/>
      <c r="W778" s="510"/>
      <c r="X778" s="584" t="str">
        <f>X777</f>
        <v>8 Sessions Per Month for Combined OT &amp; PT Procedures</v>
      </c>
      <c r="Y778" s="495"/>
      <c r="Z778" s="659"/>
    </row>
    <row r="779" spans="1:26">
      <c r="A779" s="709" t="str">
        <f t="shared" si="339"/>
        <v>97761</v>
      </c>
      <c r="B779" s="510" t="str">
        <f t="shared" si="339"/>
        <v>Prosthetic Training 1st Enc</v>
      </c>
      <c r="C779" s="584" t="str">
        <f t="shared" si="339"/>
        <v>Prosthetic(s) training, upper and/or lower extremity(ies), initial prosthetic(s) encounter, each 15 minutes</v>
      </c>
      <c r="D779" s="648" t="str">
        <f t="shared" si="339"/>
        <v>15 Minutes</v>
      </c>
      <c r="E779" s="584" t="str">
        <f>E778</f>
        <v>N/A</v>
      </c>
      <c r="F779" s="245" t="s">
        <v>496</v>
      </c>
      <c r="G779" s="245" t="s">
        <v>583</v>
      </c>
      <c r="H779" s="245" t="s">
        <v>553</v>
      </c>
      <c r="I779" s="648" t="str">
        <f>I778</f>
        <v>Line
Professional</v>
      </c>
      <c r="J779" s="510"/>
      <c r="K779" s="510"/>
      <c r="L779" s="510"/>
      <c r="M779" s="510"/>
      <c r="N779" s="510"/>
      <c r="O779" s="510"/>
      <c r="P779" s="510"/>
      <c r="Q779" s="510" t="s">
        <v>2273</v>
      </c>
      <c r="R779" s="510"/>
      <c r="S779" s="510"/>
      <c r="T779" s="510"/>
      <c r="U779" s="510"/>
      <c r="V779" s="510"/>
      <c r="W779" s="510"/>
      <c r="X779" s="584" t="str">
        <f>X778</f>
        <v>8 Sessions Per Month for Combined OT &amp; PT Procedures</v>
      </c>
      <c r="Y779" s="495"/>
      <c r="Z779" s="659"/>
    </row>
    <row r="780" spans="1:26" ht="15" thickBot="1">
      <c r="A780" s="710" t="str">
        <f t="shared" si="339"/>
        <v>97761</v>
      </c>
      <c r="B780" s="511" t="str">
        <f t="shared" si="339"/>
        <v>Prosthetic Training 1st Enc</v>
      </c>
      <c r="C780" s="585" t="str">
        <f t="shared" si="339"/>
        <v>Prosthetic(s) training, upper and/or lower extremity(ies), initial prosthetic(s) encounter, each 15 minutes</v>
      </c>
      <c r="D780" s="649" t="str">
        <f t="shared" si="339"/>
        <v>15 Minutes</v>
      </c>
      <c r="E780" s="585" t="str">
        <f>E779</f>
        <v>N/A</v>
      </c>
      <c r="F780" s="246" t="s">
        <v>496</v>
      </c>
      <c r="G780" s="246" t="s">
        <v>584</v>
      </c>
      <c r="H780" s="246" t="s">
        <v>553</v>
      </c>
      <c r="I780" s="649" t="str">
        <f>I779</f>
        <v>Line
Professional</v>
      </c>
      <c r="J780" s="511"/>
      <c r="K780" s="511"/>
      <c r="L780" s="511"/>
      <c r="M780" s="511"/>
      <c r="N780" s="511"/>
      <c r="O780" s="511"/>
      <c r="P780" s="511"/>
      <c r="Q780" s="511" t="s">
        <v>2273</v>
      </c>
      <c r="R780" s="511"/>
      <c r="S780" s="511"/>
      <c r="T780" s="511"/>
      <c r="U780" s="511"/>
      <c r="V780" s="511"/>
      <c r="W780" s="511"/>
      <c r="X780" s="585" t="str">
        <f>X779</f>
        <v>8 Sessions Per Month for Combined OT &amp; PT Procedures</v>
      </c>
      <c r="Y780" s="496"/>
      <c r="Z780" s="660"/>
    </row>
    <row r="781" spans="1:26" ht="24" customHeight="1">
      <c r="A781" s="692" t="s">
        <v>1950</v>
      </c>
      <c r="B781" s="518" t="s">
        <v>303</v>
      </c>
      <c r="C781" s="559" t="s">
        <v>1801</v>
      </c>
      <c r="D781" s="556" t="s">
        <v>1794</v>
      </c>
      <c r="E781" s="559" t="s">
        <v>574</v>
      </c>
      <c r="F781" s="247" t="s">
        <v>578</v>
      </c>
      <c r="G781" s="247" t="s">
        <v>600</v>
      </c>
      <c r="H781" s="247" t="s">
        <v>553</v>
      </c>
      <c r="I781" s="556" t="s">
        <v>139</v>
      </c>
      <c r="J781" s="518"/>
      <c r="K781" s="518" t="s">
        <v>2273</v>
      </c>
      <c r="L781" s="518" t="s">
        <v>2273</v>
      </c>
      <c r="M781" s="518"/>
      <c r="N781" s="518"/>
      <c r="O781" s="518" t="s">
        <v>2273</v>
      </c>
      <c r="P781" s="518"/>
      <c r="Q781" s="518"/>
      <c r="R781" s="518"/>
      <c r="S781" s="518"/>
      <c r="T781" s="518"/>
      <c r="U781" s="518"/>
      <c r="V781" s="518"/>
      <c r="W781" s="559" t="s">
        <v>1246</v>
      </c>
      <c r="X781" s="559" t="s">
        <v>1635</v>
      </c>
      <c r="Y781" s="644" t="s">
        <v>1128</v>
      </c>
      <c r="Z781" s="644" t="s">
        <v>1128</v>
      </c>
    </row>
    <row r="782" spans="1:26" ht="24" customHeight="1">
      <c r="A782" s="554" t="str">
        <f>A781</f>
        <v>97763</v>
      </c>
      <c r="B782" s="483" t="str">
        <f>B781</f>
        <v>Occupational Therapy</v>
      </c>
      <c r="C782" s="532" t="str">
        <f>C781</f>
        <v>OT individual
Orthotic(s)/prosthetic(s) management and/or training, upper extremity(ies), lower extremity(ies), and/or trunk, subsequent orthotic(s)/prosthetic(s) encounter, each 15 minutes</v>
      </c>
      <c r="D782" s="522" t="str">
        <f>D781</f>
        <v xml:space="preserve">15 Minutes
DT:
15 min units= 40/day
</v>
      </c>
      <c r="E782" s="532" t="str">
        <f>E781</f>
        <v>Services provided by an occupational therapist currently licensed by the State of Michigan or an occupational therapy assistant supervised by a licensed occupational therapist.</v>
      </c>
      <c r="F782" s="251" t="s">
        <v>495</v>
      </c>
      <c r="G782" s="251" t="s">
        <v>584</v>
      </c>
      <c r="H782" s="251" t="s">
        <v>553</v>
      </c>
      <c r="I782" s="522" t="str">
        <f>I781</f>
        <v>Line
Professional</v>
      </c>
      <c r="J782" s="483"/>
      <c r="K782" s="483" t="s">
        <v>2273</v>
      </c>
      <c r="L782" s="483" t="s">
        <v>2273</v>
      </c>
      <c r="M782" s="483"/>
      <c r="N782" s="483"/>
      <c r="O782" s="483" t="s">
        <v>2273</v>
      </c>
      <c r="P782" s="483"/>
      <c r="Q782" s="483"/>
      <c r="R782" s="483"/>
      <c r="S782" s="483"/>
      <c r="T782" s="483"/>
      <c r="U782" s="483"/>
      <c r="V782" s="483"/>
      <c r="W782" s="532" t="str">
        <f>W781</f>
        <v/>
      </c>
      <c r="X782" s="532" t="str">
        <f>X781</f>
        <v xml:space="preserve">When/how to report encounter:
-Face-to-face with qualified provider only
Allocating and reporting costs:
-Cost if staff provide multiple units
</v>
      </c>
      <c r="Y782" s="645"/>
      <c r="Z782" s="645"/>
    </row>
    <row r="783" spans="1:26" ht="24" customHeight="1">
      <c r="A783" s="554" t="str">
        <f>A781</f>
        <v>97763</v>
      </c>
      <c r="B783" s="483" t="str">
        <f>B781</f>
        <v>Occupational Therapy</v>
      </c>
      <c r="C783" s="532" t="str">
        <f>C781</f>
        <v>OT individual
Orthotic(s)/prosthetic(s) management and/or training, upper extremity(ies), lower extremity(ies), and/or trunk, subsequent orthotic(s)/prosthetic(s) encounter, each 15 minutes</v>
      </c>
      <c r="D783" s="522" t="str">
        <f>D781</f>
        <v xml:space="preserve">15 Minutes
DT:
15 min units= 40/day
</v>
      </c>
      <c r="E783" s="532" t="str">
        <f>E781</f>
        <v>Services provided by an occupational therapist currently licensed by the State of Michigan or an occupational therapy assistant supervised by a licensed occupational therapist.</v>
      </c>
      <c r="F783" s="220" t="s">
        <v>495</v>
      </c>
      <c r="G783" s="220" t="s">
        <v>583</v>
      </c>
      <c r="H783" s="220" t="s">
        <v>553</v>
      </c>
      <c r="I783" s="522" t="str">
        <f>I781</f>
        <v>Line
Professional</v>
      </c>
      <c r="J783" s="483"/>
      <c r="K783" s="483" t="s">
        <v>2273</v>
      </c>
      <c r="L783" s="483" t="s">
        <v>2273</v>
      </c>
      <c r="M783" s="483"/>
      <c r="N783" s="483"/>
      <c r="O783" s="483" t="s">
        <v>2273</v>
      </c>
      <c r="P783" s="483"/>
      <c r="Q783" s="483"/>
      <c r="R783" s="483"/>
      <c r="S783" s="483"/>
      <c r="T783" s="483"/>
      <c r="U783" s="483"/>
      <c r="V783" s="483"/>
      <c r="W783" s="532" t="str">
        <f>W781</f>
        <v/>
      </c>
      <c r="X783" s="532" t="str">
        <f>X781</f>
        <v xml:space="preserve">When/how to report encounter:
-Face-to-face with qualified provider only
Allocating and reporting costs:
-Cost if staff provide multiple units
</v>
      </c>
      <c r="Y783" s="645" t="str">
        <f>Y781</f>
        <v xml:space="preserve"> </v>
      </c>
      <c r="Z783" s="645" t="str">
        <f>Z781</f>
        <v xml:space="preserve"> </v>
      </c>
    </row>
    <row r="784" spans="1:26" ht="24" customHeight="1" thickBot="1">
      <c r="A784" s="693" t="str">
        <f>A781</f>
        <v>97763</v>
      </c>
      <c r="B784" s="514" t="str">
        <f>B781</f>
        <v>Occupational Therapy</v>
      </c>
      <c r="C784" s="561" t="str">
        <f>C781</f>
        <v>OT individual
Orthotic(s)/prosthetic(s) management and/or training, upper extremity(ies), lower extremity(ies), and/or trunk, subsequent orthotic(s)/prosthetic(s) encounter, each 15 minutes</v>
      </c>
      <c r="D784" s="558" t="str">
        <f>D781</f>
        <v xml:space="preserve">15 Minutes
DT:
15 min units= 40/day
</v>
      </c>
      <c r="E784" s="561" t="str">
        <f>E781</f>
        <v>Services provided by an occupational therapist currently licensed by the State of Michigan or an occupational therapy assistant supervised by a licensed occupational therapist.</v>
      </c>
      <c r="F784" s="248" t="s">
        <v>495</v>
      </c>
      <c r="G784" s="248" t="s">
        <v>582</v>
      </c>
      <c r="H784" s="248" t="s">
        <v>553</v>
      </c>
      <c r="I784" s="558" t="str">
        <f>I781</f>
        <v>Line
Professional</v>
      </c>
      <c r="J784" s="514"/>
      <c r="K784" s="514" t="s">
        <v>2273</v>
      </c>
      <c r="L784" s="514" t="s">
        <v>2273</v>
      </c>
      <c r="M784" s="514"/>
      <c r="N784" s="514"/>
      <c r="O784" s="514" t="s">
        <v>2273</v>
      </c>
      <c r="P784" s="514"/>
      <c r="Q784" s="514"/>
      <c r="R784" s="514"/>
      <c r="S784" s="514"/>
      <c r="T784" s="514"/>
      <c r="U784" s="514"/>
      <c r="V784" s="514"/>
      <c r="W784" s="561" t="s">
        <v>1246</v>
      </c>
      <c r="X784" s="561" t="s">
        <v>440</v>
      </c>
      <c r="Y784" s="646" t="str">
        <f>Y781</f>
        <v xml:space="preserve"> </v>
      </c>
      <c r="Z784" s="646" t="str">
        <f>Z781</f>
        <v xml:space="preserve"> </v>
      </c>
    </row>
    <row r="785" spans="1:26" ht="23.25" customHeight="1">
      <c r="A785" s="562" t="s">
        <v>1951</v>
      </c>
      <c r="B785" s="518" t="s">
        <v>123</v>
      </c>
      <c r="C785" s="559" t="s">
        <v>1652</v>
      </c>
      <c r="D785" s="556" t="s">
        <v>1653</v>
      </c>
      <c r="E785" s="559" t="s">
        <v>1474</v>
      </c>
      <c r="F785" s="247" t="s">
        <v>1472</v>
      </c>
      <c r="G785" s="247" t="s">
        <v>1475</v>
      </c>
      <c r="H785" s="247" t="s">
        <v>1256</v>
      </c>
      <c r="I785" s="556" t="s">
        <v>139</v>
      </c>
      <c r="J785" s="518"/>
      <c r="K785" s="518" t="s">
        <v>2273</v>
      </c>
      <c r="L785" s="518" t="s">
        <v>2273</v>
      </c>
      <c r="M785" s="518"/>
      <c r="N785" s="518"/>
      <c r="O785" s="518" t="s">
        <v>2273</v>
      </c>
      <c r="P785" s="518"/>
      <c r="Q785" s="518"/>
      <c r="R785" s="518"/>
      <c r="S785" s="518"/>
      <c r="T785" s="518"/>
      <c r="U785" s="518"/>
      <c r="V785" s="518"/>
      <c r="W785" s="559" t="s">
        <v>1246</v>
      </c>
      <c r="X785" s="559" t="s">
        <v>1636</v>
      </c>
      <c r="Y785" s="635" t="s">
        <v>2423</v>
      </c>
      <c r="Z785" s="644" t="s">
        <v>1128</v>
      </c>
    </row>
    <row r="786" spans="1:26" ht="23.25" customHeight="1">
      <c r="A786" s="554">
        <v>97802</v>
      </c>
      <c r="B786" s="513" t="s">
        <v>123</v>
      </c>
      <c r="C786" s="601" t="s">
        <v>238</v>
      </c>
      <c r="D786" s="602" t="s">
        <v>239</v>
      </c>
      <c r="E786" s="601" t="s">
        <v>1474</v>
      </c>
      <c r="F786" s="251" t="s">
        <v>1473</v>
      </c>
      <c r="G786" s="251" t="s">
        <v>582</v>
      </c>
      <c r="H786" s="251" t="s">
        <v>1256</v>
      </c>
      <c r="I786" s="602" t="s">
        <v>139</v>
      </c>
      <c r="J786" s="513"/>
      <c r="K786" s="513" t="s">
        <v>2273</v>
      </c>
      <c r="L786" s="513" t="s">
        <v>2273</v>
      </c>
      <c r="M786" s="513"/>
      <c r="N786" s="513"/>
      <c r="O786" s="513" t="s">
        <v>2273</v>
      </c>
      <c r="P786" s="513"/>
      <c r="Q786" s="513"/>
      <c r="R786" s="513"/>
      <c r="S786" s="513"/>
      <c r="T786" s="513"/>
      <c r="U786" s="513"/>
      <c r="V786" s="513"/>
      <c r="W786" s="601" t="s">
        <v>1246</v>
      </c>
      <c r="X786" s="601" t="s">
        <v>1524</v>
      </c>
      <c r="Y786" s="636" t="s">
        <v>1430</v>
      </c>
      <c r="Z786" s="645"/>
    </row>
    <row r="787" spans="1:26" ht="23.25" customHeight="1">
      <c r="A787" s="554">
        <f t="shared" ref="A787:E788" si="340">A786</f>
        <v>97802</v>
      </c>
      <c r="B787" s="513" t="str">
        <f t="shared" si="340"/>
        <v>Assessments
Health Psychiatric
Evaluation Psychological
testing Other assessments, tests</v>
      </c>
      <c r="C787" s="601" t="str">
        <f t="shared" si="340"/>
        <v>Nutrition assessments</v>
      </c>
      <c r="D787" s="602" t="str">
        <f t="shared" si="340"/>
        <v>DT: 97802=40/day</v>
      </c>
      <c r="E787" s="601" t="str">
        <f t="shared" si="340"/>
        <v>Dietician or Nutritionist (operating within scope of practice)</v>
      </c>
      <c r="F787" s="251" t="s">
        <v>1473</v>
      </c>
      <c r="G787" s="251" t="s">
        <v>583</v>
      </c>
      <c r="H787" s="251" t="str">
        <f>H786</f>
        <v>Psychiatric Services - Med Clinic</v>
      </c>
      <c r="I787" s="602" t="str">
        <f>I786</f>
        <v>Line
Professional</v>
      </c>
      <c r="J787" s="513"/>
      <c r="K787" s="513" t="s">
        <v>2273</v>
      </c>
      <c r="L787" s="513" t="s">
        <v>2273</v>
      </c>
      <c r="M787" s="513"/>
      <c r="N787" s="513"/>
      <c r="O787" s="513" t="s">
        <v>2273</v>
      </c>
      <c r="P787" s="513"/>
      <c r="Q787" s="513"/>
      <c r="R787" s="513"/>
      <c r="S787" s="513"/>
      <c r="T787" s="513"/>
      <c r="U787" s="513"/>
      <c r="V787" s="513"/>
      <c r="W787" s="601" t="str">
        <f>W786</f>
        <v/>
      </c>
      <c r="X787" s="601" t="str">
        <f>X786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87" s="636" t="str">
        <f>Y786</f>
        <v xml:space="preserve"> WX - LOCUS Assessment</v>
      </c>
      <c r="Z787" s="645"/>
    </row>
    <row r="788" spans="1:26" ht="23.25" customHeight="1">
      <c r="A788" s="554">
        <f t="shared" si="340"/>
        <v>97802</v>
      </c>
      <c r="B788" s="519" t="str">
        <f t="shared" si="340"/>
        <v>Assessments
Health Psychiatric
Evaluation Psychological
testing Other assessments, tests</v>
      </c>
      <c r="C788" s="560" t="str">
        <f t="shared" si="340"/>
        <v>Nutrition assessments</v>
      </c>
      <c r="D788" s="557" t="str">
        <f t="shared" si="340"/>
        <v>DT: 97802=40/day</v>
      </c>
      <c r="E788" s="560" t="str">
        <f t="shared" si="340"/>
        <v>Dietician or Nutritionist (operating within scope of practice)</v>
      </c>
      <c r="F788" s="251" t="s">
        <v>1473</v>
      </c>
      <c r="G788" s="251" t="s">
        <v>584</v>
      </c>
      <c r="H788" s="251" t="s">
        <v>1256</v>
      </c>
      <c r="I788" s="557" t="str">
        <f>I785</f>
        <v>Line
Professional</v>
      </c>
      <c r="J788" s="519"/>
      <c r="K788" s="519" t="s">
        <v>2273</v>
      </c>
      <c r="L788" s="519" t="s">
        <v>2273</v>
      </c>
      <c r="M788" s="519"/>
      <c r="N788" s="519"/>
      <c r="O788" s="519" t="s">
        <v>2273</v>
      </c>
      <c r="P788" s="519"/>
      <c r="Q788" s="519"/>
      <c r="R788" s="519"/>
      <c r="S788" s="519"/>
      <c r="T788" s="519"/>
      <c r="U788" s="519"/>
      <c r="V788" s="519"/>
      <c r="W788" s="560" t="s">
        <v>1246</v>
      </c>
      <c r="X788" s="560" t="s">
        <v>579</v>
      </c>
      <c r="Y788" s="637" t="str">
        <f>Y785</f>
        <v xml:space="preserve"> WX - LOCUS Screening</v>
      </c>
      <c r="Z788" s="656" t="str">
        <f>Z785</f>
        <v xml:space="preserve"> </v>
      </c>
    </row>
    <row r="789" spans="1:26" ht="23.25" customHeight="1">
      <c r="A789" s="554">
        <f>A788</f>
        <v>97802</v>
      </c>
      <c r="B789" s="520" t="s">
        <v>286</v>
      </c>
      <c r="C789" s="657" t="s">
        <v>1654</v>
      </c>
      <c r="D789" s="655" t="s">
        <v>1655</v>
      </c>
      <c r="E789" s="657" t="s">
        <v>2212</v>
      </c>
      <c r="F789" s="143" t="s">
        <v>1472</v>
      </c>
      <c r="G789" s="143" t="s">
        <v>1475</v>
      </c>
      <c r="H789" s="143" t="s">
        <v>1256</v>
      </c>
      <c r="I789" s="655" t="s">
        <v>139</v>
      </c>
      <c r="J789" s="520"/>
      <c r="K789" s="520" t="s">
        <v>2273</v>
      </c>
      <c r="L789" s="520" t="s">
        <v>2273</v>
      </c>
      <c r="M789" s="520"/>
      <c r="N789" s="520"/>
      <c r="O789" s="520" t="s">
        <v>2273</v>
      </c>
      <c r="P789" s="520"/>
      <c r="Q789" s="520"/>
      <c r="R789" s="520"/>
      <c r="S789" s="520"/>
      <c r="T789" s="520"/>
      <c r="U789" s="520"/>
      <c r="V789" s="520"/>
      <c r="W789" s="657" t="s">
        <v>1246</v>
      </c>
      <c r="X789" s="657" t="s">
        <v>1638</v>
      </c>
      <c r="Y789" s="724"/>
      <c r="Z789" s="655" t="s">
        <v>1128</v>
      </c>
    </row>
    <row r="790" spans="1:26" ht="23.25" customHeight="1">
      <c r="A790" s="554">
        <f>A789</f>
        <v>97802</v>
      </c>
      <c r="B790" s="483" t="str">
        <f t="shared" ref="B790:E793" si="341">B789</f>
        <v>Health Services</v>
      </c>
      <c r="C790" s="532" t="str">
        <f t="shared" si="341"/>
        <v>Medical nutrition therapy;  initial assessment and intervention, individual, face-to-face with the patient</v>
      </c>
      <c r="D790" s="522" t="str">
        <f t="shared" si="341"/>
        <v xml:space="preserve">
Each 15 Minutes
DT:
97802=40/day</v>
      </c>
      <c r="E790" s="532" t="str">
        <f t="shared" si="341"/>
        <v>Registered nurse, nurse practitioner, Clinical Nurse Specialist, dietician, or Licensed Physician’s Assistant according to their scope of practice.</v>
      </c>
      <c r="F790" s="251" t="s">
        <v>494</v>
      </c>
      <c r="G790" s="251" t="s">
        <v>582</v>
      </c>
      <c r="H790" s="251" t="s">
        <v>1256</v>
      </c>
      <c r="I790" s="522" t="str">
        <f>I789</f>
        <v>Line
Professional</v>
      </c>
      <c r="J790" s="483"/>
      <c r="K790" s="483" t="s">
        <v>2273</v>
      </c>
      <c r="L790" s="483" t="s">
        <v>2273</v>
      </c>
      <c r="M790" s="483"/>
      <c r="N790" s="483"/>
      <c r="O790" s="483" t="s">
        <v>2273</v>
      </c>
      <c r="P790" s="483"/>
      <c r="Q790" s="483"/>
      <c r="R790" s="483"/>
      <c r="S790" s="483"/>
      <c r="T790" s="483"/>
      <c r="U790" s="483"/>
      <c r="V790" s="483"/>
      <c r="W790" s="532" t="s">
        <v>1246</v>
      </c>
      <c r="X790" s="532" t="s">
        <v>428</v>
      </c>
      <c r="Y790" s="522">
        <f t="shared" ref="Y790:Z793" si="342">Y789</f>
        <v>0</v>
      </c>
      <c r="Z790" s="522" t="str">
        <f t="shared" si="342"/>
        <v xml:space="preserve"> </v>
      </c>
    </row>
    <row r="791" spans="1:26" ht="23.25" customHeight="1">
      <c r="A791" s="554">
        <f>A790</f>
        <v>97802</v>
      </c>
      <c r="B791" s="483" t="str">
        <f t="shared" si="341"/>
        <v>Health Services</v>
      </c>
      <c r="C791" s="532" t="str">
        <f t="shared" si="341"/>
        <v>Medical nutrition therapy;  initial assessment and intervention, individual, face-to-face with the patient</v>
      </c>
      <c r="D791" s="522" t="str">
        <f t="shared" si="341"/>
        <v xml:space="preserve">
Each 15 Minutes
DT:
97802=40/day</v>
      </c>
      <c r="E791" s="532" t="str">
        <f t="shared" si="341"/>
        <v>Registered nurse, nurse practitioner, Clinical Nurse Specialist, dietician, or Licensed Physician’s Assistant according to their scope of practice.</v>
      </c>
      <c r="F791" s="143" t="s">
        <v>2211</v>
      </c>
      <c r="G791" s="143" t="s">
        <v>592</v>
      </c>
      <c r="H791" s="143" t="s">
        <v>1256</v>
      </c>
      <c r="I791" s="522" t="str">
        <f>I790</f>
        <v>Line
Professional</v>
      </c>
      <c r="J791" s="483"/>
      <c r="K791" s="483" t="s">
        <v>2273</v>
      </c>
      <c r="L791" s="483" t="s">
        <v>2273</v>
      </c>
      <c r="M791" s="483"/>
      <c r="N791" s="483"/>
      <c r="O791" s="483" t="s">
        <v>2273</v>
      </c>
      <c r="P791" s="483"/>
      <c r="Q791" s="483"/>
      <c r="R791" s="483"/>
      <c r="S791" s="483"/>
      <c r="T791" s="483"/>
      <c r="U791" s="483"/>
      <c r="V791" s="483"/>
      <c r="W791" s="532" t="str">
        <f t="shared" ref="W791:X793" si="343">W790</f>
        <v/>
      </c>
      <c r="X791" s="532" t="str">
        <f t="shared" si="343"/>
        <v>When/how to report encounter:
-Face-to-face with beneficiary
Allocating and reporting costs:
-Cost of indirect activity
-Cost if staff provide multiple services</v>
      </c>
      <c r="Y791" s="522">
        <f t="shared" si="342"/>
        <v>0</v>
      </c>
      <c r="Z791" s="522" t="str">
        <f t="shared" si="342"/>
        <v xml:space="preserve"> </v>
      </c>
    </row>
    <row r="792" spans="1:26" ht="23.25" customHeight="1">
      <c r="A792" s="554">
        <f>A791</f>
        <v>97802</v>
      </c>
      <c r="B792" s="483" t="str">
        <f t="shared" si="341"/>
        <v>Health Services</v>
      </c>
      <c r="C792" s="532" t="str">
        <f t="shared" si="341"/>
        <v>Medical nutrition therapy;  initial assessment and intervention, individual, face-to-face with the patient</v>
      </c>
      <c r="D792" s="522" t="str">
        <f t="shared" si="341"/>
        <v xml:space="preserve">
Each 15 Minutes
DT:
97802=40/day</v>
      </c>
      <c r="E792" s="532" t="str">
        <f t="shared" si="341"/>
        <v>Registered nurse, nurse practitioner, Clinical Nurse Specialist, dietician, or Licensed Physician’s Assistant according to their scope of practice.</v>
      </c>
      <c r="F792" s="143" t="s">
        <v>503</v>
      </c>
      <c r="G792" s="143" t="s">
        <v>592</v>
      </c>
      <c r="H792" s="143" t="s">
        <v>1256</v>
      </c>
      <c r="I792" s="522" t="str">
        <f>I791</f>
        <v>Line
Professional</v>
      </c>
      <c r="J792" s="483"/>
      <c r="K792" s="483" t="s">
        <v>2273</v>
      </c>
      <c r="L792" s="483" t="s">
        <v>2273</v>
      </c>
      <c r="M792" s="483"/>
      <c r="N792" s="483"/>
      <c r="O792" s="483" t="s">
        <v>2273</v>
      </c>
      <c r="P792" s="483"/>
      <c r="Q792" s="483"/>
      <c r="R792" s="483"/>
      <c r="S792" s="483"/>
      <c r="T792" s="483"/>
      <c r="U792" s="483"/>
      <c r="V792" s="483"/>
      <c r="W792" s="532" t="str">
        <f t="shared" si="343"/>
        <v/>
      </c>
      <c r="X792" s="532" t="str">
        <f t="shared" si="343"/>
        <v>When/how to report encounter:
-Face-to-face with beneficiary
Allocating and reporting costs:
-Cost of indirect activity
-Cost if staff provide multiple services</v>
      </c>
      <c r="Y792" s="522">
        <f t="shared" si="342"/>
        <v>0</v>
      </c>
      <c r="Z792" s="522" t="str">
        <f t="shared" si="342"/>
        <v xml:space="preserve"> </v>
      </c>
    </row>
    <row r="793" spans="1:26" ht="23.25" customHeight="1">
      <c r="A793" s="554">
        <f>A792</f>
        <v>97802</v>
      </c>
      <c r="B793" s="483" t="str">
        <f t="shared" si="341"/>
        <v>Health Services</v>
      </c>
      <c r="C793" s="532" t="str">
        <f t="shared" si="341"/>
        <v>Medical nutrition therapy;  initial assessment and intervention, individual, face-to-face with the patient</v>
      </c>
      <c r="D793" s="522" t="str">
        <f t="shared" si="341"/>
        <v xml:space="preserve">
Each 15 Minutes
DT:
97802=40/day</v>
      </c>
      <c r="E793" s="532" t="str">
        <f t="shared" si="341"/>
        <v>Registered nurse, nurse practitioner, Clinical Nurse Specialist, dietician, or Licensed Physician’s Assistant according to their scope of practice.</v>
      </c>
      <c r="F793" s="255" t="s">
        <v>502</v>
      </c>
      <c r="G793" s="255" t="s">
        <v>592</v>
      </c>
      <c r="H793" s="220" t="s">
        <v>1256</v>
      </c>
      <c r="I793" s="522" t="str">
        <f>I792</f>
        <v>Line
Professional</v>
      </c>
      <c r="J793" s="483"/>
      <c r="K793" s="483" t="s">
        <v>2273</v>
      </c>
      <c r="L793" s="483" t="s">
        <v>2273</v>
      </c>
      <c r="M793" s="483"/>
      <c r="N793" s="483"/>
      <c r="O793" s="483" t="s">
        <v>2273</v>
      </c>
      <c r="P793" s="483"/>
      <c r="Q793" s="483"/>
      <c r="R793" s="483"/>
      <c r="S793" s="483"/>
      <c r="T793" s="483"/>
      <c r="U793" s="483"/>
      <c r="V793" s="483"/>
      <c r="W793" s="532" t="str">
        <f t="shared" si="343"/>
        <v/>
      </c>
      <c r="X793" s="532" t="str">
        <f t="shared" si="343"/>
        <v>When/how to report encounter:
-Face-to-face with beneficiary
Allocating and reporting costs:
-Cost of indirect activity
-Cost if staff provide multiple services</v>
      </c>
      <c r="Y793" s="522">
        <f t="shared" si="342"/>
        <v>0</v>
      </c>
      <c r="Z793" s="522" t="str">
        <f t="shared" si="342"/>
        <v xml:space="preserve"> </v>
      </c>
    </row>
    <row r="794" spans="1:26" ht="23.25" customHeight="1" thickBot="1">
      <c r="A794" s="555">
        <f>A792</f>
        <v>97802</v>
      </c>
      <c r="B794" s="484" t="str">
        <f>B792</f>
        <v>Health Services</v>
      </c>
      <c r="C794" s="533" t="str">
        <f>C792</f>
        <v>Medical nutrition therapy;  initial assessment and intervention, individual, face-to-face with the patient</v>
      </c>
      <c r="D794" s="523" t="str">
        <f>D792</f>
        <v xml:space="preserve">
Each 15 Minutes
DT:
97802=40/day</v>
      </c>
      <c r="E794" s="533" t="str">
        <f>E792</f>
        <v>Registered nurse, nurse practitioner, Clinical Nurse Specialist, dietician, or Licensed Physician’s Assistant according to their scope of practice.</v>
      </c>
      <c r="F794" s="248" t="s">
        <v>517</v>
      </c>
      <c r="G794" s="248" t="s">
        <v>585</v>
      </c>
      <c r="H794" s="248" t="s">
        <v>1256</v>
      </c>
      <c r="I794" s="523" t="str">
        <f>I792</f>
        <v>Line
Professional</v>
      </c>
      <c r="J794" s="484"/>
      <c r="K794" s="484" t="s">
        <v>2273</v>
      </c>
      <c r="L794" s="484" t="s">
        <v>2273</v>
      </c>
      <c r="M794" s="484"/>
      <c r="N794" s="484"/>
      <c r="O794" s="484" t="s">
        <v>2273</v>
      </c>
      <c r="P794" s="484"/>
      <c r="Q794" s="484"/>
      <c r="R794" s="484"/>
      <c r="S794" s="484"/>
      <c r="T794" s="484"/>
      <c r="U794" s="484"/>
      <c r="V794" s="484"/>
      <c r="W794" s="533" t="str">
        <f>W792</f>
        <v/>
      </c>
      <c r="X794" s="533" t="str">
        <f>X792</f>
        <v>When/how to report encounter:
-Face-to-face with beneficiary
Allocating and reporting costs:
-Cost of indirect activity
-Cost if staff provide multiple services</v>
      </c>
      <c r="Y794" s="523">
        <f>Y792</f>
        <v>0</v>
      </c>
      <c r="Z794" s="523" t="str">
        <f>Z792</f>
        <v xml:space="preserve"> </v>
      </c>
    </row>
    <row r="795" spans="1:26" ht="24" customHeight="1">
      <c r="A795" s="562" t="s">
        <v>1952</v>
      </c>
      <c r="B795" s="518" t="s">
        <v>123</v>
      </c>
      <c r="C795" s="559" t="s">
        <v>1703</v>
      </c>
      <c r="D795" s="556" t="s">
        <v>1656</v>
      </c>
      <c r="E795" s="559" t="s">
        <v>1476</v>
      </c>
      <c r="F795" s="247" t="s">
        <v>1472</v>
      </c>
      <c r="G795" s="247" t="s">
        <v>1475</v>
      </c>
      <c r="H795" s="247" t="s">
        <v>1256</v>
      </c>
      <c r="I795" s="556" t="s">
        <v>139</v>
      </c>
      <c r="J795" s="518"/>
      <c r="K795" s="518" t="s">
        <v>2273</v>
      </c>
      <c r="L795" s="518" t="s">
        <v>2273</v>
      </c>
      <c r="M795" s="518"/>
      <c r="N795" s="518"/>
      <c r="O795" s="518" t="s">
        <v>2273</v>
      </c>
      <c r="P795" s="518"/>
      <c r="Q795" s="518"/>
      <c r="R795" s="518"/>
      <c r="S795" s="518"/>
      <c r="T795" s="518"/>
      <c r="U795" s="518"/>
      <c r="V795" s="518"/>
      <c r="W795" s="559" t="s">
        <v>1246</v>
      </c>
      <c r="X795" s="559" t="s">
        <v>1637</v>
      </c>
      <c r="Y795" s="635" t="s">
        <v>2425</v>
      </c>
      <c r="Z795" s="644" t="s">
        <v>1128</v>
      </c>
    </row>
    <row r="796" spans="1:26" ht="24" customHeight="1">
      <c r="A796" s="554">
        <v>97803</v>
      </c>
      <c r="B796" s="513" t="s">
        <v>123</v>
      </c>
      <c r="C796" s="601" t="s">
        <v>238</v>
      </c>
      <c r="D796" s="602" t="s">
        <v>426</v>
      </c>
      <c r="E796" s="601" t="s">
        <v>1476</v>
      </c>
      <c r="F796" s="251" t="s">
        <v>1473</v>
      </c>
      <c r="G796" s="251" t="s">
        <v>582</v>
      </c>
      <c r="H796" s="251" t="s">
        <v>1256</v>
      </c>
      <c r="I796" s="602" t="s">
        <v>139</v>
      </c>
      <c r="J796" s="513"/>
      <c r="K796" s="513" t="s">
        <v>2273</v>
      </c>
      <c r="L796" s="513" t="s">
        <v>2273</v>
      </c>
      <c r="M796" s="513"/>
      <c r="N796" s="513"/>
      <c r="O796" s="513" t="s">
        <v>2273</v>
      </c>
      <c r="P796" s="513"/>
      <c r="Q796" s="513"/>
      <c r="R796" s="513"/>
      <c r="S796" s="513"/>
      <c r="T796" s="513"/>
      <c r="U796" s="513"/>
      <c r="V796" s="513"/>
      <c r="W796" s="601" t="s">
        <v>1246</v>
      </c>
      <c r="X796" s="601" t="s">
        <v>1524</v>
      </c>
      <c r="Y796" s="636" t="str">
        <f>Y795</f>
        <v>WX - LOCUS Screening</v>
      </c>
      <c r="Z796" s="645" t="s">
        <v>1128</v>
      </c>
    </row>
    <row r="797" spans="1:26" ht="24" customHeight="1">
      <c r="A797" s="554">
        <f>A796</f>
        <v>97803</v>
      </c>
      <c r="B797" s="513" t="str">
        <f>B796</f>
        <v>Assessments
Health Psychiatric
Evaluation Psychological
testing Other assessments, tests</v>
      </c>
      <c r="C797" s="601" t="str">
        <f>C796</f>
        <v>Nutrition assessments</v>
      </c>
      <c r="D797" s="602" t="str">
        <f>D796</f>
        <v>Refer to code descriptions – some are per 15 minutes, some per encounter
DT:
97803=40/day</v>
      </c>
      <c r="E797" s="601" t="str">
        <f>E796</f>
        <v>Dietician or nutritionist (operating within scope of practice)</v>
      </c>
      <c r="F797" s="251" t="s">
        <v>1473</v>
      </c>
      <c r="G797" s="251" t="s">
        <v>583</v>
      </c>
      <c r="H797" s="251" t="str">
        <f>H796</f>
        <v>Psychiatric Services - Med Clinic</v>
      </c>
      <c r="I797" s="602" t="str">
        <f>I796</f>
        <v>Line
Professional</v>
      </c>
      <c r="J797" s="513"/>
      <c r="K797" s="513" t="s">
        <v>2273</v>
      </c>
      <c r="L797" s="513" t="s">
        <v>2273</v>
      </c>
      <c r="M797" s="513"/>
      <c r="N797" s="513"/>
      <c r="O797" s="513" t="s">
        <v>2273</v>
      </c>
      <c r="P797" s="513"/>
      <c r="Q797" s="513"/>
      <c r="R797" s="513"/>
      <c r="S797" s="513"/>
      <c r="T797" s="513"/>
      <c r="U797" s="513"/>
      <c r="V797" s="513"/>
      <c r="W797" s="601" t="str">
        <f>W796</f>
        <v/>
      </c>
      <c r="X797" s="601" t="str">
        <f>X796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97" s="636" t="str">
        <f>Y796</f>
        <v>WX - LOCUS Screening</v>
      </c>
      <c r="Z797" s="645"/>
    </row>
    <row r="798" spans="1:26" ht="24" customHeight="1">
      <c r="A798" s="554" t="str">
        <f>A795</f>
        <v>97803</v>
      </c>
      <c r="B798" s="519" t="str">
        <f>B795</f>
        <v>Assessments
Health Psychiatric
Evaluation Psychological
testing Other assessments, tests</v>
      </c>
      <c r="C798" s="560" t="str">
        <f>C795</f>
        <v>Medical nutrition therapy; re-assessment and intervention, individual, face-to-face with the patient</v>
      </c>
      <c r="D798" s="557" t="s">
        <v>426</v>
      </c>
      <c r="E798" s="560" t="str">
        <f>E795</f>
        <v>Dietician or nutritionist (operating within scope of practice)</v>
      </c>
      <c r="F798" s="251" t="s">
        <v>1473</v>
      </c>
      <c r="G798" s="251" t="s">
        <v>584</v>
      </c>
      <c r="H798" s="251" t="s">
        <v>1256</v>
      </c>
      <c r="I798" s="557" t="str">
        <f>I795</f>
        <v>Line
Professional</v>
      </c>
      <c r="J798" s="519"/>
      <c r="K798" s="519" t="s">
        <v>2273</v>
      </c>
      <c r="L798" s="519" t="s">
        <v>2273</v>
      </c>
      <c r="M798" s="519"/>
      <c r="N798" s="519"/>
      <c r="O798" s="519" t="s">
        <v>2273</v>
      </c>
      <c r="P798" s="519"/>
      <c r="Q798" s="519"/>
      <c r="R798" s="519"/>
      <c r="S798" s="519"/>
      <c r="T798" s="519"/>
      <c r="U798" s="519"/>
      <c r="V798" s="519"/>
      <c r="W798" s="560" t="s">
        <v>1246</v>
      </c>
      <c r="X798" s="560" t="s">
        <v>579</v>
      </c>
      <c r="Y798" s="637" t="str">
        <f>Y796</f>
        <v>WX - LOCUS Screening</v>
      </c>
      <c r="Z798" s="656" t="str">
        <f>Z795</f>
        <v xml:space="preserve"> </v>
      </c>
    </row>
    <row r="799" spans="1:26" ht="24" customHeight="1">
      <c r="A799" s="554" t="str">
        <f>A798</f>
        <v>97803</v>
      </c>
      <c r="B799" s="520" t="s">
        <v>286</v>
      </c>
      <c r="C799" s="657" t="s">
        <v>1703</v>
      </c>
      <c r="D799" s="655" t="s">
        <v>1656</v>
      </c>
      <c r="E799" s="657" t="s">
        <v>2212</v>
      </c>
      <c r="F799" s="143" t="s">
        <v>1472</v>
      </c>
      <c r="G799" s="143" t="s">
        <v>1475</v>
      </c>
      <c r="H799" s="143" t="s">
        <v>1256</v>
      </c>
      <c r="I799" s="655" t="s">
        <v>139</v>
      </c>
      <c r="J799" s="520"/>
      <c r="K799" s="520" t="s">
        <v>2273</v>
      </c>
      <c r="L799" s="520" t="s">
        <v>2273</v>
      </c>
      <c r="M799" s="520"/>
      <c r="N799" s="520"/>
      <c r="O799" s="520" t="s">
        <v>2273</v>
      </c>
      <c r="P799" s="520"/>
      <c r="Q799" s="520"/>
      <c r="R799" s="520"/>
      <c r="S799" s="520"/>
      <c r="T799" s="520"/>
      <c r="U799" s="520"/>
      <c r="V799" s="520"/>
      <c r="W799" s="657" t="s">
        <v>1246</v>
      </c>
      <c r="X799" s="657" t="s">
        <v>1638</v>
      </c>
      <c r="Y799" s="655" t="s">
        <v>1128</v>
      </c>
      <c r="Z799" s="655" t="s">
        <v>1128</v>
      </c>
    </row>
    <row r="800" spans="1:26" ht="24" customHeight="1">
      <c r="A800" s="554" t="str">
        <f>A799</f>
        <v>97803</v>
      </c>
      <c r="B800" s="483" t="str">
        <f t="shared" ref="B800:E803" si="344">B799</f>
        <v>Health Services</v>
      </c>
      <c r="C800" s="532" t="str">
        <f t="shared" si="344"/>
        <v>Medical nutrition therapy; re-assessment and intervention, individual, face-to-face with the patient</v>
      </c>
      <c r="D800" s="522" t="str">
        <f t="shared" si="344"/>
        <v>Each 15 Minutes
DT:
97803=40/day</v>
      </c>
      <c r="E800" s="532" t="str">
        <f t="shared" si="344"/>
        <v>Registered nurse, nurse practitioner, Clinical Nurse Specialist, dietician, or Licensed Physician’s Assistant according to their scope of practice.</v>
      </c>
      <c r="F800" s="251" t="s">
        <v>494</v>
      </c>
      <c r="G800" s="251" t="s">
        <v>582</v>
      </c>
      <c r="H800" s="251" t="s">
        <v>1256</v>
      </c>
      <c r="I800" s="522" t="str">
        <f>I799</f>
        <v>Line
Professional</v>
      </c>
      <c r="J800" s="483"/>
      <c r="K800" s="483" t="s">
        <v>2273</v>
      </c>
      <c r="L800" s="483" t="s">
        <v>2273</v>
      </c>
      <c r="M800" s="483"/>
      <c r="N800" s="483"/>
      <c r="O800" s="483" t="s">
        <v>2273</v>
      </c>
      <c r="P800" s="483"/>
      <c r="Q800" s="483"/>
      <c r="R800" s="483"/>
      <c r="S800" s="483"/>
      <c r="T800" s="483"/>
      <c r="U800" s="483"/>
      <c r="V800" s="483"/>
      <c r="W800" s="532" t="s">
        <v>1246</v>
      </c>
      <c r="X800" s="532" t="s">
        <v>428</v>
      </c>
      <c r="Y800" s="522" t="str">
        <f t="shared" ref="Y800:Z803" si="345">Y799</f>
        <v xml:space="preserve"> </v>
      </c>
      <c r="Z800" s="522" t="str">
        <f t="shared" si="345"/>
        <v xml:space="preserve"> </v>
      </c>
    </row>
    <row r="801" spans="1:27" ht="24" customHeight="1">
      <c r="A801" s="554" t="str">
        <f>A800</f>
        <v>97803</v>
      </c>
      <c r="B801" s="483" t="str">
        <f t="shared" si="344"/>
        <v>Health Services</v>
      </c>
      <c r="C801" s="532" t="str">
        <f t="shared" si="344"/>
        <v>Medical nutrition therapy; re-assessment and intervention, individual, face-to-face with the patient</v>
      </c>
      <c r="D801" s="522" t="str">
        <f t="shared" si="344"/>
        <v>Each 15 Minutes
DT:
97803=40/day</v>
      </c>
      <c r="E801" s="532" t="str">
        <f t="shared" si="344"/>
        <v>Registered nurse, nurse practitioner, Clinical Nurse Specialist, dietician, or Licensed Physician’s Assistant according to their scope of practice.</v>
      </c>
      <c r="F801" s="143" t="s">
        <v>2211</v>
      </c>
      <c r="G801" s="143" t="s">
        <v>592</v>
      </c>
      <c r="H801" s="143" t="s">
        <v>1256</v>
      </c>
      <c r="I801" s="522" t="str">
        <f>I800</f>
        <v>Line
Professional</v>
      </c>
      <c r="J801" s="483"/>
      <c r="K801" s="483" t="s">
        <v>2273</v>
      </c>
      <c r="L801" s="483" t="s">
        <v>2273</v>
      </c>
      <c r="M801" s="483"/>
      <c r="N801" s="483"/>
      <c r="O801" s="483" t="s">
        <v>2273</v>
      </c>
      <c r="P801" s="483"/>
      <c r="Q801" s="483"/>
      <c r="R801" s="483"/>
      <c r="S801" s="483"/>
      <c r="T801" s="483"/>
      <c r="U801" s="483"/>
      <c r="V801" s="483"/>
      <c r="W801" s="532" t="str">
        <f t="shared" ref="W801:X803" si="346">W800</f>
        <v/>
      </c>
      <c r="X801" s="532" t="str">
        <f t="shared" si="346"/>
        <v>When/how to report encounter:
-Face-to-face with beneficiary
Allocating and reporting costs:
-Cost of indirect activity
-Cost if staff provide multiple services</v>
      </c>
      <c r="Y801" s="522" t="str">
        <f t="shared" si="345"/>
        <v xml:space="preserve"> </v>
      </c>
      <c r="Z801" s="522" t="str">
        <f t="shared" si="345"/>
        <v xml:space="preserve"> </v>
      </c>
    </row>
    <row r="802" spans="1:27" ht="24" customHeight="1">
      <c r="A802" s="554" t="str">
        <f>A801</f>
        <v>97803</v>
      </c>
      <c r="B802" s="483" t="str">
        <f t="shared" si="344"/>
        <v>Health Services</v>
      </c>
      <c r="C802" s="532" t="str">
        <f t="shared" si="344"/>
        <v>Medical nutrition therapy; re-assessment and intervention, individual, face-to-face with the patient</v>
      </c>
      <c r="D802" s="522" t="str">
        <f t="shared" si="344"/>
        <v>Each 15 Minutes
DT:
97803=40/day</v>
      </c>
      <c r="E802" s="532" t="str">
        <f t="shared" si="344"/>
        <v>Registered nurse, nurse practitioner, Clinical Nurse Specialist, dietician, or Licensed Physician’s Assistant according to their scope of practice.</v>
      </c>
      <c r="F802" s="143" t="s">
        <v>503</v>
      </c>
      <c r="G802" s="143" t="s">
        <v>592</v>
      </c>
      <c r="H802" s="143" t="s">
        <v>1256</v>
      </c>
      <c r="I802" s="522" t="str">
        <f>I801</f>
        <v>Line
Professional</v>
      </c>
      <c r="J802" s="483"/>
      <c r="K802" s="483" t="s">
        <v>2273</v>
      </c>
      <c r="L802" s="483" t="s">
        <v>2273</v>
      </c>
      <c r="M802" s="483"/>
      <c r="N802" s="483"/>
      <c r="O802" s="483" t="s">
        <v>2273</v>
      </c>
      <c r="P802" s="483"/>
      <c r="Q802" s="483"/>
      <c r="R802" s="483"/>
      <c r="S802" s="483"/>
      <c r="T802" s="483"/>
      <c r="U802" s="483"/>
      <c r="V802" s="483"/>
      <c r="W802" s="532" t="str">
        <f t="shared" si="346"/>
        <v/>
      </c>
      <c r="X802" s="532" t="str">
        <f t="shared" si="346"/>
        <v>When/how to report encounter:
-Face-to-face with beneficiary
Allocating and reporting costs:
-Cost of indirect activity
-Cost if staff provide multiple services</v>
      </c>
      <c r="Y802" s="522" t="str">
        <f t="shared" si="345"/>
        <v xml:space="preserve"> </v>
      </c>
      <c r="Z802" s="522" t="str">
        <f t="shared" si="345"/>
        <v xml:space="preserve"> </v>
      </c>
    </row>
    <row r="803" spans="1:27" ht="24" customHeight="1">
      <c r="A803" s="554" t="str">
        <f>A802</f>
        <v>97803</v>
      </c>
      <c r="B803" s="483" t="str">
        <f t="shared" si="344"/>
        <v>Health Services</v>
      </c>
      <c r="C803" s="532" t="str">
        <f t="shared" si="344"/>
        <v>Medical nutrition therapy; re-assessment and intervention, individual, face-to-face with the patient</v>
      </c>
      <c r="D803" s="522" t="str">
        <f t="shared" si="344"/>
        <v>Each 15 Minutes
DT:
97803=40/day</v>
      </c>
      <c r="E803" s="532" t="str">
        <f t="shared" si="344"/>
        <v>Registered nurse, nurse practitioner, Clinical Nurse Specialist, dietician, or Licensed Physician’s Assistant according to their scope of practice.</v>
      </c>
      <c r="F803" s="255" t="s">
        <v>502</v>
      </c>
      <c r="G803" s="255" t="s">
        <v>592</v>
      </c>
      <c r="H803" s="220" t="s">
        <v>1256</v>
      </c>
      <c r="I803" s="522" t="str">
        <f>I802</f>
        <v>Line
Professional</v>
      </c>
      <c r="J803" s="483"/>
      <c r="K803" s="483" t="s">
        <v>2273</v>
      </c>
      <c r="L803" s="483" t="s">
        <v>2273</v>
      </c>
      <c r="M803" s="483"/>
      <c r="N803" s="483"/>
      <c r="O803" s="483" t="s">
        <v>2273</v>
      </c>
      <c r="P803" s="483"/>
      <c r="Q803" s="483"/>
      <c r="R803" s="483"/>
      <c r="S803" s="483"/>
      <c r="T803" s="483"/>
      <c r="U803" s="483"/>
      <c r="V803" s="483"/>
      <c r="W803" s="532" t="str">
        <f t="shared" si="346"/>
        <v/>
      </c>
      <c r="X803" s="532" t="str">
        <f t="shared" si="346"/>
        <v>When/how to report encounter:
-Face-to-face with beneficiary
Allocating and reporting costs:
-Cost of indirect activity
-Cost if staff provide multiple services</v>
      </c>
      <c r="Y803" s="522" t="str">
        <f t="shared" si="345"/>
        <v xml:space="preserve"> </v>
      </c>
      <c r="Z803" s="522" t="str">
        <f t="shared" si="345"/>
        <v xml:space="preserve"> </v>
      </c>
    </row>
    <row r="804" spans="1:27" ht="24" customHeight="1" thickBot="1">
      <c r="A804" s="555" t="str">
        <f>A802</f>
        <v>97803</v>
      </c>
      <c r="B804" s="484" t="str">
        <f>B802</f>
        <v>Health Services</v>
      </c>
      <c r="C804" s="533" t="str">
        <f>C802</f>
        <v>Medical nutrition therapy; re-assessment and intervention, individual, face-to-face with the patient</v>
      </c>
      <c r="D804" s="523" t="str">
        <f>D802</f>
        <v>Each 15 Minutes
DT:
97803=40/day</v>
      </c>
      <c r="E804" s="533" t="str">
        <f>E802</f>
        <v>Registered nurse, nurse practitioner, Clinical Nurse Specialist, dietician, or Licensed Physician’s Assistant according to their scope of practice.</v>
      </c>
      <c r="F804" s="248" t="s">
        <v>517</v>
      </c>
      <c r="G804" s="248" t="s">
        <v>585</v>
      </c>
      <c r="H804" s="248" t="s">
        <v>1256</v>
      </c>
      <c r="I804" s="523" t="str">
        <f>I802</f>
        <v>Line
Professional</v>
      </c>
      <c r="J804" s="484"/>
      <c r="K804" s="484" t="s">
        <v>2273</v>
      </c>
      <c r="L804" s="484" t="s">
        <v>2273</v>
      </c>
      <c r="M804" s="484"/>
      <c r="N804" s="484"/>
      <c r="O804" s="484" t="s">
        <v>2273</v>
      </c>
      <c r="P804" s="484"/>
      <c r="Q804" s="484"/>
      <c r="R804" s="484"/>
      <c r="S804" s="484"/>
      <c r="T804" s="484"/>
      <c r="U804" s="484"/>
      <c r="V804" s="484"/>
      <c r="W804" s="533" t="str">
        <f>W802</f>
        <v/>
      </c>
      <c r="X804" s="533" t="str">
        <f>X802</f>
        <v>When/how to report encounter:
-Face-to-face with beneficiary
Allocating and reporting costs:
-Cost of indirect activity
-Cost if staff provide multiple services</v>
      </c>
      <c r="Y804" s="523" t="str">
        <f>Y802</f>
        <v xml:space="preserve"> </v>
      </c>
      <c r="Z804" s="523" t="str">
        <f>Z802</f>
        <v xml:space="preserve"> </v>
      </c>
    </row>
    <row r="805" spans="1:27" s="23" customFormat="1" ht="33.75" customHeight="1">
      <c r="A805" s="562" t="s">
        <v>1953</v>
      </c>
      <c r="B805" s="482" t="s">
        <v>286</v>
      </c>
      <c r="C805" s="531" t="s">
        <v>1657</v>
      </c>
      <c r="D805" s="521" t="s">
        <v>1658</v>
      </c>
      <c r="E805" s="531" t="s">
        <v>2212</v>
      </c>
      <c r="F805" s="143" t="s">
        <v>1472</v>
      </c>
      <c r="G805" s="143" t="s">
        <v>1475</v>
      </c>
      <c r="H805" s="143" t="s">
        <v>1256</v>
      </c>
      <c r="I805" s="521" t="s">
        <v>139</v>
      </c>
      <c r="J805" s="482"/>
      <c r="K805" s="482" t="s">
        <v>2273</v>
      </c>
      <c r="L805" s="482" t="s">
        <v>2273</v>
      </c>
      <c r="M805" s="482"/>
      <c r="N805" s="482"/>
      <c r="O805" s="482" t="s">
        <v>2273</v>
      </c>
      <c r="P805" s="482"/>
      <c r="Q805" s="482"/>
      <c r="R805" s="482"/>
      <c r="S805" s="482"/>
      <c r="T805" s="482"/>
      <c r="U805" s="482"/>
      <c r="V805" s="482"/>
      <c r="W805" s="531" t="s">
        <v>1246</v>
      </c>
      <c r="X805" s="531" t="s">
        <v>1638</v>
      </c>
      <c r="Y805" s="521" t="s">
        <v>839</v>
      </c>
      <c r="Z805" s="521" t="s">
        <v>1128</v>
      </c>
      <c r="AA805" s="20"/>
    </row>
    <row r="806" spans="1:27" s="23" customFormat="1" ht="33.75" customHeight="1">
      <c r="A806" s="554" t="str">
        <f t="shared" ref="A806:E808" si="347">A805</f>
        <v>97804</v>
      </c>
      <c r="B806" s="483" t="str">
        <f t="shared" si="347"/>
        <v>Health Services</v>
      </c>
      <c r="C806" s="532" t="str">
        <f t="shared" si="347"/>
        <v>Medical nutrition therapy,  group (2 or more individuals</v>
      </c>
      <c r="D806" s="522" t="str">
        <f t="shared" si="347"/>
        <v>Each 30 Minutes 20/day</v>
      </c>
      <c r="E806" s="532" t="str">
        <f t="shared" si="347"/>
        <v>Registered nurse, nurse practitioner, Clinical Nurse Specialist, dietician, or Licensed Physician’s Assistant according to their scope of practice.</v>
      </c>
      <c r="F806" s="251" t="s">
        <v>2211</v>
      </c>
      <c r="G806" s="251" t="s">
        <v>592</v>
      </c>
      <c r="H806" s="251" t="s">
        <v>1256</v>
      </c>
      <c r="I806" s="522" t="str">
        <f>I805</f>
        <v>Line
Professional</v>
      </c>
      <c r="J806" s="483"/>
      <c r="K806" s="483" t="s">
        <v>2273</v>
      </c>
      <c r="L806" s="483" t="s">
        <v>2273</v>
      </c>
      <c r="M806" s="483"/>
      <c r="N806" s="483"/>
      <c r="O806" s="483" t="s">
        <v>2273</v>
      </c>
      <c r="P806" s="483"/>
      <c r="Q806" s="483"/>
      <c r="R806" s="483"/>
      <c r="S806" s="483"/>
      <c r="T806" s="483"/>
      <c r="U806" s="483"/>
      <c r="V806" s="483"/>
      <c r="W806" s="532" t="str">
        <f t="shared" ref="W806:Z809" si="348">W805</f>
        <v/>
      </c>
      <c r="X806" s="532" t="str">
        <f t="shared" si="348"/>
        <v>When/how to report encounter:
-Face-to-face with beneficiary
Allocating and reporting costs:
-Cost if staff provide multiple services</v>
      </c>
      <c r="Y806" s="522" t="str">
        <f t="shared" si="348"/>
        <v>UN - Two patients served
UP - Three patients served
UQ - Four patients served
UR - Five patients served
US - Six or more patients served</v>
      </c>
      <c r="Z806" s="522" t="str">
        <f t="shared" si="348"/>
        <v xml:space="preserve"> </v>
      </c>
      <c r="AA806" s="20"/>
    </row>
    <row r="807" spans="1:27" ht="33.75" customHeight="1">
      <c r="A807" s="554" t="str">
        <f t="shared" si="347"/>
        <v>97804</v>
      </c>
      <c r="B807" s="483" t="str">
        <f t="shared" si="347"/>
        <v>Health Services</v>
      </c>
      <c r="C807" s="532" t="str">
        <f t="shared" si="347"/>
        <v>Medical nutrition therapy,  group (2 or more individuals</v>
      </c>
      <c r="D807" s="522" t="str">
        <f t="shared" si="347"/>
        <v>Each 30 Minutes 20/day</v>
      </c>
      <c r="E807" s="532" t="str">
        <f t="shared" si="347"/>
        <v>Registered nurse, nurse practitioner, Clinical Nurse Specialist, dietician, or Licensed Physician’s Assistant according to their scope of practice.</v>
      </c>
      <c r="F807" s="251" t="s">
        <v>503</v>
      </c>
      <c r="G807" s="251" t="s">
        <v>592</v>
      </c>
      <c r="H807" s="251" t="s">
        <v>1256</v>
      </c>
      <c r="I807" s="522" t="str">
        <f>I806</f>
        <v>Line
Professional</v>
      </c>
      <c r="J807" s="483"/>
      <c r="K807" s="483" t="s">
        <v>2273</v>
      </c>
      <c r="L807" s="483" t="s">
        <v>2273</v>
      </c>
      <c r="M807" s="483"/>
      <c r="N807" s="483"/>
      <c r="O807" s="483" t="s">
        <v>2273</v>
      </c>
      <c r="P807" s="483"/>
      <c r="Q807" s="483"/>
      <c r="R807" s="483"/>
      <c r="S807" s="483"/>
      <c r="T807" s="483"/>
      <c r="U807" s="483"/>
      <c r="V807" s="483"/>
      <c r="W807" s="532" t="str">
        <f t="shared" si="348"/>
        <v/>
      </c>
      <c r="X807" s="532" t="str">
        <f t="shared" si="348"/>
        <v>When/how to report encounter:
-Face-to-face with beneficiary
Allocating and reporting costs:
-Cost if staff provide multiple services</v>
      </c>
      <c r="Y807" s="522" t="str">
        <f t="shared" si="348"/>
        <v>UN - Two patients served
UP - Three patients served
UQ - Four patients served
UR - Five patients served
US - Six or more patients served</v>
      </c>
      <c r="Z807" s="522" t="str">
        <f t="shared" si="348"/>
        <v xml:space="preserve"> </v>
      </c>
    </row>
    <row r="808" spans="1:27" ht="33.75" customHeight="1">
      <c r="A808" s="554" t="str">
        <f t="shared" si="347"/>
        <v>97804</v>
      </c>
      <c r="B808" s="483" t="str">
        <f t="shared" si="347"/>
        <v>Health Services</v>
      </c>
      <c r="C808" s="532" t="str">
        <f t="shared" si="347"/>
        <v>Medical nutrition therapy,  group (2 or more individuals</v>
      </c>
      <c r="D808" s="522" t="str">
        <f t="shared" si="347"/>
        <v>Each 30 Minutes 20/day</v>
      </c>
      <c r="E808" s="532" t="str">
        <f t="shared" si="347"/>
        <v>Registered nurse, nurse practitioner, Clinical Nurse Specialist, dietician, or Licensed Physician’s Assistant according to their scope of practice.</v>
      </c>
      <c r="F808" s="251" t="s">
        <v>502</v>
      </c>
      <c r="G808" s="251" t="s">
        <v>592</v>
      </c>
      <c r="H808" s="251" t="s">
        <v>1256</v>
      </c>
      <c r="I808" s="522" t="str">
        <f>I807</f>
        <v>Line
Professional</v>
      </c>
      <c r="J808" s="483"/>
      <c r="K808" s="483" t="s">
        <v>2273</v>
      </c>
      <c r="L808" s="483" t="s">
        <v>2273</v>
      </c>
      <c r="M808" s="483"/>
      <c r="N808" s="483"/>
      <c r="O808" s="483" t="s">
        <v>2273</v>
      </c>
      <c r="P808" s="483"/>
      <c r="Q808" s="483"/>
      <c r="R808" s="483"/>
      <c r="S808" s="483"/>
      <c r="T808" s="483"/>
      <c r="U808" s="483"/>
      <c r="V808" s="483"/>
      <c r="W808" s="532" t="str">
        <f t="shared" si="348"/>
        <v/>
      </c>
      <c r="X808" s="532" t="str">
        <f t="shared" si="348"/>
        <v>When/how to report encounter:
-Face-to-face with beneficiary
Allocating and reporting costs:
-Cost if staff provide multiple services</v>
      </c>
      <c r="Y808" s="522" t="str">
        <f t="shared" si="348"/>
        <v>UN - Two patients served
UP - Three patients served
UQ - Four patients served
UR - Five patients served
US - Six or more patients served</v>
      </c>
      <c r="Z808" s="522" t="str">
        <f t="shared" si="348"/>
        <v xml:space="preserve"> </v>
      </c>
    </row>
    <row r="809" spans="1:27" ht="33.75" customHeight="1" thickBot="1">
      <c r="A809" s="555" t="str">
        <f>A807</f>
        <v>97804</v>
      </c>
      <c r="B809" s="484" t="str">
        <f>B807</f>
        <v>Health Services</v>
      </c>
      <c r="C809" s="533" t="str">
        <f>C807</f>
        <v>Medical nutrition therapy,  group (2 or more individuals</v>
      </c>
      <c r="D809" s="523" t="str">
        <f>D807</f>
        <v>Each 30 Minutes 20/day</v>
      </c>
      <c r="E809" s="533" t="str">
        <f>E807</f>
        <v>Registered nurse, nurse practitioner, Clinical Nurse Specialist, dietician, or Licensed Physician’s Assistant according to their scope of practice.</v>
      </c>
      <c r="F809" s="221" t="s">
        <v>517</v>
      </c>
      <c r="G809" s="221" t="s">
        <v>585</v>
      </c>
      <c r="H809" s="221" t="s">
        <v>1256</v>
      </c>
      <c r="I809" s="523" t="str">
        <f>I807</f>
        <v>Line
Professional</v>
      </c>
      <c r="J809" s="484"/>
      <c r="K809" s="484" t="s">
        <v>2273</v>
      </c>
      <c r="L809" s="484" t="s">
        <v>2273</v>
      </c>
      <c r="M809" s="484"/>
      <c r="N809" s="484"/>
      <c r="O809" s="484" t="s">
        <v>2273</v>
      </c>
      <c r="P809" s="484"/>
      <c r="Q809" s="484"/>
      <c r="R809" s="484"/>
      <c r="S809" s="484"/>
      <c r="T809" s="484"/>
      <c r="U809" s="484"/>
      <c r="V809" s="484"/>
      <c r="W809" s="533" t="str">
        <f t="shared" si="348"/>
        <v/>
      </c>
      <c r="X809" s="533" t="str">
        <f t="shared" si="348"/>
        <v>When/how to report encounter:
-Face-to-face with beneficiary
Allocating and reporting costs:
-Cost if staff provide multiple services</v>
      </c>
      <c r="Y809" s="523" t="str">
        <f t="shared" si="348"/>
        <v>UN - Two patients served
UP - Three patients served
UQ - Four patients served
UR - Five patients served
US - Six or more patients served</v>
      </c>
      <c r="Z809" s="523" t="str">
        <f t="shared" si="348"/>
        <v xml:space="preserve"> </v>
      </c>
    </row>
    <row r="810" spans="1:27" ht="36" customHeight="1">
      <c r="A810" s="633" t="s">
        <v>1954</v>
      </c>
      <c r="B810" s="504" t="s">
        <v>850</v>
      </c>
      <c r="C810" s="547" t="s">
        <v>848</v>
      </c>
      <c r="D810" s="550" t="s">
        <v>2269</v>
      </c>
      <c r="E810" s="604" t="s">
        <v>851</v>
      </c>
      <c r="F810" s="250" t="s">
        <v>483</v>
      </c>
      <c r="G810" s="250" t="s">
        <v>581</v>
      </c>
      <c r="H810" s="250" t="s">
        <v>524</v>
      </c>
      <c r="I810" s="605" t="s">
        <v>139</v>
      </c>
      <c r="J810" s="512" t="s">
        <v>2273</v>
      </c>
      <c r="K810" s="512"/>
      <c r="L810" s="512"/>
      <c r="M810" s="512"/>
      <c r="N810" s="512" t="s">
        <v>2273</v>
      </c>
      <c r="O810" s="512"/>
      <c r="P810" s="512"/>
      <c r="Q810" s="512"/>
      <c r="R810" s="512"/>
      <c r="S810" s="512"/>
      <c r="T810" s="512"/>
      <c r="U810" s="512"/>
      <c r="V810" s="512"/>
      <c r="W810" s="604" t="s">
        <v>1246</v>
      </c>
      <c r="X810" s="604" t="s">
        <v>852</v>
      </c>
      <c r="Y810" s="605" t="s">
        <v>1128</v>
      </c>
      <c r="Z810" s="605" t="s">
        <v>1738</v>
      </c>
    </row>
    <row r="811" spans="1:27" ht="36.75" customHeight="1">
      <c r="A811" s="544" t="str">
        <f t="shared" ref="A811:E813" si="349">A810</f>
        <v>97810</v>
      </c>
      <c r="B811" s="504" t="str">
        <f t="shared" si="349"/>
        <v>Substance Use Disorder: Acupuncture</v>
      </c>
      <c r="C811" s="547" t="str">
        <f t="shared" si="349"/>
        <v>Acupuncture, 1 or more needles, initial 15 minutes</v>
      </c>
      <c r="D811" s="550" t="str">
        <f t="shared" si="349"/>
        <v xml:space="preserve">First 15 Minutes
DT: 1/day
</v>
      </c>
      <c r="E811" s="578"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1" s="242" t="s">
        <v>853</v>
      </c>
      <c r="G811" s="242" t="s">
        <v>582</v>
      </c>
      <c r="H811" s="250" t="s">
        <v>524</v>
      </c>
      <c r="I811" s="581" t="str">
        <f>I810</f>
        <v>Line
Professional</v>
      </c>
      <c r="J811" s="507" t="s">
        <v>2273</v>
      </c>
      <c r="K811" s="507"/>
      <c r="L811" s="507"/>
      <c r="M811" s="507"/>
      <c r="N811" s="507" t="s">
        <v>2273</v>
      </c>
      <c r="O811" s="507"/>
      <c r="P811" s="507"/>
      <c r="Q811" s="507"/>
      <c r="R811" s="507"/>
      <c r="S811" s="507"/>
      <c r="T811" s="507"/>
      <c r="U811" s="507"/>
      <c r="V811" s="507"/>
      <c r="W811" s="578" t="s">
        <v>1246</v>
      </c>
      <c r="X811" s="578" t="str">
        <f t="shared" ref="X811:Z813" si="350">X810</f>
        <v>Adjunct and not covered service, but can be reported. 
The supervising physician needs not be 
trained in acupuncture nor be present when the procedure is performed.</v>
      </c>
      <c r="Y811" s="581" t="str">
        <f t="shared" si="350"/>
        <v xml:space="preserve"> </v>
      </c>
      <c r="Z811" s="581" t="str">
        <f t="shared" si="350"/>
        <v xml:space="preserve">
HD - Pregnant/Parenting Women's Program</v>
      </c>
    </row>
    <row r="812" spans="1:27" ht="36.75" customHeight="1">
      <c r="A812" s="544" t="str">
        <f t="shared" si="349"/>
        <v>97810</v>
      </c>
      <c r="B812" s="504" t="str">
        <f t="shared" si="349"/>
        <v>Substance Use Disorder: Acupuncture</v>
      </c>
      <c r="C812" s="547" t="str">
        <f t="shared" si="349"/>
        <v>Acupuncture, 1 or more needles, initial 15 minutes</v>
      </c>
      <c r="D812" s="550" t="str">
        <f t="shared" si="349"/>
        <v xml:space="preserve">First 15 Minutes
DT: 1/day
</v>
      </c>
      <c r="E812" s="634"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2" s="254" t="s">
        <v>853</v>
      </c>
      <c r="G812" s="254" t="s">
        <v>583</v>
      </c>
      <c r="H812" s="250" t="s">
        <v>524</v>
      </c>
      <c r="I812" s="631" t="str">
        <f>I811</f>
        <v>Line
Professional</v>
      </c>
      <c r="J812" s="524" t="s">
        <v>2273</v>
      </c>
      <c r="K812" s="524"/>
      <c r="L812" s="524"/>
      <c r="M812" s="524"/>
      <c r="N812" s="524" t="s">
        <v>2273</v>
      </c>
      <c r="O812" s="524"/>
      <c r="P812" s="524"/>
      <c r="Q812" s="524"/>
      <c r="R812" s="524"/>
      <c r="S812" s="524"/>
      <c r="T812" s="524"/>
      <c r="U812" s="524"/>
      <c r="V812" s="524"/>
      <c r="W812" s="634" t="s">
        <v>1246</v>
      </c>
      <c r="X812" s="634" t="str">
        <f t="shared" si="350"/>
        <v>Adjunct and not covered service, but can be reported. 
The supervising physician needs not be 
trained in acupuncture nor be present when the procedure is performed.</v>
      </c>
      <c r="Y812" s="631" t="str">
        <f t="shared" si="350"/>
        <v xml:space="preserve"> </v>
      </c>
      <c r="Z812" s="631" t="str">
        <f t="shared" si="350"/>
        <v xml:space="preserve">
HD - Pregnant/Parenting Women's Program</v>
      </c>
    </row>
    <row r="813" spans="1:27" ht="36.75" customHeight="1">
      <c r="A813" s="544" t="str">
        <f t="shared" si="349"/>
        <v>97810</v>
      </c>
      <c r="B813" s="504" t="str">
        <f t="shared" si="349"/>
        <v>Substance Use Disorder: Acupuncture</v>
      </c>
      <c r="C813" s="547" t="str">
        <f t="shared" si="349"/>
        <v>Acupuncture, 1 or more needles, initial 15 minutes</v>
      </c>
      <c r="D813" s="550" t="str">
        <f t="shared" si="349"/>
        <v xml:space="preserve">First 15 Minutes
DT: 1/day
</v>
      </c>
      <c r="E813" s="634"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3" s="254" t="s">
        <v>853</v>
      </c>
      <c r="G813" s="254" t="s">
        <v>584</v>
      </c>
      <c r="H813" s="250" t="s">
        <v>524</v>
      </c>
      <c r="I813" s="631" t="str">
        <f>I812</f>
        <v>Line
Professional</v>
      </c>
      <c r="J813" s="524" t="s">
        <v>2273</v>
      </c>
      <c r="K813" s="524"/>
      <c r="L813" s="524"/>
      <c r="M813" s="524"/>
      <c r="N813" s="524" t="s">
        <v>2273</v>
      </c>
      <c r="O813" s="524"/>
      <c r="P813" s="524"/>
      <c r="Q813" s="524"/>
      <c r="R813" s="524"/>
      <c r="S813" s="524"/>
      <c r="T813" s="524"/>
      <c r="U813" s="524"/>
      <c r="V813" s="524"/>
      <c r="W813" s="634" t="s">
        <v>1246</v>
      </c>
      <c r="X813" s="634" t="str">
        <f t="shared" si="350"/>
        <v>Adjunct and not covered service, but can be reported. 
The supervising physician needs not be 
trained in acupuncture nor be present when the procedure is performed.</v>
      </c>
      <c r="Y813" s="631" t="str">
        <f t="shared" si="350"/>
        <v xml:space="preserve"> </v>
      </c>
      <c r="Z813" s="631" t="str">
        <f t="shared" si="350"/>
        <v xml:space="preserve">
HD - Pregnant/Parenting Women's Program</v>
      </c>
    </row>
    <row r="814" spans="1:27" ht="26.25" customHeight="1" thickBot="1">
      <c r="A814" s="545" t="str">
        <f>A811</f>
        <v>97810</v>
      </c>
      <c r="B814" s="505" t="str">
        <f>B811</f>
        <v>Substance Use Disorder: Acupuncture</v>
      </c>
      <c r="C814" s="548" t="str">
        <f>C811</f>
        <v>Acupuncture, 1 or more needles, initial 15 minutes</v>
      </c>
      <c r="D814" s="551" t="str">
        <f>D811</f>
        <v xml:space="preserve">First 15 Minutes
DT: 1/day
</v>
      </c>
      <c r="E814" s="579" t="str">
        <f>E811</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4" s="243" t="s">
        <v>1010</v>
      </c>
      <c r="G814" s="243" t="s">
        <v>589</v>
      </c>
      <c r="H814" s="226" t="s">
        <v>524</v>
      </c>
      <c r="I814" s="582" t="str">
        <f>I811</f>
        <v>Line
Professional</v>
      </c>
      <c r="J814" s="508" t="s">
        <v>2273</v>
      </c>
      <c r="K814" s="508"/>
      <c r="L814" s="508"/>
      <c r="M814" s="508"/>
      <c r="N814" s="508" t="s">
        <v>2273</v>
      </c>
      <c r="O814" s="508"/>
      <c r="P814" s="508"/>
      <c r="Q814" s="508"/>
      <c r="R814" s="508"/>
      <c r="S814" s="508"/>
      <c r="T814" s="508"/>
      <c r="U814" s="508"/>
      <c r="V814" s="508"/>
      <c r="W814" s="579" t="s">
        <v>1246</v>
      </c>
      <c r="X814" s="579" t="str">
        <f>X813</f>
        <v>Adjunct and not covered service, but can be reported. 
The supervising physician needs not be 
trained in acupuncture nor be present when the procedure is performed.</v>
      </c>
      <c r="Y814" s="582" t="str">
        <f>Y811</f>
        <v xml:space="preserve"> </v>
      </c>
      <c r="Z814" s="582" t="str">
        <f>Z811</f>
        <v xml:space="preserve">
HD - Pregnant/Parenting Women's Program</v>
      </c>
    </row>
    <row r="815" spans="1:27" s="23" customFormat="1" ht="39.75" customHeight="1">
      <c r="A815" s="633" t="s">
        <v>1955</v>
      </c>
      <c r="B815" s="504" t="s">
        <v>850</v>
      </c>
      <c r="C815" s="547" t="s">
        <v>849</v>
      </c>
      <c r="D815" s="550" t="s">
        <v>2270</v>
      </c>
      <c r="E815" s="604" t="s">
        <v>851</v>
      </c>
      <c r="F815" s="250" t="s">
        <v>483</v>
      </c>
      <c r="G815" s="250" t="s">
        <v>581</v>
      </c>
      <c r="H815" s="250" t="s">
        <v>524</v>
      </c>
      <c r="I815" s="605" t="s">
        <v>139</v>
      </c>
      <c r="J815" s="512" t="s">
        <v>2273</v>
      </c>
      <c r="K815" s="512"/>
      <c r="L815" s="512"/>
      <c r="M815" s="512"/>
      <c r="N815" s="512" t="s">
        <v>2273</v>
      </c>
      <c r="O815" s="512"/>
      <c r="P815" s="512"/>
      <c r="Q815" s="512"/>
      <c r="R815" s="512"/>
      <c r="S815" s="512"/>
      <c r="T815" s="512"/>
      <c r="U815" s="512"/>
      <c r="V815" s="512"/>
      <c r="W815" s="604" t="s">
        <v>1246</v>
      </c>
      <c r="X815" s="604" t="s">
        <v>852</v>
      </c>
      <c r="Y815" s="605" t="s">
        <v>1128</v>
      </c>
      <c r="Z815" s="605" t="s">
        <v>1738</v>
      </c>
      <c r="AA815" s="20"/>
    </row>
    <row r="816" spans="1:27" s="23" customFormat="1" ht="37.5">
      <c r="A816" s="544">
        <v>97811</v>
      </c>
      <c r="B816" s="504" t="s">
        <v>850</v>
      </c>
      <c r="C816" s="547" t="s">
        <v>849</v>
      </c>
      <c r="D816" s="550" t="s">
        <v>58</v>
      </c>
      <c r="E816" s="578" t="s">
        <v>851</v>
      </c>
      <c r="F816" s="242" t="s">
        <v>853</v>
      </c>
      <c r="G816" s="242" t="s">
        <v>583</v>
      </c>
      <c r="H816" s="250" t="s">
        <v>524</v>
      </c>
      <c r="I816" s="581" t="s">
        <v>139</v>
      </c>
      <c r="J816" s="507" t="s">
        <v>2273</v>
      </c>
      <c r="K816" s="507"/>
      <c r="L816" s="507"/>
      <c r="M816" s="507"/>
      <c r="N816" s="507" t="s">
        <v>2273</v>
      </c>
      <c r="O816" s="507"/>
      <c r="P816" s="507"/>
      <c r="Q816" s="507"/>
      <c r="R816" s="507"/>
      <c r="S816" s="507"/>
      <c r="T816" s="507"/>
      <c r="U816" s="507"/>
      <c r="V816" s="507"/>
      <c r="W816" s="578" t="s">
        <v>1246</v>
      </c>
      <c r="X816" s="578" t="str">
        <f>X815</f>
        <v>Adjunct and not covered service, but can be reported. 
The supervising physician needs not be 
trained in acupuncture nor be present when the procedure is performed.</v>
      </c>
      <c r="Y816" s="581" t="s">
        <v>1128</v>
      </c>
      <c r="Z816" s="581" t="s">
        <v>594</v>
      </c>
      <c r="AA816" s="20"/>
    </row>
    <row r="817" spans="1:27" s="23" customFormat="1" ht="37.5">
      <c r="A817" s="544">
        <v>97811</v>
      </c>
      <c r="B817" s="504" t="s">
        <v>850</v>
      </c>
      <c r="C817" s="547" t="s">
        <v>849</v>
      </c>
      <c r="D817" s="550" t="s">
        <v>58</v>
      </c>
      <c r="E817" s="634" t="s">
        <v>851</v>
      </c>
      <c r="F817" s="254" t="s">
        <v>853</v>
      </c>
      <c r="G817" s="254" t="s">
        <v>584</v>
      </c>
      <c r="H817" s="250" t="s">
        <v>524</v>
      </c>
      <c r="I817" s="631" t="s">
        <v>139</v>
      </c>
      <c r="J817" s="524" t="s">
        <v>2273</v>
      </c>
      <c r="K817" s="524"/>
      <c r="L817" s="524"/>
      <c r="M817" s="524"/>
      <c r="N817" s="524" t="s">
        <v>2273</v>
      </c>
      <c r="O817" s="524"/>
      <c r="P817" s="524"/>
      <c r="Q817" s="524"/>
      <c r="R817" s="524"/>
      <c r="S817" s="524"/>
      <c r="T817" s="524"/>
      <c r="U817" s="524"/>
      <c r="V817" s="524"/>
      <c r="W817" s="634" t="s">
        <v>1246</v>
      </c>
      <c r="X817" s="634" t="str">
        <f>X816</f>
        <v>Adjunct and not covered service, but can be reported. 
The supervising physician needs not be 
trained in acupuncture nor be present when the procedure is performed.</v>
      </c>
      <c r="Y817" s="631" t="s">
        <v>1128</v>
      </c>
      <c r="Z817" s="631" t="s">
        <v>594</v>
      </c>
      <c r="AA817" s="20"/>
    </row>
    <row r="818" spans="1:27" s="23" customFormat="1" ht="38.25" customHeight="1">
      <c r="A818" s="544" t="str">
        <f>A815</f>
        <v>97811</v>
      </c>
      <c r="B818" s="504" t="str">
        <f>B815</f>
        <v>Substance Use Disorder: Acupuncture</v>
      </c>
      <c r="C818" s="547" t="str">
        <f>C815</f>
        <v>97811 - Acupuncture, 1 or more needles, each additional 15 minutes.</v>
      </c>
      <c r="D818" s="550" t="str">
        <f>D815</f>
        <v>Each Additional 15 minutes
DT: 16/day</v>
      </c>
      <c r="E818" s="634" t="str">
        <f>E815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8" s="254" t="s">
        <v>853</v>
      </c>
      <c r="G818" s="254" t="s">
        <v>582</v>
      </c>
      <c r="H818" s="250" t="s">
        <v>524</v>
      </c>
      <c r="I818" s="631" t="str">
        <f>I815</f>
        <v>Line
Professional</v>
      </c>
      <c r="J818" s="524" t="s">
        <v>2273</v>
      </c>
      <c r="K818" s="524"/>
      <c r="L818" s="524"/>
      <c r="M818" s="524"/>
      <c r="N818" s="524" t="s">
        <v>2273</v>
      </c>
      <c r="O818" s="524"/>
      <c r="P818" s="524"/>
      <c r="Q818" s="524"/>
      <c r="R818" s="524"/>
      <c r="S818" s="524"/>
      <c r="T818" s="524"/>
      <c r="U818" s="524"/>
      <c r="V818" s="524"/>
      <c r="W818" s="634" t="s">
        <v>1246</v>
      </c>
      <c r="X818" s="634" t="str">
        <f>X817</f>
        <v>Adjunct and not covered service, but can be reported. 
The supervising physician needs not be 
trained in acupuncture nor be present when the procedure is performed.</v>
      </c>
      <c r="Y818" s="631" t="str">
        <f>Y815</f>
        <v xml:space="preserve"> </v>
      </c>
      <c r="Z818" s="631" t="str">
        <f>Z815</f>
        <v xml:space="preserve">
HD - Pregnant/Parenting Women's Program</v>
      </c>
      <c r="AA818" s="20"/>
    </row>
    <row r="819" spans="1:27" s="23" customFormat="1" ht="44.25" customHeight="1" thickBot="1">
      <c r="A819" s="545" t="str">
        <f>A818</f>
        <v>97811</v>
      </c>
      <c r="B819" s="505" t="str">
        <f>B818</f>
        <v>Substance Use Disorder: Acupuncture</v>
      </c>
      <c r="C819" s="548" t="str">
        <f>C818</f>
        <v>97811 - Acupuncture, 1 or more needles, each additional 15 minutes.</v>
      </c>
      <c r="D819" s="551" t="str">
        <f>D818</f>
        <v>Each Additional 15 minutes
DT: 16/day</v>
      </c>
      <c r="E819" s="579" t="str">
        <f>E818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9" s="243" t="s">
        <v>1010</v>
      </c>
      <c r="G819" s="243" t="s">
        <v>589</v>
      </c>
      <c r="H819" s="226" t="s">
        <v>524</v>
      </c>
      <c r="I819" s="582" t="str">
        <f>I818</f>
        <v>Line
Professional</v>
      </c>
      <c r="J819" s="508" t="s">
        <v>2273</v>
      </c>
      <c r="K819" s="508"/>
      <c r="L819" s="508"/>
      <c r="M819" s="508"/>
      <c r="N819" s="508" t="s">
        <v>2273</v>
      </c>
      <c r="O819" s="508"/>
      <c r="P819" s="508"/>
      <c r="Q819" s="508"/>
      <c r="R819" s="508"/>
      <c r="S819" s="508"/>
      <c r="T819" s="508"/>
      <c r="U819" s="508"/>
      <c r="V819" s="508"/>
      <c r="W819" s="579" t="s">
        <v>1246</v>
      </c>
      <c r="X819" s="579" t="str">
        <f>X818</f>
        <v>Adjunct and not covered service, but can be reported. 
The supervising physician needs not be 
trained in acupuncture nor be present when the procedure is performed.</v>
      </c>
      <c r="Y819" s="582" t="str">
        <f>Y818</f>
        <v xml:space="preserve"> </v>
      </c>
      <c r="Z819" s="582" t="str">
        <f>Z818</f>
        <v xml:space="preserve">
HD - Pregnant/Parenting Women's Program</v>
      </c>
      <c r="AA819" s="20"/>
    </row>
    <row r="820" spans="1:27" s="385" customFormat="1" ht="44.25" customHeight="1" thickBot="1">
      <c r="A820" s="380">
        <v>98960</v>
      </c>
      <c r="B820" s="381" t="s">
        <v>2357</v>
      </c>
      <c r="C820" s="382" t="s">
        <v>2358</v>
      </c>
      <c r="D820" s="383" t="s">
        <v>2363</v>
      </c>
      <c r="E820" s="382"/>
      <c r="F820" s="382" t="s">
        <v>2357</v>
      </c>
      <c r="G820" s="382" t="s">
        <v>2357</v>
      </c>
      <c r="H820" s="382" t="s">
        <v>524</v>
      </c>
      <c r="I820" s="383" t="s">
        <v>139</v>
      </c>
      <c r="J820" s="381"/>
      <c r="K820" s="381"/>
      <c r="L820" s="381" t="s">
        <v>2273</v>
      </c>
      <c r="M820" s="381"/>
      <c r="N820" s="381"/>
      <c r="O820" s="381" t="s">
        <v>2273</v>
      </c>
      <c r="P820" s="381"/>
      <c r="Q820" s="381"/>
      <c r="R820" s="381"/>
      <c r="S820" s="381"/>
      <c r="T820" s="381"/>
      <c r="U820" s="381"/>
      <c r="V820" s="381"/>
      <c r="W820" s="382"/>
      <c r="X820" s="382" t="s">
        <v>2416</v>
      </c>
      <c r="Y820" s="383"/>
      <c r="Z820" s="383"/>
      <c r="AA820" s="384"/>
    </row>
    <row r="821" spans="1:27" s="385" customFormat="1" ht="44.25" customHeight="1" thickBot="1">
      <c r="A821" s="397">
        <v>98960</v>
      </c>
      <c r="B821" s="389" t="s">
        <v>2357</v>
      </c>
      <c r="C821" s="390" t="s">
        <v>2358</v>
      </c>
      <c r="D821" s="398" t="s">
        <v>2363</v>
      </c>
      <c r="E821" s="390"/>
      <c r="F821" s="390" t="s">
        <v>2357</v>
      </c>
      <c r="G821" s="390" t="s">
        <v>2357</v>
      </c>
      <c r="H821" s="390" t="s">
        <v>524</v>
      </c>
      <c r="I821" s="398" t="s">
        <v>139</v>
      </c>
      <c r="J821" s="389"/>
      <c r="K821" s="389"/>
      <c r="L821" s="389" t="s">
        <v>2273</v>
      </c>
      <c r="M821" s="389"/>
      <c r="N821" s="389"/>
      <c r="O821" s="389" t="s">
        <v>2273</v>
      </c>
      <c r="P821" s="389"/>
      <c r="Q821" s="389"/>
      <c r="R821" s="389"/>
      <c r="S821" s="389"/>
      <c r="T821" s="389"/>
      <c r="U821" s="389"/>
      <c r="V821" s="389"/>
      <c r="W821" s="390"/>
      <c r="X821" s="390" t="s">
        <v>2416</v>
      </c>
      <c r="Y821" s="398"/>
      <c r="Z821" s="398"/>
      <c r="AA821" s="384"/>
    </row>
    <row r="822" spans="1:27" s="385" customFormat="1" ht="44.25" customHeight="1" thickBot="1">
      <c r="A822" s="380">
        <v>98961</v>
      </c>
      <c r="B822" s="381" t="s">
        <v>2357</v>
      </c>
      <c r="C822" s="382" t="s">
        <v>2359</v>
      </c>
      <c r="D822" s="383" t="s">
        <v>2363</v>
      </c>
      <c r="E822" s="382"/>
      <c r="F822" s="382" t="s">
        <v>2357</v>
      </c>
      <c r="G822" s="382" t="s">
        <v>2357</v>
      </c>
      <c r="H822" s="382" t="s">
        <v>524</v>
      </c>
      <c r="I822" s="383" t="s">
        <v>139</v>
      </c>
      <c r="J822" s="381"/>
      <c r="K822" s="381"/>
      <c r="L822" s="381" t="s">
        <v>2273</v>
      </c>
      <c r="M822" s="381"/>
      <c r="N822" s="381"/>
      <c r="O822" s="381" t="s">
        <v>2273</v>
      </c>
      <c r="P822" s="381"/>
      <c r="Q822" s="381"/>
      <c r="R822" s="381"/>
      <c r="S822" s="381"/>
      <c r="T822" s="381"/>
      <c r="U822" s="381"/>
      <c r="V822" s="381"/>
      <c r="W822" s="382"/>
      <c r="X822" s="382" t="s">
        <v>2416</v>
      </c>
      <c r="Y822" s="383"/>
      <c r="Z822" s="383"/>
      <c r="AA822" s="384"/>
    </row>
    <row r="823" spans="1:27" s="385" customFormat="1" ht="44.25" customHeight="1" thickBot="1">
      <c r="A823" s="397">
        <v>98961</v>
      </c>
      <c r="B823" s="389" t="s">
        <v>2357</v>
      </c>
      <c r="C823" s="390" t="s">
        <v>2359</v>
      </c>
      <c r="D823" s="398" t="s">
        <v>2363</v>
      </c>
      <c r="E823" s="390"/>
      <c r="F823" s="390" t="s">
        <v>2357</v>
      </c>
      <c r="G823" s="390" t="s">
        <v>2357</v>
      </c>
      <c r="H823" s="390" t="s">
        <v>524</v>
      </c>
      <c r="I823" s="398" t="s">
        <v>139</v>
      </c>
      <c r="J823" s="389"/>
      <c r="K823" s="389"/>
      <c r="L823" s="389" t="s">
        <v>2273</v>
      </c>
      <c r="M823" s="389"/>
      <c r="N823" s="389"/>
      <c r="O823" s="389" t="s">
        <v>2273</v>
      </c>
      <c r="P823" s="389"/>
      <c r="Q823" s="389"/>
      <c r="R823" s="389"/>
      <c r="S823" s="389"/>
      <c r="T823" s="389"/>
      <c r="U823" s="389"/>
      <c r="V823" s="389"/>
      <c r="W823" s="390"/>
      <c r="X823" s="390" t="s">
        <v>2416</v>
      </c>
      <c r="Y823" s="398"/>
      <c r="Z823" s="398"/>
      <c r="AA823" s="384"/>
    </row>
    <row r="824" spans="1:27" s="385" customFormat="1" ht="44.25" customHeight="1" thickBot="1">
      <c r="A824" s="380">
        <v>98962</v>
      </c>
      <c r="B824" s="381" t="s">
        <v>2357</v>
      </c>
      <c r="C824" s="382" t="s">
        <v>2360</v>
      </c>
      <c r="D824" s="383" t="s">
        <v>2363</v>
      </c>
      <c r="E824" s="382"/>
      <c r="F824" s="382" t="s">
        <v>2357</v>
      </c>
      <c r="G824" s="382" t="s">
        <v>2357</v>
      </c>
      <c r="H824" s="382" t="s">
        <v>524</v>
      </c>
      <c r="I824" s="383" t="s">
        <v>139</v>
      </c>
      <c r="J824" s="381"/>
      <c r="K824" s="381"/>
      <c r="L824" s="381" t="s">
        <v>2273</v>
      </c>
      <c r="M824" s="381"/>
      <c r="N824" s="381"/>
      <c r="O824" s="381" t="s">
        <v>2273</v>
      </c>
      <c r="P824" s="381"/>
      <c r="Q824" s="381"/>
      <c r="R824" s="381"/>
      <c r="S824" s="381"/>
      <c r="T824" s="381"/>
      <c r="U824" s="381"/>
      <c r="V824" s="381"/>
      <c r="W824" s="382"/>
      <c r="X824" s="382" t="s">
        <v>2416</v>
      </c>
      <c r="Y824" s="383"/>
      <c r="Z824" s="383"/>
      <c r="AA824" s="384"/>
    </row>
    <row r="825" spans="1:27" s="385" customFormat="1" ht="44.25" customHeight="1" thickBot="1">
      <c r="A825" s="397">
        <v>98962</v>
      </c>
      <c r="B825" s="389" t="s">
        <v>2357</v>
      </c>
      <c r="C825" s="390" t="s">
        <v>2360</v>
      </c>
      <c r="D825" s="398" t="s">
        <v>2363</v>
      </c>
      <c r="E825" s="390"/>
      <c r="F825" s="390" t="s">
        <v>2357</v>
      </c>
      <c r="G825" s="390" t="s">
        <v>2357</v>
      </c>
      <c r="H825" s="390" t="s">
        <v>524</v>
      </c>
      <c r="I825" s="398" t="s">
        <v>139</v>
      </c>
      <c r="J825" s="389"/>
      <c r="K825" s="389"/>
      <c r="L825" s="389" t="s">
        <v>2273</v>
      </c>
      <c r="M825" s="389"/>
      <c r="N825" s="389"/>
      <c r="O825" s="389" t="s">
        <v>2273</v>
      </c>
      <c r="P825" s="389"/>
      <c r="Q825" s="389"/>
      <c r="R825" s="389"/>
      <c r="S825" s="389"/>
      <c r="T825" s="389"/>
      <c r="U825" s="389"/>
      <c r="V825" s="389"/>
      <c r="W825" s="390"/>
      <c r="X825" s="390" t="s">
        <v>2416</v>
      </c>
      <c r="Y825" s="398"/>
      <c r="Z825" s="398"/>
      <c r="AA825" s="384"/>
    </row>
    <row r="826" spans="1:27" s="23" customFormat="1" ht="27.75" customHeight="1">
      <c r="A826" s="552" t="s">
        <v>1956</v>
      </c>
      <c r="B826" s="482" t="s">
        <v>1576</v>
      </c>
      <c r="C826" s="531" t="s">
        <v>1577</v>
      </c>
      <c r="D826" s="521" t="s">
        <v>58</v>
      </c>
      <c r="E826" s="531" t="s">
        <v>2237</v>
      </c>
      <c r="F826" s="247" t="s">
        <v>126</v>
      </c>
      <c r="G826" s="247" t="s">
        <v>587</v>
      </c>
      <c r="H826" s="247" t="s">
        <v>524</v>
      </c>
      <c r="I826" s="521" t="s">
        <v>139</v>
      </c>
      <c r="J826" s="482"/>
      <c r="K826" s="482" t="s">
        <v>2273</v>
      </c>
      <c r="L826" s="482" t="s">
        <v>2273</v>
      </c>
      <c r="M826" s="482"/>
      <c r="N826" s="482"/>
      <c r="O826" s="482" t="s">
        <v>2273</v>
      </c>
      <c r="P826" s="482"/>
      <c r="Q826" s="482"/>
      <c r="R826" s="482"/>
      <c r="S826" s="482"/>
      <c r="T826" s="482"/>
      <c r="U826" s="482"/>
      <c r="V826" s="482"/>
      <c r="W826" s="521"/>
      <c r="X826" s="531" t="s">
        <v>1639</v>
      </c>
      <c r="Y826" s="521"/>
      <c r="Z826" s="521"/>
      <c r="AA826" s="20"/>
    </row>
    <row r="827" spans="1:27" s="23" customFormat="1" ht="27.75" customHeight="1">
      <c r="A827" s="483" t="str">
        <f t="shared" ref="A827:E830" si="351">A826</f>
        <v>98966</v>
      </c>
      <c r="B827" s="483" t="str">
        <f t="shared" si="351"/>
        <v>Telephone Assessment and Management Service</v>
      </c>
      <c r="C827" s="532"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7" s="522" t="str">
        <f t="shared" si="351"/>
        <v>Encounter</v>
      </c>
      <c r="E827" s="532" t="str">
        <f t="shared" si="351"/>
        <v>Psychologist, Master’s Social Worker, Licensed Professional Counselor, or Marriage and Family Therapist</v>
      </c>
      <c r="F827" s="143" t="s">
        <v>126</v>
      </c>
      <c r="G827" s="143" t="s">
        <v>584</v>
      </c>
      <c r="H827" s="143" t="s">
        <v>524</v>
      </c>
      <c r="I827" s="522" t="str">
        <f>I826</f>
        <v>Line
Professional</v>
      </c>
      <c r="J827" s="483"/>
      <c r="K827" s="483" t="s">
        <v>2273</v>
      </c>
      <c r="L827" s="483" t="s">
        <v>2273</v>
      </c>
      <c r="M827" s="483"/>
      <c r="N827" s="483"/>
      <c r="O827" s="483" t="s">
        <v>2273</v>
      </c>
      <c r="P827" s="483"/>
      <c r="Q827" s="483"/>
      <c r="R827" s="483"/>
      <c r="S827" s="483"/>
      <c r="T827" s="483"/>
      <c r="U827" s="483"/>
      <c r="V827" s="483"/>
      <c r="W827" s="522"/>
      <c r="X827" s="532"/>
      <c r="Y827" s="522"/>
      <c r="Z827" s="522"/>
      <c r="AA827" s="20"/>
    </row>
    <row r="828" spans="1:27" s="23" customFormat="1" ht="27.75" customHeight="1">
      <c r="A828" s="483" t="str">
        <f t="shared" si="351"/>
        <v>98966</v>
      </c>
      <c r="B828" s="483" t="str">
        <f t="shared" si="351"/>
        <v>Telephone Assessment and Management Service</v>
      </c>
      <c r="C828" s="532"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8" s="522" t="str">
        <f t="shared" si="351"/>
        <v>Encounter</v>
      </c>
      <c r="E828" s="532" t="str">
        <f t="shared" si="351"/>
        <v>Psychologist, Master’s Social Worker, Licensed Professional Counselor, or Marriage and Family Therapist</v>
      </c>
      <c r="F828" s="251" t="s">
        <v>2222</v>
      </c>
      <c r="G828" s="251" t="s">
        <v>586</v>
      </c>
      <c r="H828" s="251" t="s">
        <v>524</v>
      </c>
      <c r="I828" s="522" t="str">
        <f>I827</f>
        <v>Line
Professional</v>
      </c>
      <c r="J828" s="483"/>
      <c r="K828" s="483" t="s">
        <v>2273</v>
      </c>
      <c r="L828" s="483" t="s">
        <v>2273</v>
      </c>
      <c r="M828" s="483"/>
      <c r="N828" s="483"/>
      <c r="O828" s="483" t="s">
        <v>2273</v>
      </c>
      <c r="P828" s="483"/>
      <c r="Q828" s="483"/>
      <c r="R828" s="483"/>
      <c r="S828" s="483"/>
      <c r="T828" s="483"/>
      <c r="U828" s="483"/>
      <c r="V828" s="483"/>
      <c r="W828" s="522"/>
      <c r="X828" s="532"/>
      <c r="Y828" s="522"/>
      <c r="Z828" s="522"/>
      <c r="AA828" s="20"/>
    </row>
    <row r="829" spans="1:27" s="23" customFormat="1" ht="27.75" customHeight="1">
      <c r="A829" s="483" t="str">
        <f t="shared" si="351"/>
        <v>98966</v>
      </c>
      <c r="B829" s="483" t="str">
        <f t="shared" si="351"/>
        <v>Telephone Assessment and Management Service</v>
      </c>
      <c r="C829" s="532"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9" s="522" t="str">
        <f t="shared" si="351"/>
        <v>Encounter</v>
      </c>
      <c r="E829" s="532" t="str">
        <f t="shared" si="351"/>
        <v>Psychologist, Master’s Social Worker, Licensed Professional Counselor, or Marriage and Family Therapist</v>
      </c>
      <c r="F829" s="251" t="s">
        <v>2224</v>
      </c>
      <c r="G829" s="251" t="s">
        <v>586</v>
      </c>
      <c r="H829" s="251" t="s">
        <v>524</v>
      </c>
      <c r="I829" s="522" t="str">
        <f>I828</f>
        <v>Line
Professional</v>
      </c>
      <c r="J829" s="483"/>
      <c r="K829" s="483" t="s">
        <v>2273</v>
      </c>
      <c r="L829" s="483" t="s">
        <v>2273</v>
      </c>
      <c r="M829" s="483"/>
      <c r="N829" s="483"/>
      <c r="O829" s="483" t="s">
        <v>2273</v>
      </c>
      <c r="P829" s="483"/>
      <c r="Q829" s="483"/>
      <c r="R829" s="483"/>
      <c r="S829" s="483"/>
      <c r="T829" s="483"/>
      <c r="U829" s="483"/>
      <c r="V829" s="483"/>
      <c r="W829" s="522"/>
      <c r="X829" s="532"/>
      <c r="Y829" s="522"/>
      <c r="Z829" s="522"/>
      <c r="AA829" s="20"/>
    </row>
    <row r="830" spans="1:27" s="23" customFormat="1" ht="27.75" customHeight="1" thickBot="1">
      <c r="A830" s="484" t="str">
        <f t="shared" si="351"/>
        <v>98966</v>
      </c>
      <c r="B830" s="484" t="str">
        <f t="shared" si="351"/>
        <v>Telephone Assessment and Management Service</v>
      </c>
      <c r="C830" s="533"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30" s="523" t="str">
        <f t="shared" si="351"/>
        <v>Encounter</v>
      </c>
      <c r="E830" s="533" t="str">
        <f t="shared" si="351"/>
        <v>Psychologist, Master’s Social Worker, Licensed Professional Counselor, or Marriage and Family Therapist</v>
      </c>
      <c r="F830" s="221" t="s">
        <v>2235</v>
      </c>
      <c r="G830" s="221" t="s">
        <v>583</v>
      </c>
      <c r="H830" s="221" t="s">
        <v>524</v>
      </c>
      <c r="I830" s="523" t="str">
        <f>I829</f>
        <v>Line
Professional</v>
      </c>
      <c r="J830" s="484"/>
      <c r="K830" s="484" t="s">
        <v>2273</v>
      </c>
      <c r="L830" s="484" t="s">
        <v>2273</v>
      </c>
      <c r="M830" s="484"/>
      <c r="N830" s="484"/>
      <c r="O830" s="484" t="s">
        <v>2273</v>
      </c>
      <c r="P830" s="484"/>
      <c r="Q830" s="484"/>
      <c r="R830" s="484"/>
      <c r="S830" s="484"/>
      <c r="T830" s="484"/>
      <c r="U830" s="484"/>
      <c r="V830" s="484"/>
      <c r="W830" s="523"/>
      <c r="X830" s="533"/>
      <c r="Y830" s="523"/>
      <c r="Z830" s="523"/>
      <c r="AA830" s="20"/>
    </row>
    <row r="831" spans="1:27" s="23" customFormat="1" ht="27.75" customHeight="1">
      <c r="A831" s="552" t="s">
        <v>1957</v>
      </c>
      <c r="B831" s="482" t="s">
        <v>1576</v>
      </c>
      <c r="C831" s="531" t="s">
        <v>1578</v>
      </c>
      <c r="D831" s="521" t="s">
        <v>58</v>
      </c>
      <c r="E831" s="531" t="s">
        <v>2237</v>
      </c>
      <c r="F831" s="247" t="s">
        <v>126</v>
      </c>
      <c r="G831" s="247" t="s">
        <v>587</v>
      </c>
      <c r="H831" s="247" t="s">
        <v>524</v>
      </c>
      <c r="I831" s="521" t="s">
        <v>139</v>
      </c>
      <c r="J831" s="482"/>
      <c r="K831" s="482" t="s">
        <v>2273</v>
      </c>
      <c r="L831" s="482" t="s">
        <v>2273</v>
      </c>
      <c r="M831" s="482"/>
      <c r="N831" s="482"/>
      <c r="O831" s="482" t="s">
        <v>2273</v>
      </c>
      <c r="P831" s="482"/>
      <c r="Q831" s="482"/>
      <c r="R831" s="482"/>
      <c r="S831" s="482"/>
      <c r="T831" s="482"/>
      <c r="U831" s="482"/>
      <c r="V831" s="482"/>
      <c r="W831" s="521"/>
      <c r="X831" s="531" t="s">
        <v>1639</v>
      </c>
      <c r="Y831" s="521"/>
      <c r="Z831" s="521"/>
      <c r="AA831" s="20"/>
    </row>
    <row r="832" spans="1:27" s="23" customFormat="1" ht="27.75" customHeight="1">
      <c r="A832" s="483" t="str">
        <f t="shared" ref="A832:E835" si="352">A831</f>
        <v>98967</v>
      </c>
      <c r="B832" s="483" t="str">
        <f t="shared" si="352"/>
        <v>Telephone Assessment and Management Service</v>
      </c>
      <c r="C832" s="532"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2" s="522" t="str">
        <f t="shared" si="352"/>
        <v>Encounter</v>
      </c>
      <c r="E832" s="532" t="str">
        <f t="shared" si="352"/>
        <v>Psychologist, Master’s Social Worker, Licensed Professional Counselor, or Marriage and Family Therapist</v>
      </c>
      <c r="F832" s="143" t="s">
        <v>126</v>
      </c>
      <c r="G832" s="143" t="s">
        <v>584</v>
      </c>
      <c r="H832" s="143" t="s">
        <v>524</v>
      </c>
      <c r="I832" s="522" t="str">
        <f>I831</f>
        <v>Line
Professional</v>
      </c>
      <c r="J832" s="483"/>
      <c r="K832" s="483" t="s">
        <v>2273</v>
      </c>
      <c r="L832" s="483" t="s">
        <v>2273</v>
      </c>
      <c r="M832" s="483"/>
      <c r="N832" s="483"/>
      <c r="O832" s="483" t="s">
        <v>2273</v>
      </c>
      <c r="P832" s="483"/>
      <c r="Q832" s="483"/>
      <c r="R832" s="483"/>
      <c r="S832" s="483"/>
      <c r="T832" s="483"/>
      <c r="U832" s="483"/>
      <c r="V832" s="483"/>
      <c r="W832" s="522"/>
      <c r="X832" s="532"/>
      <c r="Y832" s="522"/>
      <c r="Z832" s="522"/>
      <c r="AA832" s="20"/>
    </row>
    <row r="833" spans="1:27" s="23" customFormat="1" ht="27.75" customHeight="1">
      <c r="A833" s="483" t="str">
        <f t="shared" si="352"/>
        <v>98967</v>
      </c>
      <c r="B833" s="483" t="str">
        <f t="shared" si="352"/>
        <v>Telephone Assessment and Management Service</v>
      </c>
      <c r="C833" s="532"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3" s="522" t="str">
        <f t="shared" si="352"/>
        <v>Encounter</v>
      </c>
      <c r="E833" s="532" t="str">
        <f t="shared" si="352"/>
        <v>Psychologist, Master’s Social Worker, Licensed Professional Counselor, or Marriage and Family Therapist</v>
      </c>
      <c r="F833" s="251" t="s">
        <v>2222</v>
      </c>
      <c r="G833" s="251" t="s">
        <v>586</v>
      </c>
      <c r="H833" s="251" t="s">
        <v>524</v>
      </c>
      <c r="I833" s="522" t="str">
        <f>I832</f>
        <v>Line
Professional</v>
      </c>
      <c r="J833" s="483"/>
      <c r="K833" s="483" t="s">
        <v>2273</v>
      </c>
      <c r="L833" s="483" t="s">
        <v>2273</v>
      </c>
      <c r="M833" s="483"/>
      <c r="N833" s="483"/>
      <c r="O833" s="483" t="s">
        <v>2273</v>
      </c>
      <c r="P833" s="483"/>
      <c r="Q833" s="483"/>
      <c r="R833" s="483"/>
      <c r="S833" s="483"/>
      <c r="T833" s="483"/>
      <c r="U833" s="483"/>
      <c r="V833" s="483"/>
      <c r="W833" s="522"/>
      <c r="X833" s="532"/>
      <c r="Y833" s="522"/>
      <c r="Z833" s="522"/>
      <c r="AA833" s="20"/>
    </row>
    <row r="834" spans="1:27" s="23" customFormat="1" ht="27.75" customHeight="1">
      <c r="A834" s="483" t="str">
        <f t="shared" si="352"/>
        <v>98967</v>
      </c>
      <c r="B834" s="483" t="str">
        <f t="shared" si="352"/>
        <v>Telephone Assessment and Management Service</v>
      </c>
      <c r="C834" s="532"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4" s="522" t="str">
        <f t="shared" si="352"/>
        <v>Encounter</v>
      </c>
      <c r="E834" s="532" t="str">
        <f t="shared" si="352"/>
        <v>Psychologist, Master’s Social Worker, Licensed Professional Counselor, or Marriage and Family Therapist</v>
      </c>
      <c r="F834" s="251" t="s">
        <v>2224</v>
      </c>
      <c r="G834" s="251" t="s">
        <v>586</v>
      </c>
      <c r="H834" s="251" t="s">
        <v>524</v>
      </c>
      <c r="I834" s="522" t="str">
        <f>I833</f>
        <v>Line
Professional</v>
      </c>
      <c r="J834" s="483"/>
      <c r="K834" s="483" t="s">
        <v>2273</v>
      </c>
      <c r="L834" s="483" t="s">
        <v>2273</v>
      </c>
      <c r="M834" s="483"/>
      <c r="N834" s="483"/>
      <c r="O834" s="483" t="s">
        <v>2273</v>
      </c>
      <c r="P834" s="483"/>
      <c r="Q834" s="483"/>
      <c r="R834" s="483"/>
      <c r="S834" s="483"/>
      <c r="T834" s="483"/>
      <c r="U834" s="483"/>
      <c r="V834" s="483"/>
      <c r="W834" s="522"/>
      <c r="X834" s="532"/>
      <c r="Y834" s="522"/>
      <c r="Z834" s="522"/>
      <c r="AA834" s="20"/>
    </row>
    <row r="835" spans="1:27" s="23" customFormat="1" ht="27.75" customHeight="1" thickBot="1">
      <c r="A835" s="484" t="str">
        <f t="shared" si="352"/>
        <v>98967</v>
      </c>
      <c r="B835" s="484" t="str">
        <f t="shared" si="352"/>
        <v>Telephone Assessment and Management Service</v>
      </c>
      <c r="C835" s="533"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5" s="523" t="str">
        <f t="shared" si="352"/>
        <v>Encounter</v>
      </c>
      <c r="E835" s="533" t="str">
        <f t="shared" si="352"/>
        <v>Psychologist, Master’s Social Worker, Licensed Professional Counselor, or Marriage and Family Therapist</v>
      </c>
      <c r="F835" s="221" t="s">
        <v>2235</v>
      </c>
      <c r="G835" s="221" t="s">
        <v>583</v>
      </c>
      <c r="H835" s="221" t="s">
        <v>524</v>
      </c>
      <c r="I835" s="523" t="str">
        <f>I834</f>
        <v>Line
Professional</v>
      </c>
      <c r="J835" s="484"/>
      <c r="K835" s="484" t="s">
        <v>2273</v>
      </c>
      <c r="L835" s="484" t="s">
        <v>2273</v>
      </c>
      <c r="M835" s="484"/>
      <c r="N835" s="484"/>
      <c r="O835" s="484" t="s">
        <v>2273</v>
      </c>
      <c r="P835" s="484"/>
      <c r="Q835" s="484"/>
      <c r="R835" s="484"/>
      <c r="S835" s="484"/>
      <c r="T835" s="484"/>
      <c r="U835" s="484"/>
      <c r="V835" s="484"/>
      <c r="W835" s="523"/>
      <c r="X835" s="533"/>
      <c r="Y835" s="523"/>
      <c r="Z835" s="523"/>
      <c r="AA835" s="20"/>
    </row>
    <row r="836" spans="1:27" s="23" customFormat="1" ht="27" customHeight="1">
      <c r="A836" s="552" t="s">
        <v>1958</v>
      </c>
      <c r="B836" s="482" t="s">
        <v>1576</v>
      </c>
      <c r="C836" s="531" t="s">
        <v>1579</v>
      </c>
      <c r="D836" s="521" t="s">
        <v>58</v>
      </c>
      <c r="E836" s="531" t="s">
        <v>2237</v>
      </c>
      <c r="F836" s="247" t="s">
        <v>126</v>
      </c>
      <c r="G836" s="247" t="s">
        <v>587</v>
      </c>
      <c r="H836" s="247" t="s">
        <v>524</v>
      </c>
      <c r="I836" s="521" t="s">
        <v>139</v>
      </c>
      <c r="J836" s="482"/>
      <c r="K836" s="482" t="s">
        <v>2273</v>
      </c>
      <c r="L836" s="482" t="s">
        <v>2273</v>
      </c>
      <c r="M836" s="482"/>
      <c r="N836" s="482"/>
      <c r="O836" s="482" t="s">
        <v>2273</v>
      </c>
      <c r="P836" s="482"/>
      <c r="Q836" s="482"/>
      <c r="R836" s="482"/>
      <c r="S836" s="482"/>
      <c r="T836" s="482"/>
      <c r="U836" s="482"/>
      <c r="V836" s="482"/>
      <c r="W836" s="521"/>
      <c r="X836" s="531" t="s">
        <v>1639</v>
      </c>
      <c r="Y836" s="521"/>
      <c r="Z836" s="521"/>
      <c r="AA836" s="20"/>
    </row>
    <row r="837" spans="1:27" s="23" customFormat="1" ht="27" customHeight="1">
      <c r="A837" s="483" t="str">
        <f t="shared" ref="A837:E840" si="353">A836</f>
        <v>98968</v>
      </c>
      <c r="B837" s="483" t="str">
        <f t="shared" si="353"/>
        <v>Telephone Assessment and Management Service</v>
      </c>
      <c r="C837" s="532"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7" s="522" t="str">
        <f t="shared" si="353"/>
        <v>Encounter</v>
      </c>
      <c r="E837" s="532" t="str">
        <f t="shared" si="353"/>
        <v>Psychologist, Master’s Social Worker, Licensed Professional Counselor, or Marriage and Family Therapist</v>
      </c>
      <c r="F837" s="143" t="s">
        <v>126</v>
      </c>
      <c r="G837" s="143" t="s">
        <v>584</v>
      </c>
      <c r="H837" s="143" t="s">
        <v>524</v>
      </c>
      <c r="I837" s="522" t="str">
        <f>I836</f>
        <v>Line
Professional</v>
      </c>
      <c r="J837" s="483"/>
      <c r="K837" s="483" t="s">
        <v>2273</v>
      </c>
      <c r="L837" s="483" t="s">
        <v>2273</v>
      </c>
      <c r="M837" s="483"/>
      <c r="N837" s="483"/>
      <c r="O837" s="483" t="s">
        <v>2273</v>
      </c>
      <c r="P837" s="483"/>
      <c r="Q837" s="483"/>
      <c r="R837" s="483"/>
      <c r="S837" s="483"/>
      <c r="T837" s="483"/>
      <c r="U837" s="483"/>
      <c r="V837" s="483"/>
      <c r="W837" s="522"/>
      <c r="X837" s="532"/>
      <c r="Y837" s="522"/>
      <c r="Z837" s="522"/>
      <c r="AA837" s="20"/>
    </row>
    <row r="838" spans="1:27" s="23" customFormat="1" ht="27" customHeight="1">
      <c r="A838" s="483" t="str">
        <f t="shared" si="353"/>
        <v>98968</v>
      </c>
      <c r="B838" s="483" t="str">
        <f t="shared" si="353"/>
        <v>Telephone Assessment and Management Service</v>
      </c>
      <c r="C838" s="532"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8" s="522" t="str">
        <f t="shared" si="353"/>
        <v>Encounter</v>
      </c>
      <c r="E838" s="532" t="str">
        <f t="shared" si="353"/>
        <v>Psychologist, Master’s Social Worker, Licensed Professional Counselor, or Marriage and Family Therapist</v>
      </c>
      <c r="F838" s="251" t="s">
        <v>2222</v>
      </c>
      <c r="G838" s="251" t="s">
        <v>586</v>
      </c>
      <c r="H838" s="251" t="s">
        <v>524</v>
      </c>
      <c r="I838" s="522" t="str">
        <f>I837</f>
        <v>Line
Professional</v>
      </c>
      <c r="J838" s="483"/>
      <c r="K838" s="483" t="s">
        <v>2273</v>
      </c>
      <c r="L838" s="483" t="s">
        <v>2273</v>
      </c>
      <c r="M838" s="483"/>
      <c r="N838" s="483"/>
      <c r="O838" s="483" t="s">
        <v>2273</v>
      </c>
      <c r="P838" s="483"/>
      <c r="Q838" s="483"/>
      <c r="R838" s="483"/>
      <c r="S838" s="483"/>
      <c r="T838" s="483"/>
      <c r="U838" s="483"/>
      <c r="V838" s="483"/>
      <c r="W838" s="522"/>
      <c r="X838" s="532"/>
      <c r="Y838" s="522"/>
      <c r="Z838" s="522"/>
      <c r="AA838" s="20"/>
    </row>
    <row r="839" spans="1:27" s="23" customFormat="1" ht="27" customHeight="1">
      <c r="A839" s="483" t="str">
        <f t="shared" si="353"/>
        <v>98968</v>
      </c>
      <c r="B839" s="483" t="str">
        <f t="shared" si="353"/>
        <v>Telephone Assessment and Management Service</v>
      </c>
      <c r="C839" s="532"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9" s="522" t="str">
        <f t="shared" si="353"/>
        <v>Encounter</v>
      </c>
      <c r="E839" s="532" t="str">
        <f t="shared" si="353"/>
        <v>Psychologist, Master’s Social Worker, Licensed Professional Counselor, or Marriage and Family Therapist</v>
      </c>
      <c r="F839" s="251" t="s">
        <v>2224</v>
      </c>
      <c r="G839" s="251" t="s">
        <v>586</v>
      </c>
      <c r="H839" s="251" t="s">
        <v>524</v>
      </c>
      <c r="I839" s="522" t="str">
        <f>I838</f>
        <v>Line
Professional</v>
      </c>
      <c r="J839" s="483"/>
      <c r="K839" s="483" t="s">
        <v>2273</v>
      </c>
      <c r="L839" s="483" t="s">
        <v>2273</v>
      </c>
      <c r="M839" s="483"/>
      <c r="N839" s="483"/>
      <c r="O839" s="483" t="s">
        <v>2273</v>
      </c>
      <c r="P839" s="483"/>
      <c r="Q839" s="483"/>
      <c r="R839" s="483"/>
      <c r="S839" s="483"/>
      <c r="T839" s="483"/>
      <c r="U839" s="483"/>
      <c r="V839" s="483"/>
      <c r="W839" s="522"/>
      <c r="X839" s="532"/>
      <c r="Y839" s="522"/>
      <c r="Z839" s="522"/>
      <c r="AA839" s="20"/>
    </row>
    <row r="840" spans="1:27" s="23" customFormat="1" ht="27" customHeight="1" thickBot="1">
      <c r="A840" s="484" t="str">
        <f t="shared" si="353"/>
        <v>98968</v>
      </c>
      <c r="B840" s="484" t="str">
        <f t="shared" si="353"/>
        <v>Telephone Assessment and Management Service</v>
      </c>
      <c r="C840" s="533"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40" s="523" t="str">
        <f t="shared" si="353"/>
        <v>Encounter</v>
      </c>
      <c r="E840" s="533" t="str">
        <f t="shared" si="353"/>
        <v>Psychologist, Master’s Social Worker, Licensed Professional Counselor, or Marriage and Family Therapist</v>
      </c>
      <c r="F840" s="221" t="s">
        <v>2235</v>
      </c>
      <c r="G840" s="221" t="s">
        <v>583</v>
      </c>
      <c r="H840" s="221" t="s">
        <v>524</v>
      </c>
      <c r="I840" s="523" t="str">
        <f>I839</f>
        <v>Line
Professional</v>
      </c>
      <c r="J840" s="484"/>
      <c r="K840" s="484" t="s">
        <v>2273</v>
      </c>
      <c r="L840" s="484" t="s">
        <v>2273</v>
      </c>
      <c r="M840" s="484"/>
      <c r="N840" s="484"/>
      <c r="O840" s="484" t="s">
        <v>2273</v>
      </c>
      <c r="P840" s="484"/>
      <c r="Q840" s="484"/>
      <c r="R840" s="484"/>
      <c r="S840" s="484"/>
      <c r="T840" s="484"/>
      <c r="U840" s="484"/>
      <c r="V840" s="484"/>
      <c r="W840" s="523"/>
      <c r="X840" s="533"/>
      <c r="Y840" s="523"/>
      <c r="Z840" s="523"/>
      <c r="AA840" s="20"/>
    </row>
    <row r="841" spans="1:27" s="23" customFormat="1" ht="24" customHeight="1">
      <c r="A841" s="552" t="s">
        <v>1959</v>
      </c>
      <c r="B841" s="482" t="s">
        <v>1480</v>
      </c>
      <c r="C841" s="531" t="s">
        <v>1481</v>
      </c>
      <c r="D841" s="521" t="s">
        <v>837</v>
      </c>
      <c r="E841" s="531" t="s">
        <v>2213</v>
      </c>
      <c r="F841" s="247" t="s">
        <v>137</v>
      </c>
      <c r="G841" s="247" t="s">
        <v>590</v>
      </c>
      <c r="H841" s="247" t="s">
        <v>1256</v>
      </c>
      <c r="I841" s="521" t="s">
        <v>139</v>
      </c>
      <c r="J841" s="482"/>
      <c r="K841" s="482" t="s">
        <v>2273</v>
      </c>
      <c r="L841" s="482" t="s">
        <v>2273</v>
      </c>
      <c r="M841" s="482"/>
      <c r="N841" s="482"/>
      <c r="O841" s="482" t="s">
        <v>2273</v>
      </c>
      <c r="P841" s="482"/>
      <c r="Q841" s="482"/>
      <c r="R841" s="482"/>
      <c r="S841" s="482"/>
      <c r="T841" s="482"/>
      <c r="U841" s="482"/>
      <c r="V841" s="482"/>
      <c r="W841" s="521" t="s">
        <v>1245</v>
      </c>
      <c r="X841" s="531" t="s">
        <v>1640</v>
      </c>
      <c r="Y841" s="521" t="s">
        <v>983</v>
      </c>
      <c r="Z841" s="521" t="s">
        <v>2099</v>
      </c>
      <c r="AA841" s="20"/>
    </row>
    <row r="842" spans="1:27" s="23" customFormat="1" ht="24" customHeight="1">
      <c r="A842" s="483" t="str">
        <f>A841</f>
        <v>99202</v>
      </c>
      <c r="B842" s="483" t="str">
        <f t="shared" ref="B842:D845" si="354">B841</f>
        <v>Evaluation and Management of New Patient</v>
      </c>
      <c r="C842" s="532"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2" s="522" t="str">
        <f t="shared" si="354"/>
        <v>Encounter: 15-29 Minutes
DT: 2/day</v>
      </c>
      <c r="E842" s="532" t="str">
        <f>E841</f>
        <v>Physician (MD or DO), Licensed Physician’s Assistant, Clinical Nurse Specialist, or nurse practitioner under their scope of practice and under the supervision and delegation of a physician</v>
      </c>
      <c r="F842" s="143" t="s">
        <v>483</v>
      </c>
      <c r="G842" s="143" t="s">
        <v>581</v>
      </c>
      <c r="H842" s="143" t="s">
        <v>1256</v>
      </c>
      <c r="I842" s="522" t="str">
        <f>I841</f>
        <v>Line
Professional</v>
      </c>
      <c r="J842" s="483"/>
      <c r="K842" s="483" t="s">
        <v>2273</v>
      </c>
      <c r="L842" s="483" t="s">
        <v>2273</v>
      </c>
      <c r="M842" s="483"/>
      <c r="N842" s="483"/>
      <c r="O842" s="483" t="s">
        <v>2273</v>
      </c>
      <c r="P842" s="483"/>
      <c r="Q842" s="483"/>
      <c r="R842" s="483"/>
      <c r="S842" s="483"/>
      <c r="T842" s="483"/>
      <c r="U842" s="483"/>
      <c r="V842" s="483"/>
      <c r="W842" s="522" t="str">
        <f t="shared" ref="W842:X845" si="355">W841</f>
        <v>CCBHC Reporting Service</v>
      </c>
      <c r="X842" s="532" t="str">
        <f t="shared" si="355"/>
        <v xml:space="preserve">Allocating and reporting costs:
-Cost if staff provide multiple units
-Spreading costs over the various types of services
-Cost and productivity assumptions
</v>
      </c>
      <c r="Y842" s="522" t="str">
        <f t="shared" ref="Y842:Z845" si="356">Y841</f>
        <v>Y4 - SAMHSA approved EBP for Co-occurring disorders</v>
      </c>
      <c r="Z842" s="522" t="str">
        <f t="shared" si="356"/>
        <v xml:space="preserve">HH - Integrated Mental Health and Substance Abuse
QJ - Service/items provided to a prisoner or patient in state or local custody
</v>
      </c>
      <c r="AA842" s="20"/>
    </row>
    <row r="843" spans="1:27" ht="24" customHeight="1">
      <c r="A843" s="483" t="str">
        <f>A842</f>
        <v>99202</v>
      </c>
      <c r="B843" s="483" t="str">
        <f t="shared" si="354"/>
        <v>Evaluation and Management of New Patient</v>
      </c>
      <c r="C843" s="532"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3" s="522" t="str">
        <f t="shared" si="354"/>
        <v>Encounter: 15-29 Minutes
DT: 2/day</v>
      </c>
      <c r="E843" s="532" t="str">
        <f>E842</f>
        <v>Physician (MD or DO), Licensed Physician’s Assistant, Clinical Nurse Specialist, or nurse practitioner under their scope of practice and under the supervision and delegation of a physician</v>
      </c>
      <c r="F843" s="251" t="s">
        <v>2211</v>
      </c>
      <c r="G843" s="251" t="s">
        <v>592</v>
      </c>
      <c r="H843" s="251" t="s">
        <v>1256</v>
      </c>
      <c r="I843" s="522" t="str">
        <f>I842</f>
        <v>Line
Professional</v>
      </c>
      <c r="J843" s="483"/>
      <c r="K843" s="483" t="s">
        <v>2273</v>
      </c>
      <c r="L843" s="483" t="s">
        <v>2273</v>
      </c>
      <c r="M843" s="483"/>
      <c r="N843" s="483"/>
      <c r="O843" s="483" t="s">
        <v>2273</v>
      </c>
      <c r="P843" s="483"/>
      <c r="Q843" s="483"/>
      <c r="R843" s="483"/>
      <c r="S843" s="483"/>
      <c r="T843" s="483"/>
      <c r="U843" s="483"/>
      <c r="V843" s="483"/>
      <c r="W843" s="522" t="str">
        <f t="shared" si="355"/>
        <v>CCBHC Reporting Service</v>
      </c>
      <c r="X843" s="532" t="str">
        <f t="shared" si="355"/>
        <v xml:space="preserve">Allocating and reporting costs:
-Cost if staff provide multiple units
-Spreading costs over the various types of services
-Cost and productivity assumptions
</v>
      </c>
      <c r="Y843" s="522" t="str">
        <f t="shared" si="356"/>
        <v>Y4 - SAMHSA approved EBP for Co-occurring disorders</v>
      </c>
      <c r="Z843" s="522" t="str">
        <f t="shared" si="356"/>
        <v xml:space="preserve">HH - Integrated Mental Health and Substance Abuse
QJ - Service/items provided to a prisoner or patient in state or local custody
</v>
      </c>
    </row>
    <row r="844" spans="1:27" ht="24" customHeight="1">
      <c r="A844" s="483" t="str">
        <f>A843</f>
        <v>99202</v>
      </c>
      <c r="B844" s="483" t="str">
        <f t="shared" si="354"/>
        <v>Evaluation and Management of New Patient</v>
      </c>
      <c r="C844" s="532"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4" s="522" t="str">
        <f t="shared" si="354"/>
        <v>Encounter: 15-29 Minutes
DT: 2/day</v>
      </c>
      <c r="E844" s="532" t="str">
        <f>E843</f>
        <v>Physician (MD or DO), Licensed Physician’s Assistant, Clinical Nurse Specialist, or nurse practitioner under their scope of practice and under the supervision and delegation of a physician</v>
      </c>
      <c r="F844" s="251" t="s">
        <v>503</v>
      </c>
      <c r="G844" s="251" t="s">
        <v>592</v>
      </c>
      <c r="H844" s="251" t="s">
        <v>1256</v>
      </c>
      <c r="I844" s="522" t="str">
        <f>I843</f>
        <v>Line
Professional</v>
      </c>
      <c r="J844" s="483"/>
      <c r="K844" s="483" t="s">
        <v>2273</v>
      </c>
      <c r="L844" s="483" t="s">
        <v>2273</v>
      </c>
      <c r="M844" s="483"/>
      <c r="N844" s="483"/>
      <c r="O844" s="483" t="s">
        <v>2273</v>
      </c>
      <c r="P844" s="483"/>
      <c r="Q844" s="483"/>
      <c r="R844" s="483"/>
      <c r="S844" s="483"/>
      <c r="T844" s="483"/>
      <c r="U844" s="483"/>
      <c r="V844" s="483"/>
      <c r="W844" s="522" t="str">
        <f t="shared" si="355"/>
        <v>CCBHC Reporting Service</v>
      </c>
      <c r="X844" s="532" t="str">
        <f t="shared" si="355"/>
        <v xml:space="preserve">Allocating and reporting costs:
-Cost if staff provide multiple units
-Spreading costs over the various types of services
-Cost and productivity assumptions
</v>
      </c>
      <c r="Y844" s="522" t="str">
        <f t="shared" si="356"/>
        <v>Y4 - SAMHSA approved EBP for Co-occurring disorders</v>
      </c>
      <c r="Z844" s="522" t="str">
        <f t="shared" si="356"/>
        <v xml:space="preserve">HH - Integrated Mental Health and Substance Abuse
QJ - Service/items provided to a prisoner or patient in state or local custody
</v>
      </c>
    </row>
    <row r="845" spans="1:27" ht="24" customHeight="1" thickBot="1">
      <c r="A845" s="484" t="str">
        <f>A844</f>
        <v>99202</v>
      </c>
      <c r="B845" s="484" t="str">
        <f t="shared" si="354"/>
        <v>Evaluation and Management of New Patient</v>
      </c>
      <c r="C845" s="533"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5" s="523" t="str">
        <f t="shared" si="354"/>
        <v>Encounter: 15-29 Minutes
DT: 2/day</v>
      </c>
      <c r="E845" s="533" t="str">
        <f>E844</f>
        <v>Physician (MD or DO), Licensed Physician’s Assistant, Clinical Nurse Specialist, or nurse practitioner under their scope of practice and under the supervision and delegation of a physician</v>
      </c>
      <c r="F845" s="221" t="s">
        <v>502</v>
      </c>
      <c r="G845" s="221" t="s">
        <v>592</v>
      </c>
      <c r="H845" s="221" t="s">
        <v>1256</v>
      </c>
      <c r="I845" s="523" t="str">
        <f>I844</f>
        <v>Line
Professional</v>
      </c>
      <c r="J845" s="484"/>
      <c r="K845" s="484" t="s">
        <v>2273</v>
      </c>
      <c r="L845" s="484" t="s">
        <v>2273</v>
      </c>
      <c r="M845" s="484"/>
      <c r="N845" s="484"/>
      <c r="O845" s="484" t="s">
        <v>2273</v>
      </c>
      <c r="P845" s="484"/>
      <c r="Q845" s="484"/>
      <c r="R845" s="484"/>
      <c r="S845" s="484"/>
      <c r="T845" s="484"/>
      <c r="U845" s="484"/>
      <c r="V845" s="484"/>
      <c r="W845" s="523" t="str">
        <f t="shared" si="355"/>
        <v>CCBHC Reporting Service</v>
      </c>
      <c r="X845" s="533" t="str">
        <f t="shared" si="355"/>
        <v xml:space="preserve">Allocating and reporting costs:
-Cost if staff provide multiple units
-Spreading costs over the various types of services
-Cost and productivity assumptions
</v>
      </c>
      <c r="Y845" s="523" t="str">
        <f t="shared" si="356"/>
        <v>Y4 - SAMHSA approved EBP for Co-occurring disorders</v>
      </c>
      <c r="Z845" s="523" t="str">
        <f t="shared" si="356"/>
        <v xml:space="preserve">HH - Integrated Mental Health and Substance Abuse
QJ - Service/items provided to a prisoner or patient in state or local custody
</v>
      </c>
    </row>
    <row r="846" spans="1:27" ht="39" customHeight="1">
      <c r="A846" s="630" t="s">
        <v>1959</v>
      </c>
      <c r="B846" s="503" t="s">
        <v>1480</v>
      </c>
      <c r="C846" s="546" t="s">
        <v>1481</v>
      </c>
      <c r="D846" s="549" t="s">
        <v>837</v>
      </c>
      <c r="E846" s="546" t="s">
        <v>2214</v>
      </c>
      <c r="F846" s="241" t="s">
        <v>124</v>
      </c>
      <c r="G846" s="241" t="s">
        <v>580</v>
      </c>
      <c r="H846" s="241" t="s">
        <v>1256</v>
      </c>
      <c r="I846" s="549" t="s">
        <v>139</v>
      </c>
      <c r="J846" s="503" t="s">
        <v>2273</v>
      </c>
      <c r="K846" s="503"/>
      <c r="L846" s="503" t="s">
        <v>2273</v>
      </c>
      <c r="M846" s="503"/>
      <c r="N846" s="503" t="s">
        <v>2273</v>
      </c>
      <c r="O846" s="503"/>
      <c r="P846" s="503" t="s">
        <v>2273</v>
      </c>
      <c r="Q846" s="503"/>
      <c r="R846" s="503"/>
      <c r="S846" s="503"/>
      <c r="T846" s="503"/>
      <c r="U846" s="503"/>
      <c r="V846" s="503"/>
      <c r="W846" s="549" t="s">
        <v>1245</v>
      </c>
      <c r="X846" s="546" t="s">
        <v>1636</v>
      </c>
      <c r="Y846" s="549" t="s">
        <v>983</v>
      </c>
      <c r="Z846" s="549" t="s">
        <v>2100</v>
      </c>
    </row>
    <row r="847" spans="1:27" ht="33" customHeight="1">
      <c r="A847" s="504" t="str">
        <f>A846</f>
        <v>99202</v>
      </c>
      <c r="B847" s="504" t="str">
        <f t="shared" ref="B847:D850" si="357">B846</f>
        <v>Evaluation and Management of New Patient</v>
      </c>
      <c r="C847" s="547"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7" s="550" t="str">
        <f t="shared" si="357"/>
        <v>Encounter: 15-29 Minutes
DT: 2/day</v>
      </c>
      <c r="E847" s="547" t="str">
        <f>E846</f>
        <v>Physician (MD or DO), Licensed Physician’s Assistant, nurse practitioner, or Clinical Nurse Specialist under their scope of practice and under the supervision and delegation of a physician.</v>
      </c>
      <c r="F847" s="250" t="s">
        <v>483</v>
      </c>
      <c r="G847" s="242" t="s">
        <v>581</v>
      </c>
      <c r="H847" s="242" t="s">
        <v>1256</v>
      </c>
      <c r="I847" s="550" t="str">
        <f>I846</f>
        <v>Line
Professional</v>
      </c>
      <c r="J847" s="504" t="s">
        <v>2273</v>
      </c>
      <c r="K847" s="504"/>
      <c r="L847" s="504" t="s">
        <v>2273</v>
      </c>
      <c r="M847" s="504"/>
      <c r="N847" s="504" t="s">
        <v>2273</v>
      </c>
      <c r="O847" s="504"/>
      <c r="P847" s="504" t="s">
        <v>2273</v>
      </c>
      <c r="Q847" s="504"/>
      <c r="R847" s="504"/>
      <c r="S847" s="504"/>
      <c r="T847" s="504"/>
      <c r="U847" s="504"/>
      <c r="V847" s="504"/>
      <c r="W847" s="550" t="str">
        <f>W846</f>
        <v>CCBHC Reporting Service</v>
      </c>
      <c r="X847" s="547" t="str">
        <f>X846</f>
        <v xml:space="preserve">Allocating and reporting costs:
-Cost if staff provide multiple units
-Spreading costs over the various types of services
-Cost and productivity assumptions
</v>
      </c>
      <c r="Y847" s="550" t="str">
        <f>Y846</f>
        <v>Y4 - SAMHSA approved EBP for Co-occurring disorders</v>
      </c>
      <c r="Z847" s="550" t="str">
        <f>Z846</f>
        <v xml:space="preserve">
HD - Pregnant/Parenting Women's Program
HH - Integrated Mental Health and Substance Abuse
QJ - Service/items provided to a prisoner or patient in state or local custody
</v>
      </c>
    </row>
    <row r="848" spans="1:27" s="23" customFormat="1" ht="60" customHeight="1">
      <c r="A848" s="504" t="str">
        <f>A847</f>
        <v>99202</v>
      </c>
      <c r="B848" s="504" t="str">
        <f t="shared" si="357"/>
        <v>Evaluation and Management of New Patient</v>
      </c>
      <c r="C848" s="547"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8" s="550" t="str">
        <f t="shared" si="357"/>
        <v>Encounter: 15-29 Minutes
DT: 2/day</v>
      </c>
      <c r="E848" s="547" t="str">
        <f>E847</f>
        <v>Physician (MD or DO), Licensed Physician’s Assistant, nurse practitioner, or Clinical Nurse Specialist under their scope of practice and under the supervision and delegation of a physician.</v>
      </c>
      <c r="F848" s="250" t="s">
        <v>2211</v>
      </c>
      <c r="G848" s="242" t="s">
        <v>592</v>
      </c>
      <c r="H848" s="242" t="s">
        <v>1256</v>
      </c>
      <c r="I848" s="550" t="str">
        <f>I847</f>
        <v>Line
Professional</v>
      </c>
      <c r="J848" s="504" t="s">
        <v>2273</v>
      </c>
      <c r="K848" s="504"/>
      <c r="L848" s="504" t="s">
        <v>2273</v>
      </c>
      <c r="M848" s="504"/>
      <c r="N848" s="504" t="s">
        <v>2273</v>
      </c>
      <c r="O848" s="504"/>
      <c r="P848" s="504" t="s">
        <v>2273</v>
      </c>
      <c r="Q848" s="504"/>
      <c r="R848" s="504"/>
      <c r="S848" s="504"/>
      <c r="T848" s="504"/>
      <c r="U848" s="504"/>
      <c r="V848" s="504"/>
      <c r="W848" s="550" t="str">
        <f t="shared" ref="W848:Y850" si="358">W847</f>
        <v>CCBHC Reporting Service</v>
      </c>
      <c r="X848" s="547" t="str">
        <f t="shared" si="358"/>
        <v xml:space="preserve">Allocating and reporting costs:
-Cost if staff provide multiple units
-Spreading costs over the various types of services
-Cost and productivity assumptions
</v>
      </c>
      <c r="Y848" s="550" t="str">
        <f t="shared" si="358"/>
        <v>Y4 - SAMHSA approved EBP for Co-occurring disorders</v>
      </c>
      <c r="Z848" s="550" t="str">
        <f>Z847</f>
        <v xml:space="preserve">
HD - Pregnant/Parenting Women's Program
HH - Integrated Mental Health and Substance Abuse
QJ - Service/items provided to a prisoner or patient in state or local custody
</v>
      </c>
      <c r="AA848" s="20"/>
    </row>
    <row r="849" spans="1:27" s="23" customFormat="1" ht="48.75" customHeight="1">
      <c r="A849" s="504" t="str">
        <f>A848</f>
        <v>99202</v>
      </c>
      <c r="B849" s="504" t="str">
        <f t="shared" si="357"/>
        <v>Evaluation and Management of New Patient</v>
      </c>
      <c r="C849" s="547"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9" s="550" t="str">
        <f t="shared" si="357"/>
        <v>Encounter: 15-29 Minutes
DT: 2/day</v>
      </c>
      <c r="E849" s="547" t="str">
        <f>E848</f>
        <v>Physician (MD or DO), Licensed Physician’s Assistant, nurse practitioner, or Clinical Nurse Specialist under their scope of practice and under the supervision and delegation of a physician.</v>
      </c>
      <c r="F849" s="250" t="s">
        <v>503</v>
      </c>
      <c r="G849" s="242" t="s">
        <v>592</v>
      </c>
      <c r="H849" s="242" t="s">
        <v>1256</v>
      </c>
      <c r="I849" s="550" t="str">
        <f>I848</f>
        <v>Line
Professional</v>
      </c>
      <c r="J849" s="504" t="s">
        <v>2273</v>
      </c>
      <c r="K849" s="504"/>
      <c r="L849" s="504" t="s">
        <v>2273</v>
      </c>
      <c r="M849" s="504"/>
      <c r="N849" s="504" t="s">
        <v>2273</v>
      </c>
      <c r="O849" s="504"/>
      <c r="P849" s="504" t="s">
        <v>2273</v>
      </c>
      <c r="Q849" s="504"/>
      <c r="R849" s="504"/>
      <c r="S849" s="504"/>
      <c r="T849" s="504"/>
      <c r="U849" s="504"/>
      <c r="V849" s="504"/>
      <c r="W849" s="550" t="str">
        <f t="shared" si="358"/>
        <v>CCBHC Reporting Service</v>
      </c>
      <c r="X849" s="547" t="str">
        <f t="shared" si="358"/>
        <v xml:space="preserve">Allocating and reporting costs:
-Cost if staff provide multiple units
-Spreading costs over the various types of services
-Cost and productivity assumptions
</v>
      </c>
      <c r="Y849" s="550" t="str">
        <f t="shared" si="358"/>
        <v>Y4 - SAMHSA approved EBP for Co-occurring disorders</v>
      </c>
      <c r="Z849" s="550" t="str">
        <f>Z848</f>
        <v xml:space="preserve">
HD - Pregnant/Parenting Women's Program
HH - Integrated Mental Health and Substance Abuse
QJ - Service/items provided to a prisoner or patient in state or local custody
</v>
      </c>
      <c r="AA849" s="20"/>
    </row>
    <row r="850" spans="1:27" s="23" customFormat="1" ht="54" customHeight="1" thickBot="1">
      <c r="A850" s="505" t="str">
        <f>A849</f>
        <v>99202</v>
      </c>
      <c r="B850" s="505" t="str">
        <f t="shared" si="357"/>
        <v>Evaluation and Management of New Patient</v>
      </c>
      <c r="C850" s="548"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50" s="551" t="str">
        <f t="shared" si="357"/>
        <v>Encounter: 15-29 Minutes
DT: 2/day</v>
      </c>
      <c r="E850" s="548" t="str">
        <f>E849</f>
        <v>Physician (MD or DO), Licensed Physician’s Assistant, nurse practitioner, or Clinical Nurse Specialist under their scope of practice and under the supervision and delegation of a physician.</v>
      </c>
      <c r="F850" s="243" t="s">
        <v>502</v>
      </c>
      <c r="G850" s="226" t="s">
        <v>592</v>
      </c>
      <c r="H850" s="226" t="s">
        <v>1256</v>
      </c>
      <c r="I850" s="551" t="str">
        <f>I849</f>
        <v>Line
Professional</v>
      </c>
      <c r="J850" s="505" t="s">
        <v>2273</v>
      </c>
      <c r="K850" s="505"/>
      <c r="L850" s="505" t="s">
        <v>2273</v>
      </c>
      <c r="M850" s="505"/>
      <c r="N850" s="505" t="s">
        <v>2273</v>
      </c>
      <c r="O850" s="505"/>
      <c r="P850" s="505" t="s">
        <v>2273</v>
      </c>
      <c r="Q850" s="505"/>
      <c r="R850" s="505"/>
      <c r="S850" s="505"/>
      <c r="T850" s="505"/>
      <c r="U850" s="505"/>
      <c r="V850" s="505"/>
      <c r="W850" s="551" t="str">
        <f t="shared" si="358"/>
        <v>CCBHC Reporting Service</v>
      </c>
      <c r="X850" s="548" t="str">
        <f t="shared" si="358"/>
        <v xml:space="preserve">Allocating and reporting costs:
-Cost if staff provide multiple units
-Spreading costs over the various types of services
-Cost and productivity assumptions
</v>
      </c>
      <c r="Y850" s="551" t="str">
        <f t="shared" si="358"/>
        <v>Y4 - SAMHSA approved EBP for Co-occurring disorders</v>
      </c>
      <c r="Z850" s="551" t="str">
        <f>Z849</f>
        <v xml:space="preserve">
HD - Pregnant/Parenting Women's Program
HH - Integrated Mental Health and Substance Abuse
QJ - Service/items provided to a prisoner or patient in state or local custody
</v>
      </c>
      <c r="AA850" s="20"/>
    </row>
    <row r="851" spans="1:27" s="23" customFormat="1" ht="23.25" customHeight="1">
      <c r="A851" s="552" t="s">
        <v>1960</v>
      </c>
      <c r="B851" s="482" t="s">
        <v>1480</v>
      </c>
      <c r="C851" s="531" t="s">
        <v>1482</v>
      </c>
      <c r="D851" s="521" t="s">
        <v>836</v>
      </c>
      <c r="E851" s="531" t="s">
        <v>2213</v>
      </c>
      <c r="F851" s="247" t="s">
        <v>137</v>
      </c>
      <c r="G851" s="247" t="s">
        <v>590</v>
      </c>
      <c r="H851" s="247" t="s">
        <v>1256</v>
      </c>
      <c r="I851" s="521" t="s">
        <v>139</v>
      </c>
      <c r="J851" s="482"/>
      <c r="K851" s="482" t="s">
        <v>2273</v>
      </c>
      <c r="L851" s="482" t="s">
        <v>2273</v>
      </c>
      <c r="M851" s="482"/>
      <c r="N851" s="482"/>
      <c r="O851" s="482" t="s">
        <v>2273</v>
      </c>
      <c r="P851" s="482"/>
      <c r="Q851" s="482"/>
      <c r="R851" s="482"/>
      <c r="S851" s="482"/>
      <c r="T851" s="482"/>
      <c r="U851" s="482"/>
      <c r="V851" s="482"/>
      <c r="W851" s="521" t="s">
        <v>1245</v>
      </c>
      <c r="X851" s="531" t="s">
        <v>1640</v>
      </c>
      <c r="Y851" s="521" t="s">
        <v>983</v>
      </c>
      <c r="Z851" s="521" t="s">
        <v>2101</v>
      </c>
      <c r="AA851" s="20"/>
    </row>
    <row r="852" spans="1:27" s="23" customFormat="1" ht="23.25" customHeight="1">
      <c r="A852" s="483" t="str">
        <f>A851</f>
        <v>99203</v>
      </c>
      <c r="B852" s="483" t="str">
        <f t="shared" ref="B852:D855" si="359">B851</f>
        <v>Evaluation and Management of New Patient</v>
      </c>
      <c r="C852" s="532"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2" s="522" t="str">
        <f t="shared" si="359"/>
        <v>Encounter: 30-44 Minutes
DT: 2/day</v>
      </c>
      <c r="E852" s="532" t="str">
        <f>E851</f>
        <v>Physician (MD or DO), Licensed Physician’s Assistant, Clinical Nurse Specialist, or nurse practitioner under their scope of practice and under the supervision and delegation of a physician</v>
      </c>
      <c r="F852" s="143" t="s">
        <v>483</v>
      </c>
      <c r="G852" s="143" t="s">
        <v>581</v>
      </c>
      <c r="H852" s="143" t="s">
        <v>1256</v>
      </c>
      <c r="I852" s="522" t="str">
        <f>I851</f>
        <v>Line
Professional</v>
      </c>
      <c r="J852" s="483"/>
      <c r="K852" s="483" t="s">
        <v>2273</v>
      </c>
      <c r="L852" s="483" t="s">
        <v>2273</v>
      </c>
      <c r="M852" s="483"/>
      <c r="N852" s="483"/>
      <c r="O852" s="483" t="s">
        <v>2273</v>
      </c>
      <c r="P852" s="483"/>
      <c r="Q852" s="483"/>
      <c r="R852" s="483"/>
      <c r="S852" s="483"/>
      <c r="T852" s="483"/>
      <c r="U852" s="483"/>
      <c r="V852" s="483"/>
      <c r="W852" s="522" t="str">
        <f t="shared" ref="W852:X855" si="360">W851</f>
        <v>CCBHC Reporting Service</v>
      </c>
      <c r="X852" s="532" t="str">
        <f t="shared" si="360"/>
        <v xml:space="preserve">Allocating and reporting costs:
-Cost if staff provide multiple units
-Spreading costs over the various types of services
-Cost and productivity assumptions
</v>
      </c>
      <c r="Y852" s="522" t="str">
        <f t="shared" ref="Y852:Z855" si="361">Y851</f>
        <v>Y4 - SAMHSA approved EBP for Co-occurring disorders</v>
      </c>
      <c r="Z852" s="522" t="str">
        <f t="shared" si="361"/>
        <v>HH - Integrated Mental Health and Substance Abuse
QJ - Service/items provided to a prisoner or patient in state or local custody</v>
      </c>
      <c r="AA852" s="20"/>
    </row>
    <row r="853" spans="1:27" ht="23.25" customHeight="1">
      <c r="A853" s="483" t="str">
        <f>A852</f>
        <v>99203</v>
      </c>
      <c r="B853" s="483" t="str">
        <f t="shared" si="359"/>
        <v>Evaluation and Management of New Patient</v>
      </c>
      <c r="C853" s="532"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3" s="522" t="str">
        <f t="shared" si="359"/>
        <v>Encounter: 30-44 Minutes
DT: 2/day</v>
      </c>
      <c r="E853" s="532" t="str">
        <f>E852</f>
        <v>Physician (MD or DO), Licensed Physician’s Assistant, Clinical Nurse Specialist, or nurse practitioner under their scope of practice and under the supervision and delegation of a physician</v>
      </c>
      <c r="F853" s="251" t="s">
        <v>2211</v>
      </c>
      <c r="G853" s="251" t="s">
        <v>592</v>
      </c>
      <c r="H853" s="251" t="s">
        <v>1256</v>
      </c>
      <c r="I853" s="522" t="str">
        <f>I852</f>
        <v>Line
Professional</v>
      </c>
      <c r="J853" s="483"/>
      <c r="K853" s="483" t="s">
        <v>2273</v>
      </c>
      <c r="L853" s="483" t="s">
        <v>2273</v>
      </c>
      <c r="M853" s="483"/>
      <c r="N853" s="483"/>
      <c r="O853" s="483" t="s">
        <v>2273</v>
      </c>
      <c r="P853" s="483"/>
      <c r="Q853" s="483"/>
      <c r="R853" s="483"/>
      <c r="S853" s="483"/>
      <c r="T853" s="483"/>
      <c r="U853" s="483"/>
      <c r="V853" s="483"/>
      <c r="W853" s="522" t="str">
        <f t="shared" si="360"/>
        <v>CCBHC Reporting Service</v>
      </c>
      <c r="X853" s="532" t="str">
        <f t="shared" si="360"/>
        <v xml:space="preserve">Allocating and reporting costs:
-Cost if staff provide multiple units
-Spreading costs over the various types of services
-Cost and productivity assumptions
</v>
      </c>
      <c r="Y853" s="522" t="str">
        <f t="shared" si="361"/>
        <v>Y4 - SAMHSA approved EBP for Co-occurring disorders</v>
      </c>
      <c r="Z853" s="522" t="str">
        <f t="shared" si="361"/>
        <v>HH - Integrated Mental Health and Substance Abuse
QJ - Service/items provided to a prisoner or patient in state or local custody</v>
      </c>
    </row>
    <row r="854" spans="1:27" ht="23.25" customHeight="1">
      <c r="A854" s="483" t="str">
        <f>A853</f>
        <v>99203</v>
      </c>
      <c r="B854" s="483" t="str">
        <f t="shared" si="359"/>
        <v>Evaluation and Management of New Patient</v>
      </c>
      <c r="C854" s="532"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4" s="522" t="str">
        <f t="shared" si="359"/>
        <v>Encounter: 30-44 Minutes
DT: 2/day</v>
      </c>
      <c r="E854" s="532" t="str">
        <f>E853</f>
        <v>Physician (MD or DO), Licensed Physician’s Assistant, Clinical Nurse Specialist, or nurse practitioner under their scope of practice and under the supervision and delegation of a physician</v>
      </c>
      <c r="F854" s="251" t="s">
        <v>503</v>
      </c>
      <c r="G854" s="251" t="s">
        <v>592</v>
      </c>
      <c r="H854" s="251" t="s">
        <v>1256</v>
      </c>
      <c r="I854" s="522" t="str">
        <f>I853</f>
        <v>Line
Professional</v>
      </c>
      <c r="J854" s="483"/>
      <c r="K854" s="483" t="s">
        <v>2273</v>
      </c>
      <c r="L854" s="483" t="s">
        <v>2273</v>
      </c>
      <c r="M854" s="483"/>
      <c r="N854" s="483"/>
      <c r="O854" s="483" t="s">
        <v>2273</v>
      </c>
      <c r="P854" s="483"/>
      <c r="Q854" s="483"/>
      <c r="R854" s="483"/>
      <c r="S854" s="483"/>
      <c r="T854" s="483"/>
      <c r="U854" s="483"/>
      <c r="V854" s="483"/>
      <c r="W854" s="522" t="str">
        <f t="shared" si="360"/>
        <v>CCBHC Reporting Service</v>
      </c>
      <c r="X854" s="532" t="str">
        <f t="shared" si="360"/>
        <v xml:space="preserve">Allocating and reporting costs:
-Cost if staff provide multiple units
-Spreading costs over the various types of services
-Cost and productivity assumptions
</v>
      </c>
      <c r="Y854" s="522" t="str">
        <f t="shared" si="361"/>
        <v>Y4 - SAMHSA approved EBP for Co-occurring disorders</v>
      </c>
      <c r="Z854" s="522" t="str">
        <f t="shared" si="361"/>
        <v>HH - Integrated Mental Health and Substance Abuse
QJ - Service/items provided to a prisoner or patient in state or local custody</v>
      </c>
    </row>
    <row r="855" spans="1:27" ht="23.25" customHeight="1" thickBot="1">
      <c r="A855" s="484" t="str">
        <f>A854</f>
        <v>99203</v>
      </c>
      <c r="B855" s="484" t="str">
        <f t="shared" si="359"/>
        <v>Evaluation and Management of New Patient</v>
      </c>
      <c r="C855" s="533"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5" s="523" t="str">
        <f t="shared" si="359"/>
        <v>Encounter: 30-44 Minutes
DT: 2/day</v>
      </c>
      <c r="E855" s="533" t="str">
        <f>E854</f>
        <v>Physician (MD or DO), Licensed Physician’s Assistant, Clinical Nurse Specialist, or nurse practitioner under their scope of practice and under the supervision and delegation of a physician</v>
      </c>
      <c r="F855" s="221" t="s">
        <v>502</v>
      </c>
      <c r="G855" s="221" t="s">
        <v>592</v>
      </c>
      <c r="H855" s="221" t="s">
        <v>1256</v>
      </c>
      <c r="I855" s="523" t="str">
        <f>I854</f>
        <v>Line
Professional</v>
      </c>
      <c r="J855" s="484"/>
      <c r="K855" s="484" t="s">
        <v>2273</v>
      </c>
      <c r="L855" s="484" t="s">
        <v>2273</v>
      </c>
      <c r="M855" s="484"/>
      <c r="N855" s="484"/>
      <c r="O855" s="484" t="s">
        <v>2273</v>
      </c>
      <c r="P855" s="484"/>
      <c r="Q855" s="484"/>
      <c r="R855" s="484"/>
      <c r="S855" s="484"/>
      <c r="T855" s="484"/>
      <c r="U855" s="484"/>
      <c r="V855" s="484"/>
      <c r="W855" s="523" t="str">
        <f t="shared" si="360"/>
        <v>CCBHC Reporting Service</v>
      </c>
      <c r="X855" s="533" t="str">
        <f t="shared" si="360"/>
        <v xml:space="preserve">Allocating and reporting costs:
-Cost if staff provide multiple units
-Spreading costs over the various types of services
-Cost and productivity assumptions
</v>
      </c>
      <c r="Y855" s="523" t="str">
        <f t="shared" si="361"/>
        <v>Y4 - SAMHSA approved EBP for Co-occurring disorders</v>
      </c>
      <c r="Z855" s="523" t="str">
        <f t="shared" si="361"/>
        <v>HH - Integrated Mental Health and Substance Abuse
QJ - Service/items provided to a prisoner or patient in state or local custody</v>
      </c>
    </row>
    <row r="856" spans="1:27" ht="31.25" customHeight="1">
      <c r="A856" s="632" t="s">
        <v>1960</v>
      </c>
      <c r="B856" s="506" t="s">
        <v>1480</v>
      </c>
      <c r="C856" s="577" t="s">
        <v>1482</v>
      </c>
      <c r="D856" s="580" t="s">
        <v>836</v>
      </c>
      <c r="E856" s="577" t="s">
        <v>2213</v>
      </c>
      <c r="F856" s="241" t="s">
        <v>124</v>
      </c>
      <c r="G856" s="241" t="s">
        <v>580</v>
      </c>
      <c r="H856" s="241" t="s">
        <v>1256</v>
      </c>
      <c r="I856" s="580" t="s">
        <v>139</v>
      </c>
      <c r="J856" s="506" t="s">
        <v>2273</v>
      </c>
      <c r="K856" s="506"/>
      <c r="L856" s="506" t="s">
        <v>2273</v>
      </c>
      <c r="M856" s="506"/>
      <c r="N856" s="506" t="s">
        <v>2273</v>
      </c>
      <c r="O856" s="506"/>
      <c r="P856" s="506" t="s">
        <v>2273</v>
      </c>
      <c r="Q856" s="506"/>
      <c r="R856" s="506"/>
      <c r="S856" s="506"/>
      <c r="T856" s="506"/>
      <c r="U856" s="506"/>
      <c r="V856" s="506"/>
      <c r="W856" s="549" t="s">
        <v>1245</v>
      </c>
      <c r="X856" s="546" t="s">
        <v>1640</v>
      </c>
      <c r="Y856" s="549" t="s">
        <v>983</v>
      </c>
      <c r="Z856" s="549" t="s">
        <v>2102</v>
      </c>
    </row>
    <row r="857" spans="1:27" ht="31.25" customHeight="1">
      <c r="A857" s="507" t="str">
        <f t="shared" ref="A857:B860" si="362">A856</f>
        <v>99203</v>
      </c>
      <c r="B857" s="507" t="str">
        <f>B856</f>
        <v>Evaluation and Management of New Patient</v>
      </c>
      <c r="C857" s="578" t="str">
        <f>C856</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7" s="581" t="str">
        <f>D856</f>
        <v>Encounter: 30-44 Minutes
DT: 2/day</v>
      </c>
      <c r="E857" s="578" t="str">
        <f>E856</f>
        <v>Physician (MD or DO), Licensed Physician’s Assistant, Clinical Nurse Specialist, or nurse practitioner under their scope of practice and under the supervision and delegation of a physician</v>
      </c>
      <c r="F857" s="250" t="s">
        <v>483</v>
      </c>
      <c r="G857" s="242" t="s">
        <v>581</v>
      </c>
      <c r="H857" s="242" t="s">
        <v>1256</v>
      </c>
      <c r="I857" s="581" t="str">
        <f>I856</f>
        <v>Line
Professional</v>
      </c>
      <c r="J857" s="507" t="s">
        <v>2273</v>
      </c>
      <c r="K857" s="507"/>
      <c r="L857" s="507" t="s">
        <v>2273</v>
      </c>
      <c r="M857" s="507"/>
      <c r="N857" s="507" t="s">
        <v>2273</v>
      </c>
      <c r="O857" s="507"/>
      <c r="P857" s="507" t="s">
        <v>2273</v>
      </c>
      <c r="Q857" s="507"/>
      <c r="R857" s="507"/>
      <c r="S857" s="507"/>
      <c r="T857" s="507"/>
      <c r="U857" s="507"/>
      <c r="V857" s="507"/>
      <c r="W857" s="550" t="str">
        <f>W856</f>
        <v>CCBHC Reporting Service</v>
      </c>
      <c r="X857" s="547" t="str">
        <f>X856</f>
        <v xml:space="preserve">Allocating and reporting costs:
-Cost if staff provide multiple units
-Spreading costs over the various types of services
-Cost and productivity assumptions
</v>
      </c>
      <c r="Y857" s="550" t="str">
        <f>Y856</f>
        <v>Y4 - SAMHSA approved EBP for Co-occurring disorders</v>
      </c>
      <c r="Z857" s="550" t="str">
        <f>Z856</f>
        <v xml:space="preserve">
HD - Pregnant/Parenting Women's Program
HH - Integrated Mental Health and Substance Abuse
QJ - Service/items provided to a prisoner or patient in state or local custody
</v>
      </c>
    </row>
    <row r="858" spans="1:27" s="23" customFormat="1" ht="31.25" customHeight="1">
      <c r="A858" s="507" t="str">
        <f t="shared" si="362"/>
        <v>99203</v>
      </c>
      <c r="B858" s="507" t="str">
        <f t="shared" si="362"/>
        <v>Evaluation and Management of New Patient</v>
      </c>
      <c r="C858" s="578" t="str">
        <f t="shared" ref="C858:D860" si="363">C857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8" s="581" t="str">
        <f t="shared" si="363"/>
        <v>Encounter: 30-44 Minutes
DT: 2/day</v>
      </c>
      <c r="E858" s="578" t="str">
        <f>E857</f>
        <v>Physician (MD or DO), Licensed Physician’s Assistant, Clinical Nurse Specialist, or nurse practitioner under their scope of practice and under the supervision and delegation of a physician</v>
      </c>
      <c r="F858" s="250" t="s">
        <v>2211</v>
      </c>
      <c r="G858" s="242" t="s">
        <v>592</v>
      </c>
      <c r="H858" s="242" t="s">
        <v>1256</v>
      </c>
      <c r="I858" s="581" t="str">
        <f>I857</f>
        <v>Line
Professional</v>
      </c>
      <c r="J858" s="507" t="s">
        <v>2273</v>
      </c>
      <c r="K858" s="507"/>
      <c r="L858" s="507" t="s">
        <v>2273</v>
      </c>
      <c r="M858" s="507"/>
      <c r="N858" s="507" t="s">
        <v>2273</v>
      </c>
      <c r="O858" s="507"/>
      <c r="P858" s="507" t="s">
        <v>2273</v>
      </c>
      <c r="Q858" s="507"/>
      <c r="R858" s="507"/>
      <c r="S858" s="507"/>
      <c r="T858" s="507"/>
      <c r="U858" s="507"/>
      <c r="V858" s="507"/>
      <c r="W858" s="550" t="str">
        <f t="shared" ref="W858:X860" si="364">W857</f>
        <v>CCBHC Reporting Service</v>
      </c>
      <c r="X858" s="547" t="str">
        <f t="shared" si="364"/>
        <v xml:space="preserve">Allocating and reporting costs:
-Cost if staff provide multiple units
-Spreading costs over the various types of services
-Cost and productivity assumptions
</v>
      </c>
      <c r="Y858" s="550" t="str">
        <f t="shared" ref="Y858:Z860" si="365">Y857</f>
        <v>Y4 - SAMHSA approved EBP for Co-occurring disorders</v>
      </c>
      <c r="Z858" s="550" t="str">
        <f t="shared" si="365"/>
        <v xml:space="preserve">
HD - Pregnant/Parenting Women's Program
HH - Integrated Mental Health and Substance Abuse
QJ - Service/items provided to a prisoner or patient in state or local custody
</v>
      </c>
      <c r="AA858" s="20"/>
    </row>
    <row r="859" spans="1:27" s="23" customFormat="1" ht="31.25" customHeight="1">
      <c r="A859" s="507" t="str">
        <f t="shared" si="362"/>
        <v>99203</v>
      </c>
      <c r="B859" s="507" t="str">
        <f t="shared" si="362"/>
        <v>Evaluation and Management of New Patient</v>
      </c>
      <c r="C859" s="578"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9" s="581" t="str">
        <f t="shared" si="363"/>
        <v>Encounter: 30-44 Minutes
DT: 2/day</v>
      </c>
      <c r="E859" s="578" t="str">
        <f>E858</f>
        <v>Physician (MD or DO), Licensed Physician’s Assistant, Clinical Nurse Specialist, or nurse practitioner under their scope of practice and under the supervision and delegation of a physician</v>
      </c>
      <c r="F859" s="250" t="s">
        <v>503</v>
      </c>
      <c r="G859" s="242" t="s">
        <v>592</v>
      </c>
      <c r="H859" s="242" t="s">
        <v>1256</v>
      </c>
      <c r="I859" s="581" t="str">
        <f>I858</f>
        <v>Line
Professional</v>
      </c>
      <c r="J859" s="507" t="s">
        <v>2273</v>
      </c>
      <c r="K859" s="507"/>
      <c r="L859" s="507" t="s">
        <v>2273</v>
      </c>
      <c r="M859" s="507"/>
      <c r="N859" s="507" t="s">
        <v>2273</v>
      </c>
      <c r="O859" s="507"/>
      <c r="P859" s="507" t="s">
        <v>2273</v>
      </c>
      <c r="Q859" s="507"/>
      <c r="R859" s="507"/>
      <c r="S859" s="507"/>
      <c r="T859" s="507"/>
      <c r="U859" s="507"/>
      <c r="V859" s="507"/>
      <c r="W859" s="550" t="str">
        <f t="shared" si="364"/>
        <v>CCBHC Reporting Service</v>
      </c>
      <c r="X859" s="547" t="str">
        <f t="shared" si="364"/>
        <v xml:space="preserve">Allocating and reporting costs:
-Cost if staff provide multiple units
-Spreading costs over the various types of services
-Cost and productivity assumptions
</v>
      </c>
      <c r="Y859" s="550" t="str">
        <f t="shared" si="365"/>
        <v>Y4 - SAMHSA approved EBP for Co-occurring disorders</v>
      </c>
      <c r="Z859" s="550" t="str">
        <f t="shared" si="365"/>
        <v xml:space="preserve">
HD - Pregnant/Parenting Women's Program
HH - Integrated Mental Health and Substance Abuse
QJ - Service/items provided to a prisoner or patient in state or local custody
</v>
      </c>
      <c r="AA859" s="20"/>
    </row>
    <row r="860" spans="1:27" s="23" customFormat="1" ht="31.25" customHeight="1" thickBot="1">
      <c r="A860" s="508" t="str">
        <f t="shared" si="362"/>
        <v>99203</v>
      </c>
      <c r="B860" s="508" t="str">
        <f t="shared" si="362"/>
        <v>Evaluation and Management of New Patient</v>
      </c>
      <c r="C860" s="579"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60" s="582" t="str">
        <f t="shared" si="363"/>
        <v>Encounter: 30-44 Minutes
DT: 2/day</v>
      </c>
      <c r="E860" s="579" t="str">
        <f>E859</f>
        <v>Physician (MD or DO), Licensed Physician’s Assistant, Clinical Nurse Specialist, or nurse practitioner under their scope of practice and under the supervision and delegation of a physician</v>
      </c>
      <c r="F860" s="243" t="s">
        <v>502</v>
      </c>
      <c r="G860" s="243" t="s">
        <v>592</v>
      </c>
      <c r="H860" s="183" t="s">
        <v>1256</v>
      </c>
      <c r="I860" s="582" t="str">
        <f>I859</f>
        <v>Line
Professional</v>
      </c>
      <c r="J860" s="508" t="s">
        <v>2273</v>
      </c>
      <c r="K860" s="508"/>
      <c r="L860" s="508" t="s">
        <v>2273</v>
      </c>
      <c r="M860" s="508"/>
      <c r="N860" s="508" t="s">
        <v>2273</v>
      </c>
      <c r="O860" s="508"/>
      <c r="P860" s="508" t="s">
        <v>2273</v>
      </c>
      <c r="Q860" s="508"/>
      <c r="R860" s="508"/>
      <c r="S860" s="508"/>
      <c r="T860" s="508"/>
      <c r="U860" s="508"/>
      <c r="V860" s="508"/>
      <c r="W860" s="551" t="str">
        <f t="shared" si="364"/>
        <v>CCBHC Reporting Service</v>
      </c>
      <c r="X860" s="548" t="str">
        <f t="shared" si="364"/>
        <v xml:space="preserve">Allocating and reporting costs:
-Cost if staff provide multiple units
-Spreading costs over the various types of services
-Cost and productivity assumptions
</v>
      </c>
      <c r="Y860" s="551" t="str">
        <f t="shared" si="365"/>
        <v>Y4 - SAMHSA approved EBP for Co-occurring disorders</v>
      </c>
      <c r="Z860" s="551" t="str">
        <f t="shared" si="365"/>
        <v xml:space="preserve">
HD - Pregnant/Parenting Women's Program
HH - Integrated Mental Health and Substance Abuse
QJ - Service/items provided to a prisoner or patient in state or local custody
</v>
      </c>
      <c r="AA860" s="20"/>
    </row>
    <row r="861" spans="1:27" s="23" customFormat="1" ht="23.25" customHeight="1">
      <c r="A861" s="552" t="s">
        <v>1961</v>
      </c>
      <c r="B861" s="482" t="s">
        <v>1480</v>
      </c>
      <c r="C861" s="531" t="s">
        <v>1483</v>
      </c>
      <c r="D861" s="521" t="s">
        <v>835</v>
      </c>
      <c r="E861" s="531" t="s">
        <v>2213</v>
      </c>
      <c r="F861" s="247" t="s">
        <v>137</v>
      </c>
      <c r="G861" s="247" t="s">
        <v>590</v>
      </c>
      <c r="H861" s="247" t="s">
        <v>1256</v>
      </c>
      <c r="I861" s="521" t="s">
        <v>139</v>
      </c>
      <c r="J861" s="482"/>
      <c r="K861" s="482" t="s">
        <v>2273</v>
      </c>
      <c r="L861" s="482" t="s">
        <v>2273</v>
      </c>
      <c r="M861" s="482"/>
      <c r="N861" s="482"/>
      <c r="O861" s="482" t="s">
        <v>2273</v>
      </c>
      <c r="P861" s="482"/>
      <c r="Q861" s="482"/>
      <c r="R861" s="482"/>
      <c r="S861" s="482"/>
      <c r="T861" s="482"/>
      <c r="U861" s="482"/>
      <c r="V861" s="482"/>
      <c r="W861" s="521" t="s">
        <v>1245</v>
      </c>
      <c r="X861" s="531" t="s">
        <v>1640</v>
      </c>
      <c r="Y861" s="521" t="s">
        <v>983</v>
      </c>
      <c r="Z861" s="521" t="s">
        <v>2101</v>
      </c>
      <c r="AA861" s="20"/>
    </row>
    <row r="862" spans="1:27" s="23" customFormat="1" ht="23.25" customHeight="1">
      <c r="A862" s="483" t="str">
        <f t="shared" ref="A862:C865" si="366">A861</f>
        <v>99204</v>
      </c>
      <c r="B862" s="483" t="str">
        <f>B861</f>
        <v>Evaluation and Management of New Patient</v>
      </c>
      <c r="C862" s="532" t="str">
        <f>C861</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2" s="522" t="str">
        <f>D861</f>
        <v>Encounter: 45-59 Minutes
DT: 2/day</v>
      </c>
      <c r="E862" s="532" t="str">
        <f>E861</f>
        <v>Physician (MD or DO), Licensed Physician’s Assistant, Clinical Nurse Specialist, or nurse practitioner under their scope of practice and under the supervision and delegation of a physician</v>
      </c>
      <c r="F862" s="143" t="s">
        <v>483</v>
      </c>
      <c r="G862" s="143" t="s">
        <v>581</v>
      </c>
      <c r="H862" s="143" t="s">
        <v>1256</v>
      </c>
      <c r="I862" s="522" t="str">
        <f>I861</f>
        <v>Line
Professional</v>
      </c>
      <c r="J862" s="483"/>
      <c r="K862" s="483" t="s">
        <v>2273</v>
      </c>
      <c r="L862" s="483" t="s">
        <v>2273</v>
      </c>
      <c r="M862" s="483"/>
      <c r="N862" s="483"/>
      <c r="O862" s="483" t="s">
        <v>2273</v>
      </c>
      <c r="P862" s="483"/>
      <c r="Q862" s="483"/>
      <c r="R862" s="483"/>
      <c r="S862" s="483"/>
      <c r="T862" s="483"/>
      <c r="U862" s="483"/>
      <c r="V862" s="483"/>
      <c r="W862" s="522" t="str">
        <f t="shared" ref="W862:X865" si="367">W861</f>
        <v>CCBHC Reporting Service</v>
      </c>
      <c r="X862" s="532" t="str">
        <f t="shared" si="367"/>
        <v xml:space="preserve">Allocating and reporting costs:
-Cost if staff provide multiple units
-Spreading costs over the various types of services
-Cost and productivity assumptions
</v>
      </c>
      <c r="Y862" s="522" t="str">
        <f t="shared" ref="Y862:Z865" si="368">Y861</f>
        <v>Y4 - SAMHSA approved EBP for Co-occurring disorders</v>
      </c>
      <c r="Z862" s="522" t="str">
        <f t="shared" si="368"/>
        <v>HH - Integrated Mental Health and Substance Abuse
QJ - Service/items provided to a prisoner or patient in state or local custody</v>
      </c>
      <c r="AA862" s="20"/>
    </row>
    <row r="863" spans="1:27" ht="23.25" customHeight="1">
      <c r="A863" s="483" t="str">
        <f t="shared" si="366"/>
        <v>99204</v>
      </c>
      <c r="B863" s="483" t="str">
        <f t="shared" si="366"/>
        <v>Evaluation and Management of New Patient</v>
      </c>
      <c r="C863" s="532"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3" s="522" t="str">
        <f t="shared" ref="D863:E865" si="369">D862</f>
        <v>Encounter: 45-59 Minutes
DT: 2/day</v>
      </c>
      <c r="E863" s="532" t="str">
        <f t="shared" si="369"/>
        <v>Physician (MD or DO), Licensed Physician’s Assistant, Clinical Nurse Specialist, or nurse practitioner under their scope of practice and under the supervision and delegation of a physician</v>
      </c>
      <c r="F863" s="251" t="s">
        <v>2211</v>
      </c>
      <c r="G863" s="251" t="s">
        <v>592</v>
      </c>
      <c r="H863" s="251" t="s">
        <v>1256</v>
      </c>
      <c r="I863" s="522" t="str">
        <f>I862</f>
        <v>Line
Professional</v>
      </c>
      <c r="J863" s="483"/>
      <c r="K863" s="483" t="s">
        <v>2273</v>
      </c>
      <c r="L863" s="483" t="s">
        <v>2273</v>
      </c>
      <c r="M863" s="483"/>
      <c r="N863" s="483"/>
      <c r="O863" s="483" t="s">
        <v>2273</v>
      </c>
      <c r="P863" s="483"/>
      <c r="Q863" s="483"/>
      <c r="R863" s="483"/>
      <c r="S863" s="483"/>
      <c r="T863" s="483"/>
      <c r="U863" s="483"/>
      <c r="V863" s="483"/>
      <c r="W863" s="522" t="str">
        <f t="shared" si="367"/>
        <v>CCBHC Reporting Service</v>
      </c>
      <c r="X863" s="532" t="str">
        <f t="shared" si="367"/>
        <v xml:space="preserve">Allocating and reporting costs:
-Cost if staff provide multiple units
-Spreading costs over the various types of services
-Cost and productivity assumptions
</v>
      </c>
      <c r="Y863" s="522" t="str">
        <f t="shared" si="368"/>
        <v>Y4 - SAMHSA approved EBP for Co-occurring disorders</v>
      </c>
      <c r="Z863" s="522" t="str">
        <f t="shared" si="368"/>
        <v>HH - Integrated Mental Health and Substance Abuse
QJ - Service/items provided to a prisoner or patient in state or local custody</v>
      </c>
    </row>
    <row r="864" spans="1:27" ht="23.25" customHeight="1">
      <c r="A864" s="483" t="str">
        <f t="shared" si="366"/>
        <v>99204</v>
      </c>
      <c r="B864" s="483" t="str">
        <f t="shared" si="366"/>
        <v>Evaluation and Management of New Patient</v>
      </c>
      <c r="C864" s="532"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4" s="522" t="str">
        <f t="shared" si="369"/>
        <v>Encounter: 45-59 Minutes
DT: 2/day</v>
      </c>
      <c r="E864" s="532" t="str">
        <f t="shared" si="369"/>
        <v>Physician (MD or DO), Licensed Physician’s Assistant, Clinical Nurse Specialist, or nurse practitioner under their scope of practice and under the supervision and delegation of a physician</v>
      </c>
      <c r="F864" s="251" t="s">
        <v>503</v>
      </c>
      <c r="G864" s="251" t="s">
        <v>592</v>
      </c>
      <c r="H864" s="251" t="s">
        <v>1256</v>
      </c>
      <c r="I864" s="522" t="str">
        <f>I863</f>
        <v>Line
Professional</v>
      </c>
      <c r="J864" s="483"/>
      <c r="K864" s="483" t="s">
        <v>2273</v>
      </c>
      <c r="L864" s="483" t="s">
        <v>2273</v>
      </c>
      <c r="M864" s="483"/>
      <c r="N864" s="483"/>
      <c r="O864" s="483" t="s">
        <v>2273</v>
      </c>
      <c r="P864" s="483"/>
      <c r="Q864" s="483"/>
      <c r="R864" s="483"/>
      <c r="S864" s="483"/>
      <c r="T864" s="483"/>
      <c r="U864" s="483"/>
      <c r="V864" s="483"/>
      <c r="W864" s="522" t="str">
        <f t="shared" si="367"/>
        <v>CCBHC Reporting Service</v>
      </c>
      <c r="X864" s="532" t="str">
        <f t="shared" si="367"/>
        <v xml:space="preserve">Allocating and reporting costs:
-Cost if staff provide multiple units
-Spreading costs over the various types of services
-Cost and productivity assumptions
</v>
      </c>
      <c r="Y864" s="522" t="str">
        <f t="shared" si="368"/>
        <v>Y4 - SAMHSA approved EBP for Co-occurring disorders</v>
      </c>
      <c r="Z864" s="522" t="str">
        <f t="shared" si="368"/>
        <v>HH - Integrated Mental Health and Substance Abuse
QJ - Service/items provided to a prisoner or patient in state or local custody</v>
      </c>
    </row>
    <row r="865" spans="1:27" ht="23.25" customHeight="1" thickBot="1">
      <c r="A865" s="484" t="str">
        <f t="shared" si="366"/>
        <v>99204</v>
      </c>
      <c r="B865" s="484" t="str">
        <f t="shared" si="366"/>
        <v>Evaluation and Management of New Patient</v>
      </c>
      <c r="C865" s="533"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5" s="523" t="str">
        <f t="shared" si="369"/>
        <v>Encounter: 45-59 Minutes
DT: 2/day</v>
      </c>
      <c r="E865" s="533" t="str">
        <f t="shared" si="369"/>
        <v>Physician (MD or DO), Licensed Physician’s Assistant, Clinical Nurse Specialist, or nurse practitioner under their scope of practice and under the supervision and delegation of a physician</v>
      </c>
      <c r="F865" s="221" t="s">
        <v>502</v>
      </c>
      <c r="G865" s="221" t="s">
        <v>592</v>
      </c>
      <c r="H865" s="221" t="s">
        <v>1256</v>
      </c>
      <c r="I865" s="523" t="str">
        <f>I864</f>
        <v>Line
Professional</v>
      </c>
      <c r="J865" s="484"/>
      <c r="K865" s="484" t="s">
        <v>2273</v>
      </c>
      <c r="L865" s="484" t="s">
        <v>2273</v>
      </c>
      <c r="M865" s="484"/>
      <c r="N865" s="484"/>
      <c r="O865" s="484" t="s">
        <v>2273</v>
      </c>
      <c r="P865" s="484"/>
      <c r="Q865" s="484"/>
      <c r="R865" s="484"/>
      <c r="S865" s="484"/>
      <c r="T865" s="484"/>
      <c r="U865" s="484"/>
      <c r="V865" s="484"/>
      <c r="W865" s="523" t="str">
        <f t="shared" si="367"/>
        <v>CCBHC Reporting Service</v>
      </c>
      <c r="X865" s="533" t="str">
        <f t="shared" si="367"/>
        <v xml:space="preserve">Allocating and reporting costs:
-Cost if staff provide multiple units
-Spreading costs over the various types of services
-Cost and productivity assumptions
</v>
      </c>
      <c r="Y865" s="523" t="str">
        <f t="shared" si="368"/>
        <v>Y4 - SAMHSA approved EBP for Co-occurring disorders</v>
      </c>
      <c r="Z865" s="523" t="str">
        <f t="shared" si="368"/>
        <v>HH - Integrated Mental Health and Substance Abuse
QJ - Service/items provided to a prisoner or patient in state or local custody</v>
      </c>
    </row>
    <row r="866" spans="1:27" ht="24" customHeight="1">
      <c r="A866" s="632" t="s">
        <v>1961</v>
      </c>
      <c r="B866" s="506" t="s">
        <v>1480</v>
      </c>
      <c r="C866" s="577" t="s">
        <v>1483</v>
      </c>
      <c r="D866" s="580" t="s">
        <v>1484</v>
      </c>
      <c r="E866" s="577" t="s">
        <v>2213</v>
      </c>
      <c r="F866" s="241" t="s">
        <v>124</v>
      </c>
      <c r="G866" s="241" t="s">
        <v>580</v>
      </c>
      <c r="H866" s="241" t="s">
        <v>1256</v>
      </c>
      <c r="I866" s="580" t="s">
        <v>139</v>
      </c>
      <c r="J866" s="506" t="s">
        <v>2273</v>
      </c>
      <c r="K866" s="506"/>
      <c r="L866" s="506" t="s">
        <v>2273</v>
      </c>
      <c r="M866" s="506"/>
      <c r="N866" s="506" t="s">
        <v>2273</v>
      </c>
      <c r="O866" s="506"/>
      <c r="P866" s="506" t="s">
        <v>2273</v>
      </c>
      <c r="Q866" s="506"/>
      <c r="R866" s="506"/>
      <c r="S866" s="506"/>
      <c r="T866" s="506"/>
      <c r="U866" s="506"/>
      <c r="V866" s="506"/>
      <c r="W866" s="549" t="s">
        <v>1245</v>
      </c>
      <c r="X866" s="546" t="s">
        <v>1640</v>
      </c>
      <c r="Y866" s="549" t="s">
        <v>983</v>
      </c>
      <c r="Z866" s="549" t="s">
        <v>2104</v>
      </c>
    </row>
    <row r="867" spans="1:27" ht="24" customHeight="1">
      <c r="A867" s="507" t="str">
        <f t="shared" ref="A867:D870" si="370">A866</f>
        <v>99204</v>
      </c>
      <c r="B867" s="507" t="str">
        <f>B866</f>
        <v>Evaluation and Management of New Patient</v>
      </c>
      <c r="C867" s="578" t="str">
        <f>C866</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7" s="581" t="str">
        <f>D866</f>
        <v>Encounter:  45-59 minutes
DT: 2/day</v>
      </c>
      <c r="E867" s="578" t="str">
        <f>E866</f>
        <v>Physician (MD or DO), Licensed Physician’s Assistant, Clinical Nurse Specialist, or nurse practitioner under their scope of practice and under the supervision and delegation of a physician</v>
      </c>
      <c r="F867" s="250" t="s">
        <v>483</v>
      </c>
      <c r="G867" s="242" t="s">
        <v>581</v>
      </c>
      <c r="H867" s="242" t="s">
        <v>1256</v>
      </c>
      <c r="I867" s="581" t="str">
        <f>I866</f>
        <v>Line
Professional</v>
      </c>
      <c r="J867" s="507" t="s">
        <v>2273</v>
      </c>
      <c r="K867" s="507"/>
      <c r="L867" s="507" t="s">
        <v>2273</v>
      </c>
      <c r="M867" s="507"/>
      <c r="N867" s="507" t="s">
        <v>2273</v>
      </c>
      <c r="O867" s="507"/>
      <c r="P867" s="507" t="s">
        <v>2273</v>
      </c>
      <c r="Q867" s="507"/>
      <c r="R867" s="507"/>
      <c r="S867" s="507"/>
      <c r="T867" s="507"/>
      <c r="U867" s="507"/>
      <c r="V867" s="507"/>
      <c r="W867" s="550" t="str">
        <f>W866</f>
        <v>CCBHC Reporting Service</v>
      </c>
      <c r="X867" s="547" t="str">
        <f>X866</f>
        <v xml:space="preserve">Allocating and reporting costs:
-Cost if staff provide multiple units
-Spreading costs over the various types of services
-Cost and productivity assumptions
</v>
      </c>
      <c r="Y867" s="550" t="str">
        <f>Y866</f>
        <v>Y4 - SAMHSA approved EBP for Co-occurring disorders</v>
      </c>
      <c r="Z867" s="550" t="str">
        <f>Z866</f>
        <v xml:space="preserve">
HH - Integrated Mental Health and Substance Abuse
QJ - Service/items provided to a prisoner or patient in state or local custody
</v>
      </c>
    </row>
    <row r="868" spans="1:27" s="23" customFormat="1" ht="24" customHeight="1">
      <c r="A868" s="507" t="str">
        <f t="shared" si="370"/>
        <v>99204</v>
      </c>
      <c r="B868" s="507" t="str">
        <f t="shared" si="370"/>
        <v>Evaluation and Management of New Patient</v>
      </c>
      <c r="C868" s="578"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8" s="581" t="str">
        <f>D867</f>
        <v>Encounter:  45-59 minutes
DT: 2/day</v>
      </c>
      <c r="E868" s="578" t="str">
        <f>E867</f>
        <v>Physician (MD or DO), Licensed Physician’s Assistant, Clinical Nurse Specialist, or nurse practitioner under their scope of practice and under the supervision and delegation of a physician</v>
      </c>
      <c r="F868" s="250" t="s">
        <v>2211</v>
      </c>
      <c r="G868" s="242" t="s">
        <v>592</v>
      </c>
      <c r="H868" s="242" t="s">
        <v>1256</v>
      </c>
      <c r="I868" s="581" t="str">
        <f>I867</f>
        <v>Line
Professional</v>
      </c>
      <c r="J868" s="507" t="s">
        <v>2273</v>
      </c>
      <c r="K868" s="507"/>
      <c r="L868" s="507" t="s">
        <v>2273</v>
      </c>
      <c r="M868" s="507"/>
      <c r="N868" s="507" t="s">
        <v>2273</v>
      </c>
      <c r="O868" s="507"/>
      <c r="P868" s="507" t="s">
        <v>2273</v>
      </c>
      <c r="Q868" s="507"/>
      <c r="R868" s="507"/>
      <c r="S868" s="507"/>
      <c r="T868" s="507"/>
      <c r="U868" s="507"/>
      <c r="V868" s="507"/>
      <c r="W868" s="550" t="str">
        <f t="shared" ref="W868:X870" si="371">W867</f>
        <v>CCBHC Reporting Service</v>
      </c>
      <c r="X868" s="547" t="str">
        <f t="shared" si="371"/>
        <v xml:space="preserve">Allocating and reporting costs:
-Cost if staff provide multiple units
-Spreading costs over the various types of services
-Cost and productivity assumptions
</v>
      </c>
      <c r="Y868" s="550" t="str">
        <f t="shared" ref="Y868:Z870" si="372">Y867</f>
        <v>Y4 - SAMHSA approved EBP for Co-occurring disorders</v>
      </c>
      <c r="Z868" s="550" t="str">
        <f t="shared" si="372"/>
        <v xml:space="preserve">
HH - Integrated Mental Health and Substance Abuse
QJ - Service/items provided to a prisoner or patient in state or local custody
</v>
      </c>
      <c r="AA868" s="20"/>
    </row>
    <row r="869" spans="1:27" s="23" customFormat="1" ht="24" customHeight="1">
      <c r="A869" s="507" t="str">
        <f t="shared" si="370"/>
        <v>99204</v>
      </c>
      <c r="B869" s="507" t="str">
        <f t="shared" si="370"/>
        <v>Evaluation and Management of New Patient</v>
      </c>
      <c r="C869" s="578"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9" s="581" t="str">
        <f t="shared" si="370"/>
        <v>Encounter:  45-59 minutes
DT: 2/day</v>
      </c>
      <c r="E869" s="578" t="str">
        <f>E868</f>
        <v>Physician (MD or DO), Licensed Physician’s Assistant, Clinical Nurse Specialist, or nurse practitioner under their scope of practice and under the supervision and delegation of a physician</v>
      </c>
      <c r="F869" s="250" t="s">
        <v>503</v>
      </c>
      <c r="G869" s="242" t="s">
        <v>592</v>
      </c>
      <c r="H869" s="242" t="s">
        <v>1256</v>
      </c>
      <c r="I869" s="581" t="str">
        <f>I868</f>
        <v>Line
Professional</v>
      </c>
      <c r="J869" s="507" t="s">
        <v>2273</v>
      </c>
      <c r="K869" s="507"/>
      <c r="L869" s="507" t="s">
        <v>2273</v>
      </c>
      <c r="M869" s="507"/>
      <c r="N869" s="507" t="s">
        <v>2273</v>
      </c>
      <c r="O869" s="507"/>
      <c r="P869" s="507" t="s">
        <v>2273</v>
      </c>
      <c r="Q869" s="507"/>
      <c r="R869" s="507"/>
      <c r="S869" s="507"/>
      <c r="T869" s="507"/>
      <c r="U869" s="507"/>
      <c r="V869" s="507"/>
      <c r="W869" s="550" t="str">
        <f t="shared" si="371"/>
        <v>CCBHC Reporting Service</v>
      </c>
      <c r="X869" s="547" t="str">
        <f t="shared" si="371"/>
        <v xml:space="preserve">Allocating and reporting costs:
-Cost if staff provide multiple units
-Spreading costs over the various types of services
-Cost and productivity assumptions
</v>
      </c>
      <c r="Y869" s="550" t="str">
        <f t="shared" si="372"/>
        <v>Y4 - SAMHSA approved EBP for Co-occurring disorders</v>
      </c>
      <c r="Z869" s="550" t="str">
        <f t="shared" si="372"/>
        <v xml:space="preserve">
HH - Integrated Mental Health and Substance Abuse
QJ - Service/items provided to a prisoner or patient in state or local custody
</v>
      </c>
      <c r="AA869" s="20"/>
    </row>
    <row r="870" spans="1:27" s="23" customFormat="1" ht="24" customHeight="1" thickBot="1">
      <c r="A870" s="508" t="str">
        <f t="shared" si="370"/>
        <v>99204</v>
      </c>
      <c r="B870" s="508" t="str">
        <f t="shared" si="370"/>
        <v>Evaluation and Management of New Patient</v>
      </c>
      <c r="C870" s="579"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70" s="582" t="str">
        <f t="shared" si="370"/>
        <v>Encounter:  45-59 minutes
DT: 2/day</v>
      </c>
      <c r="E870" s="579" t="str">
        <f>E869</f>
        <v>Physician (MD or DO), Licensed Physician’s Assistant, Clinical Nurse Specialist, or nurse practitioner under their scope of practice and under the supervision and delegation of a physician</v>
      </c>
      <c r="F870" s="243" t="s">
        <v>502</v>
      </c>
      <c r="G870" s="243" t="s">
        <v>592</v>
      </c>
      <c r="H870" s="243" t="s">
        <v>1256</v>
      </c>
      <c r="I870" s="582" t="str">
        <f>I869</f>
        <v>Line
Professional</v>
      </c>
      <c r="J870" s="508" t="s">
        <v>2273</v>
      </c>
      <c r="K870" s="508"/>
      <c r="L870" s="508" t="s">
        <v>2273</v>
      </c>
      <c r="M870" s="508"/>
      <c r="N870" s="508" t="s">
        <v>2273</v>
      </c>
      <c r="O870" s="508"/>
      <c r="P870" s="508" t="s">
        <v>2273</v>
      </c>
      <c r="Q870" s="508"/>
      <c r="R870" s="508"/>
      <c r="S870" s="508"/>
      <c r="T870" s="508"/>
      <c r="U870" s="508"/>
      <c r="V870" s="508"/>
      <c r="W870" s="551" t="str">
        <f t="shared" si="371"/>
        <v>CCBHC Reporting Service</v>
      </c>
      <c r="X870" s="548" t="str">
        <f t="shared" si="371"/>
        <v xml:space="preserve">Allocating and reporting costs:
-Cost if staff provide multiple units
-Spreading costs over the various types of services
-Cost and productivity assumptions
</v>
      </c>
      <c r="Y870" s="551" t="str">
        <f t="shared" si="372"/>
        <v>Y4 - SAMHSA approved EBP for Co-occurring disorders</v>
      </c>
      <c r="Z870" s="551" t="str">
        <f t="shared" si="372"/>
        <v xml:space="preserve">
HH - Integrated Mental Health and Substance Abuse
QJ - Service/items provided to a prisoner or patient in state or local custody
</v>
      </c>
      <c r="AA870" s="20"/>
    </row>
    <row r="871" spans="1:27" s="23" customFormat="1" ht="24" customHeight="1">
      <c r="A871" s="552" t="s">
        <v>1962</v>
      </c>
      <c r="B871" s="482" t="s">
        <v>1480</v>
      </c>
      <c r="C871" s="531" t="s">
        <v>1485</v>
      </c>
      <c r="D871" s="521" t="s">
        <v>834</v>
      </c>
      <c r="E871" s="531" t="s">
        <v>2213</v>
      </c>
      <c r="F871" s="247" t="s">
        <v>137</v>
      </c>
      <c r="G871" s="247" t="s">
        <v>590</v>
      </c>
      <c r="H871" s="247" t="s">
        <v>1256</v>
      </c>
      <c r="I871" s="521" t="s">
        <v>139</v>
      </c>
      <c r="J871" s="482"/>
      <c r="K871" s="482" t="s">
        <v>2273</v>
      </c>
      <c r="L871" s="482" t="s">
        <v>2273</v>
      </c>
      <c r="M871" s="482"/>
      <c r="N871" s="482"/>
      <c r="O871" s="482" t="s">
        <v>2273</v>
      </c>
      <c r="P871" s="482"/>
      <c r="Q871" s="482"/>
      <c r="R871" s="482"/>
      <c r="S871" s="482"/>
      <c r="T871" s="482"/>
      <c r="U871" s="482"/>
      <c r="V871" s="482"/>
      <c r="W871" s="521" t="s">
        <v>1245</v>
      </c>
      <c r="X871" s="531" t="s">
        <v>1640</v>
      </c>
      <c r="Y871" s="521" t="s">
        <v>983</v>
      </c>
      <c r="Z871" s="521" t="s">
        <v>2099</v>
      </c>
      <c r="AA871" s="20"/>
    </row>
    <row r="872" spans="1:27" s="23" customFormat="1" ht="24" customHeight="1">
      <c r="A872" s="483" t="str">
        <f t="shared" ref="A872:E875" si="373">A871</f>
        <v>99205</v>
      </c>
      <c r="B872" s="483" t="str">
        <f t="shared" si="373"/>
        <v>Evaluation and Management of New Patient</v>
      </c>
      <c r="C872" s="532"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2" s="522" t="str">
        <f t="shared" si="373"/>
        <v>Encounter: 60-74 Minutes
DT: 2/day</v>
      </c>
      <c r="E872" s="532" t="str">
        <f t="shared" si="373"/>
        <v>Physician (MD or DO), Licensed Physician’s Assistant, Clinical Nurse Specialist, or nurse practitioner under their scope of practice and under the supervision and delegation of a physician</v>
      </c>
      <c r="F872" s="143" t="s">
        <v>483</v>
      </c>
      <c r="G872" s="143" t="s">
        <v>581</v>
      </c>
      <c r="H872" s="143" t="s">
        <v>1256</v>
      </c>
      <c r="I872" s="522" t="str">
        <f>I871</f>
        <v>Line
Professional</v>
      </c>
      <c r="J872" s="483"/>
      <c r="K872" s="483" t="s">
        <v>2273</v>
      </c>
      <c r="L872" s="483" t="s">
        <v>2273</v>
      </c>
      <c r="M872" s="483"/>
      <c r="N872" s="483"/>
      <c r="O872" s="483" t="s">
        <v>2273</v>
      </c>
      <c r="P872" s="483"/>
      <c r="Q872" s="483"/>
      <c r="R872" s="483"/>
      <c r="S872" s="483"/>
      <c r="T872" s="483"/>
      <c r="U872" s="483"/>
      <c r="V872" s="483"/>
      <c r="W872" s="522" t="str">
        <f t="shared" ref="W872:X875" si="374">W871</f>
        <v>CCBHC Reporting Service</v>
      </c>
      <c r="X872" s="532" t="str">
        <f t="shared" si="374"/>
        <v xml:space="preserve">Allocating and reporting costs:
-Cost if staff provide multiple units
-Spreading costs over the various types of services
-Cost and productivity assumptions
</v>
      </c>
      <c r="Y872" s="522" t="str">
        <f t="shared" ref="Y872:Z875" si="375">Y871</f>
        <v>Y4 - SAMHSA approved EBP for Co-occurring disorders</v>
      </c>
      <c r="Z872" s="522" t="str">
        <f t="shared" si="375"/>
        <v xml:space="preserve">HH - Integrated Mental Health and Substance Abuse
QJ - Service/items provided to a prisoner or patient in state or local custody
</v>
      </c>
      <c r="AA872" s="20"/>
    </row>
    <row r="873" spans="1:27" ht="24" customHeight="1">
      <c r="A873" s="483" t="str">
        <f t="shared" si="373"/>
        <v>99205</v>
      </c>
      <c r="B873" s="483" t="str">
        <f t="shared" si="373"/>
        <v>Evaluation and Management of New Patient</v>
      </c>
      <c r="C873" s="532"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3" s="522" t="str">
        <f t="shared" si="373"/>
        <v>Encounter: 60-74 Minutes
DT: 2/day</v>
      </c>
      <c r="E873" s="532" t="str">
        <f t="shared" si="373"/>
        <v>Physician (MD or DO), Licensed Physician’s Assistant, Clinical Nurse Specialist, or nurse practitioner under their scope of practice and under the supervision and delegation of a physician</v>
      </c>
      <c r="F873" s="251" t="s">
        <v>2211</v>
      </c>
      <c r="G873" s="251" t="s">
        <v>592</v>
      </c>
      <c r="H873" s="251" t="s">
        <v>1256</v>
      </c>
      <c r="I873" s="522" t="str">
        <f>I872</f>
        <v>Line
Professional</v>
      </c>
      <c r="J873" s="483"/>
      <c r="K873" s="483" t="s">
        <v>2273</v>
      </c>
      <c r="L873" s="483" t="s">
        <v>2273</v>
      </c>
      <c r="M873" s="483"/>
      <c r="N873" s="483"/>
      <c r="O873" s="483" t="s">
        <v>2273</v>
      </c>
      <c r="P873" s="483"/>
      <c r="Q873" s="483"/>
      <c r="R873" s="483"/>
      <c r="S873" s="483"/>
      <c r="T873" s="483"/>
      <c r="U873" s="483"/>
      <c r="V873" s="483"/>
      <c r="W873" s="522" t="str">
        <f t="shared" si="374"/>
        <v>CCBHC Reporting Service</v>
      </c>
      <c r="X873" s="532" t="str">
        <f t="shared" si="374"/>
        <v xml:space="preserve">Allocating and reporting costs:
-Cost if staff provide multiple units
-Spreading costs over the various types of services
-Cost and productivity assumptions
</v>
      </c>
      <c r="Y873" s="522" t="str">
        <f t="shared" si="375"/>
        <v>Y4 - SAMHSA approved EBP for Co-occurring disorders</v>
      </c>
      <c r="Z873" s="522" t="str">
        <f t="shared" si="375"/>
        <v xml:space="preserve">HH - Integrated Mental Health and Substance Abuse
QJ - Service/items provided to a prisoner or patient in state or local custody
</v>
      </c>
    </row>
    <row r="874" spans="1:27" ht="24" customHeight="1">
      <c r="A874" s="483" t="str">
        <f t="shared" si="373"/>
        <v>99205</v>
      </c>
      <c r="B874" s="483" t="str">
        <f t="shared" si="373"/>
        <v>Evaluation and Management of New Patient</v>
      </c>
      <c r="C874" s="532"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4" s="522" t="str">
        <f t="shared" si="373"/>
        <v>Encounter: 60-74 Minutes
DT: 2/day</v>
      </c>
      <c r="E874" s="532" t="str">
        <f t="shared" si="373"/>
        <v>Physician (MD or DO), Licensed Physician’s Assistant, Clinical Nurse Specialist, or nurse practitioner under their scope of practice and under the supervision and delegation of a physician</v>
      </c>
      <c r="F874" s="251" t="s">
        <v>503</v>
      </c>
      <c r="G874" s="251" t="s">
        <v>592</v>
      </c>
      <c r="H874" s="251" t="s">
        <v>1256</v>
      </c>
      <c r="I874" s="522" t="str">
        <f>I873</f>
        <v>Line
Professional</v>
      </c>
      <c r="J874" s="483"/>
      <c r="K874" s="483" t="s">
        <v>2273</v>
      </c>
      <c r="L874" s="483" t="s">
        <v>2273</v>
      </c>
      <c r="M874" s="483"/>
      <c r="N874" s="483"/>
      <c r="O874" s="483" t="s">
        <v>2273</v>
      </c>
      <c r="P874" s="483"/>
      <c r="Q874" s="483"/>
      <c r="R874" s="483"/>
      <c r="S874" s="483"/>
      <c r="T874" s="483"/>
      <c r="U874" s="483"/>
      <c r="V874" s="483"/>
      <c r="W874" s="522" t="str">
        <f t="shared" si="374"/>
        <v>CCBHC Reporting Service</v>
      </c>
      <c r="X874" s="532" t="str">
        <f t="shared" si="374"/>
        <v xml:space="preserve">Allocating and reporting costs:
-Cost if staff provide multiple units
-Spreading costs over the various types of services
-Cost and productivity assumptions
</v>
      </c>
      <c r="Y874" s="522" t="str">
        <f t="shared" si="375"/>
        <v>Y4 - SAMHSA approved EBP for Co-occurring disorders</v>
      </c>
      <c r="Z874" s="522" t="str">
        <f t="shared" si="375"/>
        <v xml:space="preserve">HH - Integrated Mental Health and Substance Abuse
QJ - Service/items provided to a prisoner or patient in state or local custody
</v>
      </c>
    </row>
    <row r="875" spans="1:27" ht="24" customHeight="1" thickBot="1">
      <c r="A875" s="484" t="str">
        <f t="shared" si="373"/>
        <v>99205</v>
      </c>
      <c r="B875" s="484" t="str">
        <f t="shared" si="373"/>
        <v>Evaluation and Management of New Patient</v>
      </c>
      <c r="C875" s="533"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5" s="523" t="str">
        <f t="shared" si="373"/>
        <v>Encounter: 60-74 Minutes
DT: 2/day</v>
      </c>
      <c r="E875" s="533" t="str">
        <f t="shared" si="373"/>
        <v>Physician (MD or DO), Licensed Physician’s Assistant, Clinical Nurse Specialist, or nurse practitioner under their scope of practice and under the supervision and delegation of a physician</v>
      </c>
      <c r="F875" s="221" t="s">
        <v>502</v>
      </c>
      <c r="G875" s="221" t="s">
        <v>592</v>
      </c>
      <c r="H875" s="221" t="s">
        <v>1256</v>
      </c>
      <c r="I875" s="523" t="str">
        <f>I874</f>
        <v>Line
Professional</v>
      </c>
      <c r="J875" s="484"/>
      <c r="K875" s="484" t="s">
        <v>2273</v>
      </c>
      <c r="L875" s="484" t="s">
        <v>2273</v>
      </c>
      <c r="M875" s="484"/>
      <c r="N875" s="484"/>
      <c r="O875" s="484" t="s">
        <v>2273</v>
      </c>
      <c r="P875" s="484"/>
      <c r="Q875" s="484"/>
      <c r="R875" s="484"/>
      <c r="S875" s="484"/>
      <c r="T875" s="484"/>
      <c r="U875" s="484"/>
      <c r="V875" s="484"/>
      <c r="W875" s="523" t="str">
        <f t="shared" si="374"/>
        <v>CCBHC Reporting Service</v>
      </c>
      <c r="X875" s="533" t="str">
        <f t="shared" si="374"/>
        <v xml:space="preserve">Allocating and reporting costs:
-Cost if staff provide multiple units
-Spreading costs over the various types of services
-Cost and productivity assumptions
</v>
      </c>
      <c r="Y875" s="523" t="str">
        <f t="shared" si="375"/>
        <v>Y4 - SAMHSA approved EBP for Co-occurring disorders</v>
      </c>
      <c r="Z875" s="523" t="str">
        <f t="shared" si="375"/>
        <v xml:space="preserve">HH - Integrated Mental Health and Substance Abuse
QJ - Service/items provided to a prisoner or patient in state or local custody
</v>
      </c>
    </row>
    <row r="876" spans="1:27" ht="33" customHeight="1">
      <c r="A876" s="632" t="s">
        <v>1962</v>
      </c>
      <c r="B876" s="506" t="s">
        <v>1480</v>
      </c>
      <c r="C876" s="577" t="s">
        <v>1485</v>
      </c>
      <c r="D876" s="580" t="s">
        <v>1486</v>
      </c>
      <c r="E876" s="577" t="s">
        <v>2213</v>
      </c>
      <c r="F876" s="241" t="s">
        <v>124</v>
      </c>
      <c r="G876" s="241" t="s">
        <v>580</v>
      </c>
      <c r="H876" s="241" t="s">
        <v>1256</v>
      </c>
      <c r="I876" s="580" t="s">
        <v>139</v>
      </c>
      <c r="J876" s="506" t="s">
        <v>2273</v>
      </c>
      <c r="K876" s="506"/>
      <c r="L876" s="506" t="s">
        <v>2273</v>
      </c>
      <c r="M876" s="506"/>
      <c r="N876" s="506" t="s">
        <v>2273</v>
      </c>
      <c r="O876" s="506"/>
      <c r="P876" s="506" t="s">
        <v>2273</v>
      </c>
      <c r="Q876" s="506"/>
      <c r="R876" s="506"/>
      <c r="S876" s="506"/>
      <c r="T876" s="506"/>
      <c r="U876" s="506"/>
      <c r="V876" s="506"/>
      <c r="W876" s="549" t="s">
        <v>1245</v>
      </c>
      <c r="X876" s="546" t="s">
        <v>1640</v>
      </c>
      <c r="Y876" s="549" t="s">
        <v>983</v>
      </c>
      <c r="Z876" s="549" t="s">
        <v>2100</v>
      </c>
    </row>
    <row r="877" spans="1:27" ht="33" customHeight="1">
      <c r="A877" s="507" t="str">
        <f t="shared" ref="A877:D880" si="376">A876</f>
        <v>99205</v>
      </c>
      <c r="B877" s="507" t="str">
        <f>B876</f>
        <v>Evaluation and Management of New Patient</v>
      </c>
      <c r="C877" s="578" t="str">
        <f>C876</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7" s="581" t="str">
        <f>D876</f>
        <v>Encounter: 60-74 minutes
DT: 2/day</v>
      </c>
      <c r="E877" s="578" t="str">
        <f>E876</f>
        <v>Physician (MD or DO), Licensed Physician’s Assistant, Clinical Nurse Specialist, or nurse practitioner under their scope of practice and under the supervision and delegation of a physician</v>
      </c>
      <c r="F877" s="250" t="s">
        <v>483</v>
      </c>
      <c r="G877" s="242" t="s">
        <v>581</v>
      </c>
      <c r="H877" s="242" t="s">
        <v>1256</v>
      </c>
      <c r="I877" s="581" t="str">
        <f>I876</f>
        <v>Line
Professional</v>
      </c>
      <c r="J877" s="507" t="s">
        <v>2273</v>
      </c>
      <c r="K877" s="507"/>
      <c r="L877" s="507" t="s">
        <v>2273</v>
      </c>
      <c r="M877" s="507"/>
      <c r="N877" s="507" t="s">
        <v>2273</v>
      </c>
      <c r="O877" s="507"/>
      <c r="P877" s="507" t="s">
        <v>2273</v>
      </c>
      <c r="Q877" s="507"/>
      <c r="R877" s="507"/>
      <c r="S877" s="507"/>
      <c r="T877" s="507"/>
      <c r="U877" s="507"/>
      <c r="V877" s="507"/>
      <c r="W877" s="550" t="str">
        <f>W876</f>
        <v>CCBHC Reporting Service</v>
      </c>
      <c r="X877" s="547" t="str">
        <f>X876</f>
        <v xml:space="preserve">Allocating and reporting costs:
-Cost if staff provide multiple units
-Spreading costs over the various types of services
-Cost and productivity assumptions
</v>
      </c>
      <c r="Y877" s="550" t="str">
        <f>Y876</f>
        <v>Y4 - SAMHSA approved EBP for Co-occurring disorders</v>
      </c>
      <c r="Z877" s="550" t="str">
        <f>Z876</f>
        <v xml:space="preserve">
HD - Pregnant/Parenting Women's Program
HH - Integrated Mental Health and Substance Abuse
QJ - Service/items provided to a prisoner or patient in state or local custody
</v>
      </c>
    </row>
    <row r="878" spans="1:27" ht="33" customHeight="1">
      <c r="A878" s="507" t="str">
        <f t="shared" si="376"/>
        <v>99205</v>
      </c>
      <c r="B878" s="507" t="str">
        <f t="shared" si="376"/>
        <v>Evaluation and Management of New Patient</v>
      </c>
      <c r="C878" s="578"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8" s="581" t="str">
        <f t="shared" si="376"/>
        <v>Encounter: 60-74 minutes
DT: 2/day</v>
      </c>
      <c r="E878" s="578" t="str">
        <f>E877</f>
        <v>Physician (MD or DO), Licensed Physician’s Assistant, Clinical Nurse Specialist, or nurse practitioner under their scope of practice and under the supervision and delegation of a physician</v>
      </c>
      <c r="F878" s="250" t="s">
        <v>2211</v>
      </c>
      <c r="G878" s="242" t="s">
        <v>592</v>
      </c>
      <c r="H878" s="242" t="s">
        <v>1256</v>
      </c>
      <c r="I878" s="581" t="str">
        <f>I877</f>
        <v>Line
Professional</v>
      </c>
      <c r="J878" s="507" t="s">
        <v>2273</v>
      </c>
      <c r="K878" s="507"/>
      <c r="L878" s="507" t="s">
        <v>2273</v>
      </c>
      <c r="M878" s="507"/>
      <c r="N878" s="507" t="s">
        <v>2273</v>
      </c>
      <c r="O878" s="507"/>
      <c r="P878" s="507" t="s">
        <v>2273</v>
      </c>
      <c r="Q878" s="507"/>
      <c r="R878" s="507"/>
      <c r="S878" s="507"/>
      <c r="T878" s="507"/>
      <c r="U878" s="507"/>
      <c r="V878" s="507"/>
      <c r="W878" s="550" t="str">
        <f t="shared" ref="W878:X880" si="377">W877</f>
        <v>CCBHC Reporting Service</v>
      </c>
      <c r="X878" s="547" t="str">
        <f t="shared" si="377"/>
        <v xml:space="preserve">Allocating and reporting costs:
-Cost if staff provide multiple units
-Spreading costs over the various types of services
-Cost and productivity assumptions
</v>
      </c>
      <c r="Y878" s="550" t="str">
        <f t="shared" ref="Y878:Z880" si="378">Y877</f>
        <v>Y4 - SAMHSA approved EBP for Co-occurring disorders</v>
      </c>
      <c r="Z878" s="550" t="str">
        <f t="shared" si="378"/>
        <v xml:space="preserve">
HD - Pregnant/Parenting Women's Program
HH - Integrated Mental Health and Substance Abuse
QJ - Service/items provided to a prisoner or patient in state or local custody
</v>
      </c>
    </row>
    <row r="879" spans="1:27" ht="33" customHeight="1">
      <c r="A879" s="507" t="str">
        <f t="shared" si="376"/>
        <v>99205</v>
      </c>
      <c r="B879" s="507" t="str">
        <f t="shared" si="376"/>
        <v>Evaluation and Management of New Patient</v>
      </c>
      <c r="C879" s="578"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9" s="581" t="str">
        <f t="shared" si="376"/>
        <v>Encounter: 60-74 minutes
DT: 2/day</v>
      </c>
      <c r="E879" s="578" t="str">
        <f>E878</f>
        <v>Physician (MD or DO), Licensed Physician’s Assistant, Clinical Nurse Specialist, or nurse practitioner under their scope of practice and under the supervision and delegation of a physician</v>
      </c>
      <c r="F879" s="250" t="s">
        <v>503</v>
      </c>
      <c r="G879" s="242" t="s">
        <v>592</v>
      </c>
      <c r="H879" s="242" t="s">
        <v>1256</v>
      </c>
      <c r="I879" s="581" t="str">
        <f>I878</f>
        <v>Line
Professional</v>
      </c>
      <c r="J879" s="507" t="s">
        <v>2273</v>
      </c>
      <c r="K879" s="507"/>
      <c r="L879" s="507" t="s">
        <v>2273</v>
      </c>
      <c r="M879" s="507"/>
      <c r="N879" s="507" t="s">
        <v>2273</v>
      </c>
      <c r="O879" s="507"/>
      <c r="P879" s="507" t="s">
        <v>2273</v>
      </c>
      <c r="Q879" s="507"/>
      <c r="R879" s="507"/>
      <c r="S879" s="507"/>
      <c r="T879" s="507"/>
      <c r="U879" s="507"/>
      <c r="V879" s="507"/>
      <c r="W879" s="550" t="str">
        <f t="shared" si="377"/>
        <v>CCBHC Reporting Service</v>
      </c>
      <c r="X879" s="547" t="str">
        <f t="shared" si="377"/>
        <v xml:space="preserve">Allocating and reporting costs:
-Cost if staff provide multiple units
-Spreading costs over the various types of services
-Cost and productivity assumptions
</v>
      </c>
      <c r="Y879" s="550" t="str">
        <f t="shared" si="378"/>
        <v>Y4 - SAMHSA approved EBP for Co-occurring disorders</v>
      </c>
      <c r="Z879" s="550" t="str">
        <f t="shared" si="378"/>
        <v xml:space="preserve">
HD - Pregnant/Parenting Women's Program
HH - Integrated Mental Health and Substance Abuse
QJ - Service/items provided to a prisoner or patient in state or local custody
</v>
      </c>
    </row>
    <row r="880" spans="1:27" s="23" customFormat="1" ht="33" customHeight="1" thickBot="1">
      <c r="A880" s="508" t="str">
        <f t="shared" si="376"/>
        <v>99205</v>
      </c>
      <c r="B880" s="508" t="str">
        <f t="shared" si="376"/>
        <v>Evaluation and Management of New Patient</v>
      </c>
      <c r="C880" s="579"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80" s="582" t="str">
        <f t="shared" si="376"/>
        <v>Encounter: 60-74 minutes
DT: 2/day</v>
      </c>
      <c r="E880" s="579" t="str">
        <f>E879</f>
        <v>Physician (MD or DO), Licensed Physician’s Assistant, Clinical Nurse Specialist, or nurse practitioner under their scope of practice and under the supervision and delegation of a physician</v>
      </c>
      <c r="F880" s="243" t="s">
        <v>502</v>
      </c>
      <c r="G880" s="243" t="s">
        <v>592</v>
      </c>
      <c r="H880" s="243" t="s">
        <v>1256</v>
      </c>
      <c r="I880" s="582" t="str">
        <f>I879</f>
        <v>Line
Professional</v>
      </c>
      <c r="J880" s="508" t="s">
        <v>2273</v>
      </c>
      <c r="K880" s="508"/>
      <c r="L880" s="508" t="s">
        <v>2273</v>
      </c>
      <c r="M880" s="508"/>
      <c r="N880" s="508" t="s">
        <v>2273</v>
      </c>
      <c r="O880" s="508"/>
      <c r="P880" s="508" t="s">
        <v>2273</v>
      </c>
      <c r="Q880" s="508"/>
      <c r="R880" s="508"/>
      <c r="S880" s="508"/>
      <c r="T880" s="508"/>
      <c r="U880" s="508"/>
      <c r="V880" s="508"/>
      <c r="W880" s="551" t="str">
        <f t="shared" si="377"/>
        <v>CCBHC Reporting Service</v>
      </c>
      <c r="X880" s="548" t="str">
        <f t="shared" si="377"/>
        <v xml:space="preserve">Allocating and reporting costs:
-Cost if staff provide multiple units
-Spreading costs over the various types of services
-Cost and productivity assumptions
</v>
      </c>
      <c r="Y880" s="551" t="str">
        <f t="shared" si="378"/>
        <v>Y4 - SAMHSA approved EBP for Co-occurring disorders</v>
      </c>
      <c r="Z880" s="551" t="str">
        <f t="shared" si="378"/>
        <v xml:space="preserve">
HD - Pregnant/Parenting Women's Program
HH - Integrated Mental Health and Substance Abuse
QJ - Service/items provided to a prisoner or patient in state or local custody
</v>
      </c>
      <c r="AA880" s="20"/>
    </row>
    <row r="881" spans="1:27" s="23" customFormat="1" ht="24" customHeight="1">
      <c r="A881" s="552" t="s">
        <v>1963</v>
      </c>
      <c r="B881" s="482" t="s">
        <v>1487</v>
      </c>
      <c r="C881" s="531" t="s">
        <v>1488</v>
      </c>
      <c r="D881" s="521" t="s">
        <v>833</v>
      </c>
      <c r="E881" s="531" t="s">
        <v>2206</v>
      </c>
      <c r="F881" s="247" t="s">
        <v>137</v>
      </c>
      <c r="G881" s="247" t="s">
        <v>590</v>
      </c>
      <c r="H881" s="247" t="s">
        <v>1256</v>
      </c>
      <c r="I881" s="521" t="s">
        <v>139</v>
      </c>
      <c r="J881" s="482"/>
      <c r="K881" s="482" t="s">
        <v>2273</v>
      </c>
      <c r="L881" s="482" t="s">
        <v>2273</v>
      </c>
      <c r="M881" s="482"/>
      <c r="N881" s="482"/>
      <c r="O881" s="482" t="s">
        <v>2273</v>
      </c>
      <c r="P881" s="482"/>
      <c r="Q881" s="482"/>
      <c r="R881" s="482"/>
      <c r="S881" s="482"/>
      <c r="T881" s="482"/>
      <c r="U881" s="482"/>
      <c r="V881" s="482"/>
      <c r="W881" s="521" t="s">
        <v>1245</v>
      </c>
      <c r="X881" s="531" t="s">
        <v>1640</v>
      </c>
      <c r="Y881" s="521" t="s">
        <v>983</v>
      </c>
      <c r="Z881" s="521" t="s">
        <v>2101</v>
      </c>
      <c r="AA881" s="20"/>
    </row>
    <row r="882" spans="1:27" s="23" customFormat="1" ht="24" customHeight="1">
      <c r="A882" s="483" t="str">
        <f t="shared" ref="A882:D887" si="379">A881</f>
        <v>99211</v>
      </c>
      <c r="B882" s="483" t="str">
        <f>B881</f>
        <v>Evaluation and Management of Established Patient</v>
      </c>
      <c r="C882" s="532" t="str">
        <f>C881</f>
        <v>Office or other outpatient visit for the evaluation and management of an established patient, that may not require the presence of a physician or other qualified health care professional. Usually, the presenting problem(s) are minimal.</v>
      </c>
      <c r="D882" s="522" t="str">
        <f>D881</f>
        <v>Encounter
DT: 2/day</v>
      </c>
      <c r="E882" s="532" t="str">
        <f t="shared" ref="E882:E887" si="380">E881</f>
        <v>Physician (MD or DO), licensed physician's assistant, nurse practitioner, Clinical Nurse Specialist, registered nurse, or a licensed practical nurse assisting a physician</v>
      </c>
      <c r="F882" s="143" t="s">
        <v>483</v>
      </c>
      <c r="G882" s="143" t="s">
        <v>581</v>
      </c>
      <c r="H882" s="143" t="s">
        <v>1256</v>
      </c>
      <c r="I882" s="522" t="str">
        <f t="shared" ref="I882:I887" si="381">I881</f>
        <v>Line
Professional</v>
      </c>
      <c r="J882" s="483"/>
      <c r="K882" s="483" t="s">
        <v>2273</v>
      </c>
      <c r="L882" s="483" t="s">
        <v>2273</v>
      </c>
      <c r="M882" s="483"/>
      <c r="N882" s="483"/>
      <c r="O882" s="483" t="s">
        <v>2273</v>
      </c>
      <c r="P882" s="483"/>
      <c r="Q882" s="483"/>
      <c r="R882" s="483"/>
      <c r="S882" s="483"/>
      <c r="T882" s="483"/>
      <c r="U882" s="483"/>
      <c r="V882" s="483"/>
      <c r="W882" s="522" t="str">
        <f t="shared" ref="W882:X887" si="382">W881</f>
        <v>CCBHC Reporting Service</v>
      </c>
      <c r="X882" s="532" t="str">
        <f t="shared" si="382"/>
        <v xml:space="preserve">Allocating and reporting costs:
-Cost if staff provide multiple units
-Spreading costs over the various types of services
-Cost and productivity assumptions
</v>
      </c>
      <c r="Y882" s="522" t="str">
        <f t="shared" ref="Y882:Y887" si="383">Y881</f>
        <v>Y4 - SAMHSA approved EBP for Co-occurring disorders</v>
      </c>
      <c r="Z882" s="522" t="str">
        <f t="shared" ref="Z882:Z887" si="384">Z881</f>
        <v>HH - Integrated Mental Health and Substance Abuse
QJ - Service/items provided to a prisoner or patient in state or local custody</v>
      </c>
      <c r="AA882" s="20"/>
    </row>
    <row r="883" spans="1:27" s="23" customFormat="1" ht="24" customHeight="1">
      <c r="A883" s="483" t="str">
        <f t="shared" si="379"/>
        <v>99211</v>
      </c>
      <c r="B883" s="483" t="str">
        <f t="shared" si="379"/>
        <v>Evaluation and Management of Established Patient</v>
      </c>
      <c r="C883" s="532" t="str">
        <f t="shared" si="379"/>
        <v>Office or other outpatient visit for the evaluation and management of an established patient, that may not require the presence of a physician or other qualified health care professional. Usually, the presenting problem(s) are minimal.</v>
      </c>
      <c r="D883" s="522" t="str">
        <f t="shared" si="379"/>
        <v>Encounter
DT: 2/day</v>
      </c>
      <c r="E883" s="532" t="str">
        <f t="shared" si="380"/>
        <v>Physician (MD or DO), licensed physician's assistant, nurse practitioner, Clinical Nurse Specialist, registered nurse, or a licensed practical nurse assisting a physician</v>
      </c>
      <c r="F883" s="251" t="s">
        <v>2211</v>
      </c>
      <c r="G883" s="251" t="s">
        <v>592</v>
      </c>
      <c r="H883" s="251" t="s">
        <v>1256</v>
      </c>
      <c r="I883" s="522" t="str">
        <f t="shared" si="381"/>
        <v>Line
Professional</v>
      </c>
      <c r="J883" s="483"/>
      <c r="K883" s="483" t="s">
        <v>2273</v>
      </c>
      <c r="L883" s="483" t="s">
        <v>2273</v>
      </c>
      <c r="M883" s="483"/>
      <c r="N883" s="483"/>
      <c r="O883" s="483" t="s">
        <v>2273</v>
      </c>
      <c r="P883" s="483"/>
      <c r="Q883" s="483"/>
      <c r="R883" s="483"/>
      <c r="S883" s="483"/>
      <c r="T883" s="483"/>
      <c r="U883" s="483"/>
      <c r="V883" s="483"/>
      <c r="W883" s="522" t="str">
        <f t="shared" si="382"/>
        <v>CCBHC Reporting Service</v>
      </c>
      <c r="X883" s="532" t="str">
        <f t="shared" si="382"/>
        <v xml:space="preserve">Allocating and reporting costs:
-Cost if staff provide multiple units
-Spreading costs over the various types of services
-Cost and productivity assumptions
</v>
      </c>
      <c r="Y883" s="522" t="str">
        <f t="shared" si="383"/>
        <v>Y4 - SAMHSA approved EBP for Co-occurring disorders</v>
      </c>
      <c r="Z883" s="522" t="str">
        <f t="shared" si="384"/>
        <v>HH - Integrated Mental Health and Substance Abuse
QJ - Service/items provided to a prisoner or patient in state or local custody</v>
      </c>
      <c r="AA883" s="20"/>
    </row>
    <row r="884" spans="1:27" s="23" customFormat="1" ht="24" customHeight="1">
      <c r="A884" s="483" t="str">
        <f t="shared" si="379"/>
        <v>99211</v>
      </c>
      <c r="B884" s="483" t="str">
        <f t="shared" si="379"/>
        <v>Evaluation and Management of Established Patient</v>
      </c>
      <c r="C884" s="532" t="str">
        <f t="shared" si="379"/>
        <v>Office or other outpatient visit for the evaluation and management of an established patient, that may not require the presence of a physician or other qualified health care professional. Usually, the presenting problem(s) are minimal.</v>
      </c>
      <c r="D884" s="522" t="str">
        <f t="shared" si="379"/>
        <v>Encounter
DT: 2/day</v>
      </c>
      <c r="E884" s="532" t="str">
        <f t="shared" si="380"/>
        <v>Physician (MD or DO), licensed physician's assistant, nurse practitioner, Clinical Nurse Specialist, registered nurse, or a licensed practical nurse assisting a physician</v>
      </c>
      <c r="F884" s="251" t="s">
        <v>503</v>
      </c>
      <c r="G884" s="251" t="s">
        <v>592</v>
      </c>
      <c r="H884" s="251" t="s">
        <v>1256</v>
      </c>
      <c r="I884" s="522" t="str">
        <f t="shared" si="381"/>
        <v>Line
Professional</v>
      </c>
      <c r="J884" s="483"/>
      <c r="K884" s="483" t="s">
        <v>2273</v>
      </c>
      <c r="L884" s="483" t="s">
        <v>2273</v>
      </c>
      <c r="M884" s="483"/>
      <c r="N884" s="483"/>
      <c r="O884" s="483" t="s">
        <v>2273</v>
      </c>
      <c r="P884" s="483"/>
      <c r="Q884" s="483"/>
      <c r="R884" s="483"/>
      <c r="S884" s="483"/>
      <c r="T884" s="483"/>
      <c r="U884" s="483"/>
      <c r="V884" s="483"/>
      <c r="W884" s="522" t="str">
        <f t="shared" si="382"/>
        <v>CCBHC Reporting Service</v>
      </c>
      <c r="X884" s="532" t="str">
        <f t="shared" si="382"/>
        <v xml:space="preserve">Allocating and reporting costs:
-Cost if staff provide multiple units
-Spreading costs over the various types of services
-Cost and productivity assumptions
</v>
      </c>
      <c r="Y884" s="522" t="str">
        <f t="shared" si="383"/>
        <v>Y4 - SAMHSA approved EBP for Co-occurring disorders</v>
      </c>
      <c r="Z884" s="522" t="str">
        <f t="shared" si="384"/>
        <v>HH - Integrated Mental Health and Substance Abuse
QJ - Service/items provided to a prisoner or patient in state or local custody</v>
      </c>
      <c r="AA884" s="20"/>
    </row>
    <row r="885" spans="1:27" s="23" customFormat="1" ht="24" customHeight="1">
      <c r="A885" s="483" t="str">
        <f t="shared" si="379"/>
        <v>99211</v>
      </c>
      <c r="B885" s="483" t="str">
        <f t="shared" si="379"/>
        <v>Evaluation and Management of Established Patient</v>
      </c>
      <c r="C885" s="532" t="str">
        <f t="shared" si="379"/>
        <v>Office or other outpatient visit for the evaluation and management of an established patient, that may not require the presence of a physician or other qualified health care professional. Usually, the presenting problem(s) are minimal.</v>
      </c>
      <c r="D885" s="522" t="str">
        <f t="shared" si="379"/>
        <v>Encounter
DT: 2/day</v>
      </c>
      <c r="E885" s="532" t="str">
        <f t="shared" si="380"/>
        <v>Physician (MD or DO), licensed physician's assistant, nurse practitioner, Clinical Nurse Specialist, registered nurse, or a licensed practical nurse assisting a physician</v>
      </c>
      <c r="F885" s="251" t="s">
        <v>502</v>
      </c>
      <c r="G885" s="251" t="s">
        <v>592</v>
      </c>
      <c r="H885" s="251" t="s">
        <v>1256</v>
      </c>
      <c r="I885" s="522" t="str">
        <f t="shared" si="381"/>
        <v>Line
Professional</v>
      </c>
      <c r="J885" s="483"/>
      <c r="K885" s="483" t="s">
        <v>2273</v>
      </c>
      <c r="L885" s="483" t="s">
        <v>2273</v>
      </c>
      <c r="M885" s="483"/>
      <c r="N885" s="483"/>
      <c r="O885" s="483" t="s">
        <v>2273</v>
      </c>
      <c r="P885" s="483"/>
      <c r="Q885" s="483"/>
      <c r="R885" s="483"/>
      <c r="S885" s="483"/>
      <c r="T885" s="483"/>
      <c r="U885" s="483"/>
      <c r="V885" s="483"/>
      <c r="W885" s="522" t="str">
        <f t="shared" si="382"/>
        <v>CCBHC Reporting Service</v>
      </c>
      <c r="X885" s="532" t="str">
        <f t="shared" si="382"/>
        <v xml:space="preserve">Allocating and reporting costs:
-Cost if staff provide multiple units
-Spreading costs over the various types of services
-Cost and productivity assumptions
</v>
      </c>
      <c r="Y885" s="522" t="str">
        <f t="shared" si="383"/>
        <v>Y4 - SAMHSA approved EBP for Co-occurring disorders</v>
      </c>
      <c r="Z885" s="522" t="str">
        <f t="shared" si="384"/>
        <v>HH - Integrated Mental Health and Substance Abuse
QJ - Service/items provided to a prisoner or patient in state or local custody</v>
      </c>
      <c r="AA885" s="20"/>
    </row>
    <row r="886" spans="1:27" s="23" customFormat="1" ht="24" customHeight="1">
      <c r="A886" s="483" t="str">
        <f t="shared" si="379"/>
        <v>99211</v>
      </c>
      <c r="B886" s="483" t="str">
        <f t="shared" si="379"/>
        <v>Evaluation and Management of Established Patient</v>
      </c>
      <c r="C886" s="532" t="str">
        <f t="shared" si="379"/>
        <v>Office or other outpatient visit for the evaluation and management of an established patient, that may not require the presence of a physician or other qualified health care professional. Usually, the presenting problem(s) are minimal.</v>
      </c>
      <c r="D886" s="522" t="str">
        <f t="shared" si="379"/>
        <v>Encounter
DT: 2/day</v>
      </c>
      <c r="E886" s="532" t="str">
        <f t="shared" si="380"/>
        <v>Physician (MD or DO), licensed physician's assistant, nurse practitioner, Clinical Nurse Specialist, registered nurse, or a licensed practical nurse assisting a physician</v>
      </c>
      <c r="F886" s="251" t="s">
        <v>517</v>
      </c>
      <c r="G886" s="251" t="s">
        <v>585</v>
      </c>
      <c r="H886" s="251" t="s">
        <v>1256</v>
      </c>
      <c r="I886" s="522" t="str">
        <f t="shared" si="381"/>
        <v>Line
Professional</v>
      </c>
      <c r="J886" s="483"/>
      <c r="K886" s="483" t="s">
        <v>2273</v>
      </c>
      <c r="L886" s="483" t="s">
        <v>2273</v>
      </c>
      <c r="M886" s="483"/>
      <c r="N886" s="483"/>
      <c r="O886" s="483" t="s">
        <v>2273</v>
      </c>
      <c r="P886" s="483"/>
      <c r="Q886" s="483"/>
      <c r="R886" s="483"/>
      <c r="S886" s="483"/>
      <c r="T886" s="483"/>
      <c r="U886" s="483"/>
      <c r="V886" s="483"/>
      <c r="W886" s="522" t="str">
        <f t="shared" si="382"/>
        <v>CCBHC Reporting Service</v>
      </c>
      <c r="X886" s="532" t="str">
        <f t="shared" si="382"/>
        <v xml:space="preserve">Allocating and reporting costs:
-Cost if staff provide multiple units
-Spreading costs over the various types of services
-Cost and productivity assumptions
</v>
      </c>
      <c r="Y886" s="522" t="str">
        <f t="shared" si="383"/>
        <v>Y4 - SAMHSA approved EBP for Co-occurring disorders</v>
      </c>
      <c r="Z886" s="522" t="str">
        <f t="shared" si="384"/>
        <v>HH - Integrated Mental Health and Substance Abuse
QJ - Service/items provided to a prisoner or patient in state or local custody</v>
      </c>
      <c r="AA886" s="20"/>
    </row>
    <row r="887" spans="1:27" ht="24" customHeight="1" thickBot="1">
      <c r="A887" s="484" t="str">
        <f t="shared" si="379"/>
        <v>99211</v>
      </c>
      <c r="B887" s="484" t="str">
        <f t="shared" si="379"/>
        <v>Evaluation and Management of Established Patient</v>
      </c>
      <c r="C887" s="533" t="str">
        <f t="shared" si="379"/>
        <v>Office or other outpatient visit for the evaluation and management of an established patient, that may not require the presence of a physician or other qualified health care professional. Usually, the presenting problem(s) are minimal.</v>
      </c>
      <c r="D887" s="523" t="str">
        <f t="shared" si="379"/>
        <v>Encounter
DT: 2/day</v>
      </c>
      <c r="E887" s="533" t="str">
        <f t="shared" si="380"/>
        <v>Physician (MD or DO), licensed physician's assistant, nurse practitioner, Clinical Nurse Specialist, registered nurse, or a licensed practical nurse assisting a physician</v>
      </c>
      <c r="F887" s="248" t="s">
        <v>613</v>
      </c>
      <c r="G887" s="248" t="s">
        <v>588</v>
      </c>
      <c r="H887" s="248" t="s">
        <v>1256</v>
      </c>
      <c r="I887" s="523" t="str">
        <f t="shared" si="381"/>
        <v>Line
Professional</v>
      </c>
      <c r="J887" s="484"/>
      <c r="K887" s="484" t="s">
        <v>2273</v>
      </c>
      <c r="L887" s="484" t="s">
        <v>2273</v>
      </c>
      <c r="M887" s="484"/>
      <c r="N887" s="484"/>
      <c r="O887" s="484" t="s">
        <v>2273</v>
      </c>
      <c r="P887" s="484"/>
      <c r="Q887" s="484"/>
      <c r="R887" s="484"/>
      <c r="S887" s="484"/>
      <c r="T887" s="484"/>
      <c r="U887" s="484"/>
      <c r="V887" s="484"/>
      <c r="W887" s="523" t="str">
        <f t="shared" si="382"/>
        <v>CCBHC Reporting Service</v>
      </c>
      <c r="X887" s="533" t="str">
        <f t="shared" si="382"/>
        <v xml:space="preserve">Allocating and reporting costs:
-Cost if staff provide multiple units
-Spreading costs over the various types of services
-Cost and productivity assumptions
</v>
      </c>
      <c r="Y887" s="523" t="str">
        <f t="shared" si="383"/>
        <v>Y4 - SAMHSA approved EBP for Co-occurring disorders</v>
      </c>
      <c r="Z887" s="523" t="str">
        <f t="shared" si="384"/>
        <v>HH - Integrated Mental Health and Substance Abuse
QJ - Service/items provided to a prisoner or patient in state or local custody</v>
      </c>
    </row>
    <row r="888" spans="1:27" ht="24" customHeight="1">
      <c r="A888" s="632" t="s">
        <v>1963</v>
      </c>
      <c r="B888" s="506" t="s">
        <v>1487</v>
      </c>
      <c r="C888" s="577" t="s">
        <v>1488</v>
      </c>
      <c r="D888" s="580" t="s">
        <v>1491</v>
      </c>
      <c r="E888" s="577" t="s">
        <v>2213</v>
      </c>
      <c r="F888" s="241" t="s">
        <v>124</v>
      </c>
      <c r="G888" s="241" t="s">
        <v>580</v>
      </c>
      <c r="H888" s="241" t="s">
        <v>1256</v>
      </c>
      <c r="I888" s="580" t="s">
        <v>139</v>
      </c>
      <c r="J888" s="506" t="s">
        <v>2273</v>
      </c>
      <c r="K888" s="506"/>
      <c r="L888" s="506" t="s">
        <v>2273</v>
      </c>
      <c r="M888" s="506"/>
      <c r="N888" s="506" t="s">
        <v>2273</v>
      </c>
      <c r="O888" s="506"/>
      <c r="P888" s="506" t="s">
        <v>2273</v>
      </c>
      <c r="Q888" s="506"/>
      <c r="R888" s="506"/>
      <c r="S888" s="506"/>
      <c r="T888" s="506"/>
      <c r="U888" s="506"/>
      <c r="V888" s="506"/>
      <c r="W888" s="549" t="s">
        <v>1245</v>
      </c>
      <c r="X888" s="546" t="s">
        <v>1640</v>
      </c>
      <c r="Y888" s="549" t="s">
        <v>983</v>
      </c>
      <c r="Z888" s="549" t="s">
        <v>2105</v>
      </c>
    </row>
    <row r="889" spans="1:27" ht="24" customHeight="1">
      <c r="A889" s="507" t="str">
        <f t="shared" ref="A889:D894" si="385">A888</f>
        <v>99211</v>
      </c>
      <c r="B889" s="507" t="str">
        <f>B888</f>
        <v>Evaluation and Management of Established Patient</v>
      </c>
      <c r="C889" s="578" t="str">
        <f>C888</f>
        <v>Office or other outpatient visit for the evaluation and management of an established patient, that may not require the presence of a physician or other qualified health care professional. Usually, the presenting problem(s) are minimal.</v>
      </c>
      <c r="D889" s="581" t="str">
        <f>D888</f>
        <v>Encounter 
(No Time)</v>
      </c>
      <c r="E889" s="578" t="str">
        <f t="shared" ref="E889:E894" si="386">E888</f>
        <v>Physician (MD or DO), Licensed Physician’s Assistant, Clinical Nurse Specialist, or nurse practitioner under their scope of practice and under the supervision and delegation of a physician</v>
      </c>
      <c r="F889" s="250" t="s">
        <v>483</v>
      </c>
      <c r="G889" s="242" t="s">
        <v>581</v>
      </c>
      <c r="H889" s="242" t="s">
        <v>1256</v>
      </c>
      <c r="I889" s="581" t="str">
        <f t="shared" ref="I889:I894" si="387">I888</f>
        <v>Line
Professional</v>
      </c>
      <c r="J889" s="507" t="s">
        <v>2273</v>
      </c>
      <c r="K889" s="507"/>
      <c r="L889" s="507" t="s">
        <v>2273</v>
      </c>
      <c r="M889" s="507"/>
      <c r="N889" s="507" t="s">
        <v>2273</v>
      </c>
      <c r="O889" s="507"/>
      <c r="P889" s="507" t="s">
        <v>2273</v>
      </c>
      <c r="Q889" s="507"/>
      <c r="R889" s="507"/>
      <c r="S889" s="507"/>
      <c r="T889" s="507"/>
      <c r="U889" s="507"/>
      <c r="V889" s="507"/>
      <c r="W889" s="550" t="str">
        <f>W888</f>
        <v>CCBHC Reporting Service</v>
      </c>
      <c r="X889" s="547" t="str">
        <f>X888</f>
        <v xml:space="preserve">Allocating and reporting costs:
-Cost if staff provide multiple units
-Spreading costs over the various types of services
-Cost and productivity assumptions
</v>
      </c>
      <c r="Y889" s="550" t="str">
        <f t="shared" ref="Y889:Y894" si="388">Y888</f>
        <v>Y4 - SAMHSA approved EBP for Co-occurring disorders</v>
      </c>
      <c r="Z889" s="550" t="str">
        <f t="shared" ref="Z889:Z894" si="389">Z888</f>
        <v>HD - Pregnant/Parenting Women's Program
HH - Integrated Mental Health and Substance Abuse
QJ - Service/items provided to a prisoner or patient in state or local custody</v>
      </c>
    </row>
    <row r="890" spans="1:27" ht="24" customHeight="1">
      <c r="A890" s="507" t="str">
        <f t="shared" si="385"/>
        <v>99211</v>
      </c>
      <c r="B890" s="507" t="str">
        <f t="shared" si="385"/>
        <v>Evaluation and Management of Established Patient</v>
      </c>
      <c r="C890" s="578" t="str">
        <f t="shared" si="385"/>
        <v>Office or other outpatient visit for the evaluation and management of an established patient, that may not require the presence of a physician or other qualified health care professional. Usually, the presenting problem(s) are minimal.</v>
      </c>
      <c r="D890" s="581" t="str">
        <f t="shared" si="385"/>
        <v>Encounter 
(No Time)</v>
      </c>
      <c r="E890" s="578" t="str">
        <f t="shared" si="386"/>
        <v>Physician (MD or DO), Licensed Physician’s Assistant, Clinical Nurse Specialist, or nurse practitioner under their scope of practice and under the supervision and delegation of a physician</v>
      </c>
      <c r="F890" s="250" t="s">
        <v>517</v>
      </c>
      <c r="G890" s="242" t="s">
        <v>585</v>
      </c>
      <c r="H890" s="242" t="s">
        <v>1256</v>
      </c>
      <c r="I890" s="581" t="str">
        <f t="shared" si="387"/>
        <v>Line
Professional</v>
      </c>
      <c r="J890" s="507" t="s">
        <v>2273</v>
      </c>
      <c r="K890" s="507"/>
      <c r="L890" s="507" t="s">
        <v>2273</v>
      </c>
      <c r="M890" s="507"/>
      <c r="N890" s="507" t="s">
        <v>2273</v>
      </c>
      <c r="O890" s="507"/>
      <c r="P890" s="507" t="s">
        <v>2273</v>
      </c>
      <c r="Q890" s="507"/>
      <c r="R890" s="507"/>
      <c r="S890" s="507"/>
      <c r="T890" s="507"/>
      <c r="U890" s="507"/>
      <c r="V890" s="507"/>
      <c r="W890" s="550" t="str">
        <f t="shared" ref="W890:X894" si="390">W889</f>
        <v>CCBHC Reporting Service</v>
      </c>
      <c r="X890" s="547" t="str">
        <f t="shared" si="390"/>
        <v xml:space="preserve">Allocating and reporting costs:
-Cost if staff provide multiple units
-Spreading costs over the various types of services
-Cost and productivity assumptions
</v>
      </c>
      <c r="Y890" s="550" t="str">
        <f t="shared" si="388"/>
        <v>Y4 - SAMHSA approved EBP for Co-occurring disorders</v>
      </c>
      <c r="Z890" s="550" t="str">
        <f t="shared" si="389"/>
        <v>HD - Pregnant/Parenting Women's Program
HH - Integrated Mental Health and Substance Abuse
QJ - Service/items provided to a prisoner or patient in state or local custody</v>
      </c>
    </row>
    <row r="891" spans="1:27" ht="24" customHeight="1">
      <c r="A891" s="507" t="str">
        <f t="shared" si="385"/>
        <v>99211</v>
      </c>
      <c r="B891" s="507" t="str">
        <f t="shared" si="385"/>
        <v>Evaluation and Management of Established Patient</v>
      </c>
      <c r="C891" s="578" t="str">
        <f t="shared" si="385"/>
        <v>Office or other outpatient visit for the evaluation and management of an established patient, that may not require the presence of a physician or other qualified health care professional. Usually, the presenting problem(s) are minimal.</v>
      </c>
      <c r="D891" s="581" t="str">
        <f t="shared" si="385"/>
        <v>Encounter 
(No Time)</v>
      </c>
      <c r="E891" s="578" t="str">
        <f t="shared" si="386"/>
        <v>Physician (MD or DO), Licensed Physician’s Assistant, Clinical Nurse Specialist, or nurse practitioner under their scope of practice and under the supervision and delegation of a physician</v>
      </c>
      <c r="F891" s="250" t="s">
        <v>613</v>
      </c>
      <c r="G891" s="242" t="s">
        <v>588</v>
      </c>
      <c r="H891" s="242" t="s">
        <v>1256</v>
      </c>
      <c r="I891" s="581" t="str">
        <f t="shared" si="387"/>
        <v>Line
Professional</v>
      </c>
      <c r="J891" s="507" t="s">
        <v>2273</v>
      </c>
      <c r="K891" s="507"/>
      <c r="L891" s="507" t="s">
        <v>2273</v>
      </c>
      <c r="M891" s="507"/>
      <c r="N891" s="507" t="s">
        <v>2273</v>
      </c>
      <c r="O891" s="507"/>
      <c r="P891" s="507" t="s">
        <v>2273</v>
      </c>
      <c r="Q891" s="507"/>
      <c r="R891" s="507"/>
      <c r="S891" s="507"/>
      <c r="T891" s="507"/>
      <c r="U891" s="507"/>
      <c r="V891" s="507"/>
      <c r="W891" s="550" t="str">
        <f t="shared" si="390"/>
        <v>CCBHC Reporting Service</v>
      </c>
      <c r="X891" s="547" t="str">
        <f t="shared" si="390"/>
        <v xml:space="preserve">Allocating and reporting costs:
-Cost if staff provide multiple units
-Spreading costs over the various types of services
-Cost and productivity assumptions
</v>
      </c>
      <c r="Y891" s="550" t="str">
        <f t="shared" si="388"/>
        <v>Y4 - SAMHSA approved EBP for Co-occurring disorders</v>
      </c>
      <c r="Z891" s="550" t="str">
        <f t="shared" si="389"/>
        <v>HD - Pregnant/Parenting Women's Program
HH - Integrated Mental Health and Substance Abuse
QJ - Service/items provided to a prisoner or patient in state or local custody</v>
      </c>
    </row>
    <row r="892" spans="1:27" s="23" customFormat="1" ht="24" customHeight="1">
      <c r="A892" s="507" t="str">
        <f t="shared" si="385"/>
        <v>99211</v>
      </c>
      <c r="B892" s="507" t="str">
        <f t="shared" si="385"/>
        <v>Evaluation and Management of Established Patient</v>
      </c>
      <c r="C892" s="578" t="str">
        <f t="shared" si="385"/>
        <v>Office or other outpatient visit for the evaluation and management of an established patient, that may not require the presence of a physician or other qualified health care professional. Usually, the presenting problem(s) are minimal.</v>
      </c>
      <c r="D892" s="581" t="str">
        <f t="shared" si="385"/>
        <v>Encounter 
(No Time)</v>
      </c>
      <c r="E892" s="578" t="str">
        <f t="shared" si="386"/>
        <v>Physician (MD or DO), Licensed Physician’s Assistant, Clinical Nurse Specialist, or nurse practitioner under their scope of practice and under the supervision and delegation of a physician</v>
      </c>
      <c r="F892" s="250" t="s">
        <v>2211</v>
      </c>
      <c r="G892" s="242" t="s">
        <v>592</v>
      </c>
      <c r="H892" s="242" t="s">
        <v>1256</v>
      </c>
      <c r="I892" s="581" t="str">
        <f t="shared" si="387"/>
        <v>Line
Professional</v>
      </c>
      <c r="J892" s="507" t="s">
        <v>2273</v>
      </c>
      <c r="K892" s="507"/>
      <c r="L892" s="507" t="s">
        <v>2273</v>
      </c>
      <c r="M892" s="507"/>
      <c r="N892" s="507" t="s">
        <v>2273</v>
      </c>
      <c r="O892" s="507"/>
      <c r="P892" s="507" t="s">
        <v>2273</v>
      </c>
      <c r="Q892" s="507"/>
      <c r="R892" s="507"/>
      <c r="S892" s="507"/>
      <c r="T892" s="507"/>
      <c r="U892" s="507"/>
      <c r="V892" s="507"/>
      <c r="W892" s="550" t="str">
        <f t="shared" si="390"/>
        <v>CCBHC Reporting Service</v>
      </c>
      <c r="X892" s="547" t="str">
        <f t="shared" si="390"/>
        <v xml:space="preserve">Allocating and reporting costs:
-Cost if staff provide multiple units
-Spreading costs over the various types of services
-Cost and productivity assumptions
</v>
      </c>
      <c r="Y892" s="550" t="str">
        <f t="shared" si="388"/>
        <v>Y4 - SAMHSA approved EBP for Co-occurring disorders</v>
      </c>
      <c r="Z892" s="550" t="str">
        <f t="shared" si="389"/>
        <v>HD - Pregnant/Parenting Women's Program
HH - Integrated Mental Health and Substance Abuse
QJ - Service/items provided to a prisoner or patient in state or local custody</v>
      </c>
      <c r="AA892" s="20"/>
    </row>
    <row r="893" spans="1:27" s="23" customFormat="1" ht="24" customHeight="1">
      <c r="A893" s="507" t="str">
        <f t="shared" si="385"/>
        <v>99211</v>
      </c>
      <c r="B893" s="507" t="str">
        <f t="shared" si="385"/>
        <v>Evaluation and Management of Established Patient</v>
      </c>
      <c r="C893" s="578" t="str">
        <f t="shared" si="385"/>
        <v>Office or other outpatient visit for the evaluation and management of an established patient, that may not require the presence of a physician or other qualified health care professional. Usually, the presenting problem(s) are minimal.</v>
      </c>
      <c r="D893" s="581" t="str">
        <f t="shared" si="385"/>
        <v>Encounter 
(No Time)</v>
      </c>
      <c r="E893" s="578" t="str">
        <f t="shared" si="386"/>
        <v>Physician (MD or DO), Licensed Physician’s Assistant, Clinical Nurse Specialist, or nurse practitioner under their scope of practice and under the supervision and delegation of a physician</v>
      </c>
      <c r="F893" s="250" t="s">
        <v>503</v>
      </c>
      <c r="G893" s="242" t="s">
        <v>592</v>
      </c>
      <c r="H893" s="242" t="s">
        <v>1256</v>
      </c>
      <c r="I893" s="581" t="str">
        <f t="shared" si="387"/>
        <v>Line
Professional</v>
      </c>
      <c r="J893" s="507" t="s">
        <v>2273</v>
      </c>
      <c r="K893" s="507"/>
      <c r="L893" s="507" t="s">
        <v>2273</v>
      </c>
      <c r="M893" s="507"/>
      <c r="N893" s="507" t="s">
        <v>2273</v>
      </c>
      <c r="O893" s="507"/>
      <c r="P893" s="507" t="s">
        <v>2273</v>
      </c>
      <c r="Q893" s="507"/>
      <c r="R893" s="507"/>
      <c r="S893" s="507"/>
      <c r="T893" s="507"/>
      <c r="U893" s="507"/>
      <c r="V893" s="507"/>
      <c r="W893" s="550" t="str">
        <f t="shared" si="390"/>
        <v>CCBHC Reporting Service</v>
      </c>
      <c r="X893" s="547" t="str">
        <f t="shared" si="390"/>
        <v xml:space="preserve">Allocating and reporting costs:
-Cost if staff provide multiple units
-Spreading costs over the various types of services
-Cost and productivity assumptions
</v>
      </c>
      <c r="Y893" s="550" t="str">
        <f t="shared" si="388"/>
        <v>Y4 - SAMHSA approved EBP for Co-occurring disorders</v>
      </c>
      <c r="Z893" s="550" t="str">
        <f t="shared" si="389"/>
        <v>HD - Pregnant/Parenting Women's Program
HH - Integrated Mental Health and Substance Abuse
QJ - Service/items provided to a prisoner or patient in state or local custody</v>
      </c>
      <c r="AA893" s="20"/>
    </row>
    <row r="894" spans="1:27" s="23" customFormat="1" ht="24" customHeight="1" thickBot="1">
      <c r="A894" s="508" t="str">
        <f t="shared" si="385"/>
        <v>99211</v>
      </c>
      <c r="B894" s="508" t="str">
        <f t="shared" si="385"/>
        <v>Evaluation and Management of Established Patient</v>
      </c>
      <c r="C894" s="579" t="str">
        <f t="shared" si="385"/>
        <v>Office or other outpatient visit for the evaluation and management of an established patient, that may not require the presence of a physician or other qualified health care professional. Usually, the presenting problem(s) are minimal.</v>
      </c>
      <c r="D894" s="582" t="str">
        <f t="shared" si="385"/>
        <v>Encounter 
(No Time)</v>
      </c>
      <c r="E894" s="579" t="str">
        <f t="shared" si="386"/>
        <v>Physician (MD or DO), Licensed Physician’s Assistant, Clinical Nurse Specialist, or nurse practitioner under their scope of practice and under the supervision and delegation of a physician</v>
      </c>
      <c r="F894" s="243" t="s">
        <v>502</v>
      </c>
      <c r="G894" s="243" t="s">
        <v>592</v>
      </c>
      <c r="H894" s="243" t="s">
        <v>1256</v>
      </c>
      <c r="I894" s="582" t="str">
        <f t="shared" si="387"/>
        <v>Line
Professional</v>
      </c>
      <c r="J894" s="508" t="s">
        <v>2273</v>
      </c>
      <c r="K894" s="508"/>
      <c r="L894" s="508" t="s">
        <v>2273</v>
      </c>
      <c r="M894" s="508"/>
      <c r="N894" s="508" t="s">
        <v>2273</v>
      </c>
      <c r="O894" s="508"/>
      <c r="P894" s="508" t="s">
        <v>2273</v>
      </c>
      <c r="Q894" s="508"/>
      <c r="R894" s="508"/>
      <c r="S894" s="508"/>
      <c r="T894" s="508"/>
      <c r="U894" s="508"/>
      <c r="V894" s="508"/>
      <c r="W894" s="551" t="str">
        <f t="shared" si="390"/>
        <v>CCBHC Reporting Service</v>
      </c>
      <c r="X894" s="548" t="str">
        <f t="shared" si="390"/>
        <v xml:space="preserve">Allocating and reporting costs:
-Cost if staff provide multiple units
-Spreading costs over the various types of services
-Cost and productivity assumptions
</v>
      </c>
      <c r="Y894" s="551" t="str">
        <f t="shared" si="388"/>
        <v>Y4 - SAMHSA approved EBP for Co-occurring disorders</v>
      </c>
      <c r="Z894" s="551" t="str">
        <f t="shared" si="389"/>
        <v>HD - Pregnant/Parenting Women's Program
HH - Integrated Mental Health and Substance Abuse
QJ - Service/items provided to a prisoner or patient in state or local custody</v>
      </c>
      <c r="AA894" s="20"/>
    </row>
    <row r="895" spans="1:27" s="23" customFormat="1" ht="24" customHeight="1">
      <c r="A895" s="552" t="s">
        <v>1964</v>
      </c>
      <c r="B895" s="482" t="s">
        <v>1487</v>
      </c>
      <c r="C895" s="531" t="s">
        <v>1489</v>
      </c>
      <c r="D895" s="521" t="s">
        <v>832</v>
      </c>
      <c r="E895" s="531" t="s">
        <v>2206</v>
      </c>
      <c r="F895" s="247" t="s">
        <v>137</v>
      </c>
      <c r="G895" s="247" t="s">
        <v>590</v>
      </c>
      <c r="H895" s="247" t="s">
        <v>1256</v>
      </c>
      <c r="I895" s="521" t="s">
        <v>139</v>
      </c>
      <c r="J895" s="482"/>
      <c r="K895" s="482" t="s">
        <v>2273</v>
      </c>
      <c r="L895" s="482" t="s">
        <v>2273</v>
      </c>
      <c r="M895" s="482"/>
      <c r="N895" s="482"/>
      <c r="O895" s="482" t="s">
        <v>2273</v>
      </c>
      <c r="P895" s="482"/>
      <c r="Q895" s="482"/>
      <c r="R895" s="482"/>
      <c r="S895" s="482"/>
      <c r="T895" s="482"/>
      <c r="U895" s="482"/>
      <c r="V895" s="482"/>
      <c r="W895" s="521" t="s">
        <v>1245</v>
      </c>
      <c r="X895" s="531" t="s">
        <v>1640</v>
      </c>
      <c r="Y895" s="521" t="s">
        <v>983</v>
      </c>
      <c r="Z895" s="521" t="s">
        <v>2099</v>
      </c>
      <c r="AA895" s="20"/>
    </row>
    <row r="896" spans="1:27" s="23" customFormat="1" ht="24" customHeight="1">
      <c r="A896" s="483" t="str">
        <f t="shared" ref="A896:C899" si="391">A895</f>
        <v>99212</v>
      </c>
      <c r="B896" s="483" t="str">
        <f>B895</f>
        <v>Evaluation and Management of Established Patient</v>
      </c>
      <c r="C896" s="532" t="str">
        <f>C895</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6" s="522" t="str">
        <f>D895</f>
        <v>Encounter: 10-19 Minutes
DT: 2/day</v>
      </c>
      <c r="E896" s="532" t="str">
        <f>E895</f>
        <v>Physician (MD or DO), licensed physician's assistant, nurse practitioner, Clinical Nurse Specialist, registered nurse, or a licensed practical nurse assisting a physician</v>
      </c>
      <c r="F896" s="143" t="s">
        <v>483</v>
      </c>
      <c r="G896" s="143" t="s">
        <v>581</v>
      </c>
      <c r="H896" s="143" t="s">
        <v>1256</v>
      </c>
      <c r="I896" s="522" t="str">
        <f>I895</f>
        <v>Line
Professional</v>
      </c>
      <c r="J896" s="483"/>
      <c r="K896" s="483" t="s">
        <v>2273</v>
      </c>
      <c r="L896" s="483" t="s">
        <v>2273</v>
      </c>
      <c r="M896" s="483"/>
      <c r="N896" s="483"/>
      <c r="O896" s="483" t="s">
        <v>2273</v>
      </c>
      <c r="P896" s="483"/>
      <c r="Q896" s="483"/>
      <c r="R896" s="483"/>
      <c r="S896" s="483"/>
      <c r="T896" s="483"/>
      <c r="U896" s="483"/>
      <c r="V896" s="483"/>
      <c r="W896" s="522" t="str">
        <f t="shared" ref="W896:X899" si="392">W895</f>
        <v>CCBHC Reporting Service</v>
      </c>
      <c r="X896" s="532" t="str">
        <f t="shared" si="392"/>
        <v xml:space="preserve">Allocating and reporting costs:
-Cost if staff provide multiple units
-Spreading costs over the various types of services
-Cost and productivity assumptions
</v>
      </c>
      <c r="Y896" s="522" t="str">
        <f t="shared" ref="Y896:Z899" si="393">Y895</f>
        <v>Y4 - SAMHSA approved EBP for Co-occurring disorders</v>
      </c>
      <c r="Z896" s="522" t="str">
        <f t="shared" si="393"/>
        <v xml:space="preserve">HH - Integrated Mental Health and Substance Abuse
QJ - Service/items provided to a prisoner or patient in state or local custody
</v>
      </c>
      <c r="AA896" s="20"/>
    </row>
    <row r="897" spans="1:27" ht="24" customHeight="1">
      <c r="A897" s="483" t="str">
        <f t="shared" si="391"/>
        <v>99212</v>
      </c>
      <c r="B897" s="483" t="str">
        <f t="shared" si="391"/>
        <v>Evaluation and Management of Established Patient</v>
      </c>
      <c r="C897" s="532"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7" s="522" t="str">
        <f t="shared" ref="D897:E899" si="394">D896</f>
        <v>Encounter: 10-19 Minutes
DT: 2/day</v>
      </c>
      <c r="E897" s="532" t="str">
        <f t="shared" si="394"/>
        <v>Physician (MD or DO), licensed physician's assistant, nurse practitioner, Clinical Nurse Specialist, registered nurse, or a licensed practical nurse assisting a physician</v>
      </c>
      <c r="F897" s="251" t="s">
        <v>2211</v>
      </c>
      <c r="G897" s="251" t="s">
        <v>592</v>
      </c>
      <c r="H897" s="251" t="s">
        <v>1256</v>
      </c>
      <c r="I897" s="522" t="str">
        <f>I896</f>
        <v>Line
Professional</v>
      </c>
      <c r="J897" s="483"/>
      <c r="K897" s="483" t="s">
        <v>2273</v>
      </c>
      <c r="L897" s="483" t="s">
        <v>2273</v>
      </c>
      <c r="M897" s="483"/>
      <c r="N897" s="483"/>
      <c r="O897" s="483" t="s">
        <v>2273</v>
      </c>
      <c r="P897" s="483"/>
      <c r="Q897" s="483"/>
      <c r="R897" s="483"/>
      <c r="S897" s="483"/>
      <c r="T897" s="483"/>
      <c r="U897" s="483"/>
      <c r="V897" s="483"/>
      <c r="W897" s="522" t="str">
        <f t="shared" si="392"/>
        <v>CCBHC Reporting Service</v>
      </c>
      <c r="X897" s="532" t="str">
        <f t="shared" si="392"/>
        <v xml:space="preserve">Allocating and reporting costs:
-Cost if staff provide multiple units
-Spreading costs over the various types of services
-Cost and productivity assumptions
</v>
      </c>
      <c r="Y897" s="522" t="str">
        <f t="shared" si="393"/>
        <v>Y4 - SAMHSA approved EBP for Co-occurring disorders</v>
      </c>
      <c r="Z897" s="522" t="str">
        <f t="shared" si="393"/>
        <v xml:space="preserve">HH - Integrated Mental Health and Substance Abuse
QJ - Service/items provided to a prisoner or patient in state or local custody
</v>
      </c>
    </row>
    <row r="898" spans="1:27" ht="24" customHeight="1">
      <c r="A898" s="483" t="str">
        <f t="shared" si="391"/>
        <v>99212</v>
      </c>
      <c r="B898" s="483" t="str">
        <f t="shared" si="391"/>
        <v>Evaluation and Management of Established Patient</v>
      </c>
      <c r="C898" s="532"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8" s="522" t="str">
        <f t="shared" si="394"/>
        <v>Encounter: 10-19 Minutes
DT: 2/day</v>
      </c>
      <c r="E898" s="532" t="str">
        <f t="shared" si="394"/>
        <v>Physician (MD or DO), licensed physician's assistant, nurse practitioner, Clinical Nurse Specialist, registered nurse, or a licensed practical nurse assisting a physician</v>
      </c>
      <c r="F898" s="251" t="s">
        <v>503</v>
      </c>
      <c r="G898" s="251" t="s">
        <v>592</v>
      </c>
      <c r="H898" s="251" t="s">
        <v>1256</v>
      </c>
      <c r="I898" s="522" t="str">
        <f>I897</f>
        <v>Line
Professional</v>
      </c>
      <c r="J898" s="483"/>
      <c r="K898" s="483" t="s">
        <v>2273</v>
      </c>
      <c r="L898" s="483" t="s">
        <v>2273</v>
      </c>
      <c r="M898" s="483"/>
      <c r="N898" s="483"/>
      <c r="O898" s="483" t="s">
        <v>2273</v>
      </c>
      <c r="P898" s="483"/>
      <c r="Q898" s="483"/>
      <c r="R898" s="483"/>
      <c r="S898" s="483"/>
      <c r="T898" s="483"/>
      <c r="U898" s="483"/>
      <c r="V898" s="483"/>
      <c r="W898" s="522" t="str">
        <f t="shared" si="392"/>
        <v>CCBHC Reporting Service</v>
      </c>
      <c r="X898" s="532" t="str">
        <f t="shared" si="392"/>
        <v xml:space="preserve">Allocating and reporting costs:
-Cost if staff provide multiple units
-Spreading costs over the various types of services
-Cost and productivity assumptions
</v>
      </c>
      <c r="Y898" s="522" t="str">
        <f t="shared" si="393"/>
        <v>Y4 - SAMHSA approved EBP for Co-occurring disorders</v>
      </c>
      <c r="Z898" s="522" t="str">
        <f t="shared" si="393"/>
        <v xml:space="preserve">HH - Integrated Mental Health and Substance Abuse
QJ - Service/items provided to a prisoner or patient in state or local custody
</v>
      </c>
    </row>
    <row r="899" spans="1:27" ht="24" customHeight="1" thickBot="1">
      <c r="A899" s="484" t="str">
        <f t="shared" si="391"/>
        <v>99212</v>
      </c>
      <c r="B899" s="484" t="str">
        <f t="shared" si="391"/>
        <v>Evaluation and Management of Established Patient</v>
      </c>
      <c r="C899" s="533"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9" s="523" t="str">
        <f t="shared" si="394"/>
        <v>Encounter: 10-19 Minutes
DT: 2/day</v>
      </c>
      <c r="E899" s="533" t="str">
        <f t="shared" si="394"/>
        <v>Physician (MD or DO), licensed physician's assistant, nurse practitioner, Clinical Nurse Specialist, registered nurse, or a licensed practical nurse assisting a physician</v>
      </c>
      <c r="F899" s="248" t="s">
        <v>502</v>
      </c>
      <c r="G899" s="248" t="s">
        <v>592</v>
      </c>
      <c r="H899" s="248" t="s">
        <v>1256</v>
      </c>
      <c r="I899" s="523" t="str">
        <f>I898</f>
        <v>Line
Professional</v>
      </c>
      <c r="J899" s="484"/>
      <c r="K899" s="484" t="s">
        <v>2273</v>
      </c>
      <c r="L899" s="484" t="s">
        <v>2273</v>
      </c>
      <c r="M899" s="484"/>
      <c r="N899" s="484"/>
      <c r="O899" s="484" t="s">
        <v>2273</v>
      </c>
      <c r="P899" s="484"/>
      <c r="Q899" s="484"/>
      <c r="R899" s="484"/>
      <c r="S899" s="484"/>
      <c r="T899" s="484"/>
      <c r="U899" s="484"/>
      <c r="V899" s="484"/>
      <c r="W899" s="523" t="str">
        <f t="shared" si="392"/>
        <v>CCBHC Reporting Service</v>
      </c>
      <c r="X899" s="533" t="str">
        <f t="shared" si="392"/>
        <v xml:space="preserve">Allocating and reporting costs:
-Cost if staff provide multiple units
-Spreading costs over the various types of services
-Cost and productivity assumptions
</v>
      </c>
      <c r="Y899" s="523" t="str">
        <f t="shared" si="393"/>
        <v>Y4 - SAMHSA approved EBP for Co-occurring disorders</v>
      </c>
      <c r="Z899" s="523" t="str">
        <f t="shared" si="393"/>
        <v xml:space="preserve">HH - Integrated Mental Health and Substance Abuse
QJ - Service/items provided to a prisoner or patient in state or local custody
</v>
      </c>
    </row>
    <row r="900" spans="1:27" ht="33.65" customHeight="1">
      <c r="A900" s="632" t="s">
        <v>1964</v>
      </c>
      <c r="B900" s="506" t="s">
        <v>1487</v>
      </c>
      <c r="C900" s="577" t="s">
        <v>1489</v>
      </c>
      <c r="D900" s="580" t="s">
        <v>1490</v>
      </c>
      <c r="E900" s="577" t="s">
        <v>2213</v>
      </c>
      <c r="F900" s="241" t="s">
        <v>124</v>
      </c>
      <c r="G900" s="241" t="s">
        <v>580</v>
      </c>
      <c r="H900" s="241" t="s">
        <v>1256</v>
      </c>
      <c r="I900" s="580" t="s">
        <v>139</v>
      </c>
      <c r="J900" s="506" t="s">
        <v>2273</v>
      </c>
      <c r="K900" s="506"/>
      <c r="L900" s="506" t="s">
        <v>2273</v>
      </c>
      <c r="M900" s="506"/>
      <c r="N900" s="506" t="s">
        <v>2273</v>
      </c>
      <c r="O900" s="506"/>
      <c r="P900" s="506" t="s">
        <v>2273</v>
      </c>
      <c r="Q900" s="506"/>
      <c r="R900" s="506"/>
      <c r="S900" s="506"/>
      <c r="T900" s="506"/>
      <c r="U900" s="506"/>
      <c r="V900" s="506"/>
      <c r="W900" s="549" t="s">
        <v>1245</v>
      </c>
      <c r="X900" s="546" t="s">
        <v>1640</v>
      </c>
      <c r="Y900" s="549" t="s">
        <v>983</v>
      </c>
      <c r="Z900" s="549" t="s">
        <v>2106</v>
      </c>
    </row>
    <row r="901" spans="1:27" ht="33.65" customHeight="1">
      <c r="A901" s="507" t="str">
        <f t="shared" ref="A901:C904" si="395">A900</f>
        <v>99212</v>
      </c>
      <c r="B901" s="507" t="str">
        <f>B900</f>
        <v>Evaluation and Management of Established Patient</v>
      </c>
      <c r="C901" s="578" t="str">
        <f>C900</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1" s="581" t="str">
        <f>D900</f>
        <v xml:space="preserve">Encounter: 10-19 Minutes
</v>
      </c>
      <c r="E901" s="578" t="str">
        <f>E900</f>
        <v>Physician (MD or DO), Licensed Physician’s Assistant, Clinical Nurse Specialist, or nurse practitioner under their scope of practice and under the supervision and delegation of a physician</v>
      </c>
      <c r="F901" s="250" t="s">
        <v>483</v>
      </c>
      <c r="G901" s="242" t="s">
        <v>581</v>
      </c>
      <c r="H901" s="242" t="s">
        <v>1256</v>
      </c>
      <c r="I901" s="581" t="str">
        <f>I900</f>
        <v>Line
Professional</v>
      </c>
      <c r="J901" s="507" t="s">
        <v>2273</v>
      </c>
      <c r="K901" s="507"/>
      <c r="L901" s="507" t="s">
        <v>2273</v>
      </c>
      <c r="M901" s="507"/>
      <c r="N901" s="507" t="s">
        <v>2273</v>
      </c>
      <c r="O901" s="507"/>
      <c r="P901" s="507" t="s">
        <v>2273</v>
      </c>
      <c r="Q901" s="507"/>
      <c r="R901" s="507"/>
      <c r="S901" s="507"/>
      <c r="T901" s="507"/>
      <c r="U901" s="507"/>
      <c r="V901" s="507"/>
      <c r="W901" s="550" t="str">
        <f>W900</f>
        <v>CCBHC Reporting Service</v>
      </c>
      <c r="X901" s="547" t="str">
        <f>X900</f>
        <v xml:space="preserve">Allocating and reporting costs:
-Cost if staff provide multiple units
-Spreading costs over the various types of services
-Cost and productivity assumptions
</v>
      </c>
      <c r="Y901" s="550" t="str">
        <f>Y900</f>
        <v>Y4 - SAMHSA approved EBP for Co-occurring disorders</v>
      </c>
      <c r="Z901" s="550" t="str">
        <f>Z900</f>
        <v xml:space="preserve">HD - Pregnant/Parenting Women's Program
HH - Integrated Mental Health and Substance Abuse
QJ - Service/items provided to a prisoner or patient in state or local custody
</v>
      </c>
    </row>
    <row r="902" spans="1:27" s="23" customFormat="1" ht="33.65" customHeight="1">
      <c r="A902" s="507" t="str">
        <f t="shared" si="395"/>
        <v>99212</v>
      </c>
      <c r="B902" s="507" t="str">
        <f t="shared" si="395"/>
        <v>Evaluation and Management of Established Patient</v>
      </c>
      <c r="C902" s="578"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2" s="581" t="str">
        <f t="shared" ref="D902:E904" si="396">D901</f>
        <v xml:space="preserve">Encounter: 10-19 Minutes
</v>
      </c>
      <c r="E902" s="578" t="str">
        <f t="shared" si="396"/>
        <v>Physician (MD or DO), Licensed Physician’s Assistant, Clinical Nurse Specialist, or nurse practitioner under their scope of practice and under the supervision and delegation of a physician</v>
      </c>
      <c r="F902" s="250" t="s">
        <v>2211</v>
      </c>
      <c r="G902" s="242" t="s">
        <v>592</v>
      </c>
      <c r="H902" s="242" t="s">
        <v>1256</v>
      </c>
      <c r="I902" s="581" t="str">
        <f>I901</f>
        <v>Line
Professional</v>
      </c>
      <c r="J902" s="507" t="s">
        <v>2273</v>
      </c>
      <c r="K902" s="507"/>
      <c r="L902" s="507" t="s">
        <v>2273</v>
      </c>
      <c r="M902" s="507"/>
      <c r="N902" s="507" t="s">
        <v>2273</v>
      </c>
      <c r="O902" s="507"/>
      <c r="P902" s="507" t="s">
        <v>2273</v>
      </c>
      <c r="Q902" s="507"/>
      <c r="R902" s="507"/>
      <c r="S902" s="507"/>
      <c r="T902" s="507"/>
      <c r="U902" s="507"/>
      <c r="V902" s="507"/>
      <c r="W902" s="550" t="str">
        <f t="shared" ref="W902:X904" si="397">W901</f>
        <v>CCBHC Reporting Service</v>
      </c>
      <c r="X902" s="547" t="str">
        <f t="shared" si="397"/>
        <v xml:space="preserve">Allocating and reporting costs:
-Cost if staff provide multiple units
-Spreading costs over the various types of services
-Cost and productivity assumptions
</v>
      </c>
      <c r="Y902" s="550" t="str">
        <f t="shared" ref="Y902:Z904" si="398">Y901</f>
        <v>Y4 - SAMHSA approved EBP for Co-occurring disorders</v>
      </c>
      <c r="Z902" s="550" t="str">
        <f t="shared" si="398"/>
        <v xml:space="preserve">HD - Pregnant/Parenting Women's Program
HH - Integrated Mental Health and Substance Abuse
QJ - Service/items provided to a prisoner or patient in state or local custody
</v>
      </c>
      <c r="AA902" s="20"/>
    </row>
    <row r="903" spans="1:27" s="23" customFormat="1" ht="33.65" customHeight="1">
      <c r="A903" s="507" t="str">
        <f t="shared" si="395"/>
        <v>99212</v>
      </c>
      <c r="B903" s="507" t="str">
        <f t="shared" si="395"/>
        <v>Evaluation and Management of Established Patient</v>
      </c>
      <c r="C903" s="578"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3" s="581" t="str">
        <f t="shared" si="396"/>
        <v xml:space="preserve">Encounter: 10-19 Minutes
</v>
      </c>
      <c r="E903" s="578" t="str">
        <f t="shared" si="396"/>
        <v>Physician (MD or DO), Licensed Physician’s Assistant, Clinical Nurse Specialist, or nurse practitioner under their scope of practice and under the supervision and delegation of a physician</v>
      </c>
      <c r="F903" s="250" t="s">
        <v>503</v>
      </c>
      <c r="G903" s="242" t="s">
        <v>592</v>
      </c>
      <c r="H903" s="242" t="s">
        <v>1256</v>
      </c>
      <c r="I903" s="581" t="str">
        <f>I902</f>
        <v>Line
Professional</v>
      </c>
      <c r="J903" s="507" t="s">
        <v>2273</v>
      </c>
      <c r="K903" s="507"/>
      <c r="L903" s="507" t="s">
        <v>2273</v>
      </c>
      <c r="M903" s="507"/>
      <c r="N903" s="507" t="s">
        <v>2273</v>
      </c>
      <c r="O903" s="507"/>
      <c r="P903" s="507" t="s">
        <v>2273</v>
      </c>
      <c r="Q903" s="507"/>
      <c r="R903" s="507"/>
      <c r="S903" s="507"/>
      <c r="T903" s="507"/>
      <c r="U903" s="507"/>
      <c r="V903" s="507"/>
      <c r="W903" s="550" t="str">
        <f t="shared" si="397"/>
        <v>CCBHC Reporting Service</v>
      </c>
      <c r="X903" s="547" t="str">
        <f t="shared" si="397"/>
        <v xml:space="preserve">Allocating and reporting costs:
-Cost if staff provide multiple units
-Spreading costs over the various types of services
-Cost and productivity assumptions
</v>
      </c>
      <c r="Y903" s="550" t="str">
        <f t="shared" si="398"/>
        <v>Y4 - SAMHSA approved EBP for Co-occurring disorders</v>
      </c>
      <c r="Z903" s="550" t="str">
        <f t="shared" si="398"/>
        <v xml:space="preserve">HD - Pregnant/Parenting Women's Program
HH - Integrated Mental Health and Substance Abuse
QJ - Service/items provided to a prisoner or patient in state or local custody
</v>
      </c>
      <c r="AA903" s="20"/>
    </row>
    <row r="904" spans="1:27" s="23" customFormat="1" ht="33.65" customHeight="1" thickBot="1">
      <c r="A904" s="508" t="str">
        <f t="shared" si="395"/>
        <v>99212</v>
      </c>
      <c r="B904" s="508" t="str">
        <f t="shared" si="395"/>
        <v>Evaluation and Management of Established Patient</v>
      </c>
      <c r="C904" s="579"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4" s="582" t="str">
        <f t="shared" si="396"/>
        <v xml:space="preserve">Encounter: 10-19 Minutes
</v>
      </c>
      <c r="E904" s="579" t="str">
        <f t="shared" si="396"/>
        <v>Physician (MD or DO), Licensed Physician’s Assistant, Clinical Nurse Specialist, or nurse practitioner under their scope of practice and under the supervision and delegation of a physician</v>
      </c>
      <c r="F904" s="243" t="s">
        <v>502</v>
      </c>
      <c r="G904" s="243" t="s">
        <v>592</v>
      </c>
      <c r="H904" s="243" t="s">
        <v>1256</v>
      </c>
      <c r="I904" s="582" t="str">
        <f>I903</f>
        <v>Line
Professional</v>
      </c>
      <c r="J904" s="508" t="s">
        <v>2273</v>
      </c>
      <c r="K904" s="508"/>
      <c r="L904" s="508" t="s">
        <v>2273</v>
      </c>
      <c r="M904" s="508"/>
      <c r="N904" s="508" t="s">
        <v>2273</v>
      </c>
      <c r="O904" s="508"/>
      <c r="P904" s="508" t="s">
        <v>2273</v>
      </c>
      <c r="Q904" s="508"/>
      <c r="R904" s="508"/>
      <c r="S904" s="508"/>
      <c r="T904" s="508"/>
      <c r="U904" s="508"/>
      <c r="V904" s="508"/>
      <c r="W904" s="551" t="str">
        <f t="shared" si="397"/>
        <v>CCBHC Reporting Service</v>
      </c>
      <c r="X904" s="548" t="str">
        <f t="shared" si="397"/>
        <v xml:space="preserve">Allocating and reporting costs:
-Cost if staff provide multiple units
-Spreading costs over the various types of services
-Cost and productivity assumptions
</v>
      </c>
      <c r="Y904" s="551" t="str">
        <f t="shared" si="398"/>
        <v>Y4 - SAMHSA approved EBP for Co-occurring disorders</v>
      </c>
      <c r="Z904" s="551" t="str">
        <f t="shared" si="398"/>
        <v xml:space="preserve">HD - Pregnant/Parenting Women's Program
HH - Integrated Mental Health and Substance Abuse
QJ - Service/items provided to a prisoner or patient in state or local custody
</v>
      </c>
      <c r="AA904" s="20"/>
    </row>
    <row r="905" spans="1:27" s="23" customFormat="1" ht="24" customHeight="1">
      <c r="A905" s="552" t="s">
        <v>1965</v>
      </c>
      <c r="B905" s="482" t="s">
        <v>1487</v>
      </c>
      <c r="C905" s="531" t="s">
        <v>1492</v>
      </c>
      <c r="D905" s="521" t="s">
        <v>831</v>
      </c>
      <c r="E905" s="531" t="s">
        <v>2206</v>
      </c>
      <c r="F905" s="247" t="s">
        <v>137</v>
      </c>
      <c r="G905" s="247" t="s">
        <v>590</v>
      </c>
      <c r="H905" s="247" t="s">
        <v>1256</v>
      </c>
      <c r="I905" s="521" t="s">
        <v>139</v>
      </c>
      <c r="J905" s="482"/>
      <c r="K905" s="482" t="s">
        <v>2273</v>
      </c>
      <c r="L905" s="482" t="s">
        <v>2273</v>
      </c>
      <c r="M905" s="482"/>
      <c r="N905" s="482"/>
      <c r="O905" s="482" t="s">
        <v>2273</v>
      </c>
      <c r="P905" s="482"/>
      <c r="Q905" s="482"/>
      <c r="R905" s="482"/>
      <c r="S905" s="482"/>
      <c r="T905" s="482"/>
      <c r="U905" s="482"/>
      <c r="V905" s="482"/>
      <c r="W905" s="521" t="s">
        <v>1245</v>
      </c>
      <c r="X905" s="531" t="s">
        <v>1640</v>
      </c>
      <c r="Y905" s="521" t="s">
        <v>983</v>
      </c>
      <c r="Z905" s="521" t="s">
        <v>2103</v>
      </c>
      <c r="AA905" s="20"/>
    </row>
    <row r="906" spans="1:27" s="23" customFormat="1" ht="24" customHeight="1">
      <c r="A906" s="483" t="str">
        <f t="shared" ref="A906:B909" si="399">A905</f>
        <v>99213</v>
      </c>
      <c r="B906" s="483" t="str">
        <f>B905</f>
        <v>Evaluation and Management of Established Patient</v>
      </c>
      <c r="C906" s="532" t="str">
        <f>C905</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6" s="522" t="str">
        <f>D905</f>
        <v>Encounter: 20-29 Minutes
DT: 2/day</v>
      </c>
      <c r="E906" s="532" t="str">
        <f>E905</f>
        <v>Physician (MD or DO), licensed physician's assistant, nurse practitioner, Clinical Nurse Specialist, registered nurse, or a licensed practical nurse assisting a physician</v>
      </c>
      <c r="F906" s="143" t="s">
        <v>483</v>
      </c>
      <c r="G906" s="143" t="s">
        <v>581</v>
      </c>
      <c r="H906" s="143" t="s">
        <v>1256</v>
      </c>
      <c r="I906" s="522" t="str">
        <f>I905</f>
        <v>Line
Professional</v>
      </c>
      <c r="J906" s="483"/>
      <c r="K906" s="483" t="s">
        <v>2273</v>
      </c>
      <c r="L906" s="483" t="s">
        <v>2273</v>
      </c>
      <c r="M906" s="483"/>
      <c r="N906" s="483"/>
      <c r="O906" s="483" t="s">
        <v>2273</v>
      </c>
      <c r="P906" s="483"/>
      <c r="Q906" s="483"/>
      <c r="R906" s="483"/>
      <c r="S906" s="483"/>
      <c r="T906" s="483"/>
      <c r="U906" s="483"/>
      <c r="V906" s="483"/>
      <c r="W906" s="522" t="str">
        <f t="shared" ref="W906:X909" si="400">W905</f>
        <v>CCBHC Reporting Service</v>
      </c>
      <c r="X906" s="532" t="str">
        <f t="shared" si="400"/>
        <v xml:space="preserve">Allocating and reporting costs:
-Cost if staff provide multiple units
-Spreading costs over the various types of services
-Cost and productivity assumptions
</v>
      </c>
      <c r="Y906" s="522" t="str">
        <f t="shared" ref="Y906:Z909" si="401">Y905</f>
        <v>Y4 - SAMHSA approved EBP for Co-occurring disorders</v>
      </c>
      <c r="Z906" s="522" t="str">
        <f t="shared" si="401"/>
        <v xml:space="preserve">HH - Integrated Mental Health and Substance Abuse
QJ - Service/items provided to a prisoner or patient in state or local custody
</v>
      </c>
      <c r="AA906" s="20"/>
    </row>
    <row r="907" spans="1:27" ht="24" customHeight="1">
      <c r="A907" s="483" t="str">
        <f t="shared" si="399"/>
        <v>99213</v>
      </c>
      <c r="B907" s="483" t="str">
        <f t="shared" si="399"/>
        <v>Evaluation and Management of Established Patient</v>
      </c>
      <c r="C907" s="532" t="str">
        <f t="shared" ref="C907:E909" si="402">C906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7" s="522" t="str">
        <f t="shared" si="402"/>
        <v>Encounter: 20-29 Minutes
DT: 2/day</v>
      </c>
      <c r="E907" s="532" t="str">
        <f t="shared" si="402"/>
        <v>Physician (MD or DO), licensed physician's assistant, nurse practitioner, Clinical Nurse Specialist, registered nurse, or a licensed practical nurse assisting a physician</v>
      </c>
      <c r="F907" s="251" t="s">
        <v>2211</v>
      </c>
      <c r="G907" s="251" t="s">
        <v>592</v>
      </c>
      <c r="H907" s="251" t="s">
        <v>1256</v>
      </c>
      <c r="I907" s="522" t="str">
        <f>I906</f>
        <v>Line
Professional</v>
      </c>
      <c r="J907" s="483"/>
      <c r="K907" s="483" t="s">
        <v>2273</v>
      </c>
      <c r="L907" s="483" t="s">
        <v>2273</v>
      </c>
      <c r="M907" s="483"/>
      <c r="N907" s="483"/>
      <c r="O907" s="483" t="s">
        <v>2273</v>
      </c>
      <c r="P907" s="483"/>
      <c r="Q907" s="483"/>
      <c r="R907" s="483"/>
      <c r="S907" s="483"/>
      <c r="T907" s="483"/>
      <c r="U907" s="483"/>
      <c r="V907" s="483"/>
      <c r="W907" s="522" t="str">
        <f t="shared" si="400"/>
        <v>CCBHC Reporting Service</v>
      </c>
      <c r="X907" s="532" t="str">
        <f t="shared" si="400"/>
        <v xml:space="preserve">Allocating and reporting costs:
-Cost if staff provide multiple units
-Spreading costs over the various types of services
-Cost and productivity assumptions
</v>
      </c>
      <c r="Y907" s="522" t="str">
        <f t="shared" si="401"/>
        <v>Y4 - SAMHSA approved EBP for Co-occurring disorders</v>
      </c>
      <c r="Z907" s="522" t="str">
        <f t="shared" si="401"/>
        <v xml:space="preserve">HH - Integrated Mental Health and Substance Abuse
QJ - Service/items provided to a prisoner or patient in state or local custody
</v>
      </c>
    </row>
    <row r="908" spans="1:27" ht="24" customHeight="1">
      <c r="A908" s="483" t="str">
        <f t="shared" si="399"/>
        <v>99213</v>
      </c>
      <c r="B908" s="483" t="str">
        <f t="shared" si="399"/>
        <v>Evaluation and Management of Established Patient</v>
      </c>
      <c r="C908" s="532"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8" s="522" t="str">
        <f t="shared" si="402"/>
        <v>Encounter: 20-29 Minutes
DT: 2/day</v>
      </c>
      <c r="E908" s="532" t="str">
        <f t="shared" si="402"/>
        <v>Physician (MD or DO), licensed physician's assistant, nurse practitioner, Clinical Nurse Specialist, registered nurse, or a licensed practical nurse assisting a physician</v>
      </c>
      <c r="F908" s="251" t="s">
        <v>503</v>
      </c>
      <c r="G908" s="251" t="s">
        <v>592</v>
      </c>
      <c r="H908" s="251" t="s">
        <v>1256</v>
      </c>
      <c r="I908" s="522" t="str">
        <f>I907</f>
        <v>Line
Professional</v>
      </c>
      <c r="J908" s="483"/>
      <c r="K908" s="483" t="s">
        <v>2273</v>
      </c>
      <c r="L908" s="483" t="s">
        <v>2273</v>
      </c>
      <c r="M908" s="483"/>
      <c r="N908" s="483"/>
      <c r="O908" s="483" t="s">
        <v>2273</v>
      </c>
      <c r="P908" s="483"/>
      <c r="Q908" s="483"/>
      <c r="R908" s="483"/>
      <c r="S908" s="483"/>
      <c r="T908" s="483"/>
      <c r="U908" s="483"/>
      <c r="V908" s="483"/>
      <c r="W908" s="522" t="str">
        <f t="shared" si="400"/>
        <v>CCBHC Reporting Service</v>
      </c>
      <c r="X908" s="532" t="str">
        <f t="shared" si="400"/>
        <v xml:space="preserve">Allocating and reporting costs:
-Cost if staff provide multiple units
-Spreading costs over the various types of services
-Cost and productivity assumptions
</v>
      </c>
      <c r="Y908" s="522" t="str">
        <f t="shared" si="401"/>
        <v>Y4 - SAMHSA approved EBP for Co-occurring disorders</v>
      </c>
      <c r="Z908" s="522" t="str">
        <f t="shared" si="401"/>
        <v xml:space="preserve">HH - Integrated Mental Health and Substance Abuse
QJ - Service/items provided to a prisoner or patient in state or local custody
</v>
      </c>
    </row>
    <row r="909" spans="1:27" ht="24" customHeight="1" thickBot="1">
      <c r="A909" s="484" t="str">
        <f t="shared" si="399"/>
        <v>99213</v>
      </c>
      <c r="B909" s="484" t="str">
        <f t="shared" si="399"/>
        <v>Evaluation and Management of Established Patient</v>
      </c>
      <c r="C909" s="533"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9" s="523" t="str">
        <f t="shared" si="402"/>
        <v>Encounter: 20-29 Minutes
DT: 2/day</v>
      </c>
      <c r="E909" s="533" t="str">
        <f t="shared" si="402"/>
        <v>Physician (MD or DO), licensed physician's assistant, nurse practitioner, Clinical Nurse Specialist, registered nurse, or a licensed practical nurse assisting a physician</v>
      </c>
      <c r="F909" s="248" t="s">
        <v>502</v>
      </c>
      <c r="G909" s="248" t="s">
        <v>592</v>
      </c>
      <c r="H909" s="248" t="s">
        <v>1256</v>
      </c>
      <c r="I909" s="523" t="str">
        <f>I908</f>
        <v>Line
Professional</v>
      </c>
      <c r="J909" s="484"/>
      <c r="K909" s="484" t="s">
        <v>2273</v>
      </c>
      <c r="L909" s="484" t="s">
        <v>2273</v>
      </c>
      <c r="M909" s="484"/>
      <c r="N909" s="484"/>
      <c r="O909" s="484" t="s">
        <v>2273</v>
      </c>
      <c r="P909" s="484"/>
      <c r="Q909" s="484"/>
      <c r="R909" s="484"/>
      <c r="S909" s="484"/>
      <c r="T909" s="484"/>
      <c r="U909" s="484"/>
      <c r="V909" s="484"/>
      <c r="W909" s="523" t="str">
        <f t="shared" si="400"/>
        <v>CCBHC Reporting Service</v>
      </c>
      <c r="X909" s="533" t="str">
        <f t="shared" si="400"/>
        <v xml:space="preserve">Allocating and reporting costs:
-Cost if staff provide multiple units
-Spreading costs over the various types of services
-Cost and productivity assumptions
</v>
      </c>
      <c r="Y909" s="523" t="str">
        <f t="shared" si="401"/>
        <v>Y4 - SAMHSA approved EBP for Co-occurring disorders</v>
      </c>
      <c r="Z909" s="523" t="str">
        <f t="shared" si="401"/>
        <v xml:space="preserve">HH - Integrated Mental Health and Substance Abuse
QJ - Service/items provided to a prisoner or patient in state or local custody
</v>
      </c>
    </row>
    <row r="910" spans="1:27" ht="33" customHeight="1">
      <c r="A910" s="632" t="s">
        <v>1965</v>
      </c>
      <c r="B910" s="506" t="s">
        <v>1487</v>
      </c>
      <c r="C910" s="577" t="s">
        <v>1492</v>
      </c>
      <c r="D910" s="580" t="s">
        <v>831</v>
      </c>
      <c r="E910" s="577" t="s">
        <v>2213</v>
      </c>
      <c r="F910" s="241" t="s">
        <v>124</v>
      </c>
      <c r="G910" s="241" t="s">
        <v>580</v>
      </c>
      <c r="H910" s="241" t="s">
        <v>1256</v>
      </c>
      <c r="I910" s="580" t="s">
        <v>139</v>
      </c>
      <c r="J910" s="506" t="s">
        <v>2273</v>
      </c>
      <c r="K910" s="506"/>
      <c r="L910" s="506" t="s">
        <v>2273</v>
      </c>
      <c r="M910" s="506"/>
      <c r="N910" s="506" t="s">
        <v>2273</v>
      </c>
      <c r="O910" s="506"/>
      <c r="P910" s="506" t="s">
        <v>2273</v>
      </c>
      <c r="Q910" s="506"/>
      <c r="R910" s="506"/>
      <c r="S910" s="506"/>
      <c r="T910" s="506"/>
      <c r="U910" s="506"/>
      <c r="V910" s="506"/>
      <c r="W910" s="549" t="s">
        <v>1245</v>
      </c>
      <c r="X910" s="546" t="s">
        <v>1640</v>
      </c>
      <c r="Y910" s="549" t="s">
        <v>983</v>
      </c>
      <c r="Z910" s="549" t="s">
        <v>2107</v>
      </c>
    </row>
    <row r="911" spans="1:27" ht="33" customHeight="1">
      <c r="A911" s="507" t="str">
        <f t="shared" ref="A911:D914" si="403">A910</f>
        <v>99213</v>
      </c>
      <c r="B911" s="507" t="str">
        <f>B910</f>
        <v>Evaluation and Management of Established Patient</v>
      </c>
      <c r="C911" s="578" t="str">
        <f>C910</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1" s="581" t="str">
        <f>D910</f>
        <v>Encounter: 20-29 Minutes
DT: 2/day</v>
      </c>
      <c r="E911" s="578" t="str">
        <f>E910</f>
        <v>Physician (MD or DO), Licensed Physician’s Assistant, Clinical Nurse Specialist, or nurse practitioner under their scope of practice and under the supervision and delegation of a physician</v>
      </c>
      <c r="F911" s="250" t="s">
        <v>483</v>
      </c>
      <c r="G911" s="242" t="s">
        <v>581</v>
      </c>
      <c r="H911" s="242" t="s">
        <v>1256</v>
      </c>
      <c r="I911" s="581" t="str">
        <f>I910</f>
        <v>Line
Professional</v>
      </c>
      <c r="J911" s="507" t="s">
        <v>2273</v>
      </c>
      <c r="K911" s="507"/>
      <c r="L911" s="507" t="s">
        <v>2273</v>
      </c>
      <c r="M911" s="507"/>
      <c r="N911" s="507" t="s">
        <v>2273</v>
      </c>
      <c r="O911" s="507"/>
      <c r="P911" s="507" t="s">
        <v>2273</v>
      </c>
      <c r="Q911" s="507"/>
      <c r="R911" s="507"/>
      <c r="S911" s="507"/>
      <c r="T911" s="507"/>
      <c r="U911" s="507"/>
      <c r="V911" s="507"/>
      <c r="W911" s="550" t="str">
        <f>W910</f>
        <v>CCBHC Reporting Service</v>
      </c>
      <c r="X911" s="547" t="str">
        <f>X910</f>
        <v xml:space="preserve">Allocating and reporting costs:
-Cost if staff provide multiple units
-Spreading costs over the various types of services
-Cost and productivity assumptions
</v>
      </c>
      <c r="Y911" s="550" t="str">
        <f>Y910</f>
        <v>Y4 - SAMHSA approved EBP for Co-occurring disorders</v>
      </c>
      <c r="Z911" s="550" t="str">
        <f>Z910</f>
        <v xml:space="preserve">HD - Pregnant/Parenting Women's Program
HH - Integrated Mental Health and Substance Abuse
QJ - Service/items provided to a prisoner or patient in state or local custody
</v>
      </c>
    </row>
    <row r="912" spans="1:27" s="23" customFormat="1" ht="33" customHeight="1">
      <c r="A912" s="507" t="str">
        <f t="shared" si="403"/>
        <v>99213</v>
      </c>
      <c r="B912" s="507" t="str">
        <f t="shared" si="403"/>
        <v>Evaluation and Management of Established Patient</v>
      </c>
      <c r="C912" s="578"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2" s="581" t="str">
        <f t="shared" si="403"/>
        <v>Encounter: 20-29 Minutes
DT: 2/day</v>
      </c>
      <c r="E912" s="578" t="str">
        <f>E911</f>
        <v>Physician (MD or DO), Licensed Physician’s Assistant, Clinical Nurse Specialist, or nurse practitioner under their scope of practice and under the supervision and delegation of a physician</v>
      </c>
      <c r="F912" s="250" t="s">
        <v>2211</v>
      </c>
      <c r="G912" s="242" t="s">
        <v>592</v>
      </c>
      <c r="H912" s="242" t="s">
        <v>1256</v>
      </c>
      <c r="I912" s="581" t="str">
        <f>I911</f>
        <v>Line
Professional</v>
      </c>
      <c r="J912" s="507" t="s">
        <v>2273</v>
      </c>
      <c r="K912" s="507"/>
      <c r="L912" s="507" t="s">
        <v>2273</v>
      </c>
      <c r="M912" s="507"/>
      <c r="N912" s="507" t="s">
        <v>2273</v>
      </c>
      <c r="O912" s="507"/>
      <c r="P912" s="507" t="s">
        <v>2273</v>
      </c>
      <c r="Q912" s="507"/>
      <c r="R912" s="507"/>
      <c r="S912" s="507"/>
      <c r="T912" s="507"/>
      <c r="U912" s="507"/>
      <c r="V912" s="507"/>
      <c r="W912" s="550" t="str">
        <f t="shared" ref="W912:X914" si="404">W911</f>
        <v>CCBHC Reporting Service</v>
      </c>
      <c r="X912" s="547" t="str">
        <f t="shared" si="404"/>
        <v xml:space="preserve">Allocating and reporting costs:
-Cost if staff provide multiple units
-Spreading costs over the various types of services
-Cost and productivity assumptions
</v>
      </c>
      <c r="Y912" s="550" t="str">
        <f t="shared" ref="Y912:Z914" si="405">Y911</f>
        <v>Y4 - SAMHSA approved EBP for Co-occurring disorders</v>
      </c>
      <c r="Z912" s="550" t="str">
        <f t="shared" si="405"/>
        <v xml:space="preserve">HD - Pregnant/Parenting Women's Program
HH - Integrated Mental Health and Substance Abuse
QJ - Service/items provided to a prisoner or patient in state or local custody
</v>
      </c>
      <c r="AA912" s="20"/>
    </row>
    <row r="913" spans="1:27" s="23" customFormat="1" ht="33" customHeight="1">
      <c r="A913" s="507" t="str">
        <f t="shared" si="403"/>
        <v>99213</v>
      </c>
      <c r="B913" s="507" t="str">
        <f t="shared" si="403"/>
        <v>Evaluation and Management of Established Patient</v>
      </c>
      <c r="C913" s="578"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3" s="581" t="str">
        <f t="shared" si="403"/>
        <v>Encounter: 20-29 Minutes
DT: 2/day</v>
      </c>
      <c r="E913" s="578" t="str">
        <f>E912</f>
        <v>Physician (MD or DO), Licensed Physician’s Assistant, Clinical Nurse Specialist, or nurse practitioner under their scope of practice and under the supervision and delegation of a physician</v>
      </c>
      <c r="F913" s="250" t="s">
        <v>503</v>
      </c>
      <c r="G913" s="242" t="s">
        <v>592</v>
      </c>
      <c r="H913" s="242" t="s">
        <v>1256</v>
      </c>
      <c r="I913" s="581" t="str">
        <f>I912</f>
        <v>Line
Professional</v>
      </c>
      <c r="J913" s="507" t="s">
        <v>2273</v>
      </c>
      <c r="K913" s="507"/>
      <c r="L913" s="507" t="s">
        <v>2273</v>
      </c>
      <c r="M913" s="507"/>
      <c r="N913" s="507" t="s">
        <v>2273</v>
      </c>
      <c r="O913" s="507"/>
      <c r="P913" s="507" t="s">
        <v>2273</v>
      </c>
      <c r="Q913" s="507"/>
      <c r="R913" s="507"/>
      <c r="S913" s="507"/>
      <c r="T913" s="507"/>
      <c r="U913" s="507"/>
      <c r="V913" s="507"/>
      <c r="W913" s="550" t="str">
        <f t="shared" si="404"/>
        <v>CCBHC Reporting Service</v>
      </c>
      <c r="X913" s="547" t="str">
        <f t="shared" si="404"/>
        <v xml:space="preserve">Allocating and reporting costs:
-Cost if staff provide multiple units
-Spreading costs over the various types of services
-Cost and productivity assumptions
</v>
      </c>
      <c r="Y913" s="550" t="str">
        <f t="shared" si="405"/>
        <v>Y4 - SAMHSA approved EBP for Co-occurring disorders</v>
      </c>
      <c r="Z913" s="550" t="str">
        <f t="shared" si="405"/>
        <v xml:space="preserve">HD - Pregnant/Parenting Women's Program
HH - Integrated Mental Health and Substance Abuse
QJ - Service/items provided to a prisoner or patient in state or local custody
</v>
      </c>
      <c r="AA913" s="20"/>
    </row>
    <row r="914" spans="1:27" s="23" customFormat="1" ht="33" customHeight="1" thickBot="1">
      <c r="A914" s="508" t="str">
        <f t="shared" si="403"/>
        <v>99213</v>
      </c>
      <c r="B914" s="508" t="str">
        <f t="shared" si="403"/>
        <v>Evaluation and Management of Established Patient</v>
      </c>
      <c r="C914" s="579"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4" s="582" t="str">
        <f t="shared" si="403"/>
        <v>Encounter: 20-29 Minutes
DT: 2/day</v>
      </c>
      <c r="E914" s="579" t="str">
        <f>E913</f>
        <v>Physician (MD or DO), Licensed Physician’s Assistant, Clinical Nurse Specialist, or nurse practitioner under their scope of practice and under the supervision and delegation of a physician</v>
      </c>
      <c r="F914" s="243" t="s">
        <v>502</v>
      </c>
      <c r="G914" s="243" t="s">
        <v>592</v>
      </c>
      <c r="H914" s="243" t="s">
        <v>1256</v>
      </c>
      <c r="I914" s="582" t="str">
        <f>I913</f>
        <v>Line
Professional</v>
      </c>
      <c r="J914" s="508" t="s">
        <v>2273</v>
      </c>
      <c r="K914" s="508"/>
      <c r="L914" s="508" t="s">
        <v>2273</v>
      </c>
      <c r="M914" s="508"/>
      <c r="N914" s="508" t="s">
        <v>2273</v>
      </c>
      <c r="O914" s="508"/>
      <c r="P914" s="508" t="s">
        <v>2273</v>
      </c>
      <c r="Q914" s="508"/>
      <c r="R914" s="508"/>
      <c r="S914" s="508"/>
      <c r="T914" s="508"/>
      <c r="U914" s="508"/>
      <c r="V914" s="508"/>
      <c r="W914" s="551" t="str">
        <f t="shared" si="404"/>
        <v>CCBHC Reporting Service</v>
      </c>
      <c r="X914" s="548" t="str">
        <f t="shared" si="404"/>
        <v xml:space="preserve">Allocating and reporting costs:
-Cost if staff provide multiple units
-Spreading costs over the various types of services
-Cost and productivity assumptions
</v>
      </c>
      <c r="Y914" s="551" t="str">
        <f t="shared" si="405"/>
        <v>Y4 - SAMHSA approved EBP for Co-occurring disorders</v>
      </c>
      <c r="Z914" s="551" t="str">
        <f t="shared" si="405"/>
        <v xml:space="preserve">HD - Pregnant/Parenting Women's Program
HH - Integrated Mental Health and Substance Abuse
QJ - Service/items provided to a prisoner or patient in state or local custody
</v>
      </c>
      <c r="AA914" s="20"/>
    </row>
    <row r="915" spans="1:27" s="23" customFormat="1" ht="24" customHeight="1">
      <c r="A915" s="552" t="s">
        <v>1966</v>
      </c>
      <c r="B915" s="482" t="s">
        <v>1487</v>
      </c>
      <c r="C915" s="531" t="s">
        <v>1493</v>
      </c>
      <c r="D915" s="521" t="s">
        <v>830</v>
      </c>
      <c r="E915" s="531" t="s">
        <v>2206</v>
      </c>
      <c r="F915" s="247" t="s">
        <v>137</v>
      </c>
      <c r="G915" s="247" t="s">
        <v>590</v>
      </c>
      <c r="H915" s="247" t="s">
        <v>1256</v>
      </c>
      <c r="I915" s="521" t="s">
        <v>139</v>
      </c>
      <c r="J915" s="482"/>
      <c r="K915" s="482" t="s">
        <v>2273</v>
      </c>
      <c r="L915" s="482" t="s">
        <v>2273</v>
      </c>
      <c r="M915" s="482"/>
      <c r="N915" s="482"/>
      <c r="O915" s="482" t="s">
        <v>2273</v>
      </c>
      <c r="P915" s="482"/>
      <c r="Q915" s="482"/>
      <c r="R915" s="482"/>
      <c r="S915" s="482"/>
      <c r="T915" s="482"/>
      <c r="U915" s="482"/>
      <c r="V915" s="482"/>
      <c r="W915" s="521" t="s">
        <v>1245</v>
      </c>
      <c r="X915" s="531" t="s">
        <v>1640</v>
      </c>
      <c r="Y915" s="521" t="s">
        <v>983</v>
      </c>
      <c r="Z915" s="521" t="s">
        <v>2101</v>
      </c>
      <c r="AA915" s="20"/>
    </row>
    <row r="916" spans="1:27" s="23" customFormat="1" ht="24" customHeight="1">
      <c r="A916" s="483" t="str">
        <f t="shared" ref="A916:C919" si="406">A915</f>
        <v>99214</v>
      </c>
      <c r="B916" s="483" t="str">
        <f>B915</f>
        <v>Evaluation and Management of Established Patient</v>
      </c>
      <c r="C916" s="532" t="str">
        <f>C915</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6" s="522" t="str">
        <f>D915</f>
        <v>Encounter: 30-39 Minutes
DT: 2/day</v>
      </c>
      <c r="E916" s="532" t="str">
        <f>E915</f>
        <v>Physician (MD or DO), licensed physician's assistant, nurse practitioner, Clinical Nurse Specialist, registered nurse, or a licensed practical nurse assisting a physician</v>
      </c>
      <c r="F916" s="143" t="s">
        <v>483</v>
      </c>
      <c r="G916" s="143" t="s">
        <v>581</v>
      </c>
      <c r="H916" s="143" t="s">
        <v>1256</v>
      </c>
      <c r="I916" s="522" t="str">
        <f>I915</f>
        <v>Line
Professional</v>
      </c>
      <c r="J916" s="483"/>
      <c r="K916" s="483" t="s">
        <v>2273</v>
      </c>
      <c r="L916" s="483" t="s">
        <v>2273</v>
      </c>
      <c r="M916" s="483"/>
      <c r="N916" s="483"/>
      <c r="O916" s="483" t="s">
        <v>2273</v>
      </c>
      <c r="P916" s="483"/>
      <c r="Q916" s="483"/>
      <c r="R916" s="483"/>
      <c r="S916" s="483"/>
      <c r="T916" s="483"/>
      <c r="U916" s="483"/>
      <c r="V916" s="483"/>
      <c r="W916" s="522" t="str">
        <f t="shared" ref="W916:X919" si="407">W915</f>
        <v>CCBHC Reporting Service</v>
      </c>
      <c r="X916" s="532" t="str">
        <f t="shared" si="407"/>
        <v xml:space="preserve">Allocating and reporting costs:
-Cost if staff provide multiple units
-Spreading costs over the various types of services
-Cost and productivity assumptions
</v>
      </c>
      <c r="Y916" s="522" t="str">
        <f t="shared" ref="Y916:Z919" si="408">Y915</f>
        <v>Y4 - SAMHSA approved EBP for Co-occurring disorders</v>
      </c>
      <c r="Z916" s="522" t="str">
        <f t="shared" si="408"/>
        <v>HH - Integrated Mental Health and Substance Abuse
QJ - Service/items provided to a prisoner or patient in state or local custody</v>
      </c>
      <c r="AA916" s="20"/>
    </row>
    <row r="917" spans="1:27" ht="24" customHeight="1">
      <c r="A917" s="483" t="str">
        <f t="shared" si="406"/>
        <v>99214</v>
      </c>
      <c r="B917" s="483" t="str">
        <f t="shared" si="406"/>
        <v>Evaluation and Management of Established Patient</v>
      </c>
      <c r="C917" s="532"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7" s="522" t="str">
        <f t="shared" ref="D917:E919" si="409">D916</f>
        <v>Encounter: 30-39 Minutes
DT: 2/day</v>
      </c>
      <c r="E917" s="532" t="str">
        <f t="shared" si="409"/>
        <v>Physician (MD or DO), licensed physician's assistant, nurse practitioner, Clinical Nurse Specialist, registered nurse, or a licensed practical nurse assisting a physician</v>
      </c>
      <c r="F917" s="251" t="s">
        <v>2211</v>
      </c>
      <c r="G917" s="251" t="s">
        <v>592</v>
      </c>
      <c r="H917" s="251" t="s">
        <v>1256</v>
      </c>
      <c r="I917" s="522" t="str">
        <f>I916</f>
        <v>Line
Professional</v>
      </c>
      <c r="J917" s="483"/>
      <c r="K917" s="483" t="s">
        <v>2273</v>
      </c>
      <c r="L917" s="483" t="s">
        <v>2273</v>
      </c>
      <c r="M917" s="483"/>
      <c r="N917" s="483"/>
      <c r="O917" s="483" t="s">
        <v>2273</v>
      </c>
      <c r="P917" s="483"/>
      <c r="Q917" s="483"/>
      <c r="R917" s="483"/>
      <c r="S917" s="483"/>
      <c r="T917" s="483"/>
      <c r="U917" s="483"/>
      <c r="V917" s="483"/>
      <c r="W917" s="522" t="str">
        <f t="shared" si="407"/>
        <v>CCBHC Reporting Service</v>
      </c>
      <c r="X917" s="532" t="str">
        <f t="shared" si="407"/>
        <v xml:space="preserve">Allocating and reporting costs:
-Cost if staff provide multiple units
-Spreading costs over the various types of services
-Cost and productivity assumptions
</v>
      </c>
      <c r="Y917" s="522" t="str">
        <f t="shared" si="408"/>
        <v>Y4 - SAMHSA approved EBP for Co-occurring disorders</v>
      </c>
      <c r="Z917" s="522" t="str">
        <f t="shared" si="408"/>
        <v>HH - Integrated Mental Health and Substance Abuse
QJ - Service/items provided to a prisoner or patient in state or local custody</v>
      </c>
    </row>
    <row r="918" spans="1:27" ht="24" customHeight="1">
      <c r="A918" s="483" t="str">
        <f t="shared" si="406"/>
        <v>99214</v>
      </c>
      <c r="B918" s="483" t="str">
        <f t="shared" si="406"/>
        <v>Evaluation and Management of Established Patient</v>
      </c>
      <c r="C918" s="532"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8" s="522" t="str">
        <f t="shared" si="409"/>
        <v>Encounter: 30-39 Minutes
DT: 2/day</v>
      </c>
      <c r="E918" s="532" t="str">
        <f t="shared" si="409"/>
        <v>Physician (MD or DO), licensed physician's assistant, nurse practitioner, Clinical Nurse Specialist, registered nurse, or a licensed practical nurse assisting a physician</v>
      </c>
      <c r="F918" s="251" t="s">
        <v>503</v>
      </c>
      <c r="G918" s="251" t="s">
        <v>592</v>
      </c>
      <c r="H918" s="251" t="s">
        <v>1256</v>
      </c>
      <c r="I918" s="522" t="str">
        <f>I917</f>
        <v>Line
Professional</v>
      </c>
      <c r="J918" s="483"/>
      <c r="K918" s="483" t="s">
        <v>2273</v>
      </c>
      <c r="L918" s="483" t="s">
        <v>2273</v>
      </c>
      <c r="M918" s="483"/>
      <c r="N918" s="483"/>
      <c r="O918" s="483" t="s">
        <v>2273</v>
      </c>
      <c r="P918" s="483"/>
      <c r="Q918" s="483"/>
      <c r="R918" s="483"/>
      <c r="S918" s="483"/>
      <c r="T918" s="483"/>
      <c r="U918" s="483"/>
      <c r="V918" s="483"/>
      <c r="W918" s="522" t="str">
        <f t="shared" si="407"/>
        <v>CCBHC Reporting Service</v>
      </c>
      <c r="X918" s="532" t="str">
        <f t="shared" si="407"/>
        <v xml:space="preserve">Allocating and reporting costs:
-Cost if staff provide multiple units
-Spreading costs over the various types of services
-Cost and productivity assumptions
</v>
      </c>
      <c r="Y918" s="522" t="str">
        <f t="shared" si="408"/>
        <v>Y4 - SAMHSA approved EBP for Co-occurring disorders</v>
      </c>
      <c r="Z918" s="522" t="str">
        <f t="shared" si="408"/>
        <v>HH - Integrated Mental Health and Substance Abuse
QJ - Service/items provided to a prisoner or patient in state or local custody</v>
      </c>
    </row>
    <row r="919" spans="1:27" ht="24" customHeight="1" thickBot="1">
      <c r="A919" s="484" t="str">
        <f t="shared" si="406"/>
        <v>99214</v>
      </c>
      <c r="B919" s="484" t="str">
        <f t="shared" si="406"/>
        <v>Evaluation and Management of Established Patient</v>
      </c>
      <c r="C919" s="533"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9" s="523" t="str">
        <f t="shared" si="409"/>
        <v>Encounter: 30-39 Minutes
DT: 2/day</v>
      </c>
      <c r="E919" s="533" t="str">
        <f t="shared" si="409"/>
        <v>Physician (MD or DO), licensed physician's assistant, nurse practitioner, Clinical Nurse Specialist, registered nurse, or a licensed practical nurse assisting a physician</v>
      </c>
      <c r="F919" s="248" t="s">
        <v>502</v>
      </c>
      <c r="G919" s="248" t="s">
        <v>592</v>
      </c>
      <c r="H919" s="248" t="s">
        <v>1256</v>
      </c>
      <c r="I919" s="523" t="str">
        <f>I918</f>
        <v>Line
Professional</v>
      </c>
      <c r="J919" s="484"/>
      <c r="K919" s="484" t="s">
        <v>2273</v>
      </c>
      <c r="L919" s="484" t="s">
        <v>2273</v>
      </c>
      <c r="M919" s="484"/>
      <c r="N919" s="484"/>
      <c r="O919" s="484" t="s">
        <v>2273</v>
      </c>
      <c r="P919" s="484"/>
      <c r="Q919" s="484"/>
      <c r="R919" s="484"/>
      <c r="S919" s="484"/>
      <c r="T919" s="484"/>
      <c r="U919" s="484"/>
      <c r="V919" s="484"/>
      <c r="W919" s="523" t="str">
        <f t="shared" si="407"/>
        <v>CCBHC Reporting Service</v>
      </c>
      <c r="X919" s="533" t="str">
        <f t="shared" si="407"/>
        <v xml:space="preserve">Allocating and reporting costs:
-Cost if staff provide multiple units
-Spreading costs over the various types of services
-Cost and productivity assumptions
</v>
      </c>
      <c r="Y919" s="523" t="str">
        <f t="shared" si="408"/>
        <v>Y4 - SAMHSA approved EBP for Co-occurring disorders</v>
      </c>
      <c r="Z919" s="523" t="str">
        <f t="shared" si="408"/>
        <v>HH - Integrated Mental Health and Substance Abuse
QJ - Service/items provided to a prisoner or patient in state or local custody</v>
      </c>
    </row>
    <row r="920" spans="1:27" ht="29" customHeight="1">
      <c r="A920" s="632" t="s">
        <v>1966</v>
      </c>
      <c r="B920" s="506" t="s">
        <v>1487</v>
      </c>
      <c r="C920" s="577" t="s">
        <v>1493</v>
      </c>
      <c r="D920" s="580" t="s">
        <v>1494</v>
      </c>
      <c r="E920" s="577" t="s">
        <v>2213</v>
      </c>
      <c r="F920" s="241" t="s">
        <v>124</v>
      </c>
      <c r="G920" s="241" t="s">
        <v>580</v>
      </c>
      <c r="H920" s="241" t="s">
        <v>1256</v>
      </c>
      <c r="I920" s="580" t="s">
        <v>139</v>
      </c>
      <c r="J920" s="506" t="s">
        <v>2273</v>
      </c>
      <c r="K920" s="506"/>
      <c r="L920" s="506" t="s">
        <v>2273</v>
      </c>
      <c r="M920" s="506"/>
      <c r="N920" s="506" t="s">
        <v>2273</v>
      </c>
      <c r="O920" s="506"/>
      <c r="P920" s="506" t="s">
        <v>2273</v>
      </c>
      <c r="Q920" s="506"/>
      <c r="R920" s="506"/>
      <c r="S920" s="506"/>
      <c r="T920" s="506"/>
      <c r="U920" s="506"/>
      <c r="V920" s="506"/>
      <c r="W920" s="549" t="s">
        <v>1245</v>
      </c>
      <c r="X920" s="546" t="s">
        <v>1640</v>
      </c>
      <c r="Y920" s="549" t="s">
        <v>983</v>
      </c>
      <c r="Z920" s="549" t="s">
        <v>2106</v>
      </c>
    </row>
    <row r="921" spans="1:27" ht="29" customHeight="1">
      <c r="A921" s="507" t="str">
        <f t="shared" ref="A921:D924" si="410">A920</f>
        <v>99214</v>
      </c>
      <c r="B921" s="507" t="str">
        <f>B920</f>
        <v>Evaluation and Management of Established Patient</v>
      </c>
      <c r="C921" s="578" t="str">
        <f>C920</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1" s="581" t="str">
        <f>D920</f>
        <v>Encounter: 30-39 minutes</v>
      </c>
      <c r="E921" s="578" t="str">
        <f>E920</f>
        <v>Physician (MD or DO), Licensed Physician’s Assistant, Clinical Nurse Specialist, or nurse practitioner under their scope of practice and under the supervision and delegation of a physician</v>
      </c>
      <c r="F921" s="250" t="s">
        <v>483</v>
      </c>
      <c r="G921" s="242" t="s">
        <v>581</v>
      </c>
      <c r="H921" s="242" t="s">
        <v>1256</v>
      </c>
      <c r="I921" s="581" t="str">
        <f>I920</f>
        <v>Line
Professional</v>
      </c>
      <c r="J921" s="507" t="s">
        <v>2273</v>
      </c>
      <c r="K921" s="507"/>
      <c r="L921" s="507" t="s">
        <v>2273</v>
      </c>
      <c r="M921" s="507"/>
      <c r="N921" s="507" t="s">
        <v>2273</v>
      </c>
      <c r="O921" s="507"/>
      <c r="P921" s="507" t="s">
        <v>2273</v>
      </c>
      <c r="Q921" s="507"/>
      <c r="R921" s="507"/>
      <c r="S921" s="507"/>
      <c r="T921" s="507"/>
      <c r="U921" s="507"/>
      <c r="V921" s="507"/>
      <c r="W921" s="550" t="str">
        <f>W920</f>
        <v>CCBHC Reporting Service</v>
      </c>
      <c r="X921" s="547" t="str">
        <f>X920</f>
        <v xml:space="preserve">Allocating and reporting costs:
-Cost if staff provide multiple units
-Spreading costs over the various types of services
-Cost and productivity assumptions
</v>
      </c>
      <c r="Y921" s="550" t="str">
        <f>Y920</f>
        <v>Y4 - SAMHSA approved EBP for Co-occurring disorders</v>
      </c>
      <c r="Z921" s="550" t="str">
        <f>Z920</f>
        <v xml:space="preserve">HD - Pregnant/Parenting Women's Program
HH - Integrated Mental Health and Substance Abuse
QJ - Service/items provided to a prisoner or patient in state or local custody
</v>
      </c>
    </row>
    <row r="922" spans="1:27" ht="29" customHeight="1">
      <c r="A922" s="507" t="str">
        <f t="shared" si="410"/>
        <v>99214</v>
      </c>
      <c r="B922" s="507" t="str">
        <f t="shared" si="410"/>
        <v>Evaluation and Management of Established Patient</v>
      </c>
      <c r="C922" s="578"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2" s="581" t="str">
        <f t="shared" si="410"/>
        <v>Encounter: 30-39 minutes</v>
      </c>
      <c r="E922" s="578" t="str">
        <f>E921</f>
        <v>Physician (MD or DO), Licensed Physician’s Assistant, Clinical Nurse Specialist, or nurse practitioner under their scope of practice and under the supervision and delegation of a physician</v>
      </c>
      <c r="F922" s="250" t="s">
        <v>2211</v>
      </c>
      <c r="G922" s="242" t="s">
        <v>592</v>
      </c>
      <c r="H922" s="242" t="s">
        <v>1256</v>
      </c>
      <c r="I922" s="581" t="str">
        <f>I921</f>
        <v>Line
Professional</v>
      </c>
      <c r="J922" s="507" t="s">
        <v>2273</v>
      </c>
      <c r="K922" s="507"/>
      <c r="L922" s="507" t="s">
        <v>2273</v>
      </c>
      <c r="M922" s="507"/>
      <c r="N922" s="507" t="s">
        <v>2273</v>
      </c>
      <c r="O922" s="507"/>
      <c r="P922" s="507" t="s">
        <v>2273</v>
      </c>
      <c r="Q922" s="507"/>
      <c r="R922" s="507"/>
      <c r="S922" s="507"/>
      <c r="T922" s="507"/>
      <c r="U922" s="507"/>
      <c r="V922" s="507"/>
      <c r="W922" s="550" t="str">
        <f t="shared" ref="W922:X924" si="411">W921</f>
        <v>CCBHC Reporting Service</v>
      </c>
      <c r="X922" s="547" t="str">
        <f t="shared" si="411"/>
        <v xml:space="preserve">Allocating and reporting costs:
-Cost if staff provide multiple units
-Spreading costs over the various types of services
-Cost and productivity assumptions
</v>
      </c>
      <c r="Y922" s="550" t="str">
        <f t="shared" ref="Y922:Z924" si="412">Y921</f>
        <v>Y4 - SAMHSA approved EBP for Co-occurring disorders</v>
      </c>
      <c r="Z922" s="550" t="str">
        <f t="shared" si="412"/>
        <v xml:space="preserve">HD - Pregnant/Parenting Women's Program
HH - Integrated Mental Health and Substance Abuse
QJ - Service/items provided to a prisoner or patient in state or local custody
</v>
      </c>
    </row>
    <row r="923" spans="1:27" ht="29" customHeight="1">
      <c r="A923" s="507" t="str">
        <f t="shared" si="410"/>
        <v>99214</v>
      </c>
      <c r="B923" s="507" t="str">
        <f t="shared" si="410"/>
        <v>Evaluation and Management of Established Patient</v>
      </c>
      <c r="C923" s="578"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3" s="581" t="str">
        <f t="shared" si="410"/>
        <v>Encounter: 30-39 minutes</v>
      </c>
      <c r="E923" s="578" t="str">
        <f>E922</f>
        <v>Physician (MD or DO), Licensed Physician’s Assistant, Clinical Nurse Specialist, or nurse practitioner under their scope of practice and under the supervision and delegation of a physician</v>
      </c>
      <c r="F923" s="250" t="s">
        <v>503</v>
      </c>
      <c r="G923" s="242" t="s">
        <v>592</v>
      </c>
      <c r="H923" s="242" t="s">
        <v>1256</v>
      </c>
      <c r="I923" s="581" t="str">
        <f>I922</f>
        <v>Line
Professional</v>
      </c>
      <c r="J923" s="507" t="s">
        <v>2273</v>
      </c>
      <c r="K923" s="507"/>
      <c r="L923" s="507" t="s">
        <v>2273</v>
      </c>
      <c r="M923" s="507"/>
      <c r="N923" s="507" t="s">
        <v>2273</v>
      </c>
      <c r="O923" s="507"/>
      <c r="P923" s="507" t="s">
        <v>2273</v>
      </c>
      <c r="Q923" s="507"/>
      <c r="R923" s="507"/>
      <c r="S923" s="507"/>
      <c r="T923" s="507"/>
      <c r="U923" s="507"/>
      <c r="V923" s="507"/>
      <c r="W923" s="550" t="str">
        <f t="shared" si="411"/>
        <v>CCBHC Reporting Service</v>
      </c>
      <c r="X923" s="547" t="str">
        <f t="shared" si="411"/>
        <v xml:space="preserve">Allocating and reporting costs:
-Cost if staff provide multiple units
-Spreading costs over the various types of services
-Cost and productivity assumptions
</v>
      </c>
      <c r="Y923" s="550" t="str">
        <f t="shared" si="412"/>
        <v>Y4 - SAMHSA approved EBP for Co-occurring disorders</v>
      </c>
      <c r="Z923" s="550" t="str">
        <f t="shared" si="412"/>
        <v xml:space="preserve">HD - Pregnant/Parenting Women's Program
HH - Integrated Mental Health and Substance Abuse
QJ - Service/items provided to a prisoner or patient in state or local custody
</v>
      </c>
    </row>
    <row r="924" spans="1:27" s="23" customFormat="1" ht="29" customHeight="1" thickBot="1">
      <c r="A924" s="508" t="str">
        <f t="shared" si="410"/>
        <v>99214</v>
      </c>
      <c r="B924" s="508" t="str">
        <f t="shared" si="410"/>
        <v>Evaluation and Management of Established Patient</v>
      </c>
      <c r="C924" s="579"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4" s="582" t="str">
        <f t="shared" si="410"/>
        <v>Encounter: 30-39 minutes</v>
      </c>
      <c r="E924" s="579" t="str">
        <f>E923</f>
        <v>Physician (MD or DO), Licensed Physician’s Assistant, Clinical Nurse Specialist, or nurse practitioner under their scope of practice and under the supervision and delegation of a physician</v>
      </c>
      <c r="F924" s="243" t="s">
        <v>502</v>
      </c>
      <c r="G924" s="243" t="s">
        <v>592</v>
      </c>
      <c r="H924" s="243" t="s">
        <v>1256</v>
      </c>
      <c r="I924" s="582" t="str">
        <f>I923</f>
        <v>Line
Professional</v>
      </c>
      <c r="J924" s="508" t="s">
        <v>2273</v>
      </c>
      <c r="K924" s="508"/>
      <c r="L924" s="508" t="s">
        <v>2273</v>
      </c>
      <c r="M924" s="508"/>
      <c r="N924" s="508" t="s">
        <v>2273</v>
      </c>
      <c r="O924" s="508"/>
      <c r="P924" s="508" t="s">
        <v>2273</v>
      </c>
      <c r="Q924" s="508"/>
      <c r="R924" s="508"/>
      <c r="S924" s="508"/>
      <c r="T924" s="508"/>
      <c r="U924" s="508"/>
      <c r="V924" s="508"/>
      <c r="W924" s="551" t="str">
        <f t="shared" si="411"/>
        <v>CCBHC Reporting Service</v>
      </c>
      <c r="X924" s="548" t="str">
        <f t="shared" si="411"/>
        <v xml:space="preserve">Allocating and reporting costs:
-Cost if staff provide multiple units
-Spreading costs over the various types of services
-Cost and productivity assumptions
</v>
      </c>
      <c r="Y924" s="551" t="str">
        <f t="shared" si="412"/>
        <v>Y4 - SAMHSA approved EBP for Co-occurring disorders</v>
      </c>
      <c r="Z924" s="551" t="str">
        <f t="shared" si="412"/>
        <v xml:space="preserve">HD - Pregnant/Parenting Women's Program
HH - Integrated Mental Health and Substance Abuse
QJ - Service/items provided to a prisoner or patient in state or local custody
</v>
      </c>
      <c r="AA924" s="20"/>
    </row>
    <row r="925" spans="1:27" s="23" customFormat="1" ht="24" customHeight="1">
      <c r="A925" s="552" t="s">
        <v>1967</v>
      </c>
      <c r="B925" s="482" t="s">
        <v>1487</v>
      </c>
      <c r="C925" s="531" t="s">
        <v>1495</v>
      </c>
      <c r="D925" s="521" t="s">
        <v>829</v>
      </c>
      <c r="E925" s="531" t="s">
        <v>2206</v>
      </c>
      <c r="F925" s="184" t="s">
        <v>137</v>
      </c>
      <c r="G925" s="247" t="s">
        <v>590</v>
      </c>
      <c r="H925" s="247" t="s">
        <v>1256</v>
      </c>
      <c r="I925" s="521" t="s">
        <v>139</v>
      </c>
      <c r="J925" s="482"/>
      <c r="K925" s="482" t="s">
        <v>2273</v>
      </c>
      <c r="L925" s="482" t="s">
        <v>2273</v>
      </c>
      <c r="M925" s="482"/>
      <c r="N925" s="482"/>
      <c r="O925" s="482" t="s">
        <v>2273</v>
      </c>
      <c r="P925" s="482"/>
      <c r="Q925" s="482"/>
      <c r="R925" s="482"/>
      <c r="S925" s="482"/>
      <c r="T925" s="482"/>
      <c r="U925" s="482"/>
      <c r="V925" s="482"/>
      <c r="W925" s="521" t="s">
        <v>1245</v>
      </c>
      <c r="X925" s="531" t="s">
        <v>1640</v>
      </c>
      <c r="Y925" s="521" t="s">
        <v>983</v>
      </c>
      <c r="Z925" s="521" t="s">
        <v>2103</v>
      </c>
      <c r="AA925" s="20"/>
    </row>
    <row r="926" spans="1:27" s="23" customFormat="1" ht="24" customHeight="1">
      <c r="A926" s="483" t="str">
        <f t="shared" ref="A926:C929" si="413">A925</f>
        <v>99215</v>
      </c>
      <c r="B926" s="483" t="str">
        <f>B925</f>
        <v>Evaluation and Management of Established Patient</v>
      </c>
      <c r="C926" s="532" t="str">
        <f>C925</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6" s="522" t="str">
        <f>D925</f>
        <v>Encounter: 40-54 Minutes
DT: 2/day</v>
      </c>
      <c r="E926" s="532" t="str">
        <f>E925</f>
        <v>Physician (MD or DO), licensed physician's assistant, nurse practitioner, Clinical Nurse Specialist, registered nurse, or a licensed practical nurse assisting a physician</v>
      </c>
      <c r="F926" s="185" t="s">
        <v>483</v>
      </c>
      <c r="G926" s="143" t="s">
        <v>581</v>
      </c>
      <c r="H926" s="143" t="s">
        <v>1256</v>
      </c>
      <c r="I926" s="522" t="str">
        <f>I925</f>
        <v>Line
Professional</v>
      </c>
      <c r="J926" s="483"/>
      <c r="K926" s="483" t="s">
        <v>2273</v>
      </c>
      <c r="L926" s="483" t="s">
        <v>2273</v>
      </c>
      <c r="M926" s="483"/>
      <c r="N926" s="483"/>
      <c r="O926" s="483" t="s">
        <v>2273</v>
      </c>
      <c r="P926" s="483"/>
      <c r="Q926" s="483"/>
      <c r="R926" s="483"/>
      <c r="S926" s="483"/>
      <c r="T926" s="483"/>
      <c r="U926" s="483"/>
      <c r="V926" s="483"/>
      <c r="W926" s="522" t="str">
        <f t="shared" ref="W926:X929" si="414">W925</f>
        <v>CCBHC Reporting Service</v>
      </c>
      <c r="X926" s="532" t="str">
        <f t="shared" si="414"/>
        <v xml:space="preserve">Allocating and reporting costs:
-Cost if staff provide multiple units
-Spreading costs over the various types of services
-Cost and productivity assumptions
</v>
      </c>
      <c r="Y926" s="522" t="str">
        <f t="shared" ref="Y926:Z929" si="415">Y925</f>
        <v>Y4 - SAMHSA approved EBP for Co-occurring disorders</v>
      </c>
      <c r="Z926" s="522" t="str">
        <f t="shared" si="415"/>
        <v xml:space="preserve">HH - Integrated Mental Health and Substance Abuse
QJ - Service/items provided to a prisoner or patient in state or local custody
</v>
      </c>
      <c r="AA926" s="20"/>
    </row>
    <row r="927" spans="1:27" s="23" customFormat="1" ht="24" customHeight="1">
      <c r="A927" s="483" t="str">
        <f t="shared" si="413"/>
        <v>99215</v>
      </c>
      <c r="B927" s="483" t="str">
        <f t="shared" si="413"/>
        <v>Evaluation and Management of Established Patient</v>
      </c>
      <c r="C927" s="532"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7" s="522" t="str">
        <f t="shared" ref="D927:E929" si="416">D926</f>
        <v>Encounter: 40-54 Minutes
DT: 2/day</v>
      </c>
      <c r="E927" s="532" t="str">
        <f t="shared" si="416"/>
        <v>Physician (MD or DO), licensed physician's assistant, nurse practitioner, Clinical Nurse Specialist, registered nurse, or a licensed practical nurse assisting a physician</v>
      </c>
      <c r="F927" s="186" t="s">
        <v>2211</v>
      </c>
      <c r="G927" s="251" t="s">
        <v>592</v>
      </c>
      <c r="H927" s="251" t="s">
        <v>1256</v>
      </c>
      <c r="I927" s="522" t="str">
        <f>I926</f>
        <v>Line
Professional</v>
      </c>
      <c r="J927" s="483"/>
      <c r="K927" s="483" t="s">
        <v>2273</v>
      </c>
      <c r="L927" s="483" t="s">
        <v>2273</v>
      </c>
      <c r="M927" s="483"/>
      <c r="N927" s="483"/>
      <c r="O927" s="483" t="s">
        <v>2273</v>
      </c>
      <c r="P927" s="483"/>
      <c r="Q927" s="483"/>
      <c r="R927" s="483"/>
      <c r="S927" s="483"/>
      <c r="T927" s="483"/>
      <c r="U927" s="483"/>
      <c r="V927" s="483"/>
      <c r="W927" s="522" t="str">
        <f t="shared" si="414"/>
        <v>CCBHC Reporting Service</v>
      </c>
      <c r="X927" s="532" t="str">
        <f t="shared" si="414"/>
        <v xml:space="preserve">Allocating and reporting costs:
-Cost if staff provide multiple units
-Spreading costs over the various types of services
-Cost and productivity assumptions
</v>
      </c>
      <c r="Y927" s="522" t="str">
        <f t="shared" si="415"/>
        <v>Y4 - SAMHSA approved EBP for Co-occurring disorders</v>
      </c>
      <c r="Z927" s="522" t="str">
        <f t="shared" si="415"/>
        <v xml:space="preserve">HH - Integrated Mental Health and Substance Abuse
QJ - Service/items provided to a prisoner or patient in state or local custody
</v>
      </c>
      <c r="AA927" s="20"/>
    </row>
    <row r="928" spans="1:27" s="23" customFormat="1" ht="24" customHeight="1">
      <c r="A928" s="483" t="str">
        <f t="shared" si="413"/>
        <v>99215</v>
      </c>
      <c r="B928" s="483" t="str">
        <f t="shared" si="413"/>
        <v>Evaluation and Management of Established Patient</v>
      </c>
      <c r="C928" s="532"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8" s="522" t="str">
        <f t="shared" si="416"/>
        <v>Encounter: 40-54 Minutes
DT: 2/day</v>
      </c>
      <c r="E928" s="532" t="str">
        <f t="shared" si="416"/>
        <v>Physician (MD or DO), licensed physician's assistant, nurse practitioner, Clinical Nurse Specialist, registered nurse, or a licensed practical nurse assisting a physician</v>
      </c>
      <c r="F928" s="251" t="s">
        <v>503</v>
      </c>
      <c r="G928" s="251" t="s">
        <v>592</v>
      </c>
      <c r="H928" s="251" t="s">
        <v>1256</v>
      </c>
      <c r="I928" s="522" t="str">
        <f>I927</f>
        <v>Line
Professional</v>
      </c>
      <c r="J928" s="483"/>
      <c r="K928" s="483" t="s">
        <v>2273</v>
      </c>
      <c r="L928" s="483" t="s">
        <v>2273</v>
      </c>
      <c r="M928" s="483"/>
      <c r="N928" s="483"/>
      <c r="O928" s="483" t="s">
        <v>2273</v>
      </c>
      <c r="P928" s="483"/>
      <c r="Q928" s="483"/>
      <c r="R928" s="483"/>
      <c r="S928" s="483"/>
      <c r="T928" s="483"/>
      <c r="U928" s="483"/>
      <c r="V928" s="483"/>
      <c r="W928" s="522" t="str">
        <f t="shared" si="414"/>
        <v>CCBHC Reporting Service</v>
      </c>
      <c r="X928" s="532" t="str">
        <f t="shared" si="414"/>
        <v xml:space="preserve">Allocating and reporting costs:
-Cost if staff provide multiple units
-Spreading costs over the various types of services
-Cost and productivity assumptions
</v>
      </c>
      <c r="Y928" s="522" t="str">
        <f t="shared" si="415"/>
        <v>Y4 - SAMHSA approved EBP for Co-occurring disorders</v>
      </c>
      <c r="Z928" s="522" t="str">
        <f t="shared" si="415"/>
        <v xml:space="preserve">HH - Integrated Mental Health and Substance Abuse
QJ - Service/items provided to a prisoner or patient in state or local custody
</v>
      </c>
      <c r="AA928" s="20"/>
    </row>
    <row r="929" spans="1:26" ht="24" customHeight="1" thickBot="1">
      <c r="A929" s="483" t="str">
        <f t="shared" si="413"/>
        <v>99215</v>
      </c>
      <c r="B929" s="483" t="str">
        <f t="shared" si="413"/>
        <v>Evaluation and Management of Established Patient</v>
      </c>
      <c r="C929" s="532"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9" s="522" t="str">
        <f t="shared" si="416"/>
        <v>Encounter: 40-54 Minutes
DT: 2/day</v>
      </c>
      <c r="E929" s="532" t="str">
        <f t="shared" si="416"/>
        <v>Physician (MD or DO), licensed physician's assistant, nurse practitioner, Clinical Nurse Specialist, registered nurse, or a licensed practical nurse assisting a physician</v>
      </c>
      <c r="F929" s="186" t="s">
        <v>502</v>
      </c>
      <c r="G929" s="251" t="s">
        <v>592</v>
      </c>
      <c r="H929" s="251" t="s">
        <v>1256</v>
      </c>
      <c r="I929" s="522" t="str">
        <f>I928</f>
        <v>Line
Professional</v>
      </c>
      <c r="J929" s="483"/>
      <c r="K929" s="483" t="s">
        <v>2273</v>
      </c>
      <c r="L929" s="483" t="s">
        <v>2273</v>
      </c>
      <c r="M929" s="483"/>
      <c r="N929" s="483"/>
      <c r="O929" s="483" t="s">
        <v>2273</v>
      </c>
      <c r="P929" s="483"/>
      <c r="Q929" s="483"/>
      <c r="R929" s="483"/>
      <c r="S929" s="483"/>
      <c r="T929" s="483"/>
      <c r="U929" s="483"/>
      <c r="V929" s="483"/>
      <c r="W929" s="522" t="str">
        <f t="shared" si="414"/>
        <v>CCBHC Reporting Service</v>
      </c>
      <c r="X929" s="533" t="str">
        <f t="shared" si="414"/>
        <v xml:space="preserve">Allocating and reporting costs:
-Cost if staff provide multiple units
-Spreading costs over the various types of services
-Cost and productivity assumptions
</v>
      </c>
      <c r="Y929" s="522" t="str">
        <f t="shared" si="415"/>
        <v>Y4 - SAMHSA approved EBP for Co-occurring disorders</v>
      </c>
      <c r="Z929" s="522" t="str">
        <f t="shared" si="415"/>
        <v xml:space="preserve">HH - Integrated Mental Health and Substance Abuse
QJ - Service/items provided to a prisoner or patient in state or local custody
</v>
      </c>
    </row>
    <row r="930" spans="1:26" ht="27" customHeight="1">
      <c r="A930" s="630" t="s">
        <v>1967</v>
      </c>
      <c r="B930" s="503" t="s">
        <v>1487</v>
      </c>
      <c r="C930" s="546" t="s">
        <v>1495</v>
      </c>
      <c r="D930" s="549" t="s">
        <v>1496</v>
      </c>
      <c r="E930" s="546" t="s">
        <v>2213</v>
      </c>
      <c r="F930" s="241" t="s">
        <v>137</v>
      </c>
      <c r="G930" s="241" t="s">
        <v>590</v>
      </c>
      <c r="H930" s="241" t="s">
        <v>1256</v>
      </c>
      <c r="I930" s="580" t="s">
        <v>139</v>
      </c>
      <c r="J930" s="506" t="s">
        <v>2273</v>
      </c>
      <c r="K930" s="506"/>
      <c r="L930" s="506" t="s">
        <v>2273</v>
      </c>
      <c r="M930" s="506"/>
      <c r="N930" s="506" t="s">
        <v>2273</v>
      </c>
      <c r="O930" s="506"/>
      <c r="P930" s="506" t="s">
        <v>2273</v>
      </c>
      <c r="Q930" s="506"/>
      <c r="R930" s="506"/>
      <c r="S930" s="506"/>
      <c r="T930" s="506"/>
      <c r="U930" s="506"/>
      <c r="V930" s="506"/>
      <c r="W930" s="549" t="s">
        <v>1245</v>
      </c>
      <c r="X930" s="546" t="s">
        <v>1640</v>
      </c>
      <c r="Y930" s="549" t="s">
        <v>983</v>
      </c>
      <c r="Z930" s="549" t="s">
        <v>2106</v>
      </c>
    </row>
    <row r="931" spans="1:26" ht="27" customHeight="1">
      <c r="A931" s="504" t="str">
        <f t="shared" ref="A931:D934" si="417">A930</f>
        <v>99215</v>
      </c>
      <c r="B931" s="504" t="str">
        <f>B930</f>
        <v>Evaluation and Management of Established Patient</v>
      </c>
      <c r="C931" s="547" t="str">
        <f>C930</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1" s="550" t="str">
        <f>D930</f>
        <v>Encounter: 40-54 minutes</v>
      </c>
      <c r="E931" s="547" t="str">
        <f>E930</f>
        <v>Physician (MD or DO), Licensed Physician’s Assistant, Clinical Nurse Specialist, or nurse practitioner under their scope of practice and under the supervision and delegation of a physician</v>
      </c>
      <c r="F931" s="250" t="s">
        <v>483</v>
      </c>
      <c r="G931" s="242" t="s">
        <v>581</v>
      </c>
      <c r="H931" s="242" t="s">
        <v>1256</v>
      </c>
      <c r="I931" s="581" t="str">
        <f>I930</f>
        <v>Line
Professional</v>
      </c>
      <c r="J931" s="507" t="s">
        <v>2273</v>
      </c>
      <c r="K931" s="507"/>
      <c r="L931" s="507" t="s">
        <v>2273</v>
      </c>
      <c r="M931" s="507"/>
      <c r="N931" s="507" t="s">
        <v>2273</v>
      </c>
      <c r="O931" s="507"/>
      <c r="P931" s="507" t="s">
        <v>2273</v>
      </c>
      <c r="Q931" s="507"/>
      <c r="R931" s="507"/>
      <c r="S931" s="507"/>
      <c r="T931" s="507"/>
      <c r="U931" s="507"/>
      <c r="V931" s="507"/>
      <c r="W931" s="550" t="s">
        <v>1245</v>
      </c>
      <c r="X931" s="547" t="str">
        <f t="shared" ref="X931:Z934" si="418">X930</f>
        <v xml:space="preserve">Allocating and reporting costs:
-Cost if staff provide multiple units
-Spreading costs over the various types of services
-Cost and productivity assumptions
</v>
      </c>
      <c r="Y931" s="550" t="str">
        <f t="shared" si="418"/>
        <v>Y4 - SAMHSA approved EBP for Co-occurring disorders</v>
      </c>
      <c r="Z931" s="550" t="str">
        <f t="shared" si="418"/>
        <v xml:space="preserve">HD - Pregnant/Parenting Women's Program
HH - Integrated Mental Health and Substance Abuse
QJ - Service/items provided to a prisoner or patient in state or local custody
</v>
      </c>
    </row>
    <row r="932" spans="1:26" ht="27" customHeight="1">
      <c r="A932" s="504" t="str">
        <f t="shared" si="417"/>
        <v>99215</v>
      </c>
      <c r="B932" s="504" t="str">
        <f t="shared" si="417"/>
        <v>Evaluation and Management of Established Patient</v>
      </c>
      <c r="C932" s="547"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2" s="550" t="str">
        <f t="shared" si="417"/>
        <v>Encounter: 40-54 minutes</v>
      </c>
      <c r="E932" s="547" t="str">
        <f>E931</f>
        <v>Physician (MD or DO), Licensed Physician’s Assistant, Clinical Nurse Specialist, or nurse practitioner under their scope of practice and under the supervision and delegation of a physician</v>
      </c>
      <c r="F932" s="250" t="s">
        <v>2211</v>
      </c>
      <c r="G932" s="242" t="s">
        <v>592</v>
      </c>
      <c r="H932" s="242" t="s">
        <v>1256</v>
      </c>
      <c r="I932" s="581" t="str">
        <f>I931</f>
        <v>Line
Professional</v>
      </c>
      <c r="J932" s="507" t="s">
        <v>2273</v>
      </c>
      <c r="K932" s="507"/>
      <c r="L932" s="507" t="s">
        <v>2273</v>
      </c>
      <c r="M932" s="507"/>
      <c r="N932" s="507" t="s">
        <v>2273</v>
      </c>
      <c r="O932" s="507"/>
      <c r="P932" s="507" t="s">
        <v>2273</v>
      </c>
      <c r="Q932" s="507"/>
      <c r="R932" s="507"/>
      <c r="S932" s="507"/>
      <c r="T932" s="507"/>
      <c r="U932" s="507"/>
      <c r="V932" s="507"/>
      <c r="W932" s="550" t="s">
        <v>1245</v>
      </c>
      <c r="X932" s="547" t="str">
        <f t="shared" si="418"/>
        <v xml:space="preserve">Allocating and reporting costs:
-Cost if staff provide multiple units
-Spreading costs over the various types of services
-Cost and productivity assumptions
</v>
      </c>
      <c r="Y932" s="550" t="str">
        <f t="shared" si="418"/>
        <v>Y4 - SAMHSA approved EBP for Co-occurring disorders</v>
      </c>
      <c r="Z932" s="550" t="str">
        <f t="shared" si="418"/>
        <v xml:space="preserve">HD - Pregnant/Parenting Women's Program
HH - Integrated Mental Health and Substance Abuse
QJ - Service/items provided to a prisoner or patient in state or local custody
</v>
      </c>
    </row>
    <row r="933" spans="1:26" ht="27" customHeight="1">
      <c r="A933" s="504" t="str">
        <f t="shared" si="417"/>
        <v>99215</v>
      </c>
      <c r="B933" s="504" t="str">
        <f t="shared" si="417"/>
        <v>Evaluation and Management of Established Patient</v>
      </c>
      <c r="C933" s="547"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3" s="550" t="str">
        <f t="shared" si="417"/>
        <v>Encounter: 40-54 minutes</v>
      </c>
      <c r="E933" s="547" t="str">
        <f>E932</f>
        <v>Physician (MD or DO), Licensed Physician’s Assistant, Clinical Nurse Specialist, or nurse practitioner under their scope of practice and under the supervision and delegation of a physician</v>
      </c>
      <c r="F933" s="250" t="s">
        <v>503</v>
      </c>
      <c r="G933" s="242" t="s">
        <v>592</v>
      </c>
      <c r="H933" s="242" t="s">
        <v>1256</v>
      </c>
      <c r="I933" s="581" t="str">
        <f>I932</f>
        <v>Line
Professional</v>
      </c>
      <c r="J933" s="507" t="s">
        <v>2273</v>
      </c>
      <c r="K933" s="507"/>
      <c r="L933" s="507" t="s">
        <v>2273</v>
      </c>
      <c r="M933" s="507"/>
      <c r="N933" s="507" t="s">
        <v>2273</v>
      </c>
      <c r="O933" s="507"/>
      <c r="P933" s="507" t="s">
        <v>2273</v>
      </c>
      <c r="Q933" s="507"/>
      <c r="R933" s="507"/>
      <c r="S933" s="507"/>
      <c r="T933" s="507"/>
      <c r="U933" s="507"/>
      <c r="V933" s="507"/>
      <c r="W933" s="550" t="s">
        <v>1245</v>
      </c>
      <c r="X933" s="547" t="str">
        <f t="shared" si="418"/>
        <v xml:space="preserve">Allocating and reporting costs:
-Cost if staff provide multiple units
-Spreading costs over the various types of services
-Cost and productivity assumptions
</v>
      </c>
      <c r="Y933" s="550" t="str">
        <f t="shared" si="418"/>
        <v>Y4 - SAMHSA approved EBP for Co-occurring disorders</v>
      </c>
      <c r="Z933" s="550" t="str">
        <f t="shared" si="418"/>
        <v xml:space="preserve">HD - Pregnant/Parenting Women's Program
HH - Integrated Mental Health and Substance Abuse
QJ - Service/items provided to a prisoner or patient in state or local custody
</v>
      </c>
    </row>
    <row r="934" spans="1:26" ht="27" customHeight="1" thickBot="1">
      <c r="A934" s="505" t="str">
        <f t="shared" si="417"/>
        <v>99215</v>
      </c>
      <c r="B934" s="505" t="str">
        <f t="shared" si="417"/>
        <v>Evaluation and Management of Established Patient</v>
      </c>
      <c r="C934" s="548"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4" s="551" t="str">
        <f t="shared" si="417"/>
        <v>Encounter: 40-54 minutes</v>
      </c>
      <c r="E934" s="548" t="str">
        <f>E933</f>
        <v>Physician (MD or DO), Licensed Physician’s Assistant, Clinical Nurse Specialist, or nurse practitioner under their scope of practice and under the supervision and delegation of a physician</v>
      </c>
      <c r="F934" s="242" t="s">
        <v>502</v>
      </c>
      <c r="G934" s="254" t="s">
        <v>592</v>
      </c>
      <c r="H934" s="254" t="s">
        <v>1256</v>
      </c>
      <c r="I934" s="631" t="str">
        <f>I933</f>
        <v>Line
Professional</v>
      </c>
      <c r="J934" s="524" t="s">
        <v>2273</v>
      </c>
      <c r="K934" s="524"/>
      <c r="L934" s="524" t="s">
        <v>2273</v>
      </c>
      <c r="M934" s="524"/>
      <c r="N934" s="524" t="s">
        <v>2273</v>
      </c>
      <c r="O934" s="524"/>
      <c r="P934" s="524" t="s">
        <v>2273</v>
      </c>
      <c r="Q934" s="524"/>
      <c r="R934" s="524"/>
      <c r="S934" s="524"/>
      <c r="T934" s="524"/>
      <c r="U934" s="524"/>
      <c r="V934" s="524"/>
      <c r="W934" s="550" t="s">
        <v>1245</v>
      </c>
      <c r="X934" s="548" t="str">
        <f t="shared" si="418"/>
        <v xml:space="preserve">Allocating and reporting costs:
-Cost if staff provide multiple units
-Spreading costs over the various types of services
-Cost and productivity assumptions
</v>
      </c>
      <c r="Y934" s="550" t="str">
        <f t="shared" si="418"/>
        <v>Y4 - SAMHSA approved EBP for Co-occurring disorders</v>
      </c>
      <c r="Z934" s="550" t="str">
        <f t="shared" si="418"/>
        <v xml:space="preserve">HD - Pregnant/Parenting Women's Program
HH - Integrated Mental Health and Substance Abuse
QJ - Service/items provided to a prisoner or patient in state or local custody
</v>
      </c>
    </row>
    <row r="935" spans="1:26" ht="42.75" customHeight="1">
      <c r="A935" s="562" t="s">
        <v>1968</v>
      </c>
      <c r="B935" s="482" t="s">
        <v>123</v>
      </c>
      <c r="C935" s="531" t="s">
        <v>1659</v>
      </c>
      <c r="D935" s="521" t="s">
        <v>58</v>
      </c>
      <c r="E935" s="531" t="s">
        <v>1128</v>
      </c>
      <c r="F935" s="247" t="s">
        <v>137</v>
      </c>
      <c r="G935" s="247" t="s">
        <v>590</v>
      </c>
      <c r="H935" s="247" t="s">
        <v>1256</v>
      </c>
      <c r="I935" s="521" t="s">
        <v>139</v>
      </c>
      <c r="J935" s="482"/>
      <c r="K935" s="482" t="s">
        <v>2273</v>
      </c>
      <c r="L935" s="482" t="s">
        <v>2273</v>
      </c>
      <c r="M935" s="482"/>
      <c r="N935" s="482"/>
      <c r="O935" s="482" t="s">
        <v>2273</v>
      </c>
      <c r="P935" s="482"/>
      <c r="Q935" s="482"/>
      <c r="R935" s="482"/>
      <c r="S935" s="482"/>
      <c r="T935" s="482"/>
      <c r="U935" s="482"/>
      <c r="V935" s="482"/>
      <c r="W935" s="531" t="s">
        <v>1246</v>
      </c>
      <c r="X935" s="531" t="s">
        <v>651</v>
      </c>
      <c r="Y935" s="521" t="s">
        <v>1128</v>
      </c>
      <c r="Z935" s="521" t="s">
        <v>1128</v>
      </c>
    </row>
    <row r="936" spans="1:26" ht="42.75" customHeight="1">
      <c r="A936" s="553" t="str">
        <f t="shared" ref="A936:D939" si="419">A935</f>
        <v>99221</v>
      </c>
      <c r="B936" s="483" t="str">
        <f t="shared" si="419"/>
        <v>Assessments
Health Psychiatric
Evaluation Psychological
testing Other assessments, tests</v>
      </c>
      <c r="C936" s="532"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6" s="522" t="str">
        <f t="shared" si="419"/>
        <v>Encounter</v>
      </c>
      <c r="E936" s="532" t="s">
        <v>1128</v>
      </c>
      <c r="F936" s="143" t="s">
        <v>483</v>
      </c>
      <c r="G936" s="143" t="s">
        <v>581</v>
      </c>
      <c r="H936" s="251" t="s">
        <v>1256</v>
      </c>
      <c r="I936" s="522" t="str">
        <f>I935</f>
        <v>Line
Professional</v>
      </c>
      <c r="J936" s="483"/>
      <c r="K936" s="483" t="s">
        <v>2273</v>
      </c>
      <c r="L936" s="483" t="s">
        <v>2273</v>
      </c>
      <c r="M936" s="483"/>
      <c r="N936" s="483"/>
      <c r="O936" s="483" t="s">
        <v>2273</v>
      </c>
      <c r="P936" s="483"/>
      <c r="Q936" s="483"/>
      <c r="R936" s="483"/>
      <c r="S936" s="483"/>
      <c r="T936" s="483"/>
      <c r="U936" s="483"/>
      <c r="V936" s="483"/>
      <c r="W936" s="532" t="s">
        <v>1246</v>
      </c>
      <c r="X936" s="532" t="str">
        <f t="shared" ref="X936:Z939" si="420">X935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6" s="522" t="str">
        <f t="shared" si="420"/>
        <v xml:space="preserve"> </v>
      </c>
      <c r="Z936" s="522" t="str">
        <f t="shared" si="420"/>
        <v xml:space="preserve"> </v>
      </c>
    </row>
    <row r="937" spans="1:26" ht="42.75" customHeight="1">
      <c r="A937" s="553" t="str">
        <f t="shared" si="419"/>
        <v>99221</v>
      </c>
      <c r="B937" s="483" t="str">
        <f t="shared" si="419"/>
        <v>Assessments
Health Psychiatric
Evaluation Psychological
testing Other assessments, tests</v>
      </c>
      <c r="C937" s="532"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7" s="522" t="str">
        <f t="shared" si="419"/>
        <v>Encounter</v>
      </c>
      <c r="E937" s="532" t="s">
        <v>1128</v>
      </c>
      <c r="F937" s="251" t="s">
        <v>2211</v>
      </c>
      <c r="G937" s="251" t="s">
        <v>592</v>
      </c>
      <c r="H937" s="251" t="s">
        <v>1256</v>
      </c>
      <c r="I937" s="522" t="str">
        <f>I936</f>
        <v>Line
Professional</v>
      </c>
      <c r="J937" s="483"/>
      <c r="K937" s="483" t="s">
        <v>2273</v>
      </c>
      <c r="L937" s="483" t="s">
        <v>2273</v>
      </c>
      <c r="M937" s="483"/>
      <c r="N937" s="483"/>
      <c r="O937" s="483" t="s">
        <v>2273</v>
      </c>
      <c r="P937" s="483"/>
      <c r="Q937" s="483"/>
      <c r="R937" s="483"/>
      <c r="S937" s="483"/>
      <c r="T937" s="483"/>
      <c r="U937" s="483"/>
      <c r="V937" s="483"/>
      <c r="W937" s="532" t="s">
        <v>1246</v>
      </c>
      <c r="X937" s="532"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7" s="522" t="str">
        <f t="shared" si="420"/>
        <v xml:space="preserve"> </v>
      </c>
      <c r="Z937" s="522" t="str">
        <f t="shared" si="420"/>
        <v xml:space="preserve"> </v>
      </c>
    </row>
    <row r="938" spans="1:26" ht="42.75" customHeight="1">
      <c r="A938" s="553" t="str">
        <f t="shared" si="419"/>
        <v>99221</v>
      </c>
      <c r="B938" s="483" t="str">
        <f t="shared" si="419"/>
        <v>Assessments
Health Psychiatric
Evaluation Psychological
testing Other assessments, tests</v>
      </c>
      <c r="C938" s="532"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8" s="522" t="str">
        <f t="shared" si="419"/>
        <v>Encounter</v>
      </c>
      <c r="E938" s="532" t="s">
        <v>1128</v>
      </c>
      <c r="F938" s="251" t="s">
        <v>503</v>
      </c>
      <c r="G938" s="251" t="s">
        <v>592</v>
      </c>
      <c r="H938" s="251" t="s">
        <v>1256</v>
      </c>
      <c r="I938" s="522" t="str">
        <f>I937</f>
        <v>Line
Professional</v>
      </c>
      <c r="J938" s="483"/>
      <c r="K938" s="483" t="s">
        <v>2273</v>
      </c>
      <c r="L938" s="483" t="s">
        <v>2273</v>
      </c>
      <c r="M938" s="483"/>
      <c r="N938" s="483"/>
      <c r="O938" s="483" t="s">
        <v>2273</v>
      </c>
      <c r="P938" s="483"/>
      <c r="Q938" s="483"/>
      <c r="R938" s="483"/>
      <c r="S938" s="483"/>
      <c r="T938" s="483"/>
      <c r="U938" s="483"/>
      <c r="V938" s="483"/>
      <c r="W938" s="532" t="s">
        <v>1246</v>
      </c>
      <c r="X938" s="532"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8" s="522" t="str">
        <f t="shared" si="420"/>
        <v xml:space="preserve"> </v>
      </c>
      <c r="Z938" s="522" t="str">
        <f t="shared" si="420"/>
        <v xml:space="preserve"> </v>
      </c>
    </row>
    <row r="939" spans="1:26" ht="42.75" customHeight="1" thickBot="1">
      <c r="A939" s="596" t="str">
        <f t="shared" si="419"/>
        <v>99221</v>
      </c>
      <c r="B939" s="484" t="str">
        <f t="shared" si="419"/>
        <v>Assessments
Health Psychiatric
Evaluation Psychological
testing Other assessments, tests</v>
      </c>
      <c r="C939" s="533"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9" s="523" t="str">
        <f t="shared" si="419"/>
        <v>Encounter</v>
      </c>
      <c r="E939" s="533" t="s">
        <v>1128</v>
      </c>
      <c r="F939" s="248" t="s">
        <v>502</v>
      </c>
      <c r="G939" s="248" t="s">
        <v>592</v>
      </c>
      <c r="H939" s="248" t="s">
        <v>1256</v>
      </c>
      <c r="I939" s="523" t="str">
        <f>I938</f>
        <v>Line
Professional</v>
      </c>
      <c r="J939" s="484"/>
      <c r="K939" s="484" t="s">
        <v>2273</v>
      </c>
      <c r="L939" s="484" t="s">
        <v>2273</v>
      </c>
      <c r="M939" s="484"/>
      <c r="N939" s="484"/>
      <c r="O939" s="484" t="s">
        <v>2273</v>
      </c>
      <c r="P939" s="484"/>
      <c r="Q939" s="484"/>
      <c r="R939" s="484"/>
      <c r="S939" s="484"/>
      <c r="T939" s="484"/>
      <c r="U939" s="484"/>
      <c r="V939" s="484"/>
      <c r="W939" s="533" t="s">
        <v>1246</v>
      </c>
      <c r="X939" s="533"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9" s="523" t="str">
        <f t="shared" si="420"/>
        <v xml:space="preserve"> </v>
      </c>
      <c r="Z939" s="523" t="str">
        <f t="shared" si="420"/>
        <v xml:space="preserve"> </v>
      </c>
    </row>
    <row r="940" spans="1:26" ht="42.75" customHeight="1">
      <c r="A940" s="562" t="s">
        <v>1969</v>
      </c>
      <c r="B940" s="482" t="s">
        <v>123</v>
      </c>
      <c r="C940" s="531" t="s">
        <v>1660</v>
      </c>
      <c r="D940" s="521" t="s">
        <v>58</v>
      </c>
      <c r="E940" s="531" t="s">
        <v>1128</v>
      </c>
      <c r="F940" s="247" t="s">
        <v>137</v>
      </c>
      <c r="G940" s="247" t="s">
        <v>590</v>
      </c>
      <c r="H940" s="247" t="s">
        <v>1256</v>
      </c>
      <c r="I940" s="521" t="s">
        <v>139</v>
      </c>
      <c r="J940" s="482"/>
      <c r="K940" s="482" t="s">
        <v>2273</v>
      </c>
      <c r="L940" s="482" t="s">
        <v>2273</v>
      </c>
      <c r="M940" s="482"/>
      <c r="N940" s="482"/>
      <c r="O940" s="482" t="s">
        <v>2273</v>
      </c>
      <c r="P940" s="482"/>
      <c r="Q940" s="482"/>
      <c r="R940" s="482"/>
      <c r="S940" s="482"/>
      <c r="T940" s="482"/>
      <c r="U940" s="482"/>
      <c r="V940" s="482"/>
      <c r="W940" s="531" t="s">
        <v>1246</v>
      </c>
      <c r="X940" s="531" t="s">
        <v>651</v>
      </c>
      <c r="Y940" s="521" t="s">
        <v>1128</v>
      </c>
      <c r="Z940" s="521" t="s">
        <v>1128</v>
      </c>
    </row>
    <row r="941" spans="1:26" ht="42.75" customHeight="1">
      <c r="A941" s="553" t="str">
        <f t="shared" ref="A941:D944" si="421">A940</f>
        <v>99222</v>
      </c>
      <c r="B941" s="483" t="str">
        <f t="shared" si="421"/>
        <v>Assessments
Health Psychiatric
Evaluation Psychological
testing Other assessments, tests</v>
      </c>
      <c r="C941" s="532"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1" s="522" t="str">
        <f t="shared" si="421"/>
        <v>Encounter</v>
      </c>
      <c r="E941" s="532" t="s">
        <v>1128</v>
      </c>
      <c r="F941" s="143" t="s">
        <v>483</v>
      </c>
      <c r="G941" s="143" t="s">
        <v>581</v>
      </c>
      <c r="H941" s="251" t="s">
        <v>1256</v>
      </c>
      <c r="I941" s="522" t="str">
        <f>I940</f>
        <v>Line
Professional</v>
      </c>
      <c r="J941" s="483"/>
      <c r="K941" s="483" t="s">
        <v>2273</v>
      </c>
      <c r="L941" s="483" t="s">
        <v>2273</v>
      </c>
      <c r="M941" s="483"/>
      <c r="N941" s="483"/>
      <c r="O941" s="483" t="s">
        <v>2273</v>
      </c>
      <c r="P941" s="483"/>
      <c r="Q941" s="483"/>
      <c r="R941" s="483"/>
      <c r="S941" s="483"/>
      <c r="T941" s="483"/>
      <c r="U941" s="483"/>
      <c r="V941" s="483"/>
      <c r="W941" s="532" t="s">
        <v>1246</v>
      </c>
      <c r="X941" s="532" t="str">
        <f t="shared" ref="X941:Z944" si="422">X940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1" s="522" t="str">
        <f t="shared" si="422"/>
        <v xml:space="preserve"> </v>
      </c>
      <c r="Z941" s="522" t="str">
        <f t="shared" si="422"/>
        <v xml:space="preserve"> </v>
      </c>
    </row>
    <row r="942" spans="1:26" ht="42.75" customHeight="1">
      <c r="A942" s="553" t="str">
        <f t="shared" si="421"/>
        <v>99222</v>
      </c>
      <c r="B942" s="483" t="str">
        <f t="shared" si="421"/>
        <v>Assessments
Health Psychiatric
Evaluation Psychological
testing Other assessments, tests</v>
      </c>
      <c r="C942" s="532"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2" s="522" t="str">
        <f t="shared" si="421"/>
        <v>Encounter</v>
      </c>
      <c r="E942" s="532" t="s">
        <v>1128</v>
      </c>
      <c r="F942" s="251" t="s">
        <v>2211</v>
      </c>
      <c r="G942" s="251" t="s">
        <v>592</v>
      </c>
      <c r="H942" s="251" t="s">
        <v>1256</v>
      </c>
      <c r="I942" s="522" t="str">
        <f>I941</f>
        <v>Line
Professional</v>
      </c>
      <c r="J942" s="483"/>
      <c r="K942" s="483" t="s">
        <v>2273</v>
      </c>
      <c r="L942" s="483" t="s">
        <v>2273</v>
      </c>
      <c r="M942" s="483"/>
      <c r="N942" s="483"/>
      <c r="O942" s="483" t="s">
        <v>2273</v>
      </c>
      <c r="P942" s="483"/>
      <c r="Q942" s="483"/>
      <c r="R942" s="483"/>
      <c r="S942" s="483"/>
      <c r="T942" s="483"/>
      <c r="U942" s="483"/>
      <c r="V942" s="483"/>
      <c r="W942" s="532" t="s">
        <v>1246</v>
      </c>
      <c r="X942" s="532"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2" s="522" t="str">
        <f t="shared" si="422"/>
        <v xml:space="preserve"> </v>
      </c>
      <c r="Z942" s="522" t="str">
        <f t="shared" si="422"/>
        <v xml:space="preserve"> </v>
      </c>
    </row>
    <row r="943" spans="1:26" ht="42.75" customHeight="1">
      <c r="A943" s="553" t="str">
        <f t="shared" si="421"/>
        <v>99222</v>
      </c>
      <c r="B943" s="483" t="str">
        <f t="shared" si="421"/>
        <v>Assessments
Health Psychiatric
Evaluation Psychological
testing Other assessments, tests</v>
      </c>
      <c r="C943" s="532"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3" s="522" t="str">
        <f t="shared" si="421"/>
        <v>Encounter</v>
      </c>
      <c r="E943" s="532" t="s">
        <v>1128</v>
      </c>
      <c r="F943" s="251" t="s">
        <v>503</v>
      </c>
      <c r="G943" s="251" t="s">
        <v>592</v>
      </c>
      <c r="H943" s="251" t="s">
        <v>1256</v>
      </c>
      <c r="I943" s="522" t="str">
        <f>I942</f>
        <v>Line
Professional</v>
      </c>
      <c r="J943" s="483"/>
      <c r="K943" s="483" t="s">
        <v>2273</v>
      </c>
      <c r="L943" s="483" t="s">
        <v>2273</v>
      </c>
      <c r="M943" s="483"/>
      <c r="N943" s="483"/>
      <c r="O943" s="483" t="s">
        <v>2273</v>
      </c>
      <c r="P943" s="483"/>
      <c r="Q943" s="483"/>
      <c r="R943" s="483"/>
      <c r="S943" s="483"/>
      <c r="T943" s="483"/>
      <c r="U943" s="483"/>
      <c r="V943" s="483"/>
      <c r="W943" s="532" t="s">
        <v>1246</v>
      </c>
      <c r="X943" s="532"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3" s="522" t="str">
        <f t="shared" si="422"/>
        <v xml:space="preserve"> </v>
      </c>
      <c r="Z943" s="522" t="str">
        <f t="shared" si="422"/>
        <v xml:space="preserve"> </v>
      </c>
    </row>
    <row r="944" spans="1:26" ht="42.75" customHeight="1" thickBot="1">
      <c r="A944" s="596" t="str">
        <f t="shared" si="421"/>
        <v>99222</v>
      </c>
      <c r="B944" s="484" t="str">
        <f t="shared" si="421"/>
        <v>Assessments
Health Psychiatric
Evaluation Psychological
testing Other assessments, tests</v>
      </c>
      <c r="C944" s="533"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4" s="523" t="str">
        <f t="shared" si="421"/>
        <v>Encounter</v>
      </c>
      <c r="E944" s="533" t="s">
        <v>1128</v>
      </c>
      <c r="F944" s="248" t="s">
        <v>502</v>
      </c>
      <c r="G944" s="248" t="s">
        <v>592</v>
      </c>
      <c r="H944" s="248" t="s">
        <v>1256</v>
      </c>
      <c r="I944" s="523" t="str">
        <f>I943</f>
        <v>Line
Professional</v>
      </c>
      <c r="J944" s="484"/>
      <c r="K944" s="484" t="s">
        <v>2273</v>
      </c>
      <c r="L944" s="484" t="s">
        <v>2273</v>
      </c>
      <c r="M944" s="484"/>
      <c r="N944" s="484"/>
      <c r="O944" s="484" t="s">
        <v>2273</v>
      </c>
      <c r="P944" s="484"/>
      <c r="Q944" s="484"/>
      <c r="R944" s="484"/>
      <c r="S944" s="484"/>
      <c r="T944" s="484"/>
      <c r="U944" s="484"/>
      <c r="V944" s="484"/>
      <c r="W944" s="533" t="s">
        <v>1246</v>
      </c>
      <c r="X944" s="533"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4" s="523" t="str">
        <f t="shared" si="422"/>
        <v xml:space="preserve"> </v>
      </c>
      <c r="Z944" s="523" t="str">
        <f t="shared" si="422"/>
        <v xml:space="preserve"> </v>
      </c>
    </row>
    <row r="945" spans="1:26" ht="42.75" customHeight="1">
      <c r="A945" s="562" t="s">
        <v>1970</v>
      </c>
      <c r="B945" s="482" t="s">
        <v>123</v>
      </c>
      <c r="C945" s="531" t="s">
        <v>1661</v>
      </c>
      <c r="D945" s="521" t="s">
        <v>58</v>
      </c>
      <c r="E945" s="531" t="s">
        <v>1128</v>
      </c>
      <c r="F945" s="247" t="s">
        <v>137</v>
      </c>
      <c r="G945" s="247" t="s">
        <v>590</v>
      </c>
      <c r="H945" s="247" t="s">
        <v>1256</v>
      </c>
      <c r="I945" s="521" t="s">
        <v>139</v>
      </c>
      <c r="J945" s="482"/>
      <c r="K945" s="482" t="s">
        <v>2273</v>
      </c>
      <c r="L945" s="482" t="s">
        <v>2273</v>
      </c>
      <c r="M945" s="482"/>
      <c r="N945" s="482"/>
      <c r="O945" s="482" t="s">
        <v>2273</v>
      </c>
      <c r="P945" s="482"/>
      <c r="Q945" s="482"/>
      <c r="R945" s="482"/>
      <c r="S945" s="482"/>
      <c r="T945" s="482"/>
      <c r="U945" s="482"/>
      <c r="V945" s="482"/>
      <c r="W945" s="531" t="s">
        <v>1246</v>
      </c>
      <c r="X945" s="531" t="s">
        <v>651</v>
      </c>
      <c r="Y945" s="521" t="s">
        <v>983</v>
      </c>
      <c r="Z945" s="521" t="s">
        <v>1594</v>
      </c>
    </row>
    <row r="946" spans="1:26" ht="42.75" customHeight="1">
      <c r="A946" s="553" t="str">
        <f t="shared" ref="A946:D949" si="423">A945</f>
        <v>99223</v>
      </c>
      <c r="B946" s="483" t="str">
        <f t="shared" si="423"/>
        <v>Assessments
Health Psychiatric
Evaluation Psychological
testing Other assessments, tests</v>
      </c>
      <c r="C946" s="532"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6" s="522" t="str">
        <f t="shared" si="423"/>
        <v>Encounter</v>
      </c>
      <c r="E946" s="532" t="s">
        <v>1128</v>
      </c>
      <c r="F946" s="143" t="s">
        <v>483</v>
      </c>
      <c r="G946" s="143" t="s">
        <v>581</v>
      </c>
      <c r="H946" s="251" t="s">
        <v>1256</v>
      </c>
      <c r="I946" s="522" t="str">
        <f>I945</f>
        <v>Line
Professional</v>
      </c>
      <c r="J946" s="483"/>
      <c r="K946" s="483" t="s">
        <v>2273</v>
      </c>
      <c r="L946" s="483" t="s">
        <v>2273</v>
      </c>
      <c r="M946" s="483"/>
      <c r="N946" s="483"/>
      <c r="O946" s="483" t="s">
        <v>2273</v>
      </c>
      <c r="P946" s="483"/>
      <c r="Q946" s="483"/>
      <c r="R946" s="483"/>
      <c r="S946" s="483"/>
      <c r="T946" s="483"/>
      <c r="U946" s="483"/>
      <c r="V946" s="483"/>
      <c r="W946" s="532" t="s">
        <v>1246</v>
      </c>
      <c r="X946" s="532" t="str">
        <f t="shared" ref="X946:Z949" si="424">X945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6" s="522" t="str">
        <f t="shared" si="424"/>
        <v>Y4 - SAMHSA approved EBP for Co-occurring disorders</v>
      </c>
      <c r="Z946" s="522" t="str">
        <f t="shared" si="424"/>
        <v>HH - Integrated Mental Health and Substance Abuse</v>
      </c>
    </row>
    <row r="947" spans="1:26" ht="42.75" customHeight="1">
      <c r="A947" s="553" t="str">
        <f t="shared" si="423"/>
        <v>99223</v>
      </c>
      <c r="B947" s="483" t="str">
        <f t="shared" si="423"/>
        <v>Assessments
Health Psychiatric
Evaluation Psychological
testing Other assessments, tests</v>
      </c>
      <c r="C947" s="532"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7" s="522" t="str">
        <f t="shared" si="423"/>
        <v>Encounter</v>
      </c>
      <c r="E947" s="532" t="s">
        <v>1128</v>
      </c>
      <c r="F947" s="251" t="s">
        <v>2211</v>
      </c>
      <c r="G947" s="251" t="s">
        <v>592</v>
      </c>
      <c r="H947" s="251" t="s">
        <v>1256</v>
      </c>
      <c r="I947" s="522" t="str">
        <f>I946</f>
        <v>Line
Professional</v>
      </c>
      <c r="J947" s="483"/>
      <c r="K947" s="483" t="s">
        <v>2273</v>
      </c>
      <c r="L947" s="483" t="s">
        <v>2273</v>
      </c>
      <c r="M947" s="483"/>
      <c r="N947" s="483"/>
      <c r="O947" s="483" t="s">
        <v>2273</v>
      </c>
      <c r="P947" s="483"/>
      <c r="Q947" s="483"/>
      <c r="R947" s="483"/>
      <c r="S947" s="483"/>
      <c r="T947" s="483"/>
      <c r="U947" s="483"/>
      <c r="V947" s="483"/>
      <c r="W947" s="532" t="s">
        <v>1246</v>
      </c>
      <c r="X947" s="532"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7" s="522" t="str">
        <f t="shared" si="424"/>
        <v>Y4 - SAMHSA approved EBP for Co-occurring disorders</v>
      </c>
      <c r="Z947" s="522" t="str">
        <f t="shared" si="424"/>
        <v>HH - Integrated Mental Health and Substance Abuse</v>
      </c>
    </row>
    <row r="948" spans="1:26" ht="42.75" customHeight="1">
      <c r="A948" s="553" t="str">
        <f t="shared" si="423"/>
        <v>99223</v>
      </c>
      <c r="B948" s="483" t="str">
        <f t="shared" si="423"/>
        <v>Assessments
Health Psychiatric
Evaluation Psychological
testing Other assessments, tests</v>
      </c>
      <c r="C948" s="532"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8" s="522" t="str">
        <f t="shared" si="423"/>
        <v>Encounter</v>
      </c>
      <c r="E948" s="532" t="s">
        <v>1128</v>
      </c>
      <c r="F948" s="251" t="s">
        <v>503</v>
      </c>
      <c r="G948" s="251" t="s">
        <v>592</v>
      </c>
      <c r="H948" s="251" t="s">
        <v>1256</v>
      </c>
      <c r="I948" s="522" t="str">
        <f>I947</f>
        <v>Line
Professional</v>
      </c>
      <c r="J948" s="483"/>
      <c r="K948" s="483" t="s">
        <v>2273</v>
      </c>
      <c r="L948" s="483" t="s">
        <v>2273</v>
      </c>
      <c r="M948" s="483"/>
      <c r="N948" s="483"/>
      <c r="O948" s="483" t="s">
        <v>2273</v>
      </c>
      <c r="P948" s="483"/>
      <c r="Q948" s="483"/>
      <c r="R948" s="483"/>
      <c r="S948" s="483"/>
      <c r="T948" s="483"/>
      <c r="U948" s="483"/>
      <c r="V948" s="483"/>
      <c r="W948" s="532" t="s">
        <v>1246</v>
      </c>
      <c r="X948" s="532"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8" s="522" t="str">
        <f t="shared" si="424"/>
        <v>Y4 - SAMHSA approved EBP for Co-occurring disorders</v>
      </c>
      <c r="Z948" s="522" t="str">
        <f t="shared" si="424"/>
        <v>HH - Integrated Mental Health and Substance Abuse</v>
      </c>
    </row>
    <row r="949" spans="1:26" ht="42.75" customHeight="1" thickBot="1">
      <c r="A949" s="596" t="str">
        <f t="shared" si="423"/>
        <v>99223</v>
      </c>
      <c r="B949" s="484" t="str">
        <f t="shared" si="423"/>
        <v>Assessments
Health Psychiatric
Evaluation Psychological
testing Other assessments, tests</v>
      </c>
      <c r="C949" s="533"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9" s="523" t="str">
        <f t="shared" si="423"/>
        <v>Encounter</v>
      </c>
      <c r="E949" s="533" t="s">
        <v>1128</v>
      </c>
      <c r="F949" s="248" t="s">
        <v>502</v>
      </c>
      <c r="G949" s="248" t="s">
        <v>592</v>
      </c>
      <c r="H949" s="248" t="s">
        <v>1256</v>
      </c>
      <c r="I949" s="523" t="str">
        <f>I948</f>
        <v>Line
Professional</v>
      </c>
      <c r="J949" s="484"/>
      <c r="K949" s="484" t="s">
        <v>2273</v>
      </c>
      <c r="L949" s="484" t="s">
        <v>2273</v>
      </c>
      <c r="M949" s="484"/>
      <c r="N949" s="484"/>
      <c r="O949" s="484" t="s">
        <v>2273</v>
      </c>
      <c r="P949" s="484"/>
      <c r="Q949" s="484"/>
      <c r="R949" s="484"/>
      <c r="S949" s="484"/>
      <c r="T949" s="484"/>
      <c r="U949" s="484"/>
      <c r="V949" s="484"/>
      <c r="W949" s="533" t="s">
        <v>1246</v>
      </c>
      <c r="X949" s="533"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9" s="523" t="str">
        <f t="shared" si="424"/>
        <v>Y4 - SAMHSA approved EBP for Co-occurring disorders</v>
      </c>
      <c r="Z949" s="523" t="str">
        <f t="shared" si="424"/>
        <v>HH - Integrated Mental Health and Substance Abuse</v>
      </c>
    </row>
    <row r="950" spans="1:26" ht="42.75" customHeight="1">
      <c r="A950" s="562" t="s">
        <v>1971</v>
      </c>
      <c r="B950" s="482" t="s">
        <v>123</v>
      </c>
      <c r="C950" s="531" t="s">
        <v>1662</v>
      </c>
      <c r="D950" s="521" t="s">
        <v>58</v>
      </c>
      <c r="E950" s="531" t="s">
        <v>1128</v>
      </c>
      <c r="F950" s="247" t="s">
        <v>137</v>
      </c>
      <c r="G950" s="247" t="s">
        <v>590</v>
      </c>
      <c r="H950" s="247" t="s">
        <v>1256</v>
      </c>
      <c r="I950" s="521" t="s">
        <v>139</v>
      </c>
      <c r="J950" s="482"/>
      <c r="K950" s="482" t="s">
        <v>2273</v>
      </c>
      <c r="L950" s="482" t="s">
        <v>2273</v>
      </c>
      <c r="M950" s="482"/>
      <c r="N950" s="482"/>
      <c r="O950" s="482" t="s">
        <v>2273</v>
      </c>
      <c r="P950" s="482"/>
      <c r="Q950" s="482"/>
      <c r="R950" s="482"/>
      <c r="S950" s="482"/>
      <c r="T950" s="482"/>
      <c r="U950" s="482"/>
      <c r="V950" s="482"/>
      <c r="W950" s="531" t="s">
        <v>1246</v>
      </c>
      <c r="X950" s="531" t="s">
        <v>651</v>
      </c>
      <c r="Y950" s="521" t="s">
        <v>1128</v>
      </c>
      <c r="Z950" s="521" t="s">
        <v>1128</v>
      </c>
    </row>
    <row r="951" spans="1:26" ht="42.75" customHeight="1">
      <c r="A951" s="553" t="str">
        <f t="shared" ref="A951:D954" si="425">A950</f>
        <v>99224</v>
      </c>
      <c r="B951" s="483" t="str">
        <f t="shared" si="425"/>
        <v>Assessments
Health Psychiatric
Evaluation Psychological
testing Other assessments, tests</v>
      </c>
      <c r="C951" s="532"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1" s="522" t="str">
        <f t="shared" si="425"/>
        <v>Encounter</v>
      </c>
      <c r="E951" s="532" t="s">
        <v>1128</v>
      </c>
      <c r="F951" s="143" t="s">
        <v>483</v>
      </c>
      <c r="G951" s="143" t="s">
        <v>581</v>
      </c>
      <c r="H951" s="251" t="s">
        <v>1256</v>
      </c>
      <c r="I951" s="522" t="str">
        <f>I950</f>
        <v>Line
Professional</v>
      </c>
      <c r="J951" s="483"/>
      <c r="K951" s="483" t="s">
        <v>2273</v>
      </c>
      <c r="L951" s="483" t="s">
        <v>2273</v>
      </c>
      <c r="M951" s="483"/>
      <c r="N951" s="483"/>
      <c r="O951" s="483" t="s">
        <v>2273</v>
      </c>
      <c r="P951" s="483"/>
      <c r="Q951" s="483"/>
      <c r="R951" s="483"/>
      <c r="S951" s="483"/>
      <c r="T951" s="483"/>
      <c r="U951" s="483"/>
      <c r="V951" s="483"/>
      <c r="W951" s="532" t="s">
        <v>1246</v>
      </c>
      <c r="X951" s="532" t="str">
        <f t="shared" ref="X951:Z954" si="426">X950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1" s="522" t="str">
        <f t="shared" si="426"/>
        <v xml:space="preserve"> </v>
      </c>
      <c r="Z951" s="522" t="str">
        <f t="shared" si="426"/>
        <v xml:space="preserve"> </v>
      </c>
    </row>
    <row r="952" spans="1:26" ht="42.75" customHeight="1">
      <c r="A952" s="553" t="str">
        <f t="shared" si="425"/>
        <v>99224</v>
      </c>
      <c r="B952" s="483" t="str">
        <f t="shared" si="425"/>
        <v>Assessments
Health Psychiatric
Evaluation Psychological
testing Other assessments, tests</v>
      </c>
      <c r="C952" s="532"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2" s="522" t="str">
        <f t="shared" si="425"/>
        <v>Encounter</v>
      </c>
      <c r="E952" s="532" t="s">
        <v>1128</v>
      </c>
      <c r="F952" s="251" t="s">
        <v>2211</v>
      </c>
      <c r="G952" s="251" t="s">
        <v>592</v>
      </c>
      <c r="H952" s="251" t="s">
        <v>1256</v>
      </c>
      <c r="I952" s="522" t="str">
        <f>I951</f>
        <v>Line
Professional</v>
      </c>
      <c r="J952" s="483"/>
      <c r="K952" s="483" t="s">
        <v>2273</v>
      </c>
      <c r="L952" s="483" t="s">
        <v>2273</v>
      </c>
      <c r="M952" s="483"/>
      <c r="N952" s="483"/>
      <c r="O952" s="483" t="s">
        <v>2273</v>
      </c>
      <c r="P952" s="483"/>
      <c r="Q952" s="483"/>
      <c r="R952" s="483"/>
      <c r="S952" s="483"/>
      <c r="T952" s="483"/>
      <c r="U952" s="483"/>
      <c r="V952" s="483"/>
      <c r="W952" s="532" t="s">
        <v>1246</v>
      </c>
      <c r="X952" s="532"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2" s="522" t="str">
        <f t="shared" si="426"/>
        <v xml:space="preserve"> </v>
      </c>
      <c r="Z952" s="522" t="str">
        <f t="shared" si="426"/>
        <v xml:space="preserve"> </v>
      </c>
    </row>
    <row r="953" spans="1:26" ht="42.75" customHeight="1">
      <c r="A953" s="553" t="str">
        <f t="shared" si="425"/>
        <v>99224</v>
      </c>
      <c r="B953" s="483" t="str">
        <f t="shared" si="425"/>
        <v>Assessments
Health Psychiatric
Evaluation Psychological
testing Other assessments, tests</v>
      </c>
      <c r="C953" s="532"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3" s="522" t="str">
        <f t="shared" si="425"/>
        <v>Encounter</v>
      </c>
      <c r="E953" s="532" t="s">
        <v>1128</v>
      </c>
      <c r="F953" s="251" t="s">
        <v>503</v>
      </c>
      <c r="G953" s="251" t="s">
        <v>592</v>
      </c>
      <c r="H953" s="251" t="s">
        <v>1256</v>
      </c>
      <c r="I953" s="522" t="str">
        <f>I952</f>
        <v>Line
Professional</v>
      </c>
      <c r="J953" s="483"/>
      <c r="K953" s="483" t="s">
        <v>2273</v>
      </c>
      <c r="L953" s="483" t="s">
        <v>2273</v>
      </c>
      <c r="M953" s="483"/>
      <c r="N953" s="483"/>
      <c r="O953" s="483" t="s">
        <v>2273</v>
      </c>
      <c r="P953" s="483"/>
      <c r="Q953" s="483"/>
      <c r="R953" s="483"/>
      <c r="S953" s="483"/>
      <c r="T953" s="483"/>
      <c r="U953" s="483"/>
      <c r="V953" s="483"/>
      <c r="W953" s="532" t="s">
        <v>1246</v>
      </c>
      <c r="X953" s="532"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3" s="522" t="str">
        <f t="shared" si="426"/>
        <v xml:space="preserve"> </v>
      </c>
      <c r="Z953" s="522" t="str">
        <f t="shared" si="426"/>
        <v xml:space="preserve"> </v>
      </c>
    </row>
    <row r="954" spans="1:26" ht="42.75" customHeight="1" thickBot="1">
      <c r="A954" s="596" t="str">
        <f t="shared" si="425"/>
        <v>99224</v>
      </c>
      <c r="B954" s="484" t="str">
        <f t="shared" si="425"/>
        <v>Assessments
Health Psychiatric
Evaluation Psychological
testing Other assessments, tests</v>
      </c>
      <c r="C954" s="533"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4" s="523" t="str">
        <f t="shared" si="425"/>
        <v>Encounter</v>
      </c>
      <c r="E954" s="533" t="s">
        <v>1128</v>
      </c>
      <c r="F954" s="248" t="s">
        <v>502</v>
      </c>
      <c r="G954" s="248" t="s">
        <v>592</v>
      </c>
      <c r="H954" s="248" t="s">
        <v>1256</v>
      </c>
      <c r="I954" s="523" t="str">
        <f>I953</f>
        <v>Line
Professional</v>
      </c>
      <c r="J954" s="484"/>
      <c r="K954" s="484" t="s">
        <v>2273</v>
      </c>
      <c r="L954" s="484" t="s">
        <v>2273</v>
      </c>
      <c r="M954" s="484"/>
      <c r="N954" s="484"/>
      <c r="O954" s="484" t="s">
        <v>2273</v>
      </c>
      <c r="P954" s="484"/>
      <c r="Q954" s="484"/>
      <c r="R954" s="484"/>
      <c r="S954" s="484"/>
      <c r="T954" s="484"/>
      <c r="U954" s="484"/>
      <c r="V954" s="484"/>
      <c r="W954" s="533" t="s">
        <v>1246</v>
      </c>
      <c r="X954" s="533"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4" s="523" t="str">
        <f t="shared" si="426"/>
        <v xml:space="preserve"> </v>
      </c>
      <c r="Z954" s="523" t="str">
        <f t="shared" si="426"/>
        <v xml:space="preserve"> </v>
      </c>
    </row>
    <row r="955" spans="1:26" ht="42.75" customHeight="1">
      <c r="A955" s="562" t="s">
        <v>1972</v>
      </c>
      <c r="B955" s="482" t="s">
        <v>123</v>
      </c>
      <c r="C955" s="531" t="s">
        <v>1663</v>
      </c>
      <c r="D955" s="521" t="s">
        <v>58</v>
      </c>
      <c r="E955" s="531" t="s">
        <v>1128</v>
      </c>
      <c r="F955" s="247" t="s">
        <v>137</v>
      </c>
      <c r="G955" s="247" t="s">
        <v>590</v>
      </c>
      <c r="H955" s="247" t="s">
        <v>1256</v>
      </c>
      <c r="I955" s="521" t="s">
        <v>139</v>
      </c>
      <c r="J955" s="482"/>
      <c r="K955" s="482" t="s">
        <v>2273</v>
      </c>
      <c r="L955" s="482" t="s">
        <v>2273</v>
      </c>
      <c r="M955" s="482"/>
      <c r="N955" s="482"/>
      <c r="O955" s="482" t="s">
        <v>2273</v>
      </c>
      <c r="P955" s="482"/>
      <c r="Q955" s="482"/>
      <c r="R955" s="482"/>
      <c r="S955" s="482"/>
      <c r="T955" s="482"/>
      <c r="U955" s="482"/>
      <c r="V955" s="482"/>
      <c r="W955" s="531" t="s">
        <v>1246</v>
      </c>
      <c r="X955" s="531" t="s">
        <v>651</v>
      </c>
      <c r="Y955" s="521" t="s">
        <v>1128</v>
      </c>
      <c r="Z955" s="521" t="s">
        <v>1128</v>
      </c>
    </row>
    <row r="956" spans="1:26" ht="42.75" customHeight="1">
      <c r="A956" s="553" t="str">
        <f t="shared" ref="A956:D959" si="427">A955</f>
        <v>99225</v>
      </c>
      <c r="B956" s="483" t="str">
        <f t="shared" si="427"/>
        <v>Assessments
Health Psychiatric
Evaluation Psychological
testing Other assessments, tests</v>
      </c>
      <c r="C956" s="532"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6" s="522" t="str">
        <f t="shared" si="427"/>
        <v>Encounter</v>
      </c>
      <c r="E956" s="532" t="s">
        <v>1128</v>
      </c>
      <c r="F956" s="143" t="s">
        <v>483</v>
      </c>
      <c r="G956" s="143" t="s">
        <v>581</v>
      </c>
      <c r="H956" s="251" t="s">
        <v>1256</v>
      </c>
      <c r="I956" s="522" t="str">
        <f>I955</f>
        <v>Line
Professional</v>
      </c>
      <c r="J956" s="483"/>
      <c r="K956" s="483" t="s">
        <v>2273</v>
      </c>
      <c r="L956" s="483" t="s">
        <v>2273</v>
      </c>
      <c r="M956" s="483"/>
      <c r="N956" s="483"/>
      <c r="O956" s="483" t="s">
        <v>2273</v>
      </c>
      <c r="P956" s="483"/>
      <c r="Q956" s="483"/>
      <c r="R956" s="483"/>
      <c r="S956" s="483"/>
      <c r="T956" s="483"/>
      <c r="U956" s="483"/>
      <c r="V956" s="483"/>
      <c r="W956" s="532" t="s">
        <v>1246</v>
      </c>
      <c r="X956" s="532" t="str">
        <f t="shared" ref="X956:Z959" si="428">X955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6" s="522" t="str">
        <f t="shared" si="428"/>
        <v xml:space="preserve"> </v>
      </c>
      <c r="Z956" s="522" t="str">
        <f t="shared" si="428"/>
        <v xml:space="preserve"> </v>
      </c>
    </row>
    <row r="957" spans="1:26" ht="42.75" customHeight="1">
      <c r="A957" s="553" t="str">
        <f t="shared" si="427"/>
        <v>99225</v>
      </c>
      <c r="B957" s="483" t="str">
        <f t="shared" si="427"/>
        <v>Assessments
Health Psychiatric
Evaluation Psychological
testing Other assessments, tests</v>
      </c>
      <c r="C957" s="532"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7" s="522" t="str">
        <f t="shared" si="427"/>
        <v>Encounter</v>
      </c>
      <c r="E957" s="532" t="s">
        <v>1128</v>
      </c>
      <c r="F957" s="251" t="s">
        <v>2211</v>
      </c>
      <c r="G957" s="251" t="s">
        <v>592</v>
      </c>
      <c r="H957" s="251" t="s">
        <v>1256</v>
      </c>
      <c r="I957" s="522" t="str">
        <f>I956</f>
        <v>Line
Professional</v>
      </c>
      <c r="J957" s="483"/>
      <c r="K957" s="483" t="s">
        <v>2273</v>
      </c>
      <c r="L957" s="483" t="s">
        <v>2273</v>
      </c>
      <c r="M957" s="483"/>
      <c r="N957" s="483"/>
      <c r="O957" s="483" t="s">
        <v>2273</v>
      </c>
      <c r="P957" s="483"/>
      <c r="Q957" s="483"/>
      <c r="R957" s="483"/>
      <c r="S957" s="483"/>
      <c r="T957" s="483"/>
      <c r="U957" s="483"/>
      <c r="V957" s="483"/>
      <c r="W957" s="532" t="s">
        <v>1246</v>
      </c>
      <c r="X957" s="532"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7" s="522" t="str">
        <f t="shared" si="428"/>
        <v xml:space="preserve"> </v>
      </c>
      <c r="Z957" s="522" t="str">
        <f t="shared" si="428"/>
        <v xml:space="preserve"> </v>
      </c>
    </row>
    <row r="958" spans="1:26" ht="42.75" customHeight="1">
      <c r="A958" s="553" t="str">
        <f t="shared" si="427"/>
        <v>99225</v>
      </c>
      <c r="B958" s="483" t="str">
        <f t="shared" si="427"/>
        <v>Assessments
Health Psychiatric
Evaluation Psychological
testing Other assessments, tests</v>
      </c>
      <c r="C958" s="532"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8" s="522" t="str">
        <f t="shared" si="427"/>
        <v>Encounter</v>
      </c>
      <c r="E958" s="532" t="s">
        <v>1128</v>
      </c>
      <c r="F958" s="251" t="s">
        <v>503</v>
      </c>
      <c r="G958" s="251" t="s">
        <v>592</v>
      </c>
      <c r="H958" s="251" t="s">
        <v>1256</v>
      </c>
      <c r="I958" s="522" t="str">
        <f>I957</f>
        <v>Line
Professional</v>
      </c>
      <c r="J958" s="483"/>
      <c r="K958" s="483" t="s">
        <v>2273</v>
      </c>
      <c r="L958" s="483" t="s">
        <v>2273</v>
      </c>
      <c r="M958" s="483"/>
      <c r="N958" s="483"/>
      <c r="O958" s="483" t="s">
        <v>2273</v>
      </c>
      <c r="P958" s="483"/>
      <c r="Q958" s="483"/>
      <c r="R958" s="483"/>
      <c r="S958" s="483"/>
      <c r="T958" s="483"/>
      <c r="U958" s="483"/>
      <c r="V958" s="483"/>
      <c r="W958" s="532" t="s">
        <v>1246</v>
      </c>
      <c r="X958" s="532"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8" s="522" t="str">
        <f t="shared" si="428"/>
        <v xml:space="preserve"> </v>
      </c>
      <c r="Z958" s="522" t="str">
        <f t="shared" si="428"/>
        <v xml:space="preserve"> </v>
      </c>
    </row>
    <row r="959" spans="1:26" ht="42.75" customHeight="1" thickBot="1">
      <c r="A959" s="596" t="str">
        <f t="shared" si="427"/>
        <v>99225</v>
      </c>
      <c r="B959" s="484" t="str">
        <f t="shared" si="427"/>
        <v>Assessments
Health Psychiatric
Evaluation Psychological
testing Other assessments, tests</v>
      </c>
      <c r="C959" s="533"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9" s="523" t="str">
        <f t="shared" si="427"/>
        <v>Encounter</v>
      </c>
      <c r="E959" s="533" t="s">
        <v>1128</v>
      </c>
      <c r="F959" s="221" t="s">
        <v>502</v>
      </c>
      <c r="G959" s="221" t="s">
        <v>592</v>
      </c>
      <c r="H959" s="221" t="s">
        <v>1256</v>
      </c>
      <c r="I959" s="523" t="str">
        <f>I958</f>
        <v>Line
Professional</v>
      </c>
      <c r="J959" s="484"/>
      <c r="K959" s="484" t="s">
        <v>2273</v>
      </c>
      <c r="L959" s="484" t="s">
        <v>2273</v>
      </c>
      <c r="M959" s="484"/>
      <c r="N959" s="484"/>
      <c r="O959" s="484" t="s">
        <v>2273</v>
      </c>
      <c r="P959" s="484"/>
      <c r="Q959" s="484"/>
      <c r="R959" s="484"/>
      <c r="S959" s="484"/>
      <c r="T959" s="484"/>
      <c r="U959" s="484"/>
      <c r="V959" s="484"/>
      <c r="W959" s="533" t="s">
        <v>1246</v>
      </c>
      <c r="X959" s="533"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9" s="523" t="str">
        <f t="shared" si="428"/>
        <v xml:space="preserve"> </v>
      </c>
      <c r="Z959" s="523" t="str">
        <f t="shared" si="428"/>
        <v xml:space="preserve"> </v>
      </c>
    </row>
    <row r="960" spans="1:26" ht="42.75" customHeight="1">
      <c r="A960" s="562" t="s">
        <v>1973</v>
      </c>
      <c r="B960" s="482" t="s">
        <v>123</v>
      </c>
      <c r="C960" s="531" t="s">
        <v>1664</v>
      </c>
      <c r="D960" s="521" t="s">
        <v>58</v>
      </c>
      <c r="E960" s="531" t="s">
        <v>1128</v>
      </c>
      <c r="F960" s="247" t="s">
        <v>137</v>
      </c>
      <c r="G960" s="247" t="s">
        <v>590</v>
      </c>
      <c r="H960" s="247" t="s">
        <v>1256</v>
      </c>
      <c r="I960" s="521" t="s">
        <v>139</v>
      </c>
      <c r="J960" s="482"/>
      <c r="K960" s="482" t="s">
        <v>2273</v>
      </c>
      <c r="L960" s="482" t="s">
        <v>2273</v>
      </c>
      <c r="M960" s="482"/>
      <c r="N960" s="482"/>
      <c r="O960" s="482" t="s">
        <v>2273</v>
      </c>
      <c r="P960" s="482"/>
      <c r="Q960" s="482"/>
      <c r="R960" s="482"/>
      <c r="S960" s="482"/>
      <c r="T960" s="482"/>
      <c r="U960" s="482"/>
      <c r="V960" s="482"/>
      <c r="W960" s="531" t="s">
        <v>1246</v>
      </c>
      <c r="X960" s="531" t="s">
        <v>651</v>
      </c>
      <c r="Y960" s="521" t="s">
        <v>1128</v>
      </c>
      <c r="Z960" s="521" t="s">
        <v>1128</v>
      </c>
    </row>
    <row r="961" spans="1:26" ht="42.75" customHeight="1">
      <c r="A961" s="553" t="str">
        <f t="shared" ref="A961:D964" si="429">A960</f>
        <v>99226</v>
      </c>
      <c r="B961" s="483" t="str">
        <f t="shared" si="429"/>
        <v>Assessments
Health Psychiatric
Evaluation Psychological
testing Other assessments, tests</v>
      </c>
      <c r="C961" s="532"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1" s="522" t="str">
        <f t="shared" si="429"/>
        <v>Encounter</v>
      </c>
      <c r="E961" s="532" t="s">
        <v>1128</v>
      </c>
      <c r="F961" s="143" t="s">
        <v>483</v>
      </c>
      <c r="G961" s="143" t="s">
        <v>581</v>
      </c>
      <c r="H961" s="251" t="s">
        <v>1256</v>
      </c>
      <c r="I961" s="522" t="str">
        <f>I960</f>
        <v>Line
Professional</v>
      </c>
      <c r="J961" s="483"/>
      <c r="K961" s="483" t="s">
        <v>2273</v>
      </c>
      <c r="L961" s="483" t="s">
        <v>2273</v>
      </c>
      <c r="M961" s="483"/>
      <c r="N961" s="483"/>
      <c r="O961" s="483" t="s">
        <v>2273</v>
      </c>
      <c r="P961" s="483"/>
      <c r="Q961" s="483"/>
      <c r="R961" s="483"/>
      <c r="S961" s="483"/>
      <c r="T961" s="483"/>
      <c r="U961" s="483"/>
      <c r="V961" s="483"/>
      <c r="W961" s="532" t="s">
        <v>1246</v>
      </c>
      <c r="X961" s="532" t="str">
        <f t="shared" ref="X961:Z964" si="430">X960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1" s="522" t="str">
        <f t="shared" si="430"/>
        <v xml:space="preserve"> </v>
      </c>
      <c r="Z961" s="522" t="str">
        <f t="shared" si="430"/>
        <v xml:space="preserve"> </v>
      </c>
    </row>
    <row r="962" spans="1:26" ht="42.75" customHeight="1">
      <c r="A962" s="553" t="str">
        <f t="shared" si="429"/>
        <v>99226</v>
      </c>
      <c r="B962" s="483" t="str">
        <f t="shared" si="429"/>
        <v>Assessments
Health Psychiatric
Evaluation Psychological
testing Other assessments, tests</v>
      </c>
      <c r="C962" s="532"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2" s="522" t="str">
        <f t="shared" si="429"/>
        <v>Encounter</v>
      </c>
      <c r="E962" s="532" t="s">
        <v>1128</v>
      </c>
      <c r="F962" s="251" t="s">
        <v>2211</v>
      </c>
      <c r="G962" s="251" t="s">
        <v>592</v>
      </c>
      <c r="H962" s="251" t="s">
        <v>1256</v>
      </c>
      <c r="I962" s="522" t="str">
        <f>I961</f>
        <v>Line
Professional</v>
      </c>
      <c r="J962" s="483"/>
      <c r="K962" s="483" t="s">
        <v>2273</v>
      </c>
      <c r="L962" s="483" t="s">
        <v>2273</v>
      </c>
      <c r="M962" s="483"/>
      <c r="N962" s="483"/>
      <c r="O962" s="483" t="s">
        <v>2273</v>
      </c>
      <c r="P962" s="483"/>
      <c r="Q962" s="483"/>
      <c r="R962" s="483"/>
      <c r="S962" s="483"/>
      <c r="T962" s="483"/>
      <c r="U962" s="483"/>
      <c r="V962" s="483"/>
      <c r="W962" s="532" t="s">
        <v>1246</v>
      </c>
      <c r="X962" s="532"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2" s="522" t="str">
        <f t="shared" si="430"/>
        <v xml:space="preserve"> </v>
      </c>
      <c r="Z962" s="522" t="str">
        <f t="shared" si="430"/>
        <v xml:space="preserve"> </v>
      </c>
    </row>
    <row r="963" spans="1:26" ht="42.75" customHeight="1">
      <c r="A963" s="553" t="str">
        <f t="shared" si="429"/>
        <v>99226</v>
      </c>
      <c r="B963" s="483" t="str">
        <f t="shared" si="429"/>
        <v>Assessments
Health Psychiatric
Evaluation Psychological
testing Other assessments, tests</v>
      </c>
      <c r="C963" s="532"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3" s="522" t="str">
        <f t="shared" si="429"/>
        <v>Encounter</v>
      </c>
      <c r="E963" s="532" t="s">
        <v>1128</v>
      </c>
      <c r="F963" s="251" t="s">
        <v>503</v>
      </c>
      <c r="G963" s="251" t="s">
        <v>592</v>
      </c>
      <c r="H963" s="251" t="s">
        <v>1256</v>
      </c>
      <c r="I963" s="522" t="str">
        <f>I962</f>
        <v>Line
Professional</v>
      </c>
      <c r="J963" s="483"/>
      <c r="K963" s="483" t="s">
        <v>2273</v>
      </c>
      <c r="L963" s="483" t="s">
        <v>2273</v>
      </c>
      <c r="M963" s="483"/>
      <c r="N963" s="483"/>
      <c r="O963" s="483" t="s">
        <v>2273</v>
      </c>
      <c r="P963" s="483"/>
      <c r="Q963" s="483"/>
      <c r="R963" s="483"/>
      <c r="S963" s="483"/>
      <c r="T963" s="483"/>
      <c r="U963" s="483"/>
      <c r="V963" s="483"/>
      <c r="W963" s="532" t="s">
        <v>1246</v>
      </c>
      <c r="X963" s="532"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3" s="522" t="str">
        <f t="shared" si="430"/>
        <v xml:space="preserve"> </v>
      </c>
      <c r="Z963" s="522" t="str">
        <f t="shared" si="430"/>
        <v xml:space="preserve"> </v>
      </c>
    </row>
    <row r="964" spans="1:26" ht="42.75" customHeight="1" thickBot="1">
      <c r="A964" s="596" t="str">
        <f t="shared" si="429"/>
        <v>99226</v>
      </c>
      <c r="B964" s="484" t="str">
        <f t="shared" si="429"/>
        <v>Assessments
Health Psychiatric
Evaluation Psychological
testing Other assessments, tests</v>
      </c>
      <c r="C964" s="533"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4" s="523" t="str">
        <f t="shared" si="429"/>
        <v>Encounter</v>
      </c>
      <c r="E964" s="533" t="s">
        <v>1128</v>
      </c>
      <c r="F964" s="221" t="s">
        <v>502</v>
      </c>
      <c r="G964" s="221" t="s">
        <v>592</v>
      </c>
      <c r="H964" s="221" t="s">
        <v>1256</v>
      </c>
      <c r="I964" s="523" t="str">
        <f>I963</f>
        <v>Line
Professional</v>
      </c>
      <c r="J964" s="484"/>
      <c r="K964" s="484" t="s">
        <v>2273</v>
      </c>
      <c r="L964" s="484" t="s">
        <v>2273</v>
      </c>
      <c r="M964" s="484"/>
      <c r="N964" s="484"/>
      <c r="O964" s="484" t="s">
        <v>2273</v>
      </c>
      <c r="P964" s="484"/>
      <c r="Q964" s="484"/>
      <c r="R964" s="484"/>
      <c r="S964" s="484"/>
      <c r="T964" s="484"/>
      <c r="U964" s="484"/>
      <c r="V964" s="484"/>
      <c r="W964" s="533" t="s">
        <v>1246</v>
      </c>
      <c r="X964" s="533"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4" s="523" t="str">
        <f t="shared" si="430"/>
        <v xml:space="preserve"> </v>
      </c>
      <c r="Z964" s="523" t="str">
        <f t="shared" si="430"/>
        <v xml:space="preserve"> </v>
      </c>
    </row>
    <row r="965" spans="1:26" ht="42.75" customHeight="1">
      <c r="A965" s="562" t="s">
        <v>1974</v>
      </c>
      <c r="B965" s="482" t="s">
        <v>123</v>
      </c>
      <c r="C965" s="531" t="s">
        <v>1665</v>
      </c>
      <c r="D965" s="521" t="s">
        <v>58</v>
      </c>
      <c r="E965" s="531" t="s">
        <v>1128</v>
      </c>
      <c r="F965" s="247" t="s">
        <v>137</v>
      </c>
      <c r="G965" s="247" t="s">
        <v>590</v>
      </c>
      <c r="H965" s="247" t="s">
        <v>1256</v>
      </c>
      <c r="I965" s="521" t="s">
        <v>139</v>
      </c>
      <c r="J965" s="482"/>
      <c r="K965" s="482" t="s">
        <v>2273</v>
      </c>
      <c r="L965" s="482" t="s">
        <v>2273</v>
      </c>
      <c r="M965" s="482"/>
      <c r="N965" s="482"/>
      <c r="O965" s="482" t="s">
        <v>2273</v>
      </c>
      <c r="P965" s="482"/>
      <c r="Q965" s="482"/>
      <c r="R965" s="482"/>
      <c r="S965" s="482"/>
      <c r="T965" s="482"/>
      <c r="U965" s="482"/>
      <c r="V965" s="482"/>
      <c r="W965" s="531" t="s">
        <v>1246</v>
      </c>
      <c r="X965" s="531" t="s">
        <v>651</v>
      </c>
      <c r="Y965" s="521" t="s">
        <v>983</v>
      </c>
      <c r="Z965" s="521" t="s">
        <v>1596</v>
      </c>
    </row>
    <row r="966" spans="1:26" ht="42.75" customHeight="1">
      <c r="A966" s="553" t="str">
        <f t="shared" ref="A966:D969" si="431">A965</f>
        <v>99231</v>
      </c>
      <c r="B966" s="483" t="str">
        <f t="shared" si="431"/>
        <v>Assessments
Health Psychiatric
Evaluation Psychological
testing Other assessments, tests</v>
      </c>
      <c r="C966" s="532"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6" s="522" t="str">
        <f t="shared" si="431"/>
        <v>Encounter</v>
      </c>
      <c r="E966" s="532" t="s">
        <v>1128</v>
      </c>
      <c r="F966" s="143" t="s">
        <v>483</v>
      </c>
      <c r="G966" s="143" t="s">
        <v>581</v>
      </c>
      <c r="H966" s="251" t="s">
        <v>1256</v>
      </c>
      <c r="I966" s="522" t="str">
        <f>I965</f>
        <v>Line
Professional</v>
      </c>
      <c r="J966" s="483"/>
      <c r="K966" s="483" t="s">
        <v>2273</v>
      </c>
      <c r="L966" s="483" t="s">
        <v>2273</v>
      </c>
      <c r="M966" s="483"/>
      <c r="N966" s="483"/>
      <c r="O966" s="483" t="s">
        <v>2273</v>
      </c>
      <c r="P966" s="483"/>
      <c r="Q966" s="483"/>
      <c r="R966" s="483"/>
      <c r="S966" s="483"/>
      <c r="T966" s="483"/>
      <c r="U966" s="483"/>
      <c r="V966" s="483"/>
      <c r="W966" s="532" t="s">
        <v>1246</v>
      </c>
      <c r="X966" s="532" t="str">
        <f t="shared" ref="X966:Z969" si="432">X965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6" s="522" t="str">
        <f t="shared" si="432"/>
        <v>Y4 - SAMHSA approved EBP for Co-occurring disorders</v>
      </c>
      <c r="Z966" s="522" t="str">
        <f t="shared" si="432"/>
        <v xml:space="preserve">HH - Integrated Mental Health and Substance Abuse
</v>
      </c>
    </row>
    <row r="967" spans="1:26" ht="42.75" customHeight="1">
      <c r="A967" s="553" t="str">
        <f t="shared" si="431"/>
        <v>99231</v>
      </c>
      <c r="B967" s="483" t="str">
        <f t="shared" si="431"/>
        <v>Assessments
Health Psychiatric
Evaluation Psychological
testing Other assessments, tests</v>
      </c>
      <c r="C967" s="532"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7" s="522" t="str">
        <f t="shared" si="431"/>
        <v>Encounter</v>
      </c>
      <c r="E967" s="532" t="s">
        <v>1128</v>
      </c>
      <c r="F967" s="251" t="s">
        <v>2211</v>
      </c>
      <c r="G967" s="251" t="s">
        <v>592</v>
      </c>
      <c r="H967" s="251" t="s">
        <v>1256</v>
      </c>
      <c r="I967" s="522" t="str">
        <f>I966</f>
        <v>Line
Professional</v>
      </c>
      <c r="J967" s="483"/>
      <c r="K967" s="483" t="s">
        <v>2273</v>
      </c>
      <c r="L967" s="483" t="s">
        <v>2273</v>
      </c>
      <c r="M967" s="483"/>
      <c r="N967" s="483"/>
      <c r="O967" s="483" t="s">
        <v>2273</v>
      </c>
      <c r="P967" s="483"/>
      <c r="Q967" s="483"/>
      <c r="R967" s="483"/>
      <c r="S967" s="483"/>
      <c r="T967" s="483"/>
      <c r="U967" s="483"/>
      <c r="V967" s="483"/>
      <c r="W967" s="532" t="s">
        <v>1246</v>
      </c>
      <c r="X967" s="532"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7" s="522" t="str">
        <f t="shared" si="432"/>
        <v>Y4 - SAMHSA approved EBP for Co-occurring disorders</v>
      </c>
      <c r="Z967" s="522" t="str">
        <f t="shared" si="432"/>
        <v xml:space="preserve">HH - Integrated Mental Health and Substance Abuse
</v>
      </c>
    </row>
    <row r="968" spans="1:26" ht="42.75" customHeight="1">
      <c r="A968" s="553" t="str">
        <f t="shared" si="431"/>
        <v>99231</v>
      </c>
      <c r="B968" s="483" t="str">
        <f t="shared" si="431"/>
        <v>Assessments
Health Psychiatric
Evaluation Psychological
testing Other assessments, tests</v>
      </c>
      <c r="C968" s="532"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8" s="522" t="str">
        <f t="shared" si="431"/>
        <v>Encounter</v>
      </c>
      <c r="E968" s="532" t="s">
        <v>1128</v>
      </c>
      <c r="F968" s="251" t="s">
        <v>503</v>
      </c>
      <c r="G968" s="251" t="s">
        <v>592</v>
      </c>
      <c r="H968" s="251" t="s">
        <v>1256</v>
      </c>
      <c r="I968" s="522" t="str">
        <f>I967</f>
        <v>Line
Professional</v>
      </c>
      <c r="J968" s="483"/>
      <c r="K968" s="483" t="s">
        <v>2273</v>
      </c>
      <c r="L968" s="483" t="s">
        <v>2273</v>
      </c>
      <c r="M968" s="483"/>
      <c r="N968" s="483"/>
      <c r="O968" s="483" t="s">
        <v>2273</v>
      </c>
      <c r="P968" s="483"/>
      <c r="Q968" s="483"/>
      <c r="R968" s="483"/>
      <c r="S968" s="483"/>
      <c r="T968" s="483"/>
      <c r="U968" s="483"/>
      <c r="V968" s="483"/>
      <c r="W968" s="532" t="s">
        <v>1246</v>
      </c>
      <c r="X968" s="532"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8" s="522" t="str">
        <f t="shared" si="432"/>
        <v>Y4 - SAMHSA approved EBP for Co-occurring disorders</v>
      </c>
      <c r="Z968" s="522" t="str">
        <f t="shared" si="432"/>
        <v xml:space="preserve">HH - Integrated Mental Health and Substance Abuse
</v>
      </c>
    </row>
    <row r="969" spans="1:26" ht="42.75" customHeight="1" thickBot="1">
      <c r="A969" s="596" t="str">
        <f t="shared" si="431"/>
        <v>99231</v>
      </c>
      <c r="B969" s="484" t="str">
        <f t="shared" si="431"/>
        <v>Assessments
Health Psychiatric
Evaluation Psychological
testing Other assessments, tests</v>
      </c>
      <c r="C969" s="533"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9" s="523" t="str">
        <f t="shared" si="431"/>
        <v>Encounter</v>
      </c>
      <c r="E969" s="533" t="s">
        <v>1128</v>
      </c>
      <c r="F969" s="221" t="s">
        <v>502</v>
      </c>
      <c r="G969" s="221" t="s">
        <v>592</v>
      </c>
      <c r="H969" s="221" t="s">
        <v>1256</v>
      </c>
      <c r="I969" s="523" t="str">
        <f>I968</f>
        <v>Line
Professional</v>
      </c>
      <c r="J969" s="484"/>
      <c r="K969" s="484" t="s">
        <v>2273</v>
      </c>
      <c r="L969" s="484" t="s">
        <v>2273</v>
      </c>
      <c r="M969" s="484"/>
      <c r="N969" s="484"/>
      <c r="O969" s="484" t="s">
        <v>2273</v>
      </c>
      <c r="P969" s="484"/>
      <c r="Q969" s="484"/>
      <c r="R969" s="484"/>
      <c r="S969" s="484"/>
      <c r="T969" s="484"/>
      <c r="U969" s="484"/>
      <c r="V969" s="484"/>
      <c r="W969" s="533" t="s">
        <v>1246</v>
      </c>
      <c r="X969" s="533"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9" s="523" t="str">
        <f t="shared" si="432"/>
        <v>Y4 - SAMHSA approved EBP for Co-occurring disorders</v>
      </c>
      <c r="Z969" s="523" t="str">
        <f t="shared" si="432"/>
        <v xml:space="preserve">HH - Integrated Mental Health and Substance Abuse
</v>
      </c>
    </row>
    <row r="970" spans="1:26" ht="42.75" customHeight="1">
      <c r="A970" s="562" t="s">
        <v>1975</v>
      </c>
      <c r="B970" s="482" t="s">
        <v>123</v>
      </c>
      <c r="C970" s="531" t="s">
        <v>1666</v>
      </c>
      <c r="D970" s="521" t="s">
        <v>58</v>
      </c>
      <c r="E970" s="531" t="s">
        <v>1128</v>
      </c>
      <c r="F970" s="247" t="s">
        <v>137</v>
      </c>
      <c r="G970" s="247" t="s">
        <v>590</v>
      </c>
      <c r="H970" s="247" t="s">
        <v>1256</v>
      </c>
      <c r="I970" s="521" t="s">
        <v>139</v>
      </c>
      <c r="J970" s="482"/>
      <c r="K970" s="482" t="s">
        <v>2273</v>
      </c>
      <c r="L970" s="482" t="s">
        <v>2273</v>
      </c>
      <c r="M970" s="482"/>
      <c r="N970" s="482"/>
      <c r="O970" s="482" t="s">
        <v>2273</v>
      </c>
      <c r="P970" s="482"/>
      <c r="Q970" s="482"/>
      <c r="R970" s="482"/>
      <c r="S970" s="482"/>
      <c r="T970" s="482"/>
      <c r="U970" s="482"/>
      <c r="V970" s="482"/>
      <c r="W970" s="531" t="s">
        <v>1246</v>
      </c>
      <c r="X970" s="531" t="s">
        <v>651</v>
      </c>
      <c r="Y970" s="521" t="s">
        <v>983</v>
      </c>
      <c r="Z970" s="521" t="s">
        <v>1595</v>
      </c>
    </row>
    <row r="971" spans="1:26" ht="42.75" customHeight="1">
      <c r="A971" s="553" t="str">
        <f t="shared" ref="A971:D974" si="433">A970</f>
        <v>99232</v>
      </c>
      <c r="B971" s="483" t="str">
        <f t="shared" si="433"/>
        <v>Assessments
Health Psychiatric
Evaluation Psychological
testing Other assessments, tests</v>
      </c>
      <c r="C971" s="532"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1" s="522" t="str">
        <f t="shared" si="433"/>
        <v>Encounter</v>
      </c>
      <c r="E971" s="532" t="s">
        <v>1128</v>
      </c>
      <c r="F971" s="143" t="s">
        <v>483</v>
      </c>
      <c r="G971" s="143" t="s">
        <v>581</v>
      </c>
      <c r="H971" s="251" t="s">
        <v>1256</v>
      </c>
      <c r="I971" s="522" t="str">
        <f>I970</f>
        <v>Line
Professional</v>
      </c>
      <c r="J971" s="483"/>
      <c r="K971" s="483" t="s">
        <v>2273</v>
      </c>
      <c r="L971" s="483" t="s">
        <v>2273</v>
      </c>
      <c r="M971" s="483"/>
      <c r="N971" s="483"/>
      <c r="O971" s="483" t="s">
        <v>2273</v>
      </c>
      <c r="P971" s="483"/>
      <c r="Q971" s="483"/>
      <c r="R971" s="483"/>
      <c r="S971" s="483"/>
      <c r="T971" s="483"/>
      <c r="U971" s="483"/>
      <c r="V971" s="483"/>
      <c r="W971" s="532" t="s">
        <v>1246</v>
      </c>
      <c r="X971" s="532" t="str">
        <f t="shared" ref="X971:Z974" si="434">X970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1" s="522" t="str">
        <f t="shared" si="434"/>
        <v>Y4 - SAMHSA approved EBP for Co-occurring disorders</v>
      </c>
      <c r="Z971" s="522" t="str">
        <f t="shared" si="434"/>
        <v xml:space="preserve">HH - Integrated Mental Health and Substance Abuse
</v>
      </c>
    </row>
    <row r="972" spans="1:26" ht="42.75" customHeight="1">
      <c r="A972" s="553" t="str">
        <f t="shared" si="433"/>
        <v>99232</v>
      </c>
      <c r="B972" s="483" t="str">
        <f t="shared" si="433"/>
        <v>Assessments
Health Psychiatric
Evaluation Psychological
testing Other assessments, tests</v>
      </c>
      <c r="C972" s="532"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2" s="522" t="str">
        <f t="shared" si="433"/>
        <v>Encounter</v>
      </c>
      <c r="E972" s="532" t="s">
        <v>1128</v>
      </c>
      <c r="F972" s="251" t="s">
        <v>2211</v>
      </c>
      <c r="G972" s="251" t="s">
        <v>592</v>
      </c>
      <c r="H972" s="251" t="s">
        <v>1256</v>
      </c>
      <c r="I972" s="522" t="str">
        <f>I971</f>
        <v>Line
Professional</v>
      </c>
      <c r="J972" s="483"/>
      <c r="K972" s="483" t="s">
        <v>2273</v>
      </c>
      <c r="L972" s="483" t="s">
        <v>2273</v>
      </c>
      <c r="M972" s="483"/>
      <c r="N972" s="483"/>
      <c r="O972" s="483" t="s">
        <v>2273</v>
      </c>
      <c r="P972" s="483"/>
      <c r="Q972" s="483"/>
      <c r="R972" s="483"/>
      <c r="S972" s="483"/>
      <c r="T972" s="483"/>
      <c r="U972" s="483"/>
      <c r="V972" s="483"/>
      <c r="W972" s="532" t="s">
        <v>1246</v>
      </c>
      <c r="X972" s="532"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2" s="522" t="str">
        <f t="shared" si="434"/>
        <v>Y4 - SAMHSA approved EBP for Co-occurring disorders</v>
      </c>
      <c r="Z972" s="522" t="str">
        <f t="shared" si="434"/>
        <v xml:space="preserve">HH - Integrated Mental Health and Substance Abuse
</v>
      </c>
    </row>
    <row r="973" spans="1:26" ht="42.75" customHeight="1">
      <c r="A973" s="553" t="str">
        <f t="shared" si="433"/>
        <v>99232</v>
      </c>
      <c r="B973" s="483" t="str">
        <f t="shared" si="433"/>
        <v>Assessments
Health Psychiatric
Evaluation Psychological
testing Other assessments, tests</v>
      </c>
      <c r="C973" s="532"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3" s="522" t="str">
        <f t="shared" si="433"/>
        <v>Encounter</v>
      </c>
      <c r="E973" s="532" t="s">
        <v>1128</v>
      </c>
      <c r="F973" s="251" t="s">
        <v>503</v>
      </c>
      <c r="G973" s="251" t="s">
        <v>592</v>
      </c>
      <c r="H973" s="251" t="s">
        <v>1256</v>
      </c>
      <c r="I973" s="522" t="str">
        <f>I972</f>
        <v>Line
Professional</v>
      </c>
      <c r="J973" s="483"/>
      <c r="K973" s="483" t="s">
        <v>2273</v>
      </c>
      <c r="L973" s="483" t="s">
        <v>2273</v>
      </c>
      <c r="M973" s="483"/>
      <c r="N973" s="483"/>
      <c r="O973" s="483" t="s">
        <v>2273</v>
      </c>
      <c r="P973" s="483"/>
      <c r="Q973" s="483"/>
      <c r="R973" s="483"/>
      <c r="S973" s="483"/>
      <c r="T973" s="483"/>
      <c r="U973" s="483"/>
      <c r="V973" s="483"/>
      <c r="W973" s="532" t="s">
        <v>1246</v>
      </c>
      <c r="X973" s="532"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3" s="522" t="str">
        <f t="shared" si="434"/>
        <v>Y4 - SAMHSA approved EBP for Co-occurring disorders</v>
      </c>
      <c r="Z973" s="522" t="str">
        <f t="shared" si="434"/>
        <v xml:space="preserve">HH - Integrated Mental Health and Substance Abuse
</v>
      </c>
    </row>
    <row r="974" spans="1:26" ht="42.75" customHeight="1" thickBot="1">
      <c r="A974" s="596" t="str">
        <f t="shared" si="433"/>
        <v>99232</v>
      </c>
      <c r="B974" s="484" t="str">
        <f t="shared" si="433"/>
        <v>Assessments
Health Psychiatric
Evaluation Psychological
testing Other assessments, tests</v>
      </c>
      <c r="C974" s="533"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4" s="523" t="str">
        <f t="shared" si="433"/>
        <v>Encounter</v>
      </c>
      <c r="E974" s="533" t="s">
        <v>1128</v>
      </c>
      <c r="F974" s="221" t="s">
        <v>502</v>
      </c>
      <c r="G974" s="221" t="s">
        <v>592</v>
      </c>
      <c r="H974" s="221" t="s">
        <v>1256</v>
      </c>
      <c r="I974" s="523" t="str">
        <f>I973</f>
        <v>Line
Professional</v>
      </c>
      <c r="J974" s="484"/>
      <c r="K974" s="484" t="s">
        <v>2273</v>
      </c>
      <c r="L974" s="484" t="s">
        <v>2273</v>
      </c>
      <c r="M974" s="484"/>
      <c r="N974" s="484"/>
      <c r="O974" s="484" t="s">
        <v>2273</v>
      </c>
      <c r="P974" s="484"/>
      <c r="Q974" s="484"/>
      <c r="R974" s="484"/>
      <c r="S974" s="484"/>
      <c r="T974" s="484"/>
      <c r="U974" s="484"/>
      <c r="V974" s="484"/>
      <c r="W974" s="533" t="s">
        <v>1246</v>
      </c>
      <c r="X974" s="533"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4" s="523" t="str">
        <f t="shared" si="434"/>
        <v>Y4 - SAMHSA approved EBP for Co-occurring disorders</v>
      </c>
      <c r="Z974" s="523" t="str">
        <f t="shared" si="434"/>
        <v xml:space="preserve">HH - Integrated Mental Health and Substance Abuse
</v>
      </c>
    </row>
    <row r="975" spans="1:26" ht="42.75" customHeight="1">
      <c r="A975" s="562" t="s">
        <v>1976</v>
      </c>
      <c r="B975" s="482" t="s">
        <v>123</v>
      </c>
      <c r="C975" s="531" t="s">
        <v>1667</v>
      </c>
      <c r="D975" s="521" t="s">
        <v>58</v>
      </c>
      <c r="E975" s="531" t="s">
        <v>1128</v>
      </c>
      <c r="F975" s="247" t="s">
        <v>137</v>
      </c>
      <c r="G975" s="247" t="s">
        <v>590</v>
      </c>
      <c r="H975" s="247" t="s">
        <v>1256</v>
      </c>
      <c r="I975" s="521" t="s">
        <v>139</v>
      </c>
      <c r="J975" s="482"/>
      <c r="K975" s="482" t="s">
        <v>2273</v>
      </c>
      <c r="L975" s="482" t="s">
        <v>2273</v>
      </c>
      <c r="M975" s="482"/>
      <c r="N975" s="482"/>
      <c r="O975" s="482" t="s">
        <v>2273</v>
      </c>
      <c r="P975" s="482"/>
      <c r="Q975" s="482"/>
      <c r="R975" s="482"/>
      <c r="S975" s="482"/>
      <c r="T975" s="482"/>
      <c r="U975" s="482"/>
      <c r="V975" s="482"/>
      <c r="W975" s="531" t="s">
        <v>1246</v>
      </c>
      <c r="X975" s="531" t="s">
        <v>651</v>
      </c>
      <c r="Y975" s="521" t="s">
        <v>983</v>
      </c>
      <c r="Z975" s="521" t="s">
        <v>1595</v>
      </c>
    </row>
    <row r="976" spans="1:26" ht="42.75" customHeight="1">
      <c r="A976" s="553" t="str">
        <f t="shared" ref="A976:D979" si="435">A975</f>
        <v>99233</v>
      </c>
      <c r="B976" s="483" t="str">
        <f t="shared" si="435"/>
        <v>Assessments
Health Psychiatric
Evaluation Psychological
testing Other assessments, tests</v>
      </c>
      <c r="C976" s="532"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6" s="522" t="str">
        <f t="shared" si="435"/>
        <v>Encounter</v>
      </c>
      <c r="E976" s="532" t="s">
        <v>1128</v>
      </c>
      <c r="F976" s="143" t="s">
        <v>483</v>
      </c>
      <c r="G976" s="143" t="s">
        <v>581</v>
      </c>
      <c r="H976" s="251" t="s">
        <v>1256</v>
      </c>
      <c r="I976" s="522" t="str">
        <f>I975</f>
        <v>Line
Professional</v>
      </c>
      <c r="J976" s="483"/>
      <c r="K976" s="483" t="s">
        <v>2273</v>
      </c>
      <c r="L976" s="483" t="s">
        <v>2273</v>
      </c>
      <c r="M976" s="483"/>
      <c r="N976" s="483"/>
      <c r="O976" s="483" t="s">
        <v>2273</v>
      </c>
      <c r="P976" s="483"/>
      <c r="Q976" s="483"/>
      <c r="R976" s="483"/>
      <c r="S976" s="483"/>
      <c r="T976" s="483"/>
      <c r="U976" s="483"/>
      <c r="V976" s="483"/>
      <c r="W976" s="532" t="s">
        <v>1246</v>
      </c>
      <c r="X976" s="532" t="str">
        <f t="shared" ref="X976:Z979" si="436">X975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6" s="522" t="str">
        <f t="shared" si="436"/>
        <v>Y4 - SAMHSA approved EBP for Co-occurring disorders</v>
      </c>
      <c r="Z976" s="522" t="str">
        <f t="shared" si="436"/>
        <v xml:space="preserve">HH - Integrated Mental Health and Substance Abuse
</v>
      </c>
    </row>
    <row r="977" spans="1:26" ht="42.75" customHeight="1">
      <c r="A977" s="553" t="str">
        <f t="shared" si="435"/>
        <v>99233</v>
      </c>
      <c r="B977" s="483" t="str">
        <f t="shared" si="435"/>
        <v>Assessments
Health Psychiatric
Evaluation Psychological
testing Other assessments, tests</v>
      </c>
      <c r="C977" s="532"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7" s="522" t="str">
        <f t="shared" si="435"/>
        <v>Encounter</v>
      </c>
      <c r="E977" s="532" t="s">
        <v>1128</v>
      </c>
      <c r="F977" s="251" t="s">
        <v>2211</v>
      </c>
      <c r="G977" s="251" t="s">
        <v>592</v>
      </c>
      <c r="H977" s="251" t="s">
        <v>1256</v>
      </c>
      <c r="I977" s="522" t="str">
        <f>I976</f>
        <v>Line
Professional</v>
      </c>
      <c r="J977" s="483"/>
      <c r="K977" s="483" t="s">
        <v>2273</v>
      </c>
      <c r="L977" s="483" t="s">
        <v>2273</v>
      </c>
      <c r="M977" s="483"/>
      <c r="N977" s="483"/>
      <c r="O977" s="483" t="s">
        <v>2273</v>
      </c>
      <c r="P977" s="483"/>
      <c r="Q977" s="483"/>
      <c r="R977" s="483"/>
      <c r="S977" s="483"/>
      <c r="T977" s="483"/>
      <c r="U977" s="483"/>
      <c r="V977" s="483"/>
      <c r="W977" s="532" t="s">
        <v>1246</v>
      </c>
      <c r="X977" s="532"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7" s="522" t="str">
        <f t="shared" si="436"/>
        <v>Y4 - SAMHSA approved EBP for Co-occurring disorders</v>
      </c>
      <c r="Z977" s="522" t="str">
        <f t="shared" si="436"/>
        <v xml:space="preserve">HH - Integrated Mental Health and Substance Abuse
</v>
      </c>
    </row>
    <row r="978" spans="1:26" ht="42.75" customHeight="1">
      <c r="A978" s="553" t="str">
        <f t="shared" si="435"/>
        <v>99233</v>
      </c>
      <c r="B978" s="483" t="str">
        <f t="shared" si="435"/>
        <v>Assessments
Health Psychiatric
Evaluation Psychological
testing Other assessments, tests</v>
      </c>
      <c r="C978" s="532"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8" s="522" t="str">
        <f t="shared" si="435"/>
        <v>Encounter</v>
      </c>
      <c r="E978" s="532" t="s">
        <v>1128</v>
      </c>
      <c r="F978" s="251" t="s">
        <v>503</v>
      </c>
      <c r="G978" s="251" t="s">
        <v>592</v>
      </c>
      <c r="H978" s="251" t="s">
        <v>1256</v>
      </c>
      <c r="I978" s="522" t="str">
        <f>I977</f>
        <v>Line
Professional</v>
      </c>
      <c r="J978" s="483"/>
      <c r="K978" s="483" t="s">
        <v>2273</v>
      </c>
      <c r="L978" s="483" t="s">
        <v>2273</v>
      </c>
      <c r="M978" s="483"/>
      <c r="N978" s="483"/>
      <c r="O978" s="483" t="s">
        <v>2273</v>
      </c>
      <c r="P978" s="483"/>
      <c r="Q978" s="483"/>
      <c r="R978" s="483"/>
      <c r="S978" s="483"/>
      <c r="T978" s="483"/>
      <c r="U978" s="483"/>
      <c r="V978" s="483"/>
      <c r="W978" s="532" t="s">
        <v>1246</v>
      </c>
      <c r="X978" s="532"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8" s="522" t="str">
        <f t="shared" si="436"/>
        <v>Y4 - SAMHSA approved EBP for Co-occurring disorders</v>
      </c>
      <c r="Z978" s="522" t="str">
        <f t="shared" si="436"/>
        <v xml:space="preserve">HH - Integrated Mental Health and Substance Abuse
</v>
      </c>
    </row>
    <row r="979" spans="1:26" ht="42.75" customHeight="1" thickBot="1">
      <c r="A979" s="596" t="str">
        <f t="shared" si="435"/>
        <v>99233</v>
      </c>
      <c r="B979" s="484" t="str">
        <f t="shared" si="435"/>
        <v>Assessments
Health Psychiatric
Evaluation Psychological
testing Other assessments, tests</v>
      </c>
      <c r="C979" s="533"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9" s="523" t="str">
        <f t="shared" si="435"/>
        <v>Encounter</v>
      </c>
      <c r="E979" s="533" t="s">
        <v>1128</v>
      </c>
      <c r="F979" s="221" t="s">
        <v>502</v>
      </c>
      <c r="G979" s="221" t="s">
        <v>592</v>
      </c>
      <c r="H979" s="221" t="s">
        <v>1256</v>
      </c>
      <c r="I979" s="523" t="str">
        <f>I978</f>
        <v>Line
Professional</v>
      </c>
      <c r="J979" s="484"/>
      <c r="K979" s="484" t="s">
        <v>2273</v>
      </c>
      <c r="L979" s="484" t="s">
        <v>2273</v>
      </c>
      <c r="M979" s="484"/>
      <c r="N979" s="484"/>
      <c r="O979" s="484" t="s">
        <v>2273</v>
      </c>
      <c r="P979" s="484"/>
      <c r="Q979" s="484"/>
      <c r="R979" s="484"/>
      <c r="S979" s="484"/>
      <c r="T979" s="484"/>
      <c r="U979" s="484"/>
      <c r="V979" s="484"/>
      <c r="W979" s="533" t="s">
        <v>1246</v>
      </c>
      <c r="X979" s="533"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9" s="523" t="str">
        <f t="shared" si="436"/>
        <v>Y4 - SAMHSA approved EBP for Co-occurring disorders</v>
      </c>
      <c r="Z979" s="523" t="str">
        <f t="shared" si="436"/>
        <v xml:space="preserve">HH - Integrated Mental Health and Substance Abuse
</v>
      </c>
    </row>
    <row r="980" spans="1:26" ht="39.75" customHeight="1">
      <c r="A980" s="562" t="s">
        <v>1977</v>
      </c>
      <c r="B980" s="482" t="s">
        <v>387</v>
      </c>
      <c r="C980" s="531" t="s">
        <v>2094</v>
      </c>
      <c r="D980" s="521" t="s">
        <v>58</v>
      </c>
      <c r="E980" s="531" t="s">
        <v>1128</v>
      </c>
      <c r="F980" s="247" t="s">
        <v>137</v>
      </c>
      <c r="G980" s="247" t="s">
        <v>590</v>
      </c>
      <c r="H980" s="247" t="s">
        <v>555</v>
      </c>
      <c r="I980" s="521" t="s">
        <v>139</v>
      </c>
      <c r="J980" s="482"/>
      <c r="K980" s="482" t="s">
        <v>2273</v>
      </c>
      <c r="L980" s="482" t="s">
        <v>2273</v>
      </c>
      <c r="M980" s="482"/>
      <c r="N980" s="482"/>
      <c r="O980" s="482" t="s">
        <v>2273</v>
      </c>
      <c r="P980" s="482"/>
      <c r="Q980" s="482"/>
      <c r="R980" s="482"/>
      <c r="S980" s="482"/>
      <c r="T980" s="482"/>
      <c r="U980" s="482"/>
      <c r="V980" s="482"/>
      <c r="W980" s="531" t="s">
        <v>1246</v>
      </c>
      <c r="X980" s="531" t="s">
        <v>1413</v>
      </c>
      <c r="Y980" s="521" t="s">
        <v>1128</v>
      </c>
      <c r="Z980" s="521" t="s">
        <v>1128</v>
      </c>
    </row>
    <row r="981" spans="1:26" ht="39.75" customHeight="1">
      <c r="A981" s="554" t="str">
        <f t="shared" ref="A981:D984" si="437">A980</f>
        <v>99238</v>
      </c>
      <c r="B981" s="483" t="str">
        <f t="shared" si="437"/>
        <v>Community Psychiatric Inpatient</v>
      </c>
      <c r="C981" s="532" t="str">
        <f t="shared" si="437"/>
        <v>Hospital Discharge Day Management, 30 Minutes or Less</v>
      </c>
      <c r="D981" s="522" t="str">
        <f t="shared" si="437"/>
        <v>Encounter</v>
      </c>
      <c r="E981" s="532" t="s">
        <v>1128</v>
      </c>
      <c r="F981" s="143" t="s">
        <v>483</v>
      </c>
      <c r="G981" s="143" t="s">
        <v>581</v>
      </c>
      <c r="H981" s="143" t="s">
        <v>555</v>
      </c>
      <c r="I981" s="522" t="str">
        <f>I980</f>
        <v>Line
Professional</v>
      </c>
      <c r="J981" s="483"/>
      <c r="K981" s="483" t="s">
        <v>2273</v>
      </c>
      <c r="L981" s="483" t="s">
        <v>2273</v>
      </c>
      <c r="M981" s="483"/>
      <c r="N981" s="483"/>
      <c r="O981" s="483" t="s">
        <v>2273</v>
      </c>
      <c r="P981" s="483"/>
      <c r="Q981" s="483"/>
      <c r="R981" s="483"/>
      <c r="S981" s="483"/>
      <c r="T981" s="483"/>
      <c r="U981" s="483"/>
      <c r="V981" s="483"/>
      <c r="W981" s="532" t="s">
        <v>1246</v>
      </c>
      <c r="X981" s="532" t="str">
        <f t="shared" ref="X981:Z984" si="438">X980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1" s="522" t="str">
        <f t="shared" si="438"/>
        <v xml:space="preserve"> </v>
      </c>
      <c r="Z981" s="522" t="str">
        <f t="shared" si="438"/>
        <v xml:space="preserve"> </v>
      </c>
    </row>
    <row r="982" spans="1:26" ht="39.75" customHeight="1">
      <c r="A982" s="554" t="str">
        <f t="shared" si="437"/>
        <v>99238</v>
      </c>
      <c r="B982" s="483" t="str">
        <f t="shared" si="437"/>
        <v>Community Psychiatric Inpatient</v>
      </c>
      <c r="C982" s="532" t="str">
        <f t="shared" si="437"/>
        <v>Hospital Discharge Day Management, 30 Minutes or Less</v>
      </c>
      <c r="D982" s="522" t="str">
        <f t="shared" si="437"/>
        <v>Encounter</v>
      </c>
      <c r="E982" s="532" t="s">
        <v>1128</v>
      </c>
      <c r="F982" s="251" t="s">
        <v>2211</v>
      </c>
      <c r="G982" s="251" t="s">
        <v>592</v>
      </c>
      <c r="H982" s="251" t="s">
        <v>555</v>
      </c>
      <c r="I982" s="522" t="str">
        <f>I981</f>
        <v>Line
Professional</v>
      </c>
      <c r="J982" s="483"/>
      <c r="K982" s="483" t="s">
        <v>2273</v>
      </c>
      <c r="L982" s="483" t="s">
        <v>2273</v>
      </c>
      <c r="M982" s="483"/>
      <c r="N982" s="483"/>
      <c r="O982" s="483" t="s">
        <v>2273</v>
      </c>
      <c r="P982" s="483"/>
      <c r="Q982" s="483"/>
      <c r="R982" s="483"/>
      <c r="S982" s="483"/>
      <c r="T982" s="483"/>
      <c r="U982" s="483"/>
      <c r="V982" s="483"/>
      <c r="W982" s="532" t="s">
        <v>1246</v>
      </c>
      <c r="X982" s="532"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2" s="522" t="str">
        <f t="shared" si="438"/>
        <v xml:space="preserve"> </v>
      </c>
      <c r="Z982" s="522" t="str">
        <f t="shared" si="438"/>
        <v xml:space="preserve"> </v>
      </c>
    </row>
    <row r="983" spans="1:26" ht="39.75" customHeight="1">
      <c r="A983" s="554" t="str">
        <f t="shared" si="437"/>
        <v>99238</v>
      </c>
      <c r="B983" s="483" t="str">
        <f t="shared" si="437"/>
        <v>Community Psychiatric Inpatient</v>
      </c>
      <c r="C983" s="532" t="str">
        <f t="shared" si="437"/>
        <v>Hospital Discharge Day Management, 30 Minutes or Less</v>
      </c>
      <c r="D983" s="522" t="str">
        <f t="shared" si="437"/>
        <v>Encounter</v>
      </c>
      <c r="E983" s="532" t="s">
        <v>1128</v>
      </c>
      <c r="F983" s="251" t="s">
        <v>503</v>
      </c>
      <c r="G983" s="251" t="s">
        <v>592</v>
      </c>
      <c r="H983" s="251" t="s">
        <v>555</v>
      </c>
      <c r="I983" s="522" t="str">
        <f>I982</f>
        <v>Line
Professional</v>
      </c>
      <c r="J983" s="483"/>
      <c r="K983" s="483" t="s">
        <v>2273</v>
      </c>
      <c r="L983" s="483" t="s">
        <v>2273</v>
      </c>
      <c r="M983" s="483"/>
      <c r="N983" s="483"/>
      <c r="O983" s="483" t="s">
        <v>2273</v>
      </c>
      <c r="P983" s="483"/>
      <c r="Q983" s="483"/>
      <c r="R983" s="483"/>
      <c r="S983" s="483"/>
      <c r="T983" s="483"/>
      <c r="U983" s="483"/>
      <c r="V983" s="483"/>
      <c r="W983" s="532" t="s">
        <v>1246</v>
      </c>
      <c r="X983" s="532"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3" s="522" t="str">
        <f t="shared" si="438"/>
        <v xml:space="preserve"> </v>
      </c>
      <c r="Z983" s="522" t="str">
        <f t="shared" si="438"/>
        <v xml:space="preserve"> </v>
      </c>
    </row>
    <row r="984" spans="1:26" ht="39.75" customHeight="1" thickBot="1">
      <c r="A984" s="555" t="str">
        <f t="shared" si="437"/>
        <v>99238</v>
      </c>
      <c r="B984" s="484" t="str">
        <f t="shared" si="437"/>
        <v>Community Psychiatric Inpatient</v>
      </c>
      <c r="C984" s="533" t="str">
        <f t="shared" si="437"/>
        <v>Hospital Discharge Day Management, 30 Minutes or Less</v>
      </c>
      <c r="D984" s="523" t="str">
        <f t="shared" si="437"/>
        <v>Encounter</v>
      </c>
      <c r="E984" s="533" t="s">
        <v>1128</v>
      </c>
      <c r="F984" s="248" t="s">
        <v>502</v>
      </c>
      <c r="G984" s="248" t="s">
        <v>592</v>
      </c>
      <c r="H984" s="248" t="s">
        <v>555</v>
      </c>
      <c r="I984" s="523" t="str">
        <f>I983</f>
        <v>Line
Professional</v>
      </c>
      <c r="J984" s="484"/>
      <c r="K984" s="484" t="s">
        <v>2273</v>
      </c>
      <c r="L984" s="484" t="s">
        <v>2273</v>
      </c>
      <c r="M984" s="484"/>
      <c r="N984" s="484"/>
      <c r="O984" s="484" t="s">
        <v>2273</v>
      </c>
      <c r="P984" s="484"/>
      <c r="Q984" s="484"/>
      <c r="R984" s="484"/>
      <c r="S984" s="484"/>
      <c r="T984" s="484"/>
      <c r="U984" s="484"/>
      <c r="V984" s="484"/>
      <c r="W984" s="533" t="s">
        <v>1246</v>
      </c>
      <c r="X984" s="533"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4" s="523" t="str">
        <f t="shared" si="438"/>
        <v xml:space="preserve"> </v>
      </c>
      <c r="Z984" s="523" t="str">
        <f t="shared" si="438"/>
        <v xml:space="preserve"> </v>
      </c>
    </row>
    <row r="985" spans="1:26" ht="39.75" customHeight="1">
      <c r="A985" s="562" t="s">
        <v>1978</v>
      </c>
      <c r="B985" s="482" t="s">
        <v>387</v>
      </c>
      <c r="C985" s="531" t="s">
        <v>2095</v>
      </c>
      <c r="D985" s="521" t="s">
        <v>58</v>
      </c>
      <c r="E985" s="531" t="s">
        <v>1128</v>
      </c>
      <c r="F985" s="247" t="s">
        <v>137</v>
      </c>
      <c r="G985" s="247" t="s">
        <v>590</v>
      </c>
      <c r="H985" s="247" t="s">
        <v>555</v>
      </c>
      <c r="I985" s="521" t="s">
        <v>139</v>
      </c>
      <c r="J985" s="482"/>
      <c r="K985" s="482" t="s">
        <v>2273</v>
      </c>
      <c r="L985" s="482" t="s">
        <v>2273</v>
      </c>
      <c r="M985" s="482"/>
      <c r="N985" s="482"/>
      <c r="O985" s="482" t="s">
        <v>2273</v>
      </c>
      <c r="P985" s="482"/>
      <c r="Q985" s="482"/>
      <c r="R985" s="482"/>
      <c r="S985" s="482"/>
      <c r="T985" s="482"/>
      <c r="U985" s="482"/>
      <c r="V985" s="482"/>
      <c r="W985" s="531" t="s">
        <v>1246</v>
      </c>
      <c r="X985" s="531" t="s">
        <v>1413</v>
      </c>
      <c r="Y985" s="521" t="s">
        <v>1128</v>
      </c>
      <c r="Z985" s="521" t="s">
        <v>1128</v>
      </c>
    </row>
    <row r="986" spans="1:26" ht="39.75" customHeight="1">
      <c r="A986" s="554" t="str">
        <f t="shared" ref="A986:D989" si="439">A985</f>
        <v>99239</v>
      </c>
      <c r="B986" s="483" t="str">
        <f t="shared" si="439"/>
        <v>Community Psychiatric Inpatient</v>
      </c>
      <c r="C986" s="532" t="str">
        <f t="shared" si="439"/>
        <v>Hospital Discharge Day Management, More than 30 Minutes</v>
      </c>
      <c r="D986" s="522" t="str">
        <f t="shared" si="439"/>
        <v>Encounter</v>
      </c>
      <c r="E986" s="532" t="s">
        <v>1128</v>
      </c>
      <c r="F986" s="143" t="s">
        <v>483</v>
      </c>
      <c r="G986" s="143" t="s">
        <v>581</v>
      </c>
      <c r="H986" s="143" t="s">
        <v>555</v>
      </c>
      <c r="I986" s="522" t="str">
        <f>I985</f>
        <v>Line
Professional</v>
      </c>
      <c r="J986" s="483"/>
      <c r="K986" s="483" t="s">
        <v>2273</v>
      </c>
      <c r="L986" s="483" t="s">
        <v>2273</v>
      </c>
      <c r="M986" s="483"/>
      <c r="N986" s="483"/>
      <c r="O986" s="483" t="s">
        <v>2273</v>
      </c>
      <c r="P986" s="483"/>
      <c r="Q986" s="483"/>
      <c r="R986" s="483"/>
      <c r="S986" s="483"/>
      <c r="T986" s="483"/>
      <c r="U986" s="483"/>
      <c r="V986" s="483"/>
      <c r="W986" s="532" t="s">
        <v>1246</v>
      </c>
      <c r="X986" s="532" t="str">
        <f t="shared" ref="X986:Z989" si="440">X985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6" s="522" t="str">
        <f t="shared" si="440"/>
        <v xml:space="preserve"> </v>
      </c>
      <c r="Z986" s="522" t="str">
        <f t="shared" si="440"/>
        <v xml:space="preserve"> </v>
      </c>
    </row>
    <row r="987" spans="1:26" ht="39.75" customHeight="1">
      <c r="A987" s="554" t="str">
        <f t="shared" si="439"/>
        <v>99239</v>
      </c>
      <c r="B987" s="483" t="str">
        <f t="shared" si="439"/>
        <v>Community Psychiatric Inpatient</v>
      </c>
      <c r="C987" s="532" t="str">
        <f t="shared" si="439"/>
        <v>Hospital Discharge Day Management, More than 30 Minutes</v>
      </c>
      <c r="D987" s="522" t="str">
        <f t="shared" si="439"/>
        <v>Encounter</v>
      </c>
      <c r="E987" s="532" t="s">
        <v>1128</v>
      </c>
      <c r="F987" s="251" t="s">
        <v>2211</v>
      </c>
      <c r="G987" s="251" t="s">
        <v>592</v>
      </c>
      <c r="H987" s="251" t="s">
        <v>555</v>
      </c>
      <c r="I987" s="522" t="str">
        <f>I986</f>
        <v>Line
Professional</v>
      </c>
      <c r="J987" s="483"/>
      <c r="K987" s="483" t="s">
        <v>2273</v>
      </c>
      <c r="L987" s="483" t="s">
        <v>2273</v>
      </c>
      <c r="M987" s="483"/>
      <c r="N987" s="483"/>
      <c r="O987" s="483" t="s">
        <v>2273</v>
      </c>
      <c r="P987" s="483"/>
      <c r="Q987" s="483"/>
      <c r="R987" s="483"/>
      <c r="S987" s="483"/>
      <c r="T987" s="483"/>
      <c r="U987" s="483"/>
      <c r="V987" s="483"/>
      <c r="W987" s="532" t="s">
        <v>1246</v>
      </c>
      <c r="X987" s="532"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7" s="522" t="str">
        <f t="shared" si="440"/>
        <v xml:space="preserve"> </v>
      </c>
      <c r="Z987" s="522" t="str">
        <f t="shared" si="440"/>
        <v xml:space="preserve"> </v>
      </c>
    </row>
    <row r="988" spans="1:26" ht="39.75" customHeight="1">
      <c r="A988" s="554" t="str">
        <f t="shared" si="439"/>
        <v>99239</v>
      </c>
      <c r="B988" s="483" t="str">
        <f t="shared" si="439"/>
        <v>Community Psychiatric Inpatient</v>
      </c>
      <c r="C988" s="532" t="str">
        <f t="shared" si="439"/>
        <v>Hospital Discharge Day Management, More than 30 Minutes</v>
      </c>
      <c r="D988" s="522" t="str">
        <f t="shared" si="439"/>
        <v>Encounter</v>
      </c>
      <c r="E988" s="532" t="s">
        <v>1128</v>
      </c>
      <c r="F988" s="251" t="s">
        <v>503</v>
      </c>
      <c r="G988" s="251" t="s">
        <v>592</v>
      </c>
      <c r="H988" s="251" t="s">
        <v>555</v>
      </c>
      <c r="I988" s="522" t="str">
        <f>I987</f>
        <v>Line
Professional</v>
      </c>
      <c r="J988" s="483"/>
      <c r="K988" s="483" t="s">
        <v>2273</v>
      </c>
      <c r="L988" s="483" t="s">
        <v>2273</v>
      </c>
      <c r="M988" s="483"/>
      <c r="N988" s="483"/>
      <c r="O988" s="483" t="s">
        <v>2273</v>
      </c>
      <c r="P988" s="483"/>
      <c r="Q988" s="483"/>
      <c r="R988" s="483"/>
      <c r="S988" s="483"/>
      <c r="T988" s="483"/>
      <c r="U988" s="483"/>
      <c r="V988" s="483"/>
      <c r="W988" s="532" t="s">
        <v>1246</v>
      </c>
      <c r="X988" s="532"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8" s="522" t="str">
        <f t="shared" si="440"/>
        <v xml:space="preserve"> </v>
      </c>
      <c r="Z988" s="522" t="str">
        <f t="shared" si="440"/>
        <v xml:space="preserve"> </v>
      </c>
    </row>
    <row r="989" spans="1:26" ht="39.75" customHeight="1" thickBot="1">
      <c r="A989" s="555" t="str">
        <f t="shared" si="439"/>
        <v>99239</v>
      </c>
      <c r="B989" s="484" t="str">
        <f t="shared" si="439"/>
        <v>Community Psychiatric Inpatient</v>
      </c>
      <c r="C989" s="533" t="str">
        <f t="shared" si="439"/>
        <v>Hospital Discharge Day Management, More than 30 Minutes</v>
      </c>
      <c r="D989" s="523" t="str">
        <f t="shared" si="439"/>
        <v>Encounter</v>
      </c>
      <c r="E989" s="533" t="s">
        <v>1128</v>
      </c>
      <c r="F989" s="248" t="s">
        <v>502</v>
      </c>
      <c r="G989" s="248" t="s">
        <v>592</v>
      </c>
      <c r="H989" s="248" t="s">
        <v>555</v>
      </c>
      <c r="I989" s="523" t="str">
        <f>I988</f>
        <v>Line
Professional</v>
      </c>
      <c r="J989" s="484"/>
      <c r="K989" s="484" t="s">
        <v>2273</v>
      </c>
      <c r="L989" s="484" t="s">
        <v>2273</v>
      </c>
      <c r="M989" s="484"/>
      <c r="N989" s="484"/>
      <c r="O989" s="484" t="s">
        <v>2273</v>
      </c>
      <c r="P989" s="484"/>
      <c r="Q989" s="484"/>
      <c r="R989" s="484"/>
      <c r="S989" s="484"/>
      <c r="T989" s="484"/>
      <c r="U989" s="484"/>
      <c r="V989" s="484"/>
      <c r="W989" s="533" t="s">
        <v>1246</v>
      </c>
      <c r="X989" s="533"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9" s="523" t="str">
        <f t="shared" si="440"/>
        <v xml:space="preserve"> </v>
      </c>
      <c r="Z989" s="523" t="str">
        <f t="shared" si="440"/>
        <v xml:space="preserve"> </v>
      </c>
    </row>
    <row r="990" spans="1:26" ht="36.75" customHeight="1">
      <c r="A990" s="562" t="s">
        <v>1979</v>
      </c>
      <c r="B990" s="482" t="s">
        <v>1822</v>
      </c>
      <c r="C990" s="531" t="s">
        <v>1824</v>
      </c>
      <c r="D990" s="521" t="s">
        <v>621</v>
      </c>
      <c r="E990" s="531" t="s">
        <v>2215</v>
      </c>
      <c r="F990" s="247" t="s">
        <v>137</v>
      </c>
      <c r="G990" s="247" t="s">
        <v>590</v>
      </c>
      <c r="H990" s="247" t="s">
        <v>1256</v>
      </c>
      <c r="I990" s="521" t="s">
        <v>139</v>
      </c>
      <c r="J990" s="482"/>
      <c r="K990" s="482" t="s">
        <v>2273</v>
      </c>
      <c r="L990" s="482" t="s">
        <v>2273</v>
      </c>
      <c r="M990" s="482"/>
      <c r="N990" s="482"/>
      <c r="O990" s="482" t="s">
        <v>2273</v>
      </c>
      <c r="P990" s="482"/>
      <c r="Q990" s="482"/>
      <c r="R990" s="482"/>
      <c r="S990" s="482"/>
      <c r="T990" s="482"/>
      <c r="U990" s="482"/>
      <c r="V990" s="482"/>
      <c r="W990" s="531" t="s">
        <v>1246</v>
      </c>
      <c r="X990" s="531"/>
      <c r="Y990" s="521" t="s">
        <v>1128</v>
      </c>
      <c r="Z990" s="521" t="s">
        <v>1128</v>
      </c>
    </row>
    <row r="991" spans="1:26" ht="36.75" customHeight="1">
      <c r="A991" s="553" t="str">
        <f>A990</f>
        <v>99304</v>
      </c>
      <c r="B991" s="483" t="str">
        <f t="shared" ref="B991:B1004" si="441">B990</f>
        <v>Initial nursing facility care</v>
      </c>
      <c r="C991" s="532" t="str">
        <f t="shared" ref="C991:E994" si="442">C990</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1" s="522" t="str">
        <f t="shared" si="442"/>
        <v>25 Minutes</v>
      </c>
      <c r="E991" s="532" t="str">
        <f t="shared" si="442"/>
        <v>Physician (MD or DO), Licensed Physician’s Assistant, Clinical Nurse Specialist, or nurse practitioner under their
scope of practice and under the supervision and delegation of a physician</v>
      </c>
      <c r="F991" s="143" t="s">
        <v>483</v>
      </c>
      <c r="G991" s="143" t="s">
        <v>581</v>
      </c>
      <c r="H991" s="251" t="s">
        <v>1256</v>
      </c>
      <c r="I991" s="522" t="str">
        <f>I990</f>
        <v>Line
Professional</v>
      </c>
      <c r="J991" s="483"/>
      <c r="K991" s="483" t="s">
        <v>2273</v>
      </c>
      <c r="L991" s="483" t="s">
        <v>2273</v>
      </c>
      <c r="M991" s="483"/>
      <c r="N991" s="483"/>
      <c r="O991" s="483" t="s">
        <v>2273</v>
      </c>
      <c r="P991" s="483"/>
      <c r="Q991" s="483"/>
      <c r="R991" s="483"/>
      <c r="S991" s="483"/>
      <c r="T991" s="483"/>
      <c r="U991" s="483"/>
      <c r="V991" s="483"/>
      <c r="W991" s="532" t="s">
        <v>1246</v>
      </c>
      <c r="X991" s="532"/>
      <c r="Y991" s="522" t="str">
        <f t="shared" ref="Y991:Z994" si="443">Y990</f>
        <v xml:space="preserve"> </v>
      </c>
      <c r="Z991" s="522" t="str">
        <f t="shared" si="443"/>
        <v xml:space="preserve"> </v>
      </c>
    </row>
    <row r="992" spans="1:26" ht="36.75" customHeight="1">
      <c r="A992" s="553" t="str">
        <f>A991</f>
        <v>99304</v>
      </c>
      <c r="B992" s="483" t="str">
        <f t="shared" si="441"/>
        <v>Initial nursing facility care</v>
      </c>
      <c r="C992" s="532"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2" s="522" t="str">
        <f t="shared" si="442"/>
        <v>25 Minutes</v>
      </c>
      <c r="E992" s="532" t="str">
        <f t="shared" si="442"/>
        <v>Physician (MD or DO), Licensed Physician’s Assistant, Clinical Nurse Specialist, or nurse practitioner under their
scope of practice and under the supervision and delegation of a physician</v>
      </c>
      <c r="F992" s="251" t="s">
        <v>2211</v>
      </c>
      <c r="G992" s="251" t="s">
        <v>592</v>
      </c>
      <c r="H992" s="251" t="s">
        <v>1256</v>
      </c>
      <c r="I992" s="522" t="str">
        <f>I991</f>
        <v>Line
Professional</v>
      </c>
      <c r="J992" s="483"/>
      <c r="K992" s="483" t="s">
        <v>2273</v>
      </c>
      <c r="L992" s="483" t="s">
        <v>2273</v>
      </c>
      <c r="M992" s="483"/>
      <c r="N992" s="483"/>
      <c r="O992" s="483" t="s">
        <v>2273</v>
      </c>
      <c r="P992" s="483"/>
      <c r="Q992" s="483"/>
      <c r="R992" s="483"/>
      <c r="S992" s="483"/>
      <c r="T992" s="483"/>
      <c r="U992" s="483"/>
      <c r="V992" s="483"/>
      <c r="W992" s="532" t="s">
        <v>1246</v>
      </c>
      <c r="X992" s="532"/>
      <c r="Y992" s="522" t="str">
        <f t="shared" si="443"/>
        <v xml:space="preserve"> </v>
      </c>
      <c r="Z992" s="522" t="str">
        <f t="shared" si="443"/>
        <v xml:space="preserve"> </v>
      </c>
    </row>
    <row r="993" spans="1:26" ht="36.75" customHeight="1">
      <c r="A993" s="553" t="str">
        <f>A992</f>
        <v>99304</v>
      </c>
      <c r="B993" s="483" t="str">
        <f t="shared" si="441"/>
        <v>Initial nursing facility care</v>
      </c>
      <c r="C993" s="532"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3" s="522" t="str">
        <f t="shared" si="442"/>
        <v>25 Minutes</v>
      </c>
      <c r="E993" s="532" t="str">
        <f t="shared" si="442"/>
        <v>Physician (MD or DO), Licensed Physician’s Assistant, Clinical Nurse Specialist, or nurse practitioner under their
scope of practice and under the supervision and delegation of a physician</v>
      </c>
      <c r="F993" s="251" t="s">
        <v>503</v>
      </c>
      <c r="G993" s="251" t="s">
        <v>592</v>
      </c>
      <c r="H993" s="251" t="s">
        <v>1256</v>
      </c>
      <c r="I993" s="522" t="str">
        <f>I992</f>
        <v>Line
Professional</v>
      </c>
      <c r="J993" s="483"/>
      <c r="K993" s="483" t="s">
        <v>2273</v>
      </c>
      <c r="L993" s="483" t="s">
        <v>2273</v>
      </c>
      <c r="M993" s="483"/>
      <c r="N993" s="483"/>
      <c r="O993" s="483" t="s">
        <v>2273</v>
      </c>
      <c r="P993" s="483"/>
      <c r="Q993" s="483"/>
      <c r="R993" s="483"/>
      <c r="S993" s="483"/>
      <c r="T993" s="483"/>
      <c r="U993" s="483"/>
      <c r="V993" s="483"/>
      <c r="W993" s="532" t="s">
        <v>1246</v>
      </c>
      <c r="X993" s="532"/>
      <c r="Y993" s="522" t="str">
        <f t="shared" si="443"/>
        <v xml:space="preserve"> </v>
      </c>
      <c r="Z993" s="522" t="str">
        <f t="shared" si="443"/>
        <v xml:space="preserve"> </v>
      </c>
    </row>
    <row r="994" spans="1:26" ht="36.75" customHeight="1" thickBot="1">
      <c r="A994" s="596" t="str">
        <f>A993</f>
        <v>99304</v>
      </c>
      <c r="B994" s="484" t="str">
        <f t="shared" si="441"/>
        <v>Initial nursing facility care</v>
      </c>
      <c r="C994" s="533"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4" s="523" t="str">
        <f t="shared" si="442"/>
        <v>25 Minutes</v>
      </c>
      <c r="E994" s="533" t="str">
        <f t="shared" si="442"/>
        <v>Physician (MD or DO), Licensed Physician’s Assistant, Clinical Nurse Specialist, or nurse practitioner under their
scope of practice and under the supervision and delegation of a physician</v>
      </c>
      <c r="F994" s="143" t="s">
        <v>502</v>
      </c>
      <c r="G994" s="143" t="s">
        <v>592</v>
      </c>
      <c r="H994" s="143" t="s">
        <v>1256</v>
      </c>
      <c r="I994" s="523" t="str">
        <f>I993</f>
        <v>Line
Professional</v>
      </c>
      <c r="J994" s="484"/>
      <c r="K994" s="484" t="s">
        <v>2273</v>
      </c>
      <c r="L994" s="484" t="s">
        <v>2273</v>
      </c>
      <c r="M994" s="484"/>
      <c r="N994" s="484"/>
      <c r="O994" s="484" t="s">
        <v>2273</v>
      </c>
      <c r="P994" s="484"/>
      <c r="Q994" s="484"/>
      <c r="R994" s="484"/>
      <c r="S994" s="484"/>
      <c r="T994" s="484"/>
      <c r="U994" s="484"/>
      <c r="V994" s="484"/>
      <c r="W994" s="533" t="s">
        <v>1246</v>
      </c>
      <c r="X994" s="533"/>
      <c r="Y994" s="523" t="str">
        <f t="shared" si="443"/>
        <v xml:space="preserve"> </v>
      </c>
      <c r="Z994" s="523" t="str">
        <f t="shared" si="443"/>
        <v xml:space="preserve"> </v>
      </c>
    </row>
    <row r="995" spans="1:26" ht="34.5" customHeight="1">
      <c r="A995" s="562" t="s">
        <v>1980</v>
      </c>
      <c r="B995" s="482" t="s">
        <v>1822</v>
      </c>
      <c r="C995" s="531" t="s">
        <v>1825</v>
      </c>
      <c r="D995" s="521" t="s">
        <v>622</v>
      </c>
      <c r="E995" s="531" t="s">
        <v>2215</v>
      </c>
      <c r="F995" s="247" t="s">
        <v>137</v>
      </c>
      <c r="G995" s="247" t="s">
        <v>590</v>
      </c>
      <c r="H995" s="247" t="s">
        <v>1256</v>
      </c>
      <c r="I995" s="521" t="s">
        <v>139</v>
      </c>
      <c r="J995" s="482"/>
      <c r="K995" s="482" t="s">
        <v>2273</v>
      </c>
      <c r="L995" s="482" t="s">
        <v>2273</v>
      </c>
      <c r="M995" s="482"/>
      <c r="N995" s="482"/>
      <c r="O995" s="482" t="s">
        <v>2273</v>
      </c>
      <c r="P995" s="482"/>
      <c r="Q995" s="482"/>
      <c r="R995" s="482"/>
      <c r="S995" s="482"/>
      <c r="T995" s="482"/>
      <c r="U995" s="482"/>
      <c r="V995" s="482"/>
      <c r="W995" s="531" t="s">
        <v>1246</v>
      </c>
      <c r="X995" s="531"/>
      <c r="Y995" s="521" t="s">
        <v>1128</v>
      </c>
      <c r="Z995" s="521" t="s">
        <v>1128</v>
      </c>
    </row>
    <row r="996" spans="1:26" ht="34.5" customHeight="1">
      <c r="A996" s="553" t="str">
        <f>A995</f>
        <v>99305</v>
      </c>
      <c r="B996" s="483" t="str">
        <f t="shared" si="441"/>
        <v>Initial nursing facility care</v>
      </c>
      <c r="C996" s="532" t="str">
        <f t="shared" ref="C996:E999" si="444">C995</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6" s="522" t="str">
        <f t="shared" si="444"/>
        <v>35 Minutes</v>
      </c>
      <c r="E996" s="532" t="str">
        <f t="shared" si="444"/>
        <v>Physician (MD or DO), Licensed Physician’s Assistant, Clinical Nurse Specialist, or nurse practitioner under their
scope of practice and under the supervision and delegation of a physician</v>
      </c>
      <c r="F996" s="143" t="s">
        <v>483</v>
      </c>
      <c r="G996" s="143" t="s">
        <v>581</v>
      </c>
      <c r="H996" s="251" t="s">
        <v>1256</v>
      </c>
      <c r="I996" s="522" t="str">
        <f>I995</f>
        <v>Line
Professional</v>
      </c>
      <c r="J996" s="483"/>
      <c r="K996" s="483" t="s">
        <v>2273</v>
      </c>
      <c r="L996" s="483" t="s">
        <v>2273</v>
      </c>
      <c r="M996" s="483"/>
      <c r="N996" s="483"/>
      <c r="O996" s="483" t="s">
        <v>2273</v>
      </c>
      <c r="P996" s="483"/>
      <c r="Q996" s="483"/>
      <c r="R996" s="483"/>
      <c r="S996" s="483"/>
      <c r="T996" s="483"/>
      <c r="U996" s="483"/>
      <c r="V996" s="483"/>
      <c r="W996" s="532" t="s">
        <v>1246</v>
      </c>
      <c r="X996" s="532"/>
      <c r="Y996" s="522" t="str">
        <f t="shared" ref="Y996:Z999" si="445">Y995</f>
        <v xml:space="preserve"> </v>
      </c>
      <c r="Z996" s="522" t="str">
        <f t="shared" si="445"/>
        <v xml:space="preserve"> </v>
      </c>
    </row>
    <row r="997" spans="1:26" ht="34.5" customHeight="1">
      <c r="A997" s="553" t="str">
        <f>A996</f>
        <v>99305</v>
      </c>
      <c r="B997" s="483" t="str">
        <f t="shared" si="441"/>
        <v>Initial nursing facility care</v>
      </c>
      <c r="C997" s="532"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7" s="522" t="str">
        <f t="shared" si="444"/>
        <v>35 Minutes</v>
      </c>
      <c r="E997" s="532" t="str">
        <f t="shared" si="444"/>
        <v>Physician (MD or DO), Licensed Physician’s Assistant, Clinical Nurse Specialist, or nurse practitioner under their
scope of practice and under the supervision and delegation of a physician</v>
      </c>
      <c r="F997" s="251" t="s">
        <v>2211</v>
      </c>
      <c r="G997" s="251" t="s">
        <v>592</v>
      </c>
      <c r="H997" s="251" t="s">
        <v>1256</v>
      </c>
      <c r="I997" s="522" t="str">
        <f>I996</f>
        <v>Line
Professional</v>
      </c>
      <c r="J997" s="483"/>
      <c r="K997" s="483" t="s">
        <v>2273</v>
      </c>
      <c r="L997" s="483" t="s">
        <v>2273</v>
      </c>
      <c r="M997" s="483"/>
      <c r="N997" s="483"/>
      <c r="O997" s="483" t="s">
        <v>2273</v>
      </c>
      <c r="P997" s="483"/>
      <c r="Q997" s="483"/>
      <c r="R997" s="483"/>
      <c r="S997" s="483"/>
      <c r="T997" s="483"/>
      <c r="U997" s="483"/>
      <c r="V997" s="483"/>
      <c r="W997" s="532" t="s">
        <v>1246</v>
      </c>
      <c r="X997" s="532"/>
      <c r="Y997" s="522" t="str">
        <f t="shared" si="445"/>
        <v xml:space="preserve"> </v>
      </c>
      <c r="Z997" s="522" t="str">
        <f t="shared" si="445"/>
        <v xml:space="preserve"> </v>
      </c>
    </row>
    <row r="998" spans="1:26" ht="34.5" customHeight="1">
      <c r="A998" s="553" t="str">
        <f>A997</f>
        <v>99305</v>
      </c>
      <c r="B998" s="483" t="str">
        <f t="shared" si="441"/>
        <v>Initial nursing facility care</v>
      </c>
      <c r="C998" s="532"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8" s="522" t="str">
        <f t="shared" si="444"/>
        <v>35 Minutes</v>
      </c>
      <c r="E998" s="532" t="str">
        <f t="shared" si="444"/>
        <v>Physician (MD or DO), Licensed Physician’s Assistant, Clinical Nurse Specialist, or nurse practitioner under their
scope of practice and under the supervision and delegation of a physician</v>
      </c>
      <c r="F998" s="251" t="s">
        <v>503</v>
      </c>
      <c r="G998" s="251" t="s">
        <v>592</v>
      </c>
      <c r="H998" s="251" t="s">
        <v>1256</v>
      </c>
      <c r="I998" s="522" t="str">
        <f>I997</f>
        <v>Line
Professional</v>
      </c>
      <c r="J998" s="483"/>
      <c r="K998" s="483" t="s">
        <v>2273</v>
      </c>
      <c r="L998" s="483" t="s">
        <v>2273</v>
      </c>
      <c r="M998" s="483"/>
      <c r="N998" s="483"/>
      <c r="O998" s="483" t="s">
        <v>2273</v>
      </c>
      <c r="P998" s="483"/>
      <c r="Q998" s="483"/>
      <c r="R998" s="483"/>
      <c r="S998" s="483"/>
      <c r="T998" s="483"/>
      <c r="U998" s="483"/>
      <c r="V998" s="483"/>
      <c r="W998" s="532" t="s">
        <v>1246</v>
      </c>
      <c r="X998" s="532"/>
      <c r="Y998" s="522" t="str">
        <f t="shared" si="445"/>
        <v xml:space="preserve"> </v>
      </c>
      <c r="Z998" s="522" t="str">
        <f t="shared" si="445"/>
        <v xml:space="preserve"> </v>
      </c>
    </row>
    <row r="999" spans="1:26" ht="34.5" customHeight="1" thickBot="1">
      <c r="A999" s="596" t="str">
        <f>A998</f>
        <v>99305</v>
      </c>
      <c r="B999" s="484" t="str">
        <f t="shared" si="441"/>
        <v>Initial nursing facility care</v>
      </c>
      <c r="C999" s="533"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9" s="523" t="str">
        <f t="shared" si="444"/>
        <v>35 Minutes</v>
      </c>
      <c r="E999" s="533" t="str">
        <f t="shared" si="444"/>
        <v>Physician (MD or DO), Licensed Physician’s Assistant, Clinical Nurse Specialist, or nurse practitioner under their
scope of practice and under the supervision and delegation of a physician</v>
      </c>
      <c r="F999" s="221" t="s">
        <v>502</v>
      </c>
      <c r="G999" s="221" t="s">
        <v>592</v>
      </c>
      <c r="H999" s="221" t="s">
        <v>1256</v>
      </c>
      <c r="I999" s="523" t="str">
        <f>I998</f>
        <v>Line
Professional</v>
      </c>
      <c r="J999" s="484"/>
      <c r="K999" s="484" t="s">
        <v>2273</v>
      </c>
      <c r="L999" s="484" t="s">
        <v>2273</v>
      </c>
      <c r="M999" s="484"/>
      <c r="N999" s="484"/>
      <c r="O999" s="484" t="s">
        <v>2273</v>
      </c>
      <c r="P999" s="484"/>
      <c r="Q999" s="484"/>
      <c r="R999" s="484"/>
      <c r="S999" s="484"/>
      <c r="T999" s="484"/>
      <c r="U999" s="484"/>
      <c r="V999" s="484"/>
      <c r="W999" s="533" t="s">
        <v>1246</v>
      </c>
      <c r="X999" s="533"/>
      <c r="Y999" s="523" t="str">
        <f t="shared" si="445"/>
        <v xml:space="preserve"> </v>
      </c>
      <c r="Z999" s="523" t="str">
        <f t="shared" si="445"/>
        <v xml:space="preserve"> </v>
      </c>
    </row>
    <row r="1000" spans="1:26" ht="33" customHeight="1">
      <c r="A1000" s="562" t="s">
        <v>1981</v>
      </c>
      <c r="B1000" s="482" t="s">
        <v>1822</v>
      </c>
      <c r="C1000" s="531" t="s">
        <v>1826</v>
      </c>
      <c r="D1000" s="521" t="s">
        <v>5</v>
      </c>
      <c r="E1000" s="531" t="s">
        <v>2215</v>
      </c>
      <c r="F1000" s="247" t="s">
        <v>137</v>
      </c>
      <c r="G1000" s="247" t="s">
        <v>590</v>
      </c>
      <c r="H1000" s="247" t="s">
        <v>1256</v>
      </c>
      <c r="I1000" s="521" t="s">
        <v>139</v>
      </c>
      <c r="J1000" s="482"/>
      <c r="K1000" s="482" t="s">
        <v>2273</v>
      </c>
      <c r="L1000" s="482" t="s">
        <v>2273</v>
      </c>
      <c r="M1000" s="482"/>
      <c r="N1000" s="482"/>
      <c r="O1000" s="482" t="s">
        <v>2273</v>
      </c>
      <c r="P1000" s="482"/>
      <c r="Q1000" s="482"/>
      <c r="R1000" s="482"/>
      <c r="S1000" s="482"/>
      <c r="T1000" s="482"/>
      <c r="U1000" s="482"/>
      <c r="V1000" s="482"/>
      <c r="W1000" s="531" t="s">
        <v>1246</v>
      </c>
      <c r="X1000" s="531" t="s">
        <v>1412</v>
      </c>
      <c r="Y1000" s="521" t="s">
        <v>1128</v>
      </c>
      <c r="Z1000" s="521" t="s">
        <v>1128</v>
      </c>
    </row>
    <row r="1001" spans="1:26" ht="33" customHeight="1">
      <c r="A1001" s="553" t="str">
        <f>A1000</f>
        <v>99306</v>
      </c>
      <c r="B1001" s="483" t="str">
        <f t="shared" si="441"/>
        <v>Initial nursing facility care</v>
      </c>
      <c r="C1001" s="532" t="str">
        <f t="shared" ref="C1001:E1004" si="446">C1000</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1" s="522" t="str">
        <f t="shared" si="446"/>
        <v>45 Minutes</v>
      </c>
      <c r="E1001" s="532" t="str">
        <f t="shared" si="446"/>
        <v>Physician (MD or DO), Licensed Physician’s Assistant, Clinical Nurse Specialist, or nurse practitioner under their
scope of practice and under the supervision and delegation of a physician</v>
      </c>
      <c r="F1001" s="143" t="s">
        <v>483</v>
      </c>
      <c r="G1001" s="143" t="s">
        <v>581</v>
      </c>
      <c r="H1001" s="251" t="s">
        <v>1256</v>
      </c>
      <c r="I1001" s="522" t="str">
        <f>I1000</f>
        <v>Line
Professional</v>
      </c>
      <c r="J1001" s="483"/>
      <c r="K1001" s="483" t="s">
        <v>2273</v>
      </c>
      <c r="L1001" s="483" t="s">
        <v>2273</v>
      </c>
      <c r="M1001" s="483"/>
      <c r="N1001" s="483"/>
      <c r="O1001" s="483" t="s">
        <v>2273</v>
      </c>
      <c r="P1001" s="483"/>
      <c r="Q1001" s="483"/>
      <c r="R1001" s="483"/>
      <c r="S1001" s="483"/>
      <c r="T1001" s="483"/>
      <c r="U1001" s="483"/>
      <c r="V1001" s="483"/>
      <c r="W1001" s="532" t="s">
        <v>1246</v>
      </c>
      <c r="X1001" s="532" t="str">
        <f t="shared" ref="X1001:Z1004" si="447">X1000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1" s="522" t="str">
        <f t="shared" si="447"/>
        <v xml:space="preserve"> </v>
      </c>
      <c r="Z1001" s="522" t="str">
        <f t="shared" si="447"/>
        <v xml:space="preserve"> </v>
      </c>
    </row>
    <row r="1002" spans="1:26" ht="33" customHeight="1">
      <c r="A1002" s="553" t="str">
        <f>A1001</f>
        <v>99306</v>
      </c>
      <c r="B1002" s="483" t="str">
        <f t="shared" si="441"/>
        <v>Initial nursing facility care</v>
      </c>
      <c r="C1002" s="532"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2" s="522" t="str">
        <f t="shared" si="446"/>
        <v>45 Minutes</v>
      </c>
      <c r="E1002" s="532" t="str">
        <f t="shared" si="446"/>
        <v>Physician (MD or DO), Licensed Physician’s Assistant, Clinical Nurse Specialist, or nurse practitioner under their
scope of practice and under the supervision and delegation of a physician</v>
      </c>
      <c r="F1002" s="251" t="s">
        <v>2211</v>
      </c>
      <c r="G1002" s="251" t="s">
        <v>592</v>
      </c>
      <c r="H1002" s="251" t="s">
        <v>1256</v>
      </c>
      <c r="I1002" s="522" t="str">
        <f>I1001</f>
        <v>Line
Professional</v>
      </c>
      <c r="J1002" s="483"/>
      <c r="K1002" s="483" t="s">
        <v>2273</v>
      </c>
      <c r="L1002" s="483" t="s">
        <v>2273</v>
      </c>
      <c r="M1002" s="483"/>
      <c r="N1002" s="483"/>
      <c r="O1002" s="483" t="s">
        <v>2273</v>
      </c>
      <c r="P1002" s="483"/>
      <c r="Q1002" s="483"/>
      <c r="R1002" s="483"/>
      <c r="S1002" s="483"/>
      <c r="T1002" s="483"/>
      <c r="U1002" s="483"/>
      <c r="V1002" s="483"/>
      <c r="W1002" s="532" t="s">
        <v>1246</v>
      </c>
      <c r="X1002" s="532"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2" s="522" t="str">
        <f t="shared" si="447"/>
        <v xml:space="preserve"> </v>
      </c>
      <c r="Z1002" s="522" t="str">
        <f t="shared" si="447"/>
        <v xml:space="preserve"> </v>
      </c>
    </row>
    <row r="1003" spans="1:26" ht="33" customHeight="1">
      <c r="A1003" s="553" t="str">
        <f>A1002</f>
        <v>99306</v>
      </c>
      <c r="B1003" s="483" t="str">
        <f t="shared" si="441"/>
        <v>Initial nursing facility care</v>
      </c>
      <c r="C1003" s="532"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3" s="522" t="str">
        <f t="shared" si="446"/>
        <v>45 Minutes</v>
      </c>
      <c r="E1003" s="532" t="str">
        <f t="shared" si="446"/>
        <v>Physician (MD or DO), Licensed Physician’s Assistant, Clinical Nurse Specialist, or nurse practitioner under their
scope of practice and under the supervision and delegation of a physician</v>
      </c>
      <c r="F1003" s="251" t="s">
        <v>503</v>
      </c>
      <c r="G1003" s="251" t="s">
        <v>592</v>
      </c>
      <c r="H1003" s="251" t="s">
        <v>1256</v>
      </c>
      <c r="I1003" s="522" t="str">
        <f>I1002</f>
        <v>Line
Professional</v>
      </c>
      <c r="J1003" s="483"/>
      <c r="K1003" s="483" t="s">
        <v>2273</v>
      </c>
      <c r="L1003" s="483" t="s">
        <v>2273</v>
      </c>
      <c r="M1003" s="483"/>
      <c r="N1003" s="483"/>
      <c r="O1003" s="483" t="s">
        <v>2273</v>
      </c>
      <c r="P1003" s="483"/>
      <c r="Q1003" s="483"/>
      <c r="R1003" s="483"/>
      <c r="S1003" s="483"/>
      <c r="T1003" s="483"/>
      <c r="U1003" s="483"/>
      <c r="V1003" s="483"/>
      <c r="W1003" s="532" t="s">
        <v>1246</v>
      </c>
      <c r="X1003" s="532"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3" s="522" t="str">
        <f t="shared" si="447"/>
        <v xml:space="preserve"> </v>
      </c>
      <c r="Z1003" s="522" t="str">
        <f t="shared" si="447"/>
        <v xml:space="preserve"> </v>
      </c>
    </row>
    <row r="1004" spans="1:26" ht="33" customHeight="1" thickBot="1">
      <c r="A1004" s="596" t="str">
        <f>A1003</f>
        <v>99306</v>
      </c>
      <c r="B1004" s="484" t="str">
        <f t="shared" si="441"/>
        <v>Initial nursing facility care</v>
      </c>
      <c r="C1004" s="533"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4" s="523" t="str">
        <f t="shared" si="446"/>
        <v>45 Minutes</v>
      </c>
      <c r="E1004" s="533" t="str">
        <f t="shared" si="446"/>
        <v>Physician (MD or DO), Licensed Physician’s Assistant, Clinical Nurse Specialist, or nurse practitioner under their
scope of practice and under the supervision and delegation of a physician</v>
      </c>
      <c r="F1004" s="143" t="s">
        <v>502</v>
      </c>
      <c r="G1004" s="143" t="s">
        <v>592</v>
      </c>
      <c r="H1004" s="143" t="s">
        <v>1256</v>
      </c>
      <c r="I1004" s="523" t="str">
        <f>I1003</f>
        <v>Line
Professional</v>
      </c>
      <c r="J1004" s="484"/>
      <c r="K1004" s="484" t="s">
        <v>2273</v>
      </c>
      <c r="L1004" s="484" t="s">
        <v>2273</v>
      </c>
      <c r="M1004" s="484"/>
      <c r="N1004" s="484"/>
      <c r="O1004" s="484" t="s">
        <v>2273</v>
      </c>
      <c r="P1004" s="484"/>
      <c r="Q1004" s="484"/>
      <c r="R1004" s="484"/>
      <c r="S1004" s="484"/>
      <c r="T1004" s="484"/>
      <c r="U1004" s="484"/>
      <c r="V1004" s="484"/>
      <c r="W1004" s="533" t="s">
        <v>1246</v>
      </c>
      <c r="X1004" s="533"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4" s="523" t="str">
        <f t="shared" si="447"/>
        <v xml:space="preserve"> </v>
      </c>
      <c r="Z1004" s="523" t="str">
        <f t="shared" si="447"/>
        <v xml:space="preserve"> </v>
      </c>
    </row>
    <row r="1005" spans="1:26" ht="36.75" customHeight="1">
      <c r="A1005" s="562" t="s">
        <v>1982</v>
      </c>
      <c r="B1005" s="482" t="s">
        <v>1823</v>
      </c>
      <c r="C1005" s="531" t="s">
        <v>1827</v>
      </c>
      <c r="D1005" s="521" t="s">
        <v>623</v>
      </c>
      <c r="E1005" s="531" t="s">
        <v>2215</v>
      </c>
      <c r="F1005" s="247" t="s">
        <v>137</v>
      </c>
      <c r="G1005" s="247" t="s">
        <v>590</v>
      </c>
      <c r="H1005" s="247" t="s">
        <v>1256</v>
      </c>
      <c r="I1005" s="521" t="s">
        <v>139</v>
      </c>
      <c r="J1005" s="482"/>
      <c r="K1005" s="482" t="s">
        <v>2273</v>
      </c>
      <c r="L1005" s="482" t="s">
        <v>2273</v>
      </c>
      <c r="M1005" s="482"/>
      <c r="N1005" s="482"/>
      <c r="O1005" s="482" t="s">
        <v>2273</v>
      </c>
      <c r="P1005" s="482"/>
      <c r="Q1005" s="482"/>
      <c r="R1005" s="482"/>
      <c r="S1005" s="482"/>
      <c r="T1005" s="482"/>
      <c r="U1005" s="482"/>
      <c r="V1005" s="482"/>
      <c r="W1005" s="531" t="s">
        <v>1246</v>
      </c>
      <c r="X1005" s="531"/>
      <c r="Y1005" s="521" t="s">
        <v>1128</v>
      </c>
      <c r="Z1005" s="521"/>
    </row>
    <row r="1006" spans="1:26" ht="36.75" customHeight="1">
      <c r="A1006" s="553" t="str">
        <f t="shared" ref="A1006:E1009" si="448">A1005</f>
        <v>99307</v>
      </c>
      <c r="B1006" s="483" t="str">
        <f t="shared" si="448"/>
        <v>Subsequent nursing facility care</v>
      </c>
      <c r="C1006" s="532"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6" s="522" t="str">
        <f t="shared" si="448"/>
        <v>10 Minutes</v>
      </c>
      <c r="E1006" s="532" t="str">
        <f t="shared" si="448"/>
        <v>Physician (MD or DO), Licensed Physician’s Assistant, Clinical Nurse Specialist, or nurse practitioner under their
scope of practice and under the supervision and delegation of a physician</v>
      </c>
      <c r="F1006" s="143" t="s">
        <v>483</v>
      </c>
      <c r="G1006" s="143" t="s">
        <v>581</v>
      </c>
      <c r="H1006" s="251" t="s">
        <v>1256</v>
      </c>
      <c r="I1006" s="522" t="str">
        <f>I1005</f>
        <v>Line
Professional</v>
      </c>
      <c r="J1006" s="483"/>
      <c r="K1006" s="483" t="s">
        <v>2273</v>
      </c>
      <c r="L1006" s="483" t="s">
        <v>2273</v>
      </c>
      <c r="M1006" s="483"/>
      <c r="N1006" s="483"/>
      <c r="O1006" s="483" t="s">
        <v>2273</v>
      </c>
      <c r="P1006" s="483"/>
      <c r="Q1006" s="483"/>
      <c r="R1006" s="483"/>
      <c r="S1006" s="483"/>
      <c r="T1006" s="483"/>
      <c r="U1006" s="483"/>
      <c r="V1006" s="483"/>
      <c r="W1006" s="532" t="s">
        <v>1246</v>
      </c>
      <c r="X1006" s="532"/>
      <c r="Y1006" s="522" t="str">
        <f t="shared" ref="Y1006:Z1009" si="449">Y1005</f>
        <v xml:space="preserve"> </v>
      </c>
      <c r="Z1006" s="522">
        <f t="shared" si="449"/>
        <v>0</v>
      </c>
    </row>
    <row r="1007" spans="1:26" ht="36.75" customHeight="1">
      <c r="A1007" s="553" t="str">
        <f t="shared" si="448"/>
        <v>99307</v>
      </c>
      <c r="B1007" s="483" t="str">
        <f t="shared" si="448"/>
        <v>Subsequent nursing facility care</v>
      </c>
      <c r="C1007" s="532"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7" s="522" t="str">
        <f t="shared" si="448"/>
        <v>10 Minutes</v>
      </c>
      <c r="E1007" s="532" t="str">
        <f t="shared" si="448"/>
        <v>Physician (MD or DO), Licensed Physician’s Assistant, Clinical Nurse Specialist, or nurse practitioner under their
scope of practice and under the supervision and delegation of a physician</v>
      </c>
      <c r="F1007" s="251" t="s">
        <v>2211</v>
      </c>
      <c r="G1007" s="251" t="s">
        <v>592</v>
      </c>
      <c r="H1007" s="251" t="s">
        <v>1256</v>
      </c>
      <c r="I1007" s="522" t="str">
        <f>I1006</f>
        <v>Line
Professional</v>
      </c>
      <c r="J1007" s="483"/>
      <c r="K1007" s="483" t="s">
        <v>2273</v>
      </c>
      <c r="L1007" s="483" t="s">
        <v>2273</v>
      </c>
      <c r="M1007" s="483"/>
      <c r="N1007" s="483"/>
      <c r="O1007" s="483" t="s">
        <v>2273</v>
      </c>
      <c r="P1007" s="483"/>
      <c r="Q1007" s="483"/>
      <c r="R1007" s="483"/>
      <c r="S1007" s="483"/>
      <c r="T1007" s="483"/>
      <c r="U1007" s="483"/>
      <c r="V1007" s="483"/>
      <c r="W1007" s="532" t="s">
        <v>1246</v>
      </c>
      <c r="X1007" s="532"/>
      <c r="Y1007" s="522" t="str">
        <f t="shared" si="449"/>
        <v xml:space="preserve"> </v>
      </c>
      <c r="Z1007" s="522">
        <f t="shared" si="449"/>
        <v>0</v>
      </c>
    </row>
    <row r="1008" spans="1:26" ht="36.75" customHeight="1">
      <c r="A1008" s="553" t="str">
        <f t="shared" si="448"/>
        <v>99307</v>
      </c>
      <c r="B1008" s="483" t="str">
        <f t="shared" si="448"/>
        <v>Subsequent nursing facility care</v>
      </c>
      <c r="C1008" s="532"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8" s="522" t="str">
        <f t="shared" si="448"/>
        <v>10 Minutes</v>
      </c>
      <c r="E1008" s="532" t="str">
        <f t="shared" si="448"/>
        <v>Physician (MD or DO), Licensed Physician’s Assistant, Clinical Nurse Specialist, or nurse practitioner under their
scope of practice and under the supervision and delegation of a physician</v>
      </c>
      <c r="F1008" s="251" t="s">
        <v>503</v>
      </c>
      <c r="G1008" s="251" t="s">
        <v>592</v>
      </c>
      <c r="H1008" s="251" t="s">
        <v>1256</v>
      </c>
      <c r="I1008" s="522" t="str">
        <f>I1007</f>
        <v>Line
Professional</v>
      </c>
      <c r="J1008" s="483"/>
      <c r="K1008" s="483" t="s">
        <v>2273</v>
      </c>
      <c r="L1008" s="483" t="s">
        <v>2273</v>
      </c>
      <c r="M1008" s="483"/>
      <c r="N1008" s="483"/>
      <c r="O1008" s="483" t="s">
        <v>2273</v>
      </c>
      <c r="P1008" s="483"/>
      <c r="Q1008" s="483"/>
      <c r="R1008" s="483"/>
      <c r="S1008" s="483"/>
      <c r="T1008" s="483"/>
      <c r="U1008" s="483"/>
      <c r="V1008" s="483"/>
      <c r="W1008" s="532" t="s">
        <v>1246</v>
      </c>
      <c r="X1008" s="532"/>
      <c r="Y1008" s="522" t="str">
        <f t="shared" si="449"/>
        <v xml:space="preserve"> </v>
      </c>
      <c r="Z1008" s="522">
        <f t="shared" si="449"/>
        <v>0</v>
      </c>
    </row>
    <row r="1009" spans="1:26" ht="36.75" customHeight="1" thickBot="1">
      <c r="A1009" s="596" t="str">
        <f t="shared" si="448"/>
        <v>99307</v>
      </c>
      <c r="B1009" s="484" t="str">
        <f t="shared" si="448"/>
        <v>Subsequent nursing facility care</v>
      </c>
      <c r="C1009" s="533"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9" s="523" t="str">
        <f t="shared" si="448"/>
        <v>10 Minutes</v>
      </c>
      <c r="E1009" s="533" t="str">
        <f t="shared" si="448"/>
        <v>Physician (MD or DO), Licensed Physician’s Assistant, Clinical Nurse Specialist, or nurse practitioner under their
scope of practice and under the supervision and delegation of a physician</v>
      </c>
      <c r="F1009" s="143" t="s">
        <v>502</v>
      </c>
      <c r="G1009" s="143" t="s">
        <v>592</v>
      </c>
      <c r="H1009" s="143" t="s">
        <v>1256</v>
      </c>
      <c r="I1009" s="523" t="str">
        <f>I1008</f>
        <v>Line
Professional</v>
      </c>
      <c r="J1009" s="484"/>
      <c r="K1009" s="484" t="s">
        <v>2273</v>
      </c>
      <c r="L1009" s="484" t="s">
        <v>2273</v>
      </c>
      <c r="M1009" s="484"/>
      <c r="N1009" s="484"/>
      <c r="O1009" s="484" t="s">
        <v>2273</v>
      </c>
      <c r="P1009" s="484"/>
      <c r="Q1009" s="484"/>
      <c r="R1009" s="484"/>
      <c r="S1009" s="484"/>
      <c r="T1009" s="484"/>
      <c r="U1009" s="484"/>
      <c r="V1009" s="484"/>
      <c r="W1009" s="533" t="s">
        <v>1246</v>
      </c>
      <c r="X1009" s="533"/>
      <c r="Y1009" s="523" t="str">
        <f t="shared" si="449"/>
        <v xml:space="preserve"> </v>
      </c>
      <c r="Z1009" s="523">
        <f t="shared" si="449"/>
        <v>0</v>
      </c>
    </row>
    <row r="1010" spans="1:26" ht="42" customHeight="1">
      <c r="A1010" s="562" t="s">
        <v>1983</v>
      </c>
      <c r="B1010" s="482" t="s">
        <v>1823</v>
      </c>
      <c r="C1010" s="531" t="s">
        <v>1828</v>
      </c>
      <c r="D1010" s="521" t="s">
        <v>3</v>
      </c>
      <c r="E1010" s="531" t="s">
        <v>2215</v>
      </c>
      <c r="F1010" s="247" t="s">
        <v>137</v>
      </c>
      <c r="G1010" s="247" t="s">
        <v>590</v>
      </c>
      <c r="H1010" s="247" t="s">
        <v>1256</v>
      </c>
      <c r="I1010" s="521" t="s">
        <v>139</v>
      </c>
      <c r="J1010" s="482"/>
      <c r="K1010" s="482" t="s">
        <v>2273</v>
      </c>
      <c r="L1010" s="482" t="s">
        <v>2273</v>
      </c>
      <c r="M1010" s="482"/>
      <c r="N1010" s="482"/>
      <c r="O1010" s="482" t="s">
        <v>2273</v>
      </c>
      <c r="P1010" s="482"/>
      <c r="Q1010" s="482"/>
      <c r="R1010" s="482"/>
      <c r="S1010" s="482"/>
      <c r="T1010" s="482"/>
      <c r="U1010" s="482"/>
      <c r="V1010" s="482"/>
      <c r="W1010" s="531" t="s">
        <v>1246</v>
      </c>
      <c r="X1010" s="531"/>
      <c r="Y1010" s="521" t="s">
        <v>1128</v>
      </c>
      <c r="Z1010" s="521"/>
    </row>
    <row r="1011" spans="1:26" ht="42" customHeight="1">
      <c r="A1011" s="553" t="str">
        <f t="shared" ref="A1011:E1014" si="450">A1010</f>
        <v>99308</v>
      </c>
      <c r="B1011" s="483" t="str">
        <f t="shared" si="450"/>
        <v>Subsequent nursing facility care</v>
      </c>
      <c r="C1011" s="532"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1" s="522" t="str">
        <f t="shared" si="450"/>
        <v>15 Minutes</v>
      </c>
      <c r="E1011" s="532" t="str">
        <f t="shared" si="450"/>
        <v>Physician (MD or DO), Licensed Physician’s Assistant, Clinical Nurse Specialist, or nurse practitioner under their
scope of practice and under the supervision and delegation of a physician</v>
      </c>
      <c r="F1011" s="143" t="s">
        <v>483</v>
      </c>
      <c r="G1011" s="143" t="s">
        <v>581</v>
      </c>
      <c r="H1011" s="251" t="s">
        <v>1256</v>
      </c>
      <c r="I1011" s="522" t="str">
        <f>I1010</f>
        <v>Line
Professional</v>
      </c>
      <c r="J1011" s="483"/>
      <c r="K1011" s="483" t="s">
        <v>2273</v>
      </c>
      <c r="L1011" s="483" t="s">
        <v>2273</v>
      </c>
      <c r="M1011" s="483"/>
      <c r="N1011" s="483"/>
      <c r="O1011" s="483" t="s">
        <v>2273</v>
      </c>
      <c r="P1011" s="483"/>
      <c r="Q1011" s="483"/>
      <c r="R1011" s="483"/>
      <c r="S1011" s="483"/>
      <c r="T1011" s="483"/>
      <c r="U1011" s="483"/>
      <c r="V1011" s="483"/>
      <c r="W1011" s="532" t="s">
        <v>1246</v>
      </c>
      <c r="X1011" s="532"/>
      <c r="Y1011" s="522" t="str">
        <f t="shared" ref="Y1011:Z1014" si="451">Y1010</f>
        <v xml:space="preserve"> </v>
      </c>
      <c r="Z1011" s="522">
        <f t="shared" si="451"/>
        <v>0</v>
      </c>
    </row>
    <row r="1012" spans="1:26" ht="42" customHeight="1">
      <c r="A1012" s="553" t="str">
        <f t="shared" si="450"/>
        <v>99308</v>
      </c>
      <c r="B1012" s="483" t="str">
        <f t="shared" si="450"/>
        <v>Subsequent nursing facility care</v>
      </c>
      <c r="C1012" s="532"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2" s="522" t="str">
        <f t="shared" si="450"/>
        <v>15 Minutes</v>
      </c>
      <c r="E1012" s="532" t="str">
        <f t="shared" si="450"/>
        <v>Physician (MD or DO), Licensed Physician’s Assistant, Clinical Nurse Specialist, or nurse practitioner under their
scope of practice and under the supervision and delegation of a physician</v>
      </c>
      <c r="F1012" s="251" t="s">
        <v>2211</v>
      </c>
      <c r="G1012" s="251" t="s">
        <v>592</v>
      </c>
      <c r="H1012" s="251" t="s">
        <v>1256</v>
      </c>
      <c r="I1012" s="522" t="str">
        <f>I1011</f>
        <v>Line
Professional</v>
      </c>
      <c r="J1012" s="483"/>
      <c r="K1012" s="483" t="s">
        <v>2273</v>
      </c>
      <c r="L1012" s="483" t="s">
        <v>2273</v>
      </c>
      <c r="M1012" s="483"/>
      <c r="N1012" s="483"/>
      <c r="O1012" s="483" t="s">
        <v>2273</v>
      </c>
      <c r="P1012" s="483"/>
      <c r="Q1012" s="483"/>
      <c r="R1012" s="483"/>
      <c r="S1012" s="483"/>
      <c r="T1012" s="483"/>
      <c r="U1012" s="483"/>
      <c r="V1012" s="483"/>
      <c r="W1012" s="532" t="s">
        <v>1246</v>
      </c>
      <c r="X1012" s="532"/>
      <c r="Y1012" s="522" t="str">
        <f t="shared" si="451"/>
        <v xml:space="preserve"> </v>
      </c>
      <c r="Z1012" s="522">
        <f t="shared" si="451"/>
        <v>0</v>
      </c>
    </row>
    <row r="1013" spans="1:26" ht="42" customHeight="1">
      <c r="A1013" s="553" t="str">
        <f t="shared" si="450"/>
        <v>99308</v>
      </c>
      <c r="B1013" s="483" t="str">
        <f t="shared" si="450"/>
        <v>Subsequent nursing facility care</v>
      </c>
      <c r="C1013" s="532"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3" s="522" t="str">
        <f t="shared" si="450"/>
        <v>15 Minutes</v>
      </c>
      <c r="E1013" s="532" t="str">
        <f t="shared" si="450"/>
        <v>Physician (MD or DO), Licensed Physician’s Assistant, Clinical Nurse Specialist, or nurse practitioner under their
scope of practice and under the supervision and delegation of a physician</v>
      </c>
      <c r="F1013" s="251" t="s">
        <v>503</v>
      </c>
      <c r="G1013" s="251" t="s">
        <v>592</v>
      </c>
      <c r="H1013" s="251" t="s">
        <v>1256</v>
      </c>
      <c r="I1013" s="522" t="str">
        <f>I1012</f>
        <v>Line
Professional</v>
      </c>
      <c r="J1013" s="483"/>
      <c r="K1013" s="483" t="s">
        <v>2273</v>
      </c>
      <c r="L1013" s="483" t="s">
        <v>2273</v>
      </c>
      <c r="M1013" s="483"/>
      <c r="N1013" s="483"/>
      <c r="O1013" s="483" t="s">
        <v>2273</v>
      </c>
      <c r="P1013" s="483"/>
      <c r="Q1013" s="483"/>
      <c r="R1013" s="483"/>
      <c r="S1013" s="483"/>
      <c r="T1013" s="483"/>
      <c r="U1013" s="483"/>
      <c r="V1013" s="483"/>
      <c r="W1013" s="532" t="s">
        <v>1246</v>
      </c>
      <c r="X1013" s="532"/>
      <c r="Y1013" s="522" t="str">
        <f t="shared" si="451"/>
        <v xml:space="preserve"> </v>
      </c>
      <c r="Z1013" s="522">
        <f t="shared" si="451"/>
        <v>0</v>
      </c>
    </row>
    <row r="1014" spans="1:26" ht="42" customHeight="1" thickBot="1">
      <c r="A1014" s="596" t="str">
        <f t="shared" si="450"/>
        <v>99308</v>
      </c>
      <c r="B1014" s="484" t="str">
        <f t="shared" si="450"/>
        <v>Subsequent nursing facility care</v>
      </c>
      <c r="C1014" s="533"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4" s="523" t="str">
        <f t="shared" si="450"/>
        <v>15 Minutes</v>
      </c>
      <c r="E1014" s="533" t="str">
        <f t="shared" si="450"/>
        <v>Physician (MD or DO), Licensed Physician’s Assistant, Clinical Nurse Specialist, or nurse practitioner under their
scope of practice and under the supervision and delegation of a physician</v>
      </c>
      <c r="F1014" s="143" t="s">
        <v>502</v>
      </c>
      <c r="G1014" s="143" t="s">
        <v>592</v>
      </c>
      <c r="H1014" s="143" t="s">
        <v>1256</v>
      </c>
      <c r="I1014" s="523" t="str">
        <f>I1013</f>
        <v>Line
Professional</v>
      </c>
      <c r="J1014" s="484"/>
      <c r="K1014" s="484" t="s">
        <v>2273</v>
      </c>
      <c r="L1014" s="484" t="s">
        <v>2273</v>
      </c>
      <c r="M1014" s="484"/>
      <c r="N1014" s="484"/>
      <c r="O1014" s="484" t="s">
        <v>2273</v>
      </c>
      <c r="P1014" s="484"/>
      <c r="Q1014" s="484"/>
      <c r="R1014" s="484"/>
      <c r="S1014" s="484"/>
      <c r="T1014" s="484"/>
      <c r="U1014" s="484"/>
      <c r="V1014" s="484"/>
      <c r="W1014" s="533" t="s">
        <v>1246</v>
      </c>
      <c r="X1014" s="533"/>
      <c r="Y1014" s="523" t="str">
        <f t="shared" si="451"/>
        <v xml:space="preserve"> </v>
      </c>
      <c r="Z1014" s="523">
        <f t="shared" si="451"/>
        <v>0</v>
      </c>
    </row>
    <row r="1015" spans="1:26" ht="33" customHeight="1">
      <c r="A1015" s="562" t="s">
        <v>1984</v>
      </c>
      <c r="B1015" s="482" t="s">
        <v>1823</v>
      </c>
      <c r="C1015" s="531" t="s">
        <v>1829</v>
      </c>
      <c r="D1015" s="521" t="s">
        <v>621</v>
      </c>
      <c r="E1015" s="531" t="s">
        <v>2215</v>
      </c>
      <c r="F1015" s="247" t="s">
        <v>137</v>
      </c>
      <c r="G1015" s="247" t="s">
        <v>590</v>
      </c>
      <c r="H1015" s="247" t="s">
        <v>1256</v>
      </c>
      <c r="I1015" s="521" t="s">
        <v>139</v>
      </c>
      <c r="J1015" s="482"/>
      <c r="K1015" s="482" t="s">
        <v>2273</v>
      </c>
      <c r="L1015" s="482" t="s">
        <v>2273</v>
      </c>
      <c r="M1015" s="482"/>
      <c r="N1015" s="482"/>
      <c r="O1015" s="482" t="s">
        <v>2273</v>
      </c>
      <c r="P1015" s="482"/>
      <c r="Q1015" s="482"/>
      <c r="R1015" s="482"/>
      <c r="S1015" s="482"/>
      <c r="T1015" s="482"/>
      <c r="U1015" s="482"/>
      <c r="V1015" s="482"/>
      <c r="W1015" s="531" t="s">
        <v>1246</v>
      </c>
      <c r="X1015" s="531"/>
      <c r="Y1015" s="521" t="s">
        <v>1128</v>
      </c>
      <c r="Z1015" s="521"/>
    </row>
    <row r="1016" spans="1:26" ht="33" customHeight="1">
      <c r="A1016" s="553" t="str">
        <f t="shared" ref="A1016:E1019" si="452">A1015</f>
        <v>99309</v>
      </c>
      <c r="B1016" s="483" t="str">
        <f t="shared" si="452"/>
        <v>Subsequent nursing facility care</v>
      </c>
      <c r="C1016" s="532"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6" s="522" t="str">
        <f t="shared" si="452"/>
        <v>25 Minutes</v>
      </c>
      <c r="E1016" s="532" t="str">
        <f t="shared" si="452"/>
        <v>Physician (MD or DO), Licensed Physician’s Assistant, Clinical Nurse Specialist, or nurse practitioner under their
scope of practice and under the supervision and delegation of a physician</v>
      </c>
      <c r="F1016" s="143" t="s">
        <v>483</v>
      </c>
      <c r="G1016" s="143" t="s">
        <v>581</v>
      </c>
      <c r="H1016" s="251" t="s">
        <v>1256</v>
      </c>
      <c r="I1016" s="522" t="str">
        <f>I1015</f>
        <v>Line
Professional</v>
      </c>
      <c r="J1016" s="483"/>
      <c r="K1016" s="483" t="s">
        <v>2273</v>
      </c>
      <c r="L1016" s="483" t="s">
        <v>2273</v>
      </c>
      <c r="M1016" s="483"/>
      <c r="N1016" s="483"/>
      <c r="O1016" s="483" t="s">
        <v>2273</v>
      </c>
      <c r="P1016" s="483"/>
      <c r="Q1016" s="483"/>
      <c r="R1016" s="483"/>
      <c r="S1016" s="483"/>
      <c r="T1016" s="483"/>
      <c r="U1016" s="483"/>
      <c r="V1016" s="483"/>
      <c r="W1016" s="532" t="s">
        <v>1246</v>
      </c>
      <c r="X1016" s="532"/>
      <c r="Y1016" s="522" t="str">
        <f t="shared" ref="Y1016:Z1019" si="453">Y1015</f>
        <v xml:space="preserve"> </v>
      </c>
      <c r="Z1016" s="522">
        <f t="shared" si="453"/>
        <v>0</v>
      </c>
    </row>
    <row r="1017" spans="1:26" ht="33" customHeight="1">
      <c r="A1017" s="553" t="str">
        <f t="shared" si="452"/>
        <v>99309</v>
      </c>
      <c r="B1017" s="483" t="str">
        <f t="shared" si="452"/>
        <v>Subsequent nursing facility care</v>
      </c>
      <c r="C1017" s="532"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7" s="522" t="str">
        <f t="shared" si="452"/>
        <v>25 Minutes</v>
      </c>
      <c r="E1017" s="532" t="str">
        <f t="shared" si="452"/>
        <v>Physician (MD or DO), Licensed Physician’s Assistant, Clinical Nurse Specialist, or nurse practitioner under their
scope of practice and under the supervision and delegation of a physician</v>
      </c>
      <c r="F1017" s="251" t="s">
        <v>2211</v>
      </c>
      <c r="G1017" s="251" t="s">
        <v>592</v>
      </c>
      <c r="H1017" s="251" t="s">
        <v>1256</v>
      </c>
      <c r="I1017" s="522" t="str">
        <f>I1016</f>
        <v>Line
Professional</v>
      </c>
      <c r="J1017" s="483"/>
      <c r="K1017" s="483" t="s">
        <v>2273</v>
      </c>
      <c r="L1017" s="483" t="s">
        <v>2273</v>
      </c>
      <c r="M1017" s="483"/>
      <c r="N1017" s="483"/>
      <c r="O1017" s="483" t="s">
        <v>2273</v>
      </c>
      <c r="P1017" s="483"/>
      <c r="Q1017" s="483"/>
      <c r="R1017" s="483"/>
      <c r="S1017" s="483"/>
      <c r="T1017" s="483"/>
      <c r="U1017" s="483"/>
      <c r="V1017" s="483"/>
      <c r="W1017" s="532" t="s">
        <v>1246</v>
      </c>
      <c r="X1017" s="532"/>
      <c r="Y1017" s="522" t="str">
        <f t="shared" si="453"/>
        <v xml:space="preserve"> </v>
      </c>
      <c r="Z1017" s="522">
        <f t="shared" si="453"/>
        <v>0</v>
      </c>
    </row>
    <row r="1018" spans="1:26" ht="33" customHeight="1">
      <c r="A1018" s="553" t="str">
        <f t="shared" si="452"/>
        <v>99309</v>
      </c>
      <c r="B1018" s="483" t="str">
        <f t="shared" si="452"/>
        <v>Subsequent nursing facility care</v>
      </c>
      <c r="C1018" s="532"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8" s="522" t="str">
        <f t="shared" si="452"/>
        <v>25 Minutes</v>
      </c>
      <c r="E1018" s="532" t="str">
        <f t="shared" si="452"/>
        <v>Physician (MD or DO), Licensed Physician’s Assistant, Clinical Nurse Specialist, or nurse practitioner under their
scope of practice and under the supervision and delegation of a physician</v>
      </c>
      <c r="F1018" s="251" t="s">
        <v>503</v>
      </c>
      <c r="G1018" s="251" t="s">
        <v>592</v>
      </c>
      <c r="H1018" s="251" t="s">
        <v>1256</v>
      </c>
      <c r="I1018" s="522" t="str">
        <f>I1017</f>
        <v>Line
Professional</v>
      </c>
      <c r="J1018" s="483"/>
      <c r="K1018" s="483" t="s">
        <v>2273</v>
      </c>
      <c r="L1018" s="483" t="s">
        <v>2273</v>
      </c>
      <c r="M1018" s="483"/>
      <c r="N1018" s="483"/>
      <c r="O1018" s="483" t="s">
        <v>2273</v>
      </c>
      <c r="P1018" s="483"/>
      <c r="Q1018" s="483"/>
      <c r="R1018" s="483"/>
      <c r="S1018" s="483"/>
      <c r="T1018" s="483"/>
      <c r="U1018" s="483"/>
      <c r="V1018" s="483"/>
      <c r="W1018" s="532" t="s">
        <v>1246</v>
      </c>
      <c r="X1018" s="532"/>
      <c r="Y1018" s="522" t="str">
        <f t="shared" si="453"/>
        <v xml:space="preserve"> </v>
      </c>
      <c r="Z1018" s="522">
        <f t="shared" si="453"/>
        <v>0</v>
      </c>
    </row>
    <row r="1019" spans="1:26" ht="33" customHeight="1" thickBot="1">
      <c r="A1019" s="596" t="str">
        <f t="shared" si="452"/>
        <v>99309</v>
      </c>
      <c r="B1019" s="484" t="str">
        <f t="shared" si="452"/>
        <v>Subsequent nursing facility care</v>
      </c>
      <c r="C1019" s="533"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9" s="523" t="str">
        <f t="shared" si="452"/>
        <v>25 Minutes</v>
      </c>
      <c r="E1019" s="533" t="str">
        <f t="shared" si="452"/>
        <v>Physician (MD or DO), Licensed Physician’s Assistant, Clinical Nurse Specialist, or nurse practitioner under their
scope of practice and under the supervision and delegation of a physician</v>
      </c>
      <c r="F1019" s="143" t="s">
        <v>502</v>
      </c>
      <c r="G1019" s="143" t="s">
        <v>592</v>
      </c>
      <c r="H1019" s="143" t="s">
        <v>1256</v>
      </c>
      <c r="I1019" s="523" t="str">
        <f>I1018</f>
        <v>Line
Professional</v>
      </c>
      <c r="J1019" s="484"/>
      <c r="K1019" s="484" t="s">
        <v>2273</v>
      </c>
      <c r="L1019" s="484" t="s">
        <v>2273</v>
      </c>
      <c r="M1019" s="484"/>
      <c r="N1019" s="484"/>
      <c r="O1019" s="484" t="s">
        <v>2273</v>
      </c>
      <c r="P1019" s="484"/>
      <c r="Q1019" s="484"/>
      <c r="R1019" s="484"/>
      <c r="S1019" s="484"/>
      <c r="T1019" s="484"/>
      <c r="U1019" s="484"/>
      <c r="V1019" s="484"/>
      <c r="W1019" s="533" t="s">
        <v>1246</v>
      </c>
      <c r="X1019" s="533"/>
      <c r="Y1019" s="523" t="str">
        <f t="shared" si="453"/>
        <v xml:space="preserve"> </v>
      </c>
      <c r="Z1019" s="523">
        <f t="shared" si="453"/>
        <v>0</v>
      </c>
    </row>
    <row r="1020" spans="1:26" ht="38.25" customHeight="1">
      <c r="A1020" s="562" t="s">
        <v>1985</v>
      </c>
      <c r="B1020" s="482" t="s">
        <v>1823</v>
      </c>
      <c r="C1020" s="531" t="s">
        <v>1830</v>
      </c>
      <c r="D1020" s="521" t="s">
        <v>622</v>
      </c>
      <c r="E1020" s="531" t="s">
        <v>2215</v>
      </c>
      <c r="F1020" s="247" t="s">
        <v>137</v>
      </c>
      <c r="G1020" s="247" t="s">
        <v>590</v>
      </c>
      <c r="H1020" s="247" t="s">
        <v>1256</v>
      </c>
      <c r="I1020" s="521" t="s">
        <v>139</v>
      </c>
      <c r="J1020" s="482"/>
      <c r="K1020" s="482" t="s">
        <v>2273</v>
      </c>
      <c r="L1020" s="482" t="s">
        <v>2273</v>
      </c>
      <c r="M1020" s="482"/>
      <c r="N1020" s="482"/>
      <c r="O1020" s="482" t="s">
        <v>2273</v>
      </c>
      <c r="P1020" s="482"/>
      <c r="Q1020" s="482"/>
      <c r="R1020" s="482"/>
      <c r="S1020" s="482"/>
      <c r="T1020" s="482"/>
      <c r="U1020" s="482"/>
      <c r="V1020" s="482"/>
      <c r="W1020" s="531" t="s">
        <v>1246</v>
      </c>
      <c r="X1020" s="531"/>
      <c r="Y1020" s="521" t="s">
        <v>1128</v>
      </c>
      <c r="Z1020" s="521"/>
    </row>
    <row r="1021" spans="1:26" ht="38.25" customHeight="1">
      <c r="A1021" s="553" t="str">
        <f t="shared" ref="A1021:E1024" si="454">A1020</f>
        <v>99310</v>
      </c>
      <c r="B1021" s="483" t="str">
        <f t="shared" si="454"/>
        <v>Subsequent nursing facility care</v>
      </c>
      <c r="C1021" s="532"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1" s="522" t="str">
        <f t="shared" si="454"/>
        <v>35 Minutes</v>
      </c>
      <c r="E1021" s="532" t="str">
        <f t="shared" si="454"/>
        <v>Physician (MD or DO), Licensed Physician’s Assistant, Clinical Nurse Specialist, or nurse practitioner under their
scope of practice and under the supervision and delegation of a physician</v>
      </c>
      <c r="F1021" s="143" t="s">
        <v>483</v>
      </c>
      <c r="G1021" s="143" t="s">
        <v>581</v>
      </c>
      <c r="H1021" s="251" t="s">
        <v>1256</v>
      </c>
      <c r="I1021" s="522" t="str">
        <f>I1020</f>
        <v>Line
Professional</v>
      </c>
      <c r="J1021" s="483"/>
      <c r="K1021" s="483" t="s">
        <v>2273</v>
      </c>
      <c r="L1021" s="483" t="s">
        <v>2273</v>
      </c>
      <c r="M1021" s="483"/>
      <c r="N1021" s="483"/>
      <c r="O1021" s="483" t="s">
        <v>2273</v>
      </c>
      <c r="P1021" s="483"/>
      <c r="Q1021" s="483"/>
      <c r="R1021" s="483"/>
      <c r="S1021" s="483"/>
      <c r="T1021" s="483"/>
      <c r="U1021" s="483"/>
      <c r="V1021" s="483"/>
      <c r="W1021" s="532" t="s">
        <v>1246</v>
      </c>
      <c r="X1021" s="532"/>
      <c r="Y1021" s="522" t="str">
        <f t="shared" ref="Y1021:Z1024" si="455">Y1020</f>
        <v xml:space="preserve"> </v>
      </c>
      <c r="Z1021" s="522">
        <f t="shared" si="455"/>
        <v>0</v>
      </c>
    </row>
    <row r="1022" spans="1:26" ht="38.25" customHeight="1">
      <c r="A1022" s="553" t="str">
        <f t="shared" si="454"/>
        <v>99310</v>
      </c>
      <c r="B1022" s="483" t="str">
        <f t="shared" si="454"/>
        <v>Subsequent nursing facility care</v>
      </c>
      <c r="C1022" s="532"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2" s="522" t="str">
        <f t="shared" si="454"/>
        <v>35 Minutes</v>
      </c>
      <c r="E1022" s="532" t="str">
        <f t="shared" si="454"/>
        <v>Physician (MD or DO), Licensed Physician’s Assistant, Clinical Nurse Specialist, or nurse practitioner under their
scope of practice and under the supervision and delegation of a physician</v>
      </c>
      <c r="F1022" s="251" t="s">
        <v>2211</v>
      </c>
      <c r="G1022" s="251" t="s">
        <v>592</v>
      </c>
      <c r="H1022" s="251" t="s">
        <v>1256</v>
      </c>
      <c r="I1022" s="522" t="str">
        <f>I1021</f>
        <v>Line
Professional</v>
      </c>
      <c r="J1022" s="483"/>
      <c r="K1022" s="483" t="s">
        <v>2273</v>
      </c>
      <c r="L1022" s="483" t="s">
        <v>2273</v>
      </c>
      <c r="M1022" s="483"/>
      <c r="N1022" s="483"/>
      <c r="O1022" s="483" t="s">
        <v>2273</v>
      </c>
      <c r="P1022" s="483"/>
      <c r="Q1022" s="483"/>
      <c r="R1022" s="483"/>
      <c r="S1022" s="483"/>
      <c r="T1022" s="483"/>
      <c r="U1022" s="483"/>
      <c r="V1022" s="483"/>
      <c r="W1022" s="532" t="s">
        <v>1246</v>
      </c>
      <c r="X1022" s="532"/>
      <c r="Y1022" s="522" t="str">
        <f t="shared" si="455"/>
        <v xml:space="preserve"> </v>
      </c>
      <c r="Z1022" s="522">
        <f t="shared" si="455"/>
        <v>0</v>
      </c>
    </row>
    <row r="1023" spans="1:26" ht="38.25" customHeight="1">
      <c r="A1023" s="553" t="str">
        <f t="shared" si="454"/>
        <v>99310</v>
      </c>
      <c r="B1023" s="483" t="str">
        <f t="shared" si="454"/>
        <v>Subsequent nursing facility care</v>
      </c>
      <c r="C1023" s="532"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3" s="522" t="str">
        <f t="shared" si="454"/>
        <v>35 Minutes</v>
      </c>
      <c r="E1023" s="532" t="str">
        <f t="shared" si="454"/>
        <v>Physician (MD or DO), Licensed Physician’s Assistant, Clinical Nurse Specialist, or nurse practitioner under their
scope of practice and under the supervision and delegation of a physician</v>
      </c>
      <c r="F1023" s="251" t="s">
        <v>503</v>
      </c>
      <c r="G1023" s="251" t="s">
        <v>592</v>
      </c>
      <c r="H1023" s="251" t="s">
        <v>1256</v>
      </c>
      <c r="I1023" s="522" t="str">
        <f>I1022</f>
        <v>Line
Professional</v>
      </c>
      <c r="J1023" s="483"/>
      <c r="K1023" s="483" t="s">
        <v>2273</v>
      </c>
      <c r="L1023" s="483" t="s">
        <v>2273</v>
      </c>
      <c r="M1023" s="483"/>
      <c r="N1023" s="483"/>
      <c r="O1023" s="483" t="s">
        <v>2273</v>
      </c>
      <c r="P1023" s="483"/>
      <c r="Q1023" s="483"/>
      <c r="R1023" s="483"/>
      <c r="S1023" s="483"/>
      <c r="T1023" s="483"/>
      <c r="U1023" s="483"/>
      <c r="V1023" s="483"/>
      <c r="W1023" s="532" t="s">
        <v>1246</v>
      </c>
      <c r="X1023" s="532"/>
      <c r="Y1023" s="522" t="str">
        <f t="shared" si="455"/>
        <v xml:space="preserve"> </v>
      </c>
      <c r="Z1023" s="522">
        <f t="shared" si="455"/>
        <v>0</v>
      </c>
    </row>
    <row r="1024" spans="1:26" ht="38.25" customHeight="1" thickBot="1">
      <c r="A1024" s="596" t="str">
        <f t="shared" si="454"/>
        <v>99310</v>
      </c>
      <c r="B1024" s="484" t="str">
        <f t="shared" si="454"/>
        <v>Subsequent nursing facility care</v>
      </c>
      <c r="C1024" s="533"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4" s="523" t="str">
        <f t="shared" si="454"/>
        <v>35 Minutes</v>
      </c>
      <c r="E1024" s="533" t="str">
        <f t="shared" si="454"/>
        <v>Physician (MD or DO), Licensed Physician’s Assistant, Clinical Nurse Specialist, or nurse practitioner under their
scope of practice and under the supervision and delegation of a physician</v>
      </c>
      <c r="F1024" s="143" t="s">
        <v>502</v>
      </c>
      <c r="G1024" s="143" t="s">
        <v>592</v>
      </c>
      <c r="H1024" s="143" t="s">
        <v>1256</v>
      </c>
      <c r="I1024" s="523" t="str">
        <f>I1023</f>
        <v>Line
Professional</v>
      </c>
      <c r="J1024" s="484"/>
      <c r="K1024" s="484" t="s">
        <v>2273</v>
      </c>
      <c r="L1024" s="484" t="s">
        <v>2273</v>
      </c>
      <c r="M1024" s="484"/>
      <c r="N1024" s="484"/>
      <c r="O1024" s="484" t="s">
        <v>2273</v>
      </c>
      <c r="P1024" s="484"/>
      <c r="Q1024" s="484"/>
      <c r="R1024" s="484"/>
      <c r="S1024" s="484"/>
      <c r="T1024" s="484"/>
      <c r="U1024" s="484"/>
      <c r="V1024" s="484"/>
      <c r="W1024" s="533" t="s">
        <v>1246</v>
      </c>
      <c r="X1024" s="533"/>
      <c r="Y1024" s="523" t="str">
        <f t="shared" si="455"/>
        <v xml:space="preserve"> </v>
      </c>
      <c r="Z1024" s="523">
        <f t="shared" si="455"/>
        <v>0</v>
      </c>
    </row>
    <row r="1025" spans="1:26" ht="34.5" customHeight="1">
      <c r="A1025" s="562" t="s">
        <v>1986</v>
      </c>
      <c r="B1025" s="482" t="s">
        <v>1831</v>
      </c>
      <c r="C1025" s="531" t="s">
        <v>1839</v>
      </c>
      <c r="D1025" s="521" t="s">
        <v>1452</v>
      </c>
      <c r="E1025" s="531" t="s">
        <v>2215</v>
      </c>
      <c r="F1025" s="247" t="s">
        <v>137</v>
      </c>
      <c r="G1025" s="247" t="s">
        <v>590</v>
      </c>
      <c r="H1025" s="247" t="s">
        <v>1256</v>
      </c>
      <c r="I1025" s="521" t="s">
        <v>139</v>
      </c>
      <c r="J1025" s="482"/>
      <c r="K1025" s="482" t="s">
        <v>2273</v>
      </c>
      <c r="L1025" s="482" t="s">
        <v>2273</v>
      </c>
      <c r="M1025" s="482"/>
      <c r="N1025" s="482"/>
      <c r="O1025" s="482" t="s">
        <v>2273</v>
      </c>
      <c r="P1025" s="482"/>
      <c r="Q1025" s="482"/>
      <c r="R1025" s="482"/>
      <c r="S1025" s="482"/>
      <c r="T1025" s="482"/>
      <c r="U1025" s="482"/>
      <c r="V1025" s="482"/>
      <c r="W1025" s="531" t="s">
        <v>1245</v>
      </c>
      <c r="X1025" s="531"/>
      <c r="Y1025" s="521" t="s">
        <v>1128</v>
      </c>
      <c r="Z1025" s="521" t="s">
        <v>1128</v>
      </c>
    </row>
    <row r="1026" spans="1:26" ht="34.5" customHeight="1">
      <c r="A1026" s="553" t="str">
        <f>A1025</f>
        <v>99341</v>
      </c>
      <c r="B1026" s="483" t="str">
        <f t="shared" ref="B1026:B1044" si="456">B1025</f>
        <v>Home Visit - 
New Patient</v>
      </c>
      <c r="C1026" s="532" t="str">
        <f t="shared" ref="C1026:E1029" si="457">C1025</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6" s="522" t="str">
        <f t="shared" si="457"/>
        <v>15 minutes
1/day</v>
      </c>
      <c r="E1026" s="532" t="str">
        <f t="shared" si="457"/>
        <v>Physician (MD or DO), Licensed Physician’s Assistant, Clinical Nurse Specialist, or nurse practitioner under their
scope of practice and under the supervision and delegation of a physician</v>
      </c>
      <c r="F1026" s="143" t="s">
        <v>483</v>
      </c>
      <c r="G1026" s="143" t="s">
        <v>581</v>
      </c>
      <c r="H1026" s="251" t="s">
        <v>1256</v>
      </c>
      <c r="I1026" s="522" t="str">
        <f>I1025</f>
        <v>Line
Professional</v>
      </c>
      <c r="J1026" s="483"/>
      <c r="K1026" s="483" t="s">
        <v>2273</v>
      </c>
      <c r="L1026" s="483" t="s">
        <v>2273</v>
      </c>
      <c r="M1026" s="483"/>
      <c r="N1026" s="483"/>
      <c r="O1026" s="483" t="s">
        <v>2273</v>
      </c>
      <c r="P1026" s="483"/>
      <c r="Q1026" s="483"/>
      <c r="R1026" s="483"/>
      <c r="S1026" s="483"/>
      <c r="T1026" s="483"/>
      <c r="U1026" s="483"/>
      <c r="V1026" s="483"/>
      <c r="W1026" s="532" t="s">
        <v>1245</v>
      </c>
      <c r="X1026" s="532"/>
      <c r="Y1026" s="522" t="str">
        <f t="shared" ref="Y1026:Z1029" si="458">Y1025</f>
        <v xml:space="preserve"> </v>
      </c>
      <c r="Z1026" s="522" t="str">
        <f t="shared" si="458"/>
        <v xml:space="preserve"> </v>
      </c>
    </row>
    <row r="1027" spans="1:26" ht="34.5" customHeight="1">
      <c r="A1027" s="553" t="str">
        <f>A1026</f>
        <v>99341</v>
      </c>
      <c r="B1027" s="483" t="str">
        <f t="shared" si="456"/>
        <v>Home Visit - 
New Patient</v>
      </c>
      <c r="C1027" s="532"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7" s="522" t="str">
        <f t="shared" si="457"/>
        <v>15 minutes
1/day</v>
      </c>
      <c r="E1027" s="532" t="str">
        <f t="shared" si="457"/>
        <v>Physician (MD or DO), Licensed Physician’s Assistant, Clinical Nurse Specialist, or nurse practitioner under their
scope of practice and under the supervision and delegation of a physician</v>
      </c>
      <c r="F1027" s="251" t="s">
        <v>2211</v>
      </c>
      <c r="G1027" s="251" t="s">
        <v>592</v>
      </c>
      <c r="H1027" s="251" t="s">
        <v>1256</v>
      </c>
      <c r="I1027" s="522" t="str">
        <f>I1026</f>
        <v>Line
Professional</v>
      </c>
      <c r="J1027" s="483"/>
      <c r="K1027" s="483" t="s">
        <v>2273</v>
      </c>
      <c r="L1027" s="483" t="s">
        <v>2273</v>
      </c>
      <c r="M1027" s="483"/>
      <c r="N1027" s="483"/>
      <c r="O1027" s="483" t="s">
        <v>2273</v>
      </c>
      <c r="P1027" s="483"/>
      <c r="Q1027" s="483"/>
      <c r="R1027" s="483"/>
      <c r="S1027" s="483"/>
      <c r="T1027" s="483"/>
      <c r="U1027" s="483"/>
      <c r="V1027" s="483"/>
      <c r="W1027" s="532" t="s">
        <v>1245</v>
      </c>
      <c r="X1027" s="532"/>
      <c r="Y1027" s="522" t="str">
        <f t="shared" si="458"/>
        <v xml:space="preserve"> </v>
      </c>
      <c r="Z1027" s="522" t="str">
        <f t="shared" si="458"/>
        <v xml:space="preserve"> </v>
      </c>
    </row>
    <row r="1028" spans="1:26" ht="34.5" customHeight="1">
      <c r="A1028" s="553" t="str">
        <f>A1027</f>
        <v>99341</v>
      </c>
      <c r="B1028" s="483" t="str">
        <f t="shared" si="456"/>
        <v>Home Visit - 
New Patient</v>
      </c>
      <c r="C1028" s="532"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8" s="522" t="str">
        <f t="shared" si="457"/>
        <v>15 minutes
1/day</v>
      </c>
      <c r="E1028" s="532" t="str">
        <f t="shared" si="457"/>
        <v>Physician (MD or DO), Licensed Physician’s Assistant, Clinical Nurse Specialist, or nurse practitioner under their
scope of practice and under the supervision and delegation of a physician</v>
      </c>
      <c r="F1028" s="251" t="s">
        <v>503</v>
      </c>
      <c r="G1028" s="251" t="s">
        <v>592</v>
      </c>
      <c r="H1028" s="251" t="s">
        <v>1256</v>
      </c>
      <c r="I1028" s="522" t="str">
        <f>I1027</f>
        <v>Line
Professional</v>
      </c>
      <c r="J1028" s="483"/>
      <c r="K1028" s="483" t="s">
        <v>2273</v>
      </c>
      <c r="L1028" s="483" t="s">
        <v>2273</v>
      </c>
      <c r="M1028" s="483"/>
      <c r="N1028" s="483"/>
      <c r="O1028" s="483" t="s">
        <v>2273</v>
      </c>
      <c r="P1028" s="483"/>
      <c r="Q1028" s="483"/>
      <c r="R1028" s="483"/>
      <c r="S1028" s="483"/>
      <c r="T1028" s="483"/>
      <c r="U1028" s="483"/>
      <c r="V1028" s="483"/>
      <c r="W1028" s="532" t="s">
        <v>1245</v>
      </c>
      <c r="X1028" s="532"/>
      <c r="Y1028" s="522" t="str">
        <f t="shared" si="458"/>
        <v xml:space="preserve"> </v>
      </c>
      <c r="Z1028" s="522" t="str">
        <f t="shared" si="458"/>
        <v xml:space="preserve"> </v>
      </c>
    </row>
    <row r="1029" spans="1:26" ht="34.5" customHeight="1" thickBot="1">
      <c r="A1029" s="596" t="str">
        <f>A1028</f>
        <v>99341</v>
      </c>
      <c r="B1029" s="484" t="str">
        <f t="shared" si="456"/>
        <v>Home Visit - 
New Patient</v>
      </c>
      <c r="C1029" s="533"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9" s="523" t="str">
        <f t="shared" si="457"/>
        <v>15 minutes
1/day</v>
      </c>
      <c r="E1029" s="533" t="str">
        <f t="shared" si="457"/>
        <v>Physician (MD or DO), Licensed Physician’s Assistant, Clinical Nurse Specialist, or nurse practitioner under their
scope of practice and under the supervision and delegation of a physician</v>
      </c>
      <c r="F1029" s="143" t="s">
        <v>502</v>
      </c>
      <c r="G1029" s="143" t="s">
        <v>592</v>
      </c>
      <c r="H1029" s="143" t="s">
        <v>1256</v>
      </c>
      <c r="I1029" s="523" t="str">
        <f>I1028</f>
        <v>Line
Professional</v>
      </c>
      <c r="J1029" s="484"/>
      <c r="K1029" s="484" t="s">
        <v>2273</v>
      </c>
      <c r="L1029" s="484" t="s">
        <v>2273</v>
      </c>
      <c r="M1029" s="484"/>
      <c r="N1029" s="484"/>
      <c r="O1029" s="484" t="s">
        <v>2273</v>
      </c>
      <c r="P1029" s="484"/>
      <c r="Q1029" s="484"/>
      <c r="R1029" s="484"/>
      <c r="S1029" s="484"/>
      <c r="T1029" s="484"/>
      <c r="U1029" s="484"/>
      <c r="V1029" s="484"/>
      <c r="W1029" s="533" t="s">
        <v>1245</v>
      </c>
      <c r="X1029" s="533"/>
      <c r="Y1029" s="523" t="str">
        <f t="shared" si="458"/>
        <v xml:space="preserve"> </v>
      </c>
      <c r="Z1029" s="523" t="str">
        <f t="shared" si="458"/>
        <v xml:space="preserve"> </v>
      </c>
    </row>
    <row r="1030" spans="1:26" ht="33" customHeight="1">
      <c r="A1030" s="562" t="s">
        <v>1987</v>
      </c>
      <c r="B1030" s="482" t="s">
        <v>1831</v>
      </c>
      <c r="C1030" s="531" t="s">
        <v>1840</v>
      </c>
      <c r="D1030" s="521" t="s">
        <v>1453</v>
      </c>
      <c r="E1030" s="531" t="s">
        <v>2215</v>
      </c>
      <c r="F1030" s="247" t="s">
        <v>137</v>
      </c>
      <c r="G1030" s="247" t="s">
        <v>590</v>
      </c>
      <c r="H1030" s="247" t="s">
        <v>1256</v>
      </c>
      <c r="I1030" s="521" t="s">
        <v>139</v>
      </c>
      <c r="J1030" s="482"/>
      <c r="K1030" s="482" t="s">
        <v>2273</v>
      </c>
      <c r="L1030" s="482" t="s">
        <v>2273</v>
      </c>
      <c r="M1030" s="482"/>
      <c r="N1030" s="482"/>
      <c r="O1030" s="482" t="s">
        <v>2273</v>
      </c>
      <c r="P1030" s="482"/>
      <c r="Q1030" s="482"/>
      <c r="R1030" s="482"/>
      <c r="S1030" s="482"/>
      <c r="T1030" s="482"/>
      <c r="U1030" s="482"/>
      <c r="V1030" s="482"/>
      <c r="W1030" s="531" t="s">
        <v>1245</v>
      </c>
      <c r="X1030" s="531"/>
      <c r="Y1030" s="521" t="s">
        <v>1128</v>
      </c>
      <c r="Z1030" s="521" t="s">
        <v>1128</v>
      </c>
    </row>
    <row r="1031" spans="1:26" ht="33" customHeight="1">
      <c r="A1031" s="553" t="str">
        <f>A1030</f>
        <v>99342</v>
      </c>
      <c r="B1031" s="483" t="str">
        <f t="shared" si="456"/>
        <v>Home Visit - 
New Patient</v>
      </c>
      <c r="C1031" s="532" t="str">
        <f t="shared" ref="C1031:E1034" si="459">C1030</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1" s="522" t="str">
        <f t="shared" si="459"/>
        <v>30 minutes
1/day</v>
      </c>
      <c r="E1031" s="532" t="str">
        <f t="shared" si="459"/>
        <v>Physician (MD or DO), Licensed Physician’s Assistant, Clinical Nurse Specialist, or nurse practitioner under their
scope of practice and under the supervision and delegation of a physician</v>
      </c>
      <c r="F1031" s="143" t="s">
        <v>483</v>
      </c>
      <c r="G1031" s="143" t="s">
        <v>581</v>
      </c>
      <c r="H1031" s="251" t="s">
        <v>1256</v>
      </c>
      <c r="I1031" s="522" t="str">
        <f>I1030</f>
        <v>Line
Professional</v>
      </c>
      <c r="J1031" s="483"/>
      <c r="K1031" s="483" t="s">
        <v>2273</v>
      </c>
      <c r="L1031" s="483" t="s">
        <v>2273</v>
      </c>
      <c r="M1031" s="483"/>
      <c r="N1031" s="483"/>
      <c r="O1031" s="483" t="s">
        <v>2273</v>
      </c>
      <c r="P1031" s="483"/>
      <c r="Q1031" s="483"/>
      <c r="R1031" s="483"/>
      <c r="S1031" s="483"/>
      <c r="T1031" s="483"/>
      <c r="U1031" s="483"/>
      <c r="V1031" s="483"/>
      <c r="W1031" s="532" t="s">
        <v>1245</v>
      </c>
      <c r="X1031" s="532"/>
      <c r="Y1031" s="522" t="str">
        <f t="shared" ref="Y1031:Z1034" si="460">Y1030</f>
        <v xml:space="preserve"> </v>
      </c>
      <c r="Z1031" s="522" t="str">
        <f t="shared" si="460"/>
        <v xml:space="preserve"> </v>
      </c>
    </row>
    <row r="1032" spans="1:26" ht="33" customHeight="1">
      <c r="A1032" s="553" t="str">
        <f>A1031</f>
        <v>99342</v>
      </c>
      <c r="B1032" s="483" t="str">
        <f t="shared" si="456"/>
        <v>Home Visit - 
New Patient</v>
      </c>
      <c r="C1032" s="532"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2" s="522" t="str">
        <f t="shared" si="459"/>
        <v>30 minutes
1/day</v>
      </c>
      <c r="E1032" s="532" t="str">
        <f t="shared" si="459"/>
        <v>Physician (MD or DO), Licensed Physician’s Assistant, Clinical Nurse Specialist, or nurse practitioner under their
scope of practice and under the supervision and delegation of a physician</v>
      </c>
      <c r="F1032" s="251" t="s">
        <v>2211</v>
      </c>
      <c r="G1032" s="251" t="s">
        <v>592</v>
      </c>
      <c r="H1032" s="251" t="s">
        <v>1256</v>
      </c>
      <c r="I1032" s="522" t="str">
        <f>I1031</f>
        <v>Line
Professional</v>
      </c>
      <c r="J1032" s="483"/>
      <c r="K1032" s="483" t="s">
        <v>2273</v>
      </c>
      <c r="L1032" s="483" t="s">
        <v>2273</v>
      </c>
      <c r="M1032" s="483"/>
      <c r="N1032" s="483"/>
      <c r="O1032" s="483" t="s">
        <v>2273</v>
      </c>
      <c r="P1032" s="483"/>
      <c r="Q1032" s="483"/>
      <c r="R1032" s="483"/>
      <c r="S1032" s="483"/>
      <c r="T1032" s="483"/>
      <c r="U1032" s="483"/>
      <c r="V1032" s="483"/>
      <c r="W1032" s="532" t="s">
        <v>1245</v>
      </c>
      <c r="X1032" s="532"/>
      <c r="Y1032" s="522" t="str">
        <f t="shared" si="460"/>
        <v xml:space="preserve"> </v>
      </c>
      <c r="Z1032" s="522" t="str">
        <f t="shared" si="460"/>
        <v xml:space="preserve"> </v>
      </c>
    </row>
    <row r="1033" spans="1:26" ht="33" customHeight="1">
      <c r="A1033" s="553" t="str">
        <f>A1032</f>
        <v>99342</v>
      </c>
      <c r="B1033" s="483" t="str">
        <f t="shared" si="456"/>
        <v>Home Visit - 
New Patient</v>
      </c>
      <c r="C1033" s="532"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3" s="522" t="str">
        <f t="shared" si="459"/>
        <v>30 minutes
1/day</v>
      </c>
      <c r="E1033" s="532" t="str">
        <f t="shared" si="459"/>
        <v>Physician (MD or DO), Licensed Physician’s Assistant, Clinical Nurse Specialist, or nurse practitioner under their
scope of practice and under the supervision and delegation of a physician</v>
      </c>
      <c r="F1033" s="251" t="s">
        <v>503</v>
      </c>
      <c r="G1033" s="251" t="s">
        <v>592</v>
      </c>
      <c r="H1033" s="251" t="s">
        <v>1256</v>
      </c>
      <c r="I1033" s="522" t="str">
        <f>I1032</f>
        <v>Line
Professional</v>
      </c>
      <c r="J1033" s="483"/>
      <c r="K1033" s="483" t="s">
        <v>2273</v>
      </c>
      <c r="L1033" s="483" t="s">
        <v>2273</v>
      </c>
      <c r="M1033" s="483"/>
      <c r="N1033" s="483"/>
      <c r="O1033" s="483" t="s">
        <v>2273</v>
      </c>
      <c r="P1033" s="483"/>
      <c r="Q1033" s="483"/>
      <c r="R1033" s="483"/>
      <c r="S1033" s="483"/>
      <c r="T1033" s="483"/>
      <c r="U1033" s="483"/>
      <c r="V1033" s="483"/>
      <c r="W1033" s="532" t="s">
        <v>1245</v>
      </c>
      <c r="X1033" s="532"/>
      <c r="Y1033" s="522" t="str">
        <f t="shared" si="460"/>
        <v xml:space="preserve"> </v>
      </c>
      <c r="Z1033" s="522" t="str">
        <f t="shared" si="460"/>
        <v xml:space="preserve"> </v>
      </c>
    </row>
    <row r="1034" spans="1:26" ht="33" customHeight="1" thickBot="1">
      <c r="A1034" s="596" t="str">
        <f>A1033</f>
        <v>99342</v>
      </c>
      <c r="B1034" s="484" t="str">
        <f t="shared" si="456"/>
        <v>Home Visit - 
New Patient</v>
      </c>
      <c r="C1034" s="533"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4" s="523" t="str">
        <f t="shared" si="459"/>
        <v>30 minutes
1/day</v>
      </c>
      <c r="E1034" s="533" t="str">
        <f t="shared" si="459"/>
        <v>Physician (MD or DO), Licensed Physician’s Assistant, Clinical Nurse Specialist, or nurse practitioner under their
scope of practice and under the supervision and delegation of a physician</v>
      </c>
      <c r="F1034" s="143" t="s">
        <v>502</v>
      </c>
      <c r="G1034" s="143" t="s">
        <v>592</v>
      </c>
      <c r="H1034" s="143" t="s">
        <v>1256</v>
      </c>
      <c r="I1034" s="523" t="str">
        <f>I1033</f>
        <v>Line
Professional</v>
      </c>
      <c r="J1034" s="484"/>
      <c r="K1034" s="484" t="s">
        <v>2273</v>
      </c>
      <c r="L1034" s="484" t="s">
        <v>2273</v>
      </c>
      <c r="M1034" s="484"/>
      <c r="N1034" s="484"/>
      <c r="O1034" s="484" t="s">
        <v>2273</v>
      </c>
      <c r="P1034" s="484"/>
      <c r="Q1034" s="484"/>
      <c r="R1034" s="484"/>
      <c r="S1034" s="484"/>
      <c r="T1034" s="484"/>
      <c r="U1034" s="484"/>
      <c r="V1034" s="484"/>
      <c r="W1034" s="533" t="s">
        <v>1245</v>
      </c>
      <c r="X1034" s="533"/>
      <c r="Y1034" s="523" t="str">
        <f t="shared" si="460"/>
        <v xml:space="preserve"> </v>
      </c>
      <c r="Z1034" s="523" t="str">
        <f t="shared" si="460"/>
        <v xml:space="preserve"> </v>
      </c>
    </row>
    <row r="1035" spans="1:26" ht="31.5" customHeight="1">
      <c r="A1035" s="562" t="s">
        <v>1988</v>
      </c>
      <c r="B1035" s="482" t="s">
        <v>1831</v>
      </c>
      <c r="C1035" s="531" t="s">
        <v>1841</v>
      </c>
      <c r="D1035" s="521" t="s">
        <v>1450</v>
      </c>
      <c r="E1035" s="531" t="s">
        <v>2215</v>
      </c>
      <c r="F1035" s="247" t="s">
        <v>137</v>
      </c>
      <c r="G1035" s="247" t="s">
        <v>590</v>
      </c>
      <c r="H1035" s="247" t="s">
        <v>1256</v>
      </c>
      <c r="I1035" s="521" t="s">
        <v>554</v>
      </c>
      <c r="J1035" s="482"/>
      <c r="K1035" s="482" t="s">
        <v>2273</v>
      </c>
      <c r="L1035" s="482" t="s">
        <v>2273</v>
      </c>
      <c r="M1035" s="482"/>
      <c r="N1035" s="482"/>
      <c r="O1035" s="482" t="s">
        <v>2273</v>
      </c>
      <c r="P1035" s="482"/>
      <c r="Q1035" s="482"/>
      <c r="R1035" s="482"/>
      <c r="S1035" s="482"/>
      <c r="T1035" s="482"/>
      <c r="U1035" s="482"/>
      <c r="V1035" s="482"/>
      <c r="W1035" s="531" t="s">
        <v>1245</v>
      </c>
      <c r="X1035" s="531"/>
      <c r="Y1035" s="521" t="s">
        <v>1128</v>
      </c>
      <c r="Z1035" s="521" t="s">
        <v>1128</v>
      </c>
    </row>
    <row r="1036" spans="1:26" ht="31.5" customHeight="1">
      <c r="A1036" s="553" t="str">
        <f>A1035</f>
        <v>99344</v>
      </c>
      <c r="B1036" s="483" t="str">
        <f t="shared" si="456"/>
        <v>Home Visit - 
New Patient</v>
      </c>
      <c r="C1036" s="532" t="str">
        <f t="shared" ref="C1036:E1039" si="461">C1035</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6" s="522" t="str">
        <f t="shared" si="461"/>
        <v>60 minutes
1/day</v>
      </c>
      <c r="E1036" s="532" t="str">
        <f t="shared" si="461"/>
        <v>Physician (MD or DO), Licensed Physician’s Assistant, Clinical Nurse Specialist, or nurse practitioner under their
scope of practice and under the supervision and delegation of a physician</v>
      </c>
      <c r="F1036" s="143" t="s">
        <v>483</v>
      </c>
      <c r="G1036" s="143" t="s">
        <v>581</v>
      </c>
      <c r="H1036" s="251" t="s">
        <v>1256</v>
      </c>
      <c r="I1036" s="522" t="str">
        <f>I1035</f>
        <v>Line 
Professional</v>
      </c>
      <c r="J1036" s="483"/>
      <c r="K1036" s="483" t="s">
        <v>2273</v>
      </c>
      <c r="L1036" s="483" t="s">
        <v>2273</v>
      </c>
      <c r="M1036" s="483"/>
      <c r="N1036" s="483"/>
      <c r="O1036" s="483" t="s">
        <v>2273</v>
      </c>
      <c r="P1036" s="483"/>
      <c r="Q1036" s="483"/>
      <c r="R1036" s="483"/>
      <c r="S1036" s="483"/>
      <c r="T1036" s="483"/>
      <c r="U1036" s="483"/>
      <c r="V1036" s="483"/>
      <c r="W1036" s="532" t="s">
        <v>1245</v>
      </c>
      <c r="X1036" s="532"/>
      <c r="Y1036" s="522" t="str">
        <f t="shared" ref="Y1036:Z1039" si="462">Y1035</f>
        <v xml:space="preserve"> </v>
      </c>
      <c r="Z1036" s="522" t="str">
        <f t="shared" si="462"/>
        <v xml:space="preserve"> </v>
      </c>
    </row>
    <row r="1037" spans="1:26" ht="31.5" customHeight="1">
      <c r="A1037" s="553" t="str">
        <f>A1036</f>
        <v>99344</v>
      </c>
      <c r="B1037" s="483" t="str">
        <f t="shared" si="456"/>
        <v>Home Visit - 
New Patient</v>
      </c>
      <c r="C1037" s="532"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7" s="522" t="str">
        <f t="shared" si="461"/>
        <v>60 minutes
1/day</v>
      </c>
      <c r="E1037" s="532" t="str">
        <f t="shared" si="461"/>
        <v>Physician (MD or DO), Licensed Physician’s Assistant, Clinical Nurse Specialist, or nurse practitioner under their
scope of practice and under the supervision and delegation of a physician</v>
      </c>
      <c r="F1037" s="251" t="s">
        <v>2211</v>
      </c>
      <c r="G1037" s="251" t="s">
        <v>592</v>
      </c>
      <c r="H1037" s="251" t="s">
        <v>1256</v>
      </c>
      <c r="I1037" s="522" t="str">
        <f>I1036</f>
        <v>Line 
Professional</v>
      </c>
      <c r="J1037" s="483"/>
      <c r="K1037" s="483" t="s">
        <v>2273</v>
      </c>
      <c r="L1037" s="483" t="s">
        <v>2273</v>
      </c>
      <c r="M1037" s="483"/>
      <c r="N1037" s="483"/>
      <c r="O1037" s="483" t="s">
        <v>2273</v>
      </c>
      <c r="P1037" s="483"/>
      <c r="Q1037" s="483"/>
      <c r="R1037" s="483"/>
      <c r="S1037" s="483"/>
      <c r="T1037" s="483"/>
      <c r="U1037" s="483"/>
      <c r="V1037" s="483"/>
      <c r="W1037" s="532" t="s">
        <v>1245</v>
      </c>
      <c r="X1037" s="532"/>
      <c r="Y1037" s="522" t="str">
        <f t="shared" si="462"/>
        <v xml:space="preserve"> </v>
      </c>
      <c r="Z1037" s="522" t="str">
        <f t="shared" si="462"/>
        <v xml:space="preserve"> </v>
      </c>
    </row>
    <row r="1038" spans="1:26" ht="31.5" customHeight="1">
      <c r="A1038" s="553" t="str">
        <f>A1037</f>
        <v>99344</v>
      </c>
      <c r="B1038" s="483" t="str">
        <f t="shared" si="456"/>
        <v>Home Visit - 
New Patient</v>
      </c>
      <c r="C1038" s="532"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8" s="522" t="str">
        <f t="shared" si="461"/>
        <v>60 minutes
1/day</v>
      </c>
      <c r="E1038" s="532" t="str">
        <f t="shared" si="461"/>
        <v>Physician (MD or DO), Licensed Physician’s Assistant, Clinical Nurse Specialist, or nurse practitioner under their
scope of practice and under the supervision and delegation of a physician</v>
      </c>
      <c r="F1038" s="251" t="s">
        <v>503</v>
      </c>
      <c r="G1038" s="251" t="s">
        <v>592</v>
      </c>
      <c r="H1038" s="251" t="s">
        <v>1256</v>
      </c>
      <c r="I1038" s="522" t="str">
        <f>I1037</f>
        <v>Line 
Professional</v>
      </c>
      <c r="J1038" s="483"/>
      <c r="K1038" s="483" t="s">
        <v>2273</v>
      </c>
      <c r="L1038" s="483" t="s">
        <v>2273</v>
      </c>
      <c r="M1038" s="483"/>
      <c r="N1038" s="483"/>
      <c r="O1038" s="483" t="s">
        <v>2273</v>
      </c>
      <c r="P1038" s="483"/>
      <c r="Q1038" s="483"/>
      <c r="R1038" s="483"/>
      <c r="S1038" s="483"/>
      <c r="T1038" s="483"/>
      <c r="U1038" s="483"/>
      <c r="V1038" s="483"/>
      <c r="W1038" s="532" t="s">
        <v>1245</v>
      </c>
      <c r="X1038" s="532"/>
      <c r="Y1038" s="522" t="str">
        <f t="shared" si="462"/>
        <v xml:space="preserve"> </v>
      </c>
      <c r="Z1038" s="522" t="str">
        <f t="shared" si="462"/>
        <v xml:space="preserve"> </v>
      </c>
    </row>
    <row r="1039" spans="1:26" ht="31.5" customHeight="1" thickBot="1">
      <c r="A1039" s="596" t="str">
        <f>A1038</f>
        <v>99344</v>
      </c>
      <c r="B1039" s="484" t="str">
        <f t="shared" si="456"/>
        <v>Home Visit - 
New Patient</v>
      </c>
      <c r="C1039" s="533"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9" s="523" t="str">
        <f t="shared" si="461"/>
        <v>60 minutes
1/day</v>
      </c>
      <c r="E1039" s="533" t="str">
        <f t="shared" si="461"/>
        <v>Physician (MD or DO), Licensed Physician’s Assistant, Clinical Nurse Specialist, or nurse practitioner under their
scope of practice and under the supervision and delegation of a physician</v>
      </c>
      <c r="F1039" s="143" t="s">
        <v>502</v>
      </c>
      <c r="G1039" s="143" t="s">
        <v>592</v>
      </c>
      <c r="H1039" s="143" t="s">
        <v>1256</v>
      </c>
      <c r="I1039" s="523" t="str">
        <f>I1038</f>
        <v>Line 
Professional</v>
      </c>
      <c r="J1039" s="484"/>
      <c r="K1039" s="484" t="s">
        <v>2273</v>
      </c>
      <c r="L1039" s="484" t="s">
        <v>2273</v>
      </c>
      <c r="M1039" s="484"/>
      <c r="N1039" s="484"/>
      <c r="O1039" s="484" t="s">
        <v>2273</v>
      </c>
      <c r="P1039" s="484"/>
      <c r="Q1039" s="484"/>
      <c r="R1039" s="484"/>
      <c r="S1039" s="484"/>
      <c r="T1039" s="484"/>
      <c r="U1039" s="484"/>
      <c r="V1039" s="484"/>
      <c r="W1039" s="533" t="s">
        <v>1245</v>
      </c>
      <c r="X1039" s="533"/>
      <c r="Y1039" s="523" t="str">
        <f t="shared" si="462"/>
        <v xml:space="preserve"> </v>
      </c>
      <c r="Z1039" s="523" t="str">
        <f t="shared" si="462"/>
        <v xml:space="preserve"> </v>
      </c>
    </row>
    <row r="1040" spans="1:26" ht="36" customHeight="1">
      <c r="A1040" s="562" t="s">
        <v>1989</v>
      </c>
      <c r="B1040" s="482" t="s">
        <v>1831</v>
      </c>
      <c r="C1040" s="531" t="s">
        <v>1842</v>
      </c>
      <c r="D1040" s="521" t="s">
        <v>1451</v>
      </c>
      <c r="E1040" s="531" t="s">
        <v>2215</v>
      </c>
      <c r="F1040" s="247" t="s">
        <v>137</v>
      </c>
      <c r="G1040" s="247" t="s">
        <v>590</v>
      </c>
      <c r="H1040" s="247" t="s">
        <v>1256</v>
      </c>
      <c r="I1040" s="521" t="s">
        <v>554</v>
      </c>
      <c r="J1040" s="482"/>
      <c r="K1040" s="482" t="s">
        <v>2273</v>
      </c>
      <c r="L1040" s="482" t="s">
        <v>2273</v>
      </c>
      <c r="M1040" s="482"/>
      <c r="N1040" s="482"/>
      <c r="O1040" s="482" t="s">
        <v>2273</v>
      </c>
      <c r="P1040" s="482"/>
      <c r="Q1040" s="482"/>
      <c r="R1040" s="482"/>
      <c r="S1040" s="482"/>
      <c r="T1040" s="482"/>
      <c r="U1040" s="482"/>
      <c r="V1040" s="482"/>
      <c r="W1040" s="531" t="s">
        <v>1245</v>
      </c>
      <c r="X1040" s="531"/>
      <c r="Y1040" s="521" t="s">
        <v>1128</v>
      </c>
      <c r="Z1040" s="521" t="s">
        <v>1128</v>
      </c>
    </row>
    <row r="1041" spans="1:26" ht="36" customHeight="1">
      <c r="A1041" s="553" t="str">
        <f>A1040</f>
        <v>99345</v>
      </c>
      <c r="B1041" s="483" t="str">
        <f t="shared" si="456"/>
        <v>Home Visit - 
New Patient</v>
      </c>
      <c r="C1041" s="532" t="str">
        <f t="shared" ref="C1041:E1044" si="463">C1040</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1" s="522" t="str">
        <f t="shared" si="463"/>
        <v>75 minutes
1/day</v>
      </c>
      <c r="E1041" s="532" t="str">
        <f t="shared" si="463"/>
        <v>Physician (MD or DO), Licensed Physician’s Assistant, Clinical Nurse Specialist, or nurse practitioner under their
scope of practice and under the supervision and delegation of a physician</v>
      </c>
      <c r="F1041" s="143" t="s">
        <v>483</v>
      </c>
      <c r="G1041" s="143" t="s">
        <v>581</v>
      </c>
      <c r="H1041" s="251" t="s">
        <v>1256</v>
      </c>
      <c r="I1041" s="522" t="str">
        <f>I1040</f>
        <v>Line 
Professional</v>
      </c>
      <c r="J1041" s="483"/>
      <c r="K1041" s="483" t="s">
        <v>2273</v>
      </c>
      <c r="L1041" s="483" t="s">
        <v>2273</v>
      </c>
      <c r="M1041" s="483"/>
      <c r="N1041" s="483"/>
      <c r="O1041" s="483" t="s">
        <v>2273</v>
      </c>
      <c r="P1041" s="483"/>
      <c r="Q1041" s="483"/>
      <c r="R1041" s="483"/>
      <c r="S1041" s="483"/>
      <c r="T1041" s="483"/>
      <c r="U1041" s="483"/>
      <c r="V1041" s="483"/>
      <c r="W1041" s="532" t="s">
        <v>1245</v>
      </c>
      <c r="X1041" s="532"/>
      <c r="Y1041" s="522" t="str">
        <f t="shared" ref="Y1041:Z1044" si="464">Y1040</f>
        <v xml:space="preserve"> </v>
      </c>
      <c r="Z1041" s="522" t="str">
        <f t="shared" si="464"/>
        <v xml:space="preserve"> </v>
      </c>
    </row>
    <row r="1042" spans="1:26" ht="36" customHeight="1">
      <c r="A1042" s="553" t="str">
        <f>A1041</f>
        <v>99345</v>
      </c>
      <c r="B1042" s="483" t="str">
        <f t="shared" si="456"/>
        <v>Home Visit - 
New Patient</v>
      </c>
      <c r="C1042" s="532"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2" s="522" t="str">
        <f t="shared" si="463"/>
        <v>75 minutes
1/day</v>
      </c>
      <c r="E1042" s="532" t="str">
        <f t="shared" si="463"/>
        <v>Physician (MD or DO), Licensed Physician’s Assistant, Clinical Nurse Specialist, or nurse practitioner under their
scope of practice and under the supervision and delegation of a physician</v>
      </c>
      <c r="F1042" s="251" t="s">
        <v>2211</v>
      </c>
      <c r="G1042" s="251" t="s">
        <v>592</v>
      </c>
      <c r="H1042" s="251" t="s">
        <v>1256</v>
      </c>
      <c r="I1042" s="522" t="str">
        <f>I1041</f>
        <v>Line 
Professional</v>
      </c>
      <c r="J1042" s="483"/>
      <c r="K1042" s="483" t="s">
        <v>2273</v>
      </c>
      <c r="L1042" s="483" t="s">
        <v>2273</v>
      </c>
      <c r="M1042" s="483"/>
      <c r="N1042" s="483"/>
      <c r="O1042" s="483" t="s">
        <v>2273</v>
      </c>
      <c r="P1042" s="483"/>
      <c r="Q1042" s="483"/>
      <c r="R1042" s="483"/>
      <c r="S1042" s="483"/>
      <c r="T1042" s="483"/>
      <c r="U1042" s="483"/>
      <c r="V1042" s="483"/>
      <c r="W1042" s="532" t="s">
        <v>1245</v>
      </c>
      <c r="X1042" s="532"/>
      <c r="Y1042" s="522" t="str">
        <f t="shared" si="464"/>
        <v xml:space="preserve"> </v>
      </c>
      <c r="Z1042" s="522" t="str">
        <f t="shared" si="464"/>
        <v xml:space="preserve"> </v>
      </c>
    </row>
    <row r="1043" spans="1:26" ht="36" customHeight="1">
      <c r="A1043" s="553" t="str">
        <f>A1042</f>
        <v>99345</v>
      </c>
      <c r="B1043" s="483" t="str">
        <f t="shared" si="456"/>
        <v>Home Visit - 
New Patient</v>
      </c>
      <c r="C1043" s="532"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3" s="522" t="str">
        <f t="shared" si="463"/>
        <v>75 minutes
1/day</v>
      </c>
      <c r="E1043" s="532" t="str">
        <f t="shared" si="463"/>
        <v>Physician (MD or DO), Licensed Physician’s Assistant, Clinical Nurse Specialist, or nurse practitioner under their
scope of practice and under the supervision and delegation of a physician</v>
      </c>
      <c r="F1043" s="251" t="s">
        <v>503</v>
      </c>
      <c r="G1043" s="251" t="s">
        <v>592</v>
      </c>
      <c r="H1043" s="251" t="s">
        <v>1256</v>
      </c>
      <c r="I1043" s="522" t="str">
        <f>I1042</f>
        <v>Line 
Professional</v>
      </c>
      <c r="J1043" s="483"/>
      <c r="K1043" s="483" t="s">
        <v>2273</v>
      </c>
      <c r="L1043" s="483" t="s">
        <v>2273</v>
      </c>
      <c r="M1043" s="483"/>
      <c r="N1043" s="483"/>
      <c r="O1043" s="483" t="s">
        <v>2273</v>
      </c>
      <c r="P1043" s="483"/>
      <c r="Q1043" s="483"/>
      <c r="R1043" s="483"/>
      <c r="S1043" s="483"/>
      <c r="T1043" s="483"/>
      <c r="U1043" s="483"/>
      <c r="V1043" s="483"/>
      <c r="W1043" s="532" t="s">
        <v>1245</v>
      </c>
      <c r="X1043" s="532"/>
      <c r="Y1043" s="522" t="str">
        <f t="shared" si="464"/>
        <v xml:space="preserve"> </v>
      </c>
      <c r="Z1043" s="522" t="str">
        <f t="shared" si="464"/>
        <v xml:space="preserve"> </v>
      </c>
    </row>
    <row r="1044" spans="1:26" ht="36" customHeight="1" thickBot="1">
      <c r="A1044" s="596" t="str">
        <f>A1043</f>
        <v>99345</v>
      </c>
      <c r="B1044" s="484" t="str">
        <f t="shared" si="456"/>
        <v>Home Visit - 
New Patient</v>
      </c>
      <c r="C1044" s="533"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4" s="523" t="str">
        <f t="shared" si="463"/>
        <v>75 minutes
1/day</v>
      </c>
      <c r="E1044" s="533" t="str">
        <f t="shared" si="463"/>
        <v>Physician (MD or DO), Licensed Physician’s Assistant, Clinical Nurse Specialist, or nurse practitioner under their
scope of practice and under the supervision and delegation of a physician</v>
      </c>
      <c r="F1044" s="143" t="s">
        <v>502</v>
      </c>
      <c r="G1044" s="143" t="s">
        <v>592</v>
      </c>
      <c r="H1044" s="143" t="s">
        <v>1256</v>
      </c>
      <c r="I1044" s="523" t="str">
        <f>I1043</f>
        <v>Line 
Professional</v>
      </c>
      <c r="J1044" s="484"/>
      <c r="K1044" s="484" t="s">
        <v>2273</v>
      </c>
      <c r="L1044" s="484" t="s">
        <v>2273</v>
      </c>
      <c r="M1044" s="484"/>
      <c r="N1044" s="484"/>
      <c r="O1044" s="484" t="s">
        <v>2273</v>
      </c>
      <c r="P1044" s="484"/>
      <c r="Q1044" s="484"/>
      <c r="R1044" s="484"/>
      <c r="S1044" s="484"/>
      <c r="T1044" s="484"/>
      <c r="U1044" s="484"/>
      <c r="V1044" s="484"/>
      <c r="W1044" s="533" t="s">
        <v>1245</v>
      </c>
      <c r="X1044" s="533"/>
      <c r="Y1044" s="523" t="str">
        <f t="shared" si="464"/>
        <v xml:space="preserve"> </v>
      </c>
      <c r="Z1044" s="523" t="str">
        <f t="shared" si="464"/>
        <v xml:space="preserve"> </v>
      </c>
    </row>
    <row r="1045" spans="1:26" ht="35.25" customHeight="1">
      <c r="A1045" s="562" t="s">
        <v>1990</v>
      </c>
      <c r="B1045" s="482" t="s">
        <v>1832</v>
      </c>
      <c r="C1045" s="531" t="s">
        <v>1843</v>
      </c>
      <c r="D1045" s="521" t="s">
        <v>1848</v>
      </c>
      <c r="E1045" s="531" t="s">
        <v>2215</v>
      </c>
      <c r="F1045" s="247" t="s">
        <v>137</v>
      </c>
      <c r="G1045" s="247" t="s">
        <v>590</v>
      </c>
      <c r="H1045" s="247" t="s">
        <v>1256</v>
      </c>
      <c r="I1045" s="521" t="s">
        <v>554</v>
      </c>
      <c r="J1045" s="482"/>
      <c r="K1045" s="482" t="s">
        <v>2273</v>
      </c>
      <c r="L1045" s="482" t="s">
        <v>2273</v>
      </c>
      <c r="M1045" s="482"/>
      <c r="N1045" s="482"/>
      <c r="O1045" s="482" t="s">
        <v>2273</v>
      </c>
      <c r="P1045" s="482"/>
      <c r="Q1045" s="482"/>
      <c r="R1045" s="482"/>
      <c r="S1045" s="482"/>
      <c r="T1045" s="482"/>
      <c r="U1045" s="482"/>
      <c r="V1045" s="482"/>
      <c r="W1045" s="531" t="s">
        <v>1245</v>
      </c>
      <c r="X1045" s="531"/>
      <c r="Y1045" s="521" t="s">
        <v>983</v>
      </c>
      <c r="Z1045" s="521" t="s">
        <v>1594</v>
      </c>
    </row>
    <row r="1046" spans="1:26" ht="35.25" customHeight="1">
      <c r="A1046" s="553" t="str">
        <f>A1045</f>
        <v>99347</v>
      </c>
      <c r="B1046" s="483" t="str">
        <f t="shared" ref="B1046:B1064" si="465">B1045</f>
        <v>Home Visit - 
Established Patient</v>
      </c>
      <c r="C1046" s="532" t="str">
        <f t="shared" ref="C1046:E1049" si="466">C1045</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6" s="522" t="str">
        <f t="shared" si="466"/>
        <v>20 minutes
1/day</v>
      </c>
      <c r="E1046" s="532" t="str">
        <f t="shared" si="466"/>
        <v>Physician (MD or DO), Licensed Physician’s Assistant, Clinical Nurse Specialist, or nurse practitioner under their
scope of practice and under the supervision and delegation of a physician</v>
      </c>
      <c r="F1046" s="143" t="s">
        <v>483</v>
      </c>
      <c r="G1046" s="143" t="s">
        <v>581</v>
      </c>
      <c r="H1046" s="251" t="s">
        <v>1256</v>
      </c>
      <c r="I1046" s="522" t="str">
        <f>I1045</f>
        <v>Line 
Professional</v>
      </c>
      <c r="J1046" s="483"/>
      <c r="K1046" s="483" t="s">
        <v>2273</v>
      </c>
      <c r="L1046" s="483" t="s">
        <v>2273</v>
      </c>
      <c r="M1046" s="483"/>
      <c r="N1046" s="483"/>
      <c r="O1046" s="483" t="s">
        <v>2273</v>
      </c>
      <c r="P1046" s="483"/>
      <c r="Q1046" s="483"/>
      <c r="R1046" s="483"/>
      <c r="S1046" s="483"/>
      <c r="T1046" s="483"/>
      <c r="U1046" s="483"/>
      <c r="V1046" s="483"/>
      <c r="W1046" s="532" t="s">
        <v>1245</v>
      </c>
      <c r="X1046" s="532"/>
      <c r="Y1046" s="522" t="str">
        <f t="shared" ref="Y1046:Z1049" si="467">Y1045</f>
        <v>Y4 - SAMHSA approved EBP for Co-occurring disorders</v>
      </c>
      <c r="Z1046" s="522" t="str">
        <f t="shared" si="467"/>
        <v>HH - Integrated Mental Health and Substance Abuse</v>
      </c>
    </row>
    <row r="1047" spans="1:26" ht="35.25" customHeight="1">
      <c r="A1047" s="553" t="str">
        <f>A1046</f>
        <v>99347</v>
      </c>
      <c r="B1047" s="483" t="str">
        <f t="shared" si="465"/>
        <v>Home Visit - 
Established Patient</v>
      </c>
      <c r="C1047" s="532"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7" s="522" t="str">
        <f t="shared" si="466"/>
        <v>20 minutes
1/day</v>
      </c>
      <c r="E1047" s="532" t="str">
        <f t="shared" si="466"/>
        <v>Physician (MD or DO), Licensed Physician’s Assistant, Clinical Nurse Specialist, or nurse practitioner under their
scope of practice and under the supervision and delegation of a physician</v>
      </c>
      <c r="F1047" s="251" t="s">
        <v>2211</v>
      </c>
      <c r="G1047" s="251" t="s">
        <v>592</v>
      </c>
      <c r="H1047" s="251" t="s">
        <v>1256</v>
      </c>
      <c r="I1047" s="522" t="str">
        <f>I1046</f>
        <v>Line 
Professional</v>
      </c>
      <c r="J1047" s="483"/>
      <c r="K1047" s="483" t="s">
        <v>2273</v>
      </c>
      <c r="L1047" s="483" t="s">
        <v>2273</v>
      </c>
      <c r="M1047" s="483"/>
      <c r="N1047" s="483"/>
      <c r="O1047" s="483" t="s">
        <v>2273</v>
      </c>
      <c r="P1047" s="483"/>
      <c r="Q1047" s="483"/>
      <c r="R1047" s="483"/>
      <c r="S1047" s="483"/>
      <c r="T1047" s="483"/>
      <c r="U1047" s="483"/>
      <c r="V1047" s="483"/>
      <c r="W1047" s="532" t="s">
        <v>1245</v>
      </c>
      <c r="X1047" s="532"/>
      <c r="Y1047" s="522" t="str">
        <f t="shared" si="467"/>
        <v>Y4 - SAMHSA approved EBP for Co-occurring disorders</v>
      </c>
      <c r="Z1047" s="522" t="str">
        <f t="shared" si="467"/>
        <v>HH - Integrated Mental Health and Substance Abuse</v>
      </c>
    </row>
    <row r="1048" spans="1:26" ht="35.25" customHeight="1">
      <c r="A1048" s="553" t="str">
        <f>A1047</f>
        <v>99347</v>
      </c>
      <c r="B1048" s="483" t="str">
        <f t="shared" si="465"/>
        <v>Home Visit - 
Established Patient</v>
      </c>
      <c r="C1048" s="532"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8" s="522" t="str">
        <f t="shared" si="466"/>
        <v>20 minutes
1/day</v>
      </c>
      <c r="E1048" s="532" t="str">
        <f t="shared" si="466"/>
        <v>Physician (MD or DO), Licensed Physician’s Assistant, Clinical Nurse Specialist, or nurse practitioner under their
scope of practice and under the supervision and delegation of a physician</v>
      </c>
      <c r="F1048" s="251" t="s">
        <v>503</v>
      </c>
      <c r="G1048" s="251" t="s">
        <v>592</v>
      </c>
      <c r="H1048" s="251" t="s">
        <v>1256</v>
      </c>
      <c r="I1048" s="522" t="str">
        <f>I1047</f>
        <v>Line 
Professional</v>
      </c>
      <c r="J1048" s="483"/>
      <c r="K1048" s="483" t="s">
        <v>2273</v>
      </c>
      <c r="L1048" s="483" t="s">
        <v>2273</v>
      </c>
      <c r="M1048" s="483"/>
      <c r="N1048" s="483"/>
      <c r="O1048" s="483" t="s">
        <v>2273</v>
      </c>
      <c r="P1048" s="483"/>
      <c r="Q1048" s="483"/>
      <c r="R1048" s="483"/>
      <c r="S1048" s="483"/>
      <c r="T1048" s="483"/>
      <c r="U1048" s="483"/>
      <c r="V1048" s="483"/>
      <c r="W1048" s="532" t="s">
        <v>1245</v>
      </c>
      <c r="X1048" s="532"/>
      <c r="Y1048" s="522" t="str">
        <f t="shared" si="467"/>
        <v>Y4 - SAMHSA approved EBP for Co-occurring disorders</v>
      </c>
      <c r="Z1048" s="522" t="str">
        <f t="shared" si="467"/>
        <v>HH - Integrated Mental Health and Substance Abuse</v>
      </c>
    </row>
    <row r="1049" spans="1:26" ht="35.25" customHeight="1" thickBot="1">
      <c r="A1049" s="596" t="str">
        <f>A1048</f>
        <v>99347</v>
      </c>
      <c r="B1049" s="484" t="str">
        <f t="shared" si="465"/>
        <v>Home Visit - 
Established Patient</v>
      </c>
      <c r="C1049" s="533"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9" s="523" t="str">
        <f t="shared" si="466"/>
        <v>20 minutes
1/day</v>
      </c>
      <c r="E1049" s="533" t="str">
        <f t="shared" si="466"/>
        <v>Physician (MD or DO), Licensed Physician’s Assistant, Clinical Nurse Specialist, or nurse practitioner under their
scope of practice and under the supervision and delegation of a physician</v>
      </c>
      <c r="F1049" s="143" t="s">
        <v>502</v>
      </c>
      <c r="G1049" s="143" t="s">
        <v>592</v>
      </c>
      <c r="H1049" s="143" t="s">
        <v>1256</v>
      </c>
      <c r="I1049" s="523" t="str">
        <f>I1048</f>
        <v>Line 
Professional</v>
      </c>
      <c r="J1049" s="484"/>
      <c r="K1049" s="484" t="s">
        <v>2273</v>
      </c>
      <c r="L1049" s="484" t="s">
        <v>2273</v>
      </c>
      <c r="M1049" s="484"/>
      <c r="N1049" s="484"/>
      <c r="O1049" s="484" t="s">
        <v>2273</v>
      </c>
      <c r="P1049" s="484"/>
      <c r="Q1049" s="484"/>
      <c r="R1049" s="484"/>
      <c r="S1049" s="484"/>
      <c r="T1049" s="484"/>
      <c r="U1049" s="484"/>
      <c r="V1049" s="484"/>
      <c r="W1049" s="533" t="s">
        <v>1245</v>
      </c>
      <c r="X1049" s="533"/>
      <c r="Y1049" s="523" t="str">
        <f t="shared" si="467"/>
        <v>Y4 - SAMHSA approved EBP for Co-occurring disorders</v>
      </c>
      <c r="Z1049" s="523" t="str">
        <f t="shared" si="467"/>
        <v>HH - Integrated Mental Health and Substance Abuse</v>
      </c>
    </row>
    <row r="1050" spans="1:26" ht="36.75" customHeight="1">
      <c r="A1050" s="562" t="s">
        <v>1991</v>
      </c>
      <c r="B1050" s="482" t="s">
        <v>1832</v>
      </c>
      <c r="C1050" s="531" t="s">
        <v>1844</v>
      </c>
      <c r="D1050" s="521" t="s">
        <v>1453</v>
      </c>
      <c r="E1050" s="531" t="s">
        <v>2215</v>
      </c>
      <c r="F1050" s="247" t="s">
        <v>137</v>
      </c>
      <c r="G1050" s="247" t="s">
        <v>590</v>
      </c>
      <c r="H1050" s="247" t="s">
        <v>1256</v>
      </c>
      <c r="I1050" s="521" t="s">
        <v>554</v>
      </c>
      <c r="J1050" s="482"/>
      <c r="K1050" s="482" t="s">
        <v>2273</v>
      </c>
      <c r="L1050" s="482" t="s">
        <v>2273</v>
      </c>
      <c r="M1050" s="482"/>
      <c r="N1050" s="482"/>
      <c r="O1050" s="482" t="s">
        <v>2273</v>
      </c>
      <c r="P1050" s="482"/>
      <c r="Q1050" s="482"/>
      <c r="R1050" s="482"/>
      <c r="S1050" s="482"/>
      <c r="T1050" s="482"/>
      <c r="U1050" s="482"/>
      <c r="V1050" s="482"/>
      <c r="W1050" s="531" t="s">
        <v>1245</v>
      </c>
      <c r="X1050" s="531"/>
      <c r="Y1050" s="521" t="s">
        <v>1128</v>
      </c>
      <c r="Z1050" s="521" t="s">
        <v>1128</v>
      </c>
    </row>
    <row r="1051" spans="1:26" ht="36.75" customHeight="1">
      <c r="A1051" s="553" t="str">
        <f>A1050</f>
        <v>99348</v>
      </c>
      <c r="B1051" s="483" t="str">
        <f t="shared" si="465"/>
        <v>Home Visit - 
Established Patient</v>
      </c>
      <c r="C1051" s="532" t="str">
        <f t="shared" ref="C1051:E1054" si="468">C1050</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1" s="522" t="str">
        <f t="shared" si="468"/>
        <v>30 minutes
1/day</v>
      </c>
      <c r="E1051" s="532" t="str">
        <f t="shared" si="468"/>
        <v>Physician (MD or DO), Licensed Physician’s Assistant, Clinical Nurse Specialist, or nurse practitioner under their
scope of practice and under the supervision and delegation of a physician</v>
      </c>
      <c r="F1051" s="143" t="s">
        <v>483</v>
      </c>
      <c r="G1051" s="143" t="s">
        <v>581</v>
      </c>
      <c r="H1051" s="251" t="s">
        <v>1256</v>
      </c>
      <c r="I1051" s="522" t="str">
        <f>I1050</f>
        <v>Line 
Professional</v>
      </c>
      <c r="J1051" s="483"/>
      <c r="K1051" s="483" t="s">
        <v>2273</v>
      </c>
      <c r="L1051" s="483" t="s">
        <v>2273</v>
      </c>
      <c r="M1051" s="483"/>
      <c r="N1051" s="483"/>
      <c r="O1051" s="483" t="s">
        <v>2273</v>
      </c>
      <c r="P1051" s="483"/>
      <c r="Q1051" s="483"/>
      <c r="R1051" s="483"/>
      <c r="S1051" s="483"/>
      <c r="T1051" s="483"/>
      <c r="U1051" s="483"/>
      <c r="V1051" s="483"/>
      <c r="W1051" s="532" t="s">
        <v>1245</v>
      </c>
      <c r="X1051" s="532"/>
      <c r="Y1051" s="522" t="str">
        <f t="shared" ref="Y1051:Z1054" si="469">Y1050</f>
        <v xml:space="preserve"> </v>
      </c>
      <c r="Z1051" s="522" t="str">
        <f t="shared" si="469"/>
        <v xml:space="preserve"> </v>
      </c>
    </row>
    <row r="1052" spans="1:26" ht="36.75" customHeight="1">
      <c r="A1052" s="553" t="str">
        <f>A1051</f>
        <v>99348</v>
      </c>
      <c r="B1052" s="483" t="str">
        <f t="shared" si="465"/>
        <v>Home Visit - 
Established Patient</v>
      </c>
      <c r="C1052" s="532"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2" s="522" t="str">
        <f t="shared" si="468"/>
        <v>30 minutes
1/day</v>
      </c>
      <c r="E1052" s="532" t="str">
        <f t="shared" si="468"/>
        <v>Physician (MD or DO), Licensed Physician’s Assistant, Clinical Nurse Specialist, or nurse practitioner under their
scope of practice and under the supervision and delegation of a physician</v>
      </c>
      <c r="F1052" s="251" t="s">
        <v>2211</v>
      </c>
      <c r="G1052" s="251" t="s">
        <v>592</v>
      </c>
      <c r="H1052" s="251" t="s">
        <v>1256</v>
      </c>
      <c r="I1052" s="522" t="str">
        <f>I1051</f>
        <v>Line 
Professional</v>
      </c>
      <c r="J1052" s="483"/>
      <c r="K1052" s="483" t="s">
        <v>2273</v>
      </c>
      <c r="L1052" s="483" t="s">
        <v>2273</v>
      </c>
      <c r="M1052" s="483"/>
      <c r="N1052" s="483"/>
      <c r="O1052" s="483" t="s">
        <v>2273</v>
      </c>
      <c r="P1052" s="483"/>
      <c r="Q1052" s="483"/>
      <c r="R1052" s="483"/>
      <c r="S1052" s="483"/>
      <c r="T1052" s="483"/>
      <c r="U1052" s="483"/>
      <c r="V1052" s="483"/>
      <c r="W1052" s="532" t="s">
        <v>1245</v>
      </c>
      <c r="X1052" s="532"/>
      <c r="Y1052" s="522" t="str">
        <f t="shared" si="469"/>
        <v xml:space="preserve"> </v>
      </c>
      <c r="Z1052" s="522" t="str">
        <f t="shared" si="469"/>
        <v xml:space="preserve"> </v>
      </c>
    </row>
    <row r="1053" spans="1:26" ht="36.75" customHeight="1">
      <c r="A1053" s="553" t="str">
        <f>A1052</f>
        <v>99348</v>
      </c>
      <c r="B1053" s="483" t="str">
        <f t="shared" si="465"/>
        <v>Home Visit - 
Established Patient</v>
      </c>
      <c r="C1053" s="532"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3" s="522" t="str">
        <f t="shared" si="468"/>
        <v>30 minutes
1/day</v>
      </c>
      <c r="E1053" s="532" t="str">
        <f t="shared" si="468"/>
        <v>Physician (MD or DO), Licensed Physician’s Assistant, Clinical Nurse Specialist, or nurse practitioner under their
scope of practice and under the supervision and delegation of a physician</v>
      </c>
      <c r="F1053" s="251" t="s">
        <v>503</v>
      </c>
      <c r="G1053" s="251" t="s">
        <v>592</v>
      </c>
      <c r="H1053" s="251" t="s">
        <v>1256</v>
      </c>
      <c r="I1053" s="522" t="str">
        <f>I1052</f>
        <v>Line 
Professional</v>
      </c>
      <c r="J1053" s="483"/>
      <c r="K1053" s="483" t="s">
        <v>2273</v>
      </c>
      <c r="L1053" s="483" t="s">
        <v>2273</v>
      </c>
      <c r="M1053" s="483"/>
      <c r="N1053" s="483"/>
      <c r="O1053" s="483" t="s">
        <v>2273</v>
      </c>
      <c r="P1053" s="483"/>
      <c r="Q1053" s="483"/>
      <c r="R1053" s="483"/>
      <c r="S1053" s="483"/>
      <c r="T1053" s="483"/>
      <c r="U1053" s="483"/>
      <c r="V1053" s="483"/>
      <c r="W1053" s="532" t="s">
        <v>1245</v>
      </c>
      <c r="X1053" s="532"/>
      <c r="Y1053" s="522" t="str">
        <f t="shared" si="469"/>
        <v xml:space="preserve"> </v>
      </c>
      <c r="Z1053" s="522" t="str">
        <f t="shared" si="469"/>
        <v xml:space="preserve"> </v>
      </c>
    </row>
    <row r="1054" spans="1:26" ht="36.75" customHeight="1" thickBot="1">
      <c r="A1054" s="596" t="str">
        <f>A1053</f>
        <v>99348</v>
      </c>
      <c r="B1054" s="484" t="str">
        <f t="shared" si="465"/>
        <v>Home Visit - 
Established Patient</v>
      </c>
      <c r="C1054" s="533"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4" s="523" t="str">
        <f t="shared" si="468"/>
        <v>30 minutes
1/day</v>
      </c>
      <c r="E1054" s="533" t="str">
        <f t="shared" si="468"/>
        <v>Physician (MD or DO), Licensed Physician’s Assistant, Clinical Nurse Specialist, or nurse practitioner under their
scope of practice and under the supervision and delegation of a physician</v>
      </c>
      <c r="F1054" s="143" t="s">
        <v>502</v>
      </c>
      <c r="G1054" s="143" t="s">
        <v>592</v>
      </c>
      <c r="H1054" s="143" t="s">
        <v>1256</v>
      </c>
      <c r="I1054" s="523" t="str">
        <f>I1053</f>
        <v>Line 
Professional</v>
      </c>
      <c r="J1054" s="484"/>
      <c r="K1054" s="484" t="s">
        <v>2273</v>
      </c>
      <c r="L1054" s="484" t="s">
        <v>2273</v>
      </c>
      <c r="M1054" s="484"/>
      <c r="N1054" s="484"/>
      <c r="O1054" s="484" t="s">
        <v>2273</v>
      </c>
      <c r="P1054" s="484"/>
      <c r="Q1054" s="484"/>
      <c r="R1054" s="484"/>
      <c r="S1054" s="484"/>
      <c r="T1054" s="484"/>
      <c r="U1054" s="484"/>
      <c r="V1054" s="484"/>
      <c r="W1054" s="533" t="s">
        <v>1245</v>
      </c>
      <c r="X1054" s="533"/>
      <c r="Y1054" s="523" t="str">
        <f t="shared" si="469"/>
        <v xml:space="preserve"> </v>
      </c>
      <c r="Z1054" s="523" t="str">
        <f t="shared" si="469"/>
        <v xml:space="preserve"> </v>
      </c>
    </row>
    <row r="1055" spans="1:26" ht="36.75" customHeight="1">
      <c r="A1055" s="562" t="s">
        <v>1992</v>
      </c>
      <c r="B1055" s="482" t="s">
        <v>1832</v>
      </c>
      <c r="C1055" s="531" t="s">
        <v>1845</v>
      </c>
      <c r="D1055" s="521" t="s">
        <v>1449</v>
      </c>
      <c r="E1055" s="531" t="s">
        <v>2215</v>
      </c>
      <c r="F1055" s="247" t="s">
        <v>137</v>
      </c>
      <c r="G1055" s="247" t="s">
        <v>590</v>
      </c>
      <c r="H1055" s="247" t="s">
        <v>1256</v>
      </c>
      <c r="I1055" s="521" t="s">
        <v>554</v>
      </c>
      <c r="J1055" s="482"/>
      <c r="K1055" s="482" t="s">
        <v>2273</v>
      </c>
      <c r="L1055" s="482" t="s">
        <v>2273</v>
      </c>
      <c r="M1055" s="482"/>
      <c r="N1055" s="482"/>
      <c r="O1055" s="482" t="s">
        <v>2273</v>
      </c>
      <c r="P1055" s="482"/>
      <c r="Q1055" s="482"/>
      <c r="R1055" s="482"/>
      <c r="S1055" s="482"/>
      <c r="T1055" s="482"/>
      <c r="U1055" s="482"/>
      <c r="V1055" s="482"/>
      <c r="W1055" s="531" t="s">
        <v>1245</v>
      </c>
      <c r="X1055" s="531"/>
      <c r="Y1055" s="521" t="s">
        <v>1128</v>
      </c>
      <c r="Z1055" s="521" t="s">
        <v>1128</v>
      </c>
    </row>
    <row r="1056" spans="1:26" ht="36.75" customHeight="1">
      <c r="A1056" s="553" t="str">
        <f>A1055</f>
        <v>99349</v>
      </c>
      <c r="B1056" s="483" t="str">
        <f t="shared" si="465"/>
        <v>Home Visit - 
Established Patient</v>
      </c>
      <c r="C1056" s="532" t="str">
        <f t="shared" ref="C1056:E1059" si="470">C1055</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6" s="522" t="str">
        <f t="shared" si="470"/>
        <v>40 minutes
1/day</v>
      </c>
      <c r="E1056" s="532" t="str">
        <f t="shared" si="470"/>
        <v>Physician (MD or DO), Licensed Physician’s Assistant, Clinical Nurse Specialist, or nurse practitioner under their
scope of practice and under the supervision and delegation of a physician</v>
      </c>
      <c r="F1056" s="143" t="s">
        <v>483</v>
      </c>
      <c r="G1056" s="143" t="s">
        <v>581</v>
      </c>
      <c r="H1056" s="251" t="s">
        <v>1256</v>
      </c>
      <c r="I1056" s="522" t="str">
        <f>I1055</f>
        <v>Line 
Professional</v>
      </c>
      <c r="J1056" s="483"/>
      <c r="K1056" s="483" t="s">
        <v>2273</v>
      </c>
      <c r="L1056" s="483" t="s">
        <v>2273</v>
      </c>
      <c r="M1056" s="483"/>
      <c r="N1056" s="483"/>
      <c r="O1056" s="483" t="s">
        <v>2273</v>
      </c>
      <c r="P1056" s="483"/>
      <c r="Q1056" s="483"/>
      <c r="R1056" s="483"/>
      <c r="S1056" s="483"/>
      <c r="T1056" s="483"/>
      <c r="U1056" s="483"/>
      <c r="V1056" s="483"/>
      <c r="W1056" s="532" t="s">
        <v>1245</v>
      </c>
      <c r="X1056" s="532"/>
      <c r="Y1056" s="522" t="str">
        <f t="shared" ref="Y1056:Z1059" si="471">Y1055</f>
        <v xml:space="preserve"> </v>
      </c>
      <c r="Z1056" s="522" t="str">
        <f t="shared" si="471"/>
        <v xml:space="preserve"> </v>
      </c>
    </row>
    <row r="1057" spans="1:26" ht="36.75" customHeight="1">
      <c r="A1057" s="553" t="str">
        <f>A1056</f>
        <v>99349</v>
      </c>
      <c r="B1057" s="483" t="str">
        <f t="shared" si="465"/>
        <v>Home Visit - 
Established Patient</v>
      </c>
      <c r="C1057" s="532"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7" s="522" t="str">
        <f t="shared" si="470"/>
        <v>40 minutes
1/day</v>
      </c>
      <c r="E1057" s="532" t="str">
        <f t="shared" si="470"/>
        <v>Physician (MD or DO), Licensed Physician’s Assistant, Clinical Nurse Specialist, or nurse practitioner under their
scope of practice and under the supervision and delegation of a physician</v>
      </c>
      <c r="F1057" s="251" t="s">
        <v>2211</v>
      </c>
      <c r="G1057" s="251" t="s">
        <v>592</v>
      </c>
      <c r="H1057" s="251" t="s">
        <v>1256</v>
      </c>
      <c r="I1057" s="522" t="str">
        <f>I1056</f>
        <v>Line 
Professional</v>
      </c>
      <c r="J1057" s="483"/>
      <c r="K1057" s="483" t="s">
        <v>2273</v>
      </c>
      <c r="L1057" s="483" t="s">
        <v>2273</v>
      </c>
      <c r="M1057" s="483"/>
      <c r="N1057" s="483"/>
      <c r="O1057" s="483" t="s">
        <v>2273</v>
      </c>
      <c r="P1057" s="483"/>
      <c r="Q1057" s="483"/>
      <c r="R1057" s="483"/>
      <c r="S1057" s="483"/>
      <c r="T1057" s="483"/>
      <c r="U1057" s="483"/>
      <c r="V1057" s="483"/>
      <c r="W1057" s="532" t="s">
        <v>1245</v>
      </c>
      <c r="X1057" s="532"/>
      <c r="Y1057" s="522" t="str">
        <f t="shared" si="471"/>
        <v xml:space="preserve"> </v>
      </c>
      <c r="Z1057" s="522" t="str">
        <f t="shared" si="471"/>
        <v xml:space="preserve"> </v>
      </c>
    </row>
    <row r="1058" spans="1:26" ht="36.75" customHeight="1">
      <c r="A1058" s="553" t="str">
        <f>A1057</f>
        <v>99349</v>
      </c>
      <c r="B1058" s="483" t="str">
        <f t="shared" si="465"/>
        <v>Home Visit - 
Established Patient</v>
      </c>
      <c r="C1058" s="532"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8" s="522" t="str">
        <f t="shared" si="470"/>
        <v>40 minutes
1/day</v>
      </c>
      <c r="E1058" s="532" t="str">
        <f t="shared" si="470"/>
        <v>Physician (MD or DO), Licensed Physician’s Assistant, Clinical Nurse Specialist, or nurse practitioner under their
scope of practice and under the supervision and delegation of a physician</v>
      </c>
      <c r="F1058" s="251" t="s">
        <v>503</v>
      </c>
      <c r="G1058" s="251" t="s">
        <v>592</v>
      </c>
      <c r="H1058" s="251" t="s">
        <v>1256</v>
      </c>
      <c r="I1058" s="522" t="str">
        <f>I1057</f>
        <v>Line 
Professional</v>
      </c>
      <c r="J1058" s="483"/>
      <c r="K1058" s="483" t="s">
        <v>2273</v>
      </c>
      <c r="L1058" s="483" t="s">
        <v>2273</v>
      </c>
      <c r="M1058" s="483"/>
      <c r="N1058" s="483"/>
      <c r="O1058" s="483" t="s">
        <v>2273</v>
      </c>
      <c r="P1058" s="483"/>
      <c r="Q1058" s="483"/>
      <c r="R1058" s="483"/>
      <c r="S1058" s="483"/>
      <c r="T1058" s="483"/>
      <c r="U1058" s="483"/>
      <c r="V1058" s="483"/>
      <c r="W1058" s="532" t="s">
        <v>1245</v>
      </c>
      <c r="X1058" s="532"/>
      <c r="Y1058" s="522" t="str">
        <f t="shared" si="471"/>
        <v xml:space="preserve"> </v>
      </c>
      <c r="Z1058" s="522" t="str">
        <f t="shared" si="471"/>
        <v xml:space="preserve"> </v>
      </c>
    </row>
    <row r="1059" spans="1:26" ht="36.75" customHeight="1" thickBot="1">
      <c r="A1059" s="596" t="str">
        <f>A1058</f>
        <v>99349</v>
      </c>
      <c r="B1059" s="484" t="str">
        <f t="shared" si="465"/>
        <v>Home Visit - 
Established Patient</v>
      </c>
      <c r="C1059" s="533"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9" s="523" t="str">
        <f t="shared" si="470"/>
        <v>40 minutes
1/day</v>
      </c>
      <c r="E1059" s="533" t="str">
        <f t="shared" si="470"/>
        <v>Physician (MD or DO), Licensed Physician’s Assistant, Clinical Nurse Specialist, or nurse practitioner under their
scope of practice and under the supervision and delegation of a physician</v>
      </c>
      <c r="F1059" s="143" t="s">
        <v>502</v>
      </c>
      <c r="G1059" s="143" t="s">
        <v>592</v>
      </c>
      <c r="H1059" s="143" t="s">
        <v>1256</v>
      </c>
      <c r="I1059" s="523" t="str">
        <f>I1058</f>
        <v>Line 
Professional</v>
      </c>
      <c r="J1059" s="484"/>
      <c r="K1059" s="484" t="s">
        <v>2273</v>
      </c>
      <c r="L1059" s="484" t="s">
        <v>2273</v>
      </c>
      <c r="M1059" s="484"/>
      <c r="N1059" s="484"/>
      <c r="O1059" s="484" t="s">
        <v>2273</v>
      </c>
      <c r="P1059" s="484"/>
      <c r="Q1059" s="484"/>
      <c r="R1059" s="484"/>
      <c r="S1059" s="484"/>
      <c r="T1059" s="484"/>
      <c r="U1059" s="484"/>
      <c r="V1059" s="484"/>
      <c r="W1059" s="533" t="s">
        <v>1245</v>
      </c>
      <c r="X1059" s="533"/>
      <c r="Y1059" s="523" t="str">
        <f t="shared" si="471"/>
        <v xml:space="preserve"> </v>
      </c>
      <c r="Z1059" s="523" t="str">
        <f t="shared" si="471"/>
        <v xml:space="preserve"> </v>
      </c>
    </row>
    <row r="1060" spans="1:26" ht="48.75" customHeight="1">
      <c r="A1060" s="562" t="s">
        <v>1993</v>
      </c>
      <c r="B1060" s="482" t="s">
        <v>1832</v>
      </c>
      <c r="C1060" s="531" t="s">
        <v>1846</v>
      </c>
      <c r="D1060" s="521" t="s">
        <v>1450</v>
      </c>
      <c r="E1060" s="531" t="s">
        <v>2215</v>
      </c>
      <c r="F1060" s="247" t="s">
        <v>137</v>
      </c>
      <c r="G1060" s="247" t="s">
        <v>590</v>
      </c>
      <c r="H1060" s="247" t="s">
        <v>1256</v>
      </c>
      <c r="I1060" s="521" t="s">
        <v>554</v>
      </c>
      <c r="J1060" s="482"/>
      <c r="K1060" s="482" t="s">
        <v>2273</v>
      </c>
      <c r="L1060" s="482" t="s">
        <v>2273</v>
      </c>
      <c r="M1060" s="482"/>
      <c r="N1060" s="482"/>
      <c r="O1060" s="482" t="s">
        <v>2273</v>
      </c>
      <c r="P1060" s="482"/>
      <c r="Q1060" s="482"/>
      <c r="R1060" s="482"/>
      <c r="S1060" s="482"/>
      <c r="T1060" s="482"/>
      <c r="U1060" s="482"/>
      <c r="V1060" s="482"/>
      <c r="W1060" s="531" t="s">
        <v>1245</v>
      </c>
      <c r="X1060" s="531"/>
      <c r="Y1060" s="521" t="s">
        <v>1128</v>
      </c>
      <c r="Z1060" s="521" t="s">
        <v>1128</v>
      </c>
    </row>
    <row r="1061" spans="1:26" ht="48.75" customHeight="1">
      <c r="A1061" s="553" t="str">
        <f>A1060</f>
        <v>99350</v>
      </c>
      <c r="B1061" s="483" t="str">
        <f t="shared" si="465"/>
        <v>Home Visit - 
Established Patient</v>
      </c>
      <c r="C1061" s="532" t="str">
        <f t="shared" ref="C1061:E1064" si="472">C1060</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1" s="522" t="str">
        <f t="shared" si="472"/>
        <v>60 minutes
1/day</v>
      </c>
      <c r="E1061" s="532" t="str">
        <f t="shared" si="472"/>
        <v>Physician (MD or DO), Licensed Physician’s Assistant, Clinical Nurse Specialist, or nurse practitioner under their
scope of practice and under the supervision and delegation of a physician</v>
      </c>
      <c r="F1061" s="143" t="s">
        <v>483</v>
      </c>
      <c r="G1061" s="143" t="s">
        <v>581</v>
      </c>
      <c r="H1061" s="251" t="s">
        <v>1256</v>
      </c>
      <c r="I1061" s="522" t="str">
        <f>I1060</f>
        <v>Line 
Professional</v>
      </c>
      <c r="J1061" s="483"/>
      <c r="K1061" s="483" t="s">
        <v>2273</v>
      </c>
      <c r="L1061" s="483" t="s">
        <v>2273</v>
      </c>
      <c r="M1061" s="483"/>
      <c r="N1061" s="483"/>
      <c r="O1061" s="483" t="s">
        <v>2273</v>
      </c>
      <c r="P1061" s="483"/>
      <c r="Q1061" s="483"/>
      <c r="R1061" s="483"/>
      <c r="S1061" s="483"/>
      <c r="T1061" s="483"/>
      <c r="U1061" s="483"/>
      <c r="V1061" s="483"/>
      <c r="W1061" s="532" t="s">
        <v>1245</v>
      </c>
      <c r="X1061" s="532"/>
      <c r="Y1061" s="522" t="str">
        <f t="shared" ref="Y1061:Z1064" si="473">Y1060</f>
        <v xml:space="preserve"> </v>
      </c>
      <c r="Z1061" s="522" t="str">
        <f t="shared" si="473"/>
        <v xml:space="preserve"> </v>
      </c>
    </row>
    <row r="1062" spans="1:26" ht="48.75" customHeight="1">
      <c r="A1062" s="553" t="str">
        <f>A1061</f>
        <v>99350</v>
      </c>
      <c r="B1062" s="483" t="str">
        <f t="shared" si="465"/>
        <v>Home Visit - 
Established Patient</v>
      </c>
      <c r="C1062" s="532"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2" s="522" t="str">
        <f t="shared" si="472"/>
        <v>60 minutes
1/day</v>
      </c>
      <c r="E1062" s="532" t="str">
        <f t="shared" si="472"/>
        <v>Physician (MD or DO), Licensed Physician’s Assistant, Clinical Nurse Specialist, or nurse practitioner under their
scope of practice and under the supervision and delegation of a physician</v>
      </c>
      <c r="F1062" s="251" t="s">
        <v>2211</v>
      </c>
      <c r="G1062" s="251" t="s">
        <v>592</v>
      </c>
      <c r="H1062" s="251" t="s">
        <v>1256</v>
      </c>
      <c r="I1062" s="522" t="str">
        <f>I1061</f>
        <v>Line 
Professional</v>
      </c>
      <c r="J1062" s="483"/>
      <c r="K1062" s="483" t="s">
        <v>2273</v>
      </c>
      <c r="L1062" s="483" t="s">
        <v>2273</v>
      </c>
      <c r="M1062" s="483"/>
      <c r="N1062" s="483"/>
      <c r="O1062" s="483" t="s">
        <v>2273</v>
      </c>
      <c r="P1062" s="483"/>
      <c r="Q1062" s="483"/>
      <c r="R1062" s="483"/>
      <c r="S1062" s="483"/>
      <c r="T1062" s="483"/>
      <c r="U1062" s="483"/>
      <c r="V1062" s="483"/>
      <c r="W1062" s="532" t="s">
        <v>1245</v>
      </c>
      <c r="X1062" s="532"/>
      <c r="Y1062" s="522" t="str">
        <f t="shared" si="473"/>
        <v xml:space="preserve"> </v>
      </c>
      <c r="Z1062" s="522" t="str">
        <f t="shared" si="473"/>
        <v xml:space="preserve"> </v>
      </c>
    </row>
    <row r="1063" spans="1:26" ht="48.75" customHeight="1">
      <c r="A1063" s="553" t="str">
        <f>A1062</f>
        <v>99350</v>
      </c>
      <c r="B1063" s="483" t="str">
        <f t="shared" si="465"/>
        <v>Home Visit - 
Established Patient</v>
      </c>
      <c r="C1063" s="532"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3" s="522" t="str">
        <f t="shared" si="472"/>
        <v>60 minutes
1/day</v>
      </c>
      <c r="E1063" s="532" t="str">
        <f t="shared" si="472"/>
        <v>Physician (MD or DO), Licensed Physician’s Assistant, Clinical Nurse Specialist, or nurse practitioner under their
scope of practice and under the supervision and delegation of a physician</v>
      </c>
      <c r="F1063" s="251" t="s">
        <v>503</v>
      </c>
      <c r="G1063" s="251" t="s">
        <v>592</v>
      </c>
      <c r="H1063" s="251" t="s">
        <v>1256</v>
      </c>
      <c r="I1063" s="522" t="str">
        <f>I1062</f>
        <v>Line 
Professional</v>
      </c>
      <c r="J1063" s="483"/>
      <c r="K1063" s="483" t="s">
        <v>2273</v>
      </c>
      <c r="L1063" s="483" t="s">
        <v>2273</v>
      </c>
      <c r="M1063" s="483"/>
      <c r="N1063" s="483"/>
      <c r="O1063" s="483" t="s">
        <v>2273</v>
      </c>
      <c r="P1063" s="483"/>
      <c r="Q1063" s="483"/>
      <c r="R1063" s="483"/>
      <c r="S1063" s="483"/>
      <c r="T1063" s="483"/>
      <c r="U1063" s="483"/>
      <c r="V1063" s="483"/>
      <c r="W1063" s="532" t="s">
        <v>1245</v>
      </c>
      <c r="X1063" s="532"/>
      <c r="Y1063" s="522" t="str">
        <f t="shared" si="473"/>
        <v xml:space="preserve"> </v>
      </c>
      <c r="Z1063" s="522" t="str">
        <f t="shared" si="473"/>
        <v xml:space="preserve"> </v>
      </c>
    </row>
    <row r="1064" spans="1:26" ht="58.5" customHeight="1" thickBot="1">
      <c r="A1064" s="596" t="str">
        <f>A1063</f>
        <v>99350</v>
      </c>
      <c r="B1064" s="484" t="str">
        <f t="shared" si="465"/>
        <v>Home Visit - 
Established Patient</v>
      </c>
      <c r="C1064" s="533"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4" s="523" t="str">
        <f t="shared" si="472"/>
        <v>60 minutes
1/day</v>
      </c>
      <c r="E1064" s="533" t="str">
        <f t="shared" si="472"/>
        <v>Physician (MD or DO), Licensed Physician’s Assistant, Clinical Nurse Specialist, or nurse practitioner under their
scope of practice and under the supervision and delegation of a physician</v>
      </c>
      <c r="F1064" s="221" t="s">
        <v>502</v>
      </c>
      <c r="G1064" s="221" t="s">
        <v>592</v>
      </c>
      <c r="H1064" s="221" t="s">
        <v>1256</v>
      </c>
      <c r="I1064" s="523" t="str">
        <f>I1063</f>
        <v>Line 
Professional</v>
      </c>
      <c r="J1064" s="484"/>
      <c r="K1064" s="484" t="s">
        <v>2273</v>
      </c>
      <c r="L1064" s="484" t="s">
        <v>2273</v>
      </c>
      <c r="M1064" s="484"/>
      <c r="N1064" s="484"/>
      <c r="O1064" s="484" t="s">
        <v>2273</v>
      </c>
      <c r="P1064" s="484"/>
      <c r="Q1064" s="484"/>
      <c r="R1064" s="484"/>
      <c r="S1064" s="484"/>
      <c r="T1064" s="484"/>
      <c r="U1064" s="484"/>
      <c r="V1064" s="484"/>
      <c r="W1064" s="533" t="s">
        <v>1245</v>
      </c>
      <c r="X1064" s="533"/>
      <c r="Y1064" s="523" t="str">
        <f t="shared" si="473"/>
        <v xml:space="preserve"> </v>
      </c>
      <c r="Z1064" s="523" t="str">
        <f t="shared" si="473"/>
        <v xml:space="preserve"> </v>
      </c>
    </row>
    <row r="1065" spans="1:26" ht="33.75" customHeight="1">
      <c r="A1065" s="562" t="s">
        <v>1994</v>
      </c>
      <c r="B1065" s="482" t="s">
        <v>1833</v>
      </c>
      <c r="C1065" s="531" t="s">
        <v>1525</v>
      </c>
      <c r="D1065" s="521" t="s">
        <v>58</v>
      </c>
      <c r="E1065" s="531" t="s">
        <v>648</v>
      </c>
      <c r="F1065" s="247" t="s">
        <v>137</v>
      </c>
      <c r="G1065" s="247" t="s">
        <v>590</v>
      </c>
      <c r="H1065" s="247" t="s">
        <v>1256</v>
      </c>
      <c r="I1065" s="521" t="s">
        <v>139</v>
      </c>
      <c r="J1065" s="482"/>
      <c r="K1065" s="482" t="s">
        <v>2273</v>
      </c>
      <c r="L1065" s="482" t="s">
        <v>2273</v>
      </c>
      <c r="M1065" s="482"/>
      <c r="N1065" s="482"/>
      <c r="O1065" s="482" t="s">
        <v>2273</v>
      </c>
      <c r="P1065" s="482"/>
      <c r="Q1065" s="482"/>
      <c r="R1065" s="482"/>
      <c r="S1065" s="482"/>
      <c r="T1065" s="482"/>
      <c r="U1065" s="482"/>
      <c r="V1065" s="482"/>
      <c r="W1065" s="531" t="s">
        <v>1246</v>
      </c>
      <c r="X1065" s="531" t="s">
        <v>1636</v>
      </c>
      <c r="Y1065" s="521" t="s">
        <v>1128</v>
      </c>
      <c r="Z1065" s="521" t="s">
        <v>1128</v>
      </c>
    </row>
    <row r="1066" spans="1:26" ht="33.75" customHeight="1">
      <c r="A1066" s="554" t="str">
        <f t="shared" ref="A1066:B1069" si="474">A1065</f>
        <v>99415</v>
      </c>
      <c r="B1066" s="483" t="str">
        <f t="shared" si="474"/>
        <v xml:space="preserve">Assessments:
Health 
Psychiatric Evaluation Psychological testing 
Other assessments, tests
</v>
      </c>
      <c r="C1066" s="532" t="str">
        <f t="shared" ref="C1066:E1069" si="475">C1065</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6" s="522" t="str">
        <f t="shared" si="475"/>
        <v>Encounter</v>
      </c>
      <c r="E1066" s="532" t="str">
        <f t="shared" si="475"/>
        <v>clinical staff – please refer to coding guidance in the CPT manual
CPT manual - Physician or other qualified health care professional (physician's assistants and advanced practice nurses)</v>
      </c>
      <c r="F1066" s="143" t="s">
        <v>483</v>
      </c>
      <c r="G1066" s="143" t="s">
        <v>581</v>
      </c>
      <c r="H1066" s="251" t="s">
        <v>1256</v>
      </c>
      <c r="I1066" s="522" t="str">
        <f>I1065</f>
        <v>Line
Professional</v>
      </c>
      <c r="J1066" s="483"/>
      <c r="K1066" s="483" t="s">
        <v>2273</v>
      </c>
      <c r="L1066" s="483" t="s">
        <v>2273</v>
      </c>
      <c r="M1066" s="483"/>
      <c r="N1066" s="483"/>
      <c r="O1066" s="483" t="s">
        <v>2273</v>
      </c>
      <c r="P1066" s="483"/>
      <c r="Q1066" s="483"/>
      <c r="R1066" s="483"/>
      <c r="S1066" s="483"/>
      <c r="T1066" s="483"/>
      <c r="U1066" s="483"/>
      <c r="V1066" s="483"/>
      <c r="W1066" s="532" t="s">
        <v>1246</v>
      </c>
      <c r="X1066" s="532" t="str">
        <f t="shared" ref="X1066:Z1067" si="476">X1065</f>
        <v xml:space="preserve">Allocating and reporting costs:
-Cost if staff provide multiple units
-Spreading costs over the various types of services
-Cost and productivity assumptions
</v>
      </c>
      <c r="Y1066" s="522" t="str">
        <f t="shared" si="476"/>
        <v xml:space="preserve"> </v>
      </c>
      <c r="Z1066" s="522" t="str">
        <f t="shared" si="476"/>
        <v xml:space="preserve"> </v>
      </c>
    </row>
    <row r="1067" spans="1:26" ht="33.75" customHeight="1">
      <c r="A1067" s="554" t="str">
        <f t="shared" si="474"/>
        <v>99415</v>
      </c>
      <c r="B1067" s="513" t="str">
        <f t="shared" si="474"/>
        <v xml:space="preserve">Assessments:
Health 
Psychiatric Evaluation Psychological testing 
Other assessments, tests
</v>
      </c>
      <c r="C1067" s="532"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7" s="522" t="str">
        <f t="shared" si="475"/>
        <v>Encounter</v>
      </c>
      <c r="E1067" s="532" t="str">
        <f t="shared" si="475"/>
        <v>clinical staff – please refer to coding guidance in the CPT manual
CPT manual - Physician or other qualified health care professional (physician's assistants and advanced practice nurses)</v>
      </c>
      <c r="F1067" s="251" t="s">
        <v>2211</v>
      </c>
      <c r="G1067" s="251" t="s">
        <v>592</v>
      </c>
      <c r="H1067" s="251" t="s">
        <v>1256</v>
      </c>
      <c r="I1067" s="522" t="str">
        <f>I1066</f>
        <v>Line
Professional</v>
      </c>
      <c r="J1067" s="483"/>
      <c r="K1067" s="483" t="s">
        <v>2273</v>
      </c>
      <c r="L1067" s="483" t="s">
        <v>2273</v>
      </c>
      <c r="M1067" s="483"/>
      <c r="N1067" s="483"/>
      <c r="O1067" s="483" t="s">
        <v>2273</v>
      </c>
      <c r="P1067" s="483"/>
      <c r="Q1067" s="483"/>
      <c r="R1067" s="483"/>
      <c r="S1067" s="483"/>
      <c r="T1067" s="483"/>
      <c r="U1067" s="483"/>
      <c r="V1067" s="483"/>
      <c r="W1067" s="601" t="s">
        <v>1246</v>
      </c>
      <c r="X1067" s="601" t="str">
        <f t="shared" si="476"/>
        <v xml:space="preserve">Allocating and reporting costs:
-Cost if staff provide multiple units
-Spreading costs over the various types of services
-Cost and productivity assumptions
</v>
      </c>
      <c r="Y1067" s="522" t="str">
        <f t="shared" si="476"/>
        <v xml:space="preserve"> </v>
      </c>
      <c r="Z1067" s="522" t="str">
        <f t="shared" si="476"/>
        <v xml:space="preserve"> </v>
      </c>
    </row>
    <row r="1068" spans="1:26" ht="33.75" customHeight="1">
      <c r="A1068" s="554" t="str">
        <f t="shared" si="474"/>
        <v>99415</v>
      </c>
      <c r="B1068" s="483" t="s">
        <v>299</v>
      </c>
      <c r="C1068" s="532"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8" s="522" t="str">
        <f t="shared" si="475"/>
        <v>Encounter</v>
      </c>
      <c r="E1068" s="532" t="str">
        <f t="shared" si="475"/>
        <v>clinical staff – please refer to coding guidance in the CPT manual
CPT manual - Physician or other qualified health care professional (physician's assistants and advanced practice nurses)</v>
      </c>
      <c r="F1068" s="251" t="s">
        <v>503</v>
      </c>
      <c r="G1068" s="251" t="s">
        <v>592</v>
      </c>
      <c r="H1068" s="251" t="s">
        <v>1256</v>
      </c>
      <c r="I1068" s="522" t="str">
        <f>I1067</f>
        <v>Line
Professional</v>
      </c>
      <c r="J1068" s="520"/>
      <c r="K1068" s="520" t="s">
        <v>2273</v>
      </c>
      <c r="L1068" s="520" t="s">
        <v>2273</v>
      </c>
      <c r="M1068" s="520"/>
      <c r="N1068" s="520"/>
      <c r="O1068" s="520" t="s">
        <v>2273</v>
      </c>
      <c r="P1068" s="520"/>
      <c r="Q1068" s="520"/>
      <c r="R1068" s="520"/>
      <c r="S1068" s="520"/>
      <c r="T1068" s="520"/>
      <c r="U1068" s="520"/>
      <c r="V1068" s="520"/>
      <c r="W1068" s="532" t="s">
        <v>1246</v>
      </c>
      <c r="X1068" s="532" t="s">
        <v>1186</v>
      </c>
      <c r="Y1068" s="522" t="str">
        <f>Y1067</f>
        <v xml:space="preserve"> </v>
      </c>
      <c r="Z1068" s="522" t="str">
        <f>Z1067</f>
        <v xml:space="preserve"> </v>
      </c>
    </row>
    <row r="1069" spans="1:26" ht="33.75" customHeight="1" thickBot="1">
      <c r="A1069" s="555" t="str">
        <f t="shared" si="474"/>
        <v>99415</v>
      </c>
      <c r="B1069" s="484" t="str">
        <f>B1068</f>
        <v>Medication Review</v>
      </c>
      <c r="C1069" s="533"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9" s="523" t="str">
        <f t="shared" si="475"/>
        <v>Encounter</v>
      </c>
      <c r="E1069" s="533" t="str">
        <f t="shared" si="475"/>
        <v>clinical staff – please refer to coding guidance in the CPT manual
CPT manual - Physician or other qualified health care professional (physician's assistants and advanced practice nurses)</v>
      </c>
      <c r="F1069" s="251" t="s">
        <v>502</v>
      </c>
      <c r="G1069" s="251" t="s">
        <v>592</v>
      </c>
      <c r="H1069" s="248" t="s">
        <v>1256</v>
      </c>
      <c r="I1069" s="523" t="str">
        <f>I1068</f>
        <v>Line
Professional</v>
      </c>
      <c r="J1069" s="484"/>
      <c r="K1069" s="484" t="s">
        <v>2273</v>
      </c>
      <c r="L1069" s="484" t="s">
        <v>2273</v>
      </c>
      <c r="M1069" s="484"/>
      <c r="N1069" s="484"/>
      <c r="O1069" s="484" t="s">
        <v>2273</v>
      </c>
      <c r="P1069" s="484"/>
      <c r="Q1069" s="484"/>
      <c r="R1069" s="484"/>
      <c r="S1069" s="484"/>
      <c r="T1069" s="484"/>
      <c r="U1069" s="484"/>
      <c r="V1069" s="484"/>
      <c r="W1069" s="533" t="s">
        <v>1246</v>
      </c>
      <c r="X1069" s="533" t="str">
        <f>X1068</f>
        <v>When/how to report encounter:
-Face-to-face with qualified provider only/per code
-Involvement of other professionals is considered indirect activity
Allocating and reporting costs:
-The costs of all indirect activities are included in the unit rate</v>
      </c>
      <c r="Y1069" s="523" t="str">
        <f>Y1068</f>
        <v xml:space="preserve"> </v>
      </c>
      <c r="Z1069" s="523" t="str">
        <f>Z1068</f>
        <v xml:space="preserve"> </v>
      </c>
    </row>
    <row r="1070" spans="1:26" ht="33" customHeight="1">
      <c r="A1070" s="562" t="s">
        <v>1995</v>
      </c>
      <c r="B1070" s="482" t="s">
        <v>1833</v>
      </c>
      <c r="C1070" s="531" t="s">
        <v>383</v>
      </c>
      <c r="D1070" s="521" t="s">
        <v>58</v>
      </c>
      <c r="E1070" s="531" t="s">
        <v>648</v>
      </c>
      <c r="F1070" s="247" t="s">
        <v>137</v>
      </c>
      <c r="G1070" s="247" t="s">
        <v>590</v>
      </c>
      <c r="H1070" s="247" t="s">
        <v>1256</v>
      </c>
      <c r="I1070" s="521" t="s">
        <v>139</v>
      </c>
      <c r="J1070" s="482"/>
      <c r="K1070" s="482" t="s">
        <v>2273</v>
      </c>
      <c r="L1070" s="482" t="s">
        <v>2273</v>
      </c>
      <c r="M1070" s="482"/>
      <c r="N1070" s="482"/>
      <c r="O1070" s="482" t="s">
        <v>2273</v>
      </c>
      <c r="P1070" s="482"/>
      <c r="Q1070" s="482"/>
      <c r="R1070" s="482"/>
      <c r="S1070" s="482"/>
      <c r="T1070" s="482"/>
      <c r="U1070" s="482"/>
      <c r="V1070" s="482"/>
      <c r="W1070" s="531" t="s">
        <v>1246</v>
      </c>
      <c r="X1070" s="531" t="s">
        <v>1636</v>
      </c>
      <c r="Y1070" s="521" t="s">
        <v>1128</v>
      </c>
      <c r="Z1070" s="521" t="s">
        <v>1128</v>
      </c>
    </row>
    <row r="1071" spans="1:26" ht="33" customHeight="1">
      <c r="A1071" s="554" t="str">
        <f t="shared" ref="A1071:B1074" si="477">A1070</f>
        <v>99416</v>
      </c>
      <c r="B1071" s="483" t="str">
        <f t="shared" si="477"/>
        <v xml:space="preserve">Assessments:
Health 
Psychiatric Evaluation Psychological testing 
Other assessments, tests
</v>
      </c>
      <c r="C1071" s="532" t="str">
        <f t="shared" ref="C1071:E1074" si="478">C1070</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1" s="522" t="str">
        <f t="shared" si="478"/>
        <v>Encounter</v>
      </c>
      <c r="E1071" s="532" t="str">
        <f t="shared" si="478"/>
        <v>clinical staff – please refer to coding guidance in the CPT manual
CPT manual - Physician or other qualified health care professional (physician's assistants and advanced practice nurses)</v>
      </c>
      <c r="F1071" s="143" t="s">
        <v>483</v>
      </c>
      <c r="G1071" s="143" t="s">
        <v>581</v>
      </c>
      <c r="H1071" s="251" t="s">
        <v>1256</v>
      </c>
      <c r="I1071" s="522" t="str">
        <f>I1070</f>
        <v>Line
Professional</v>
      </c>
      <c r="J1071" s="483"/>
      <c r="K1071" s="483" t="s">
        <v>2273</v>
      </c>
      <c r="L1071" s="483" t="s">
        <v>2273</v>
      </c>
      <c r="M1071" s="483"/>
      <c r="N1071" s="483"/>
      <c r="O1071" s="483" t="s">
        <v>2273</v>
      </c>
      <c r="P1071" s="483"/>
      <c r="Q1071" s="483"/>
      <c r="R1071" s="483"/>
      <c r="S1071" s="483"/>
      <c r="T1071" s="483"/>
      <c r="U1071" s="483"/>
      <c r="V1071" s="483"/>
      <c r="W1071" s="532" t="s">
        <v>1246</v>
      </c>
      <c r="X1071" s="532" t="str">
        <f t="shared" ref="X1071:Z1072" si="479">X1070</f>
        <v xml:space="preserve">Allocating and reporting costs:
-Cost if staff provide multiple units
-Spreading costs over the various types of services
-Cost and productivity assumptions
</v>
      </c>
      <c r="Y1071" s="522" t="str">
        <f t="shared" si="479"/>
        <v xml:space="preserve"> </v>
      </c>
      <c r="Z1071" s="522" t="str">
        <f t="shared" si="479"/>
        <v xml:space="preserve"> </v>
      </c>
    </row>
    <row r="1072" spans="1:26" ht="33" customHeight="1">
      <c r="A1072" s="554" t="str">
        <f t="shared" si="477"/>
        <v>99416</v>
      </c>
      <c r="B1072" s="513" t="str">
        <f t="shared" si="477"/>
        <v xml:space="preserve">Assessments:
Health 
Psychiatric Evaluation Psychological testing 
Other assessments, tests
</v>
      </c>
      <c r="C1072" s="532"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2" s="522" t="str">
        <f t="shared" si="478"/>
        <v>Encounter</v>
      </c>
      <c r="E1072" s="532" t="str">
        <f t="shared" si="478"/>
        <v>clinical staff – please refer to coding guidance in the CPT manual
CPT manual - Physician or other qualified health care professional (physician's assistants and advanced practice nurses)</v>
      </c>
      <c r="F1072" s="251" t="s">
        <v>2211</v>
      </c>
      <c r="G1072" s="251" t="s">
        <v>592</v>
      </c>
      <c r="H1072" s="251" t="s">
        <v>1256</v>
      </c>
      <c r="I1072" s="522" t="str">
        <f>I1071</f>
        <v>Line
Professional</v>
      </c>
      <c r="J1072" s="483"/>
      <c r="K1072" s="483" t="s">
        <v>2273</v>
      </c>
      <c r="L1072" s="483" t="s">
        <v>2273</v>
      </c>
      <c r="M1072" s="483"/>
      <c r="N1072" s="483"/>
      <c r="O1072" s="483" t="s">
        <v>2273</v>
      </c>
      <c r="P1072" s="483"/>
      <c r="Q1072" s="483"/>
      <c r="R1072" s="483"/>
      <c r="S1072" s="483"/>
      <c r="T1072" s="483"/>
      <c r="U1072" s="483"/>
      <c r="V1072" s="483"/>
      <c r="W1072" s="601" t="s">
        <v>1246</v>
      </c>
      <c r="X1072" s="601" t="str">
        <f t="shared" si="479"/>
        <v xml:space="preserve">Allocating and reporting costs:
-Cost if staff provide multiple units
-Spreading costs over the various types of services
-Cost and productivity assumptions
</v>
      </c>
      <c r="Y1072" s="522" t="str">
        <f t="shared" si="479"/>
        <v xml:space="preserve"> </v>
      </c>
      <c r="Z1072" s="522" t="str">
        <f t="shared" si="479"/>
        <v xml:space="preserve"> </v>
      </c>
    </row>
    <row r="1073" spans="1:27" ht="33" customHeight="1">
      <c r="A1073" s="554" t="str">
        <f t="shared" si="477"/>
        <v>99416</v>
      </c>
      <c r="B1073" s="483" t="s">
        <v>299</v>
      </c>
      <c r="C1073" s="532"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3" s="522" t="str">
        <f t="shared" si="478"/>
        <v>Encounter</v>
      </c>
      <c r="E1073" s="532" t="str">
        <f t="shared" si="478"/>
        <v>clinical staff – please refer to coding guidance in the CPT manual
CPT manual - Physician or other qualified health care professional (physician's assistants and advanced practice nurses)</v>
      </c>
      <c r="F1073" s="251" t="s">
        <v>503</v>
      </c>
      <c r="G1073" s="251" t="s">
        <v>592</v>
      </c>
      <c r="H1073" s="251" t="s">
        <v>1256</v>
      </c>
      <c r="I1073" s="522" t="str">
        <f>I1072</f>
        <v>Line
Professional</v>
      </c>
      <c r="J1073" s="520"/>
      <c r="K1073" s="520" t="s">
        <v>2273</v>
      </c>
      <c r="L1073" s="520" t="s">
        <v>2273</v>
      </c>
      <c r="M1073" s="520"/>
      <c r="N1073" s="520"/>
      <c r="O1073" s="520" t="s">
        <v>2273</v>
      </c>
      <c r="P1073" s="520"/>
      <c r="Q1073" s="520"/>
      <c r="R1073" s="520"/>
      <c r="S1073" s="520"/>
      <c r="T1073" s="520"/>
      <c r="U1073" s="520"/>
      <c r="V1073" s="520"/>
      <c r="W1073" s="532" t="s">
        <v>1246</v>
      </c>
      <c r="X1073" s="532" t="s">
        <v>1186</v>
      </c>
      <c r="Y1073" s="522" t="str">
        <f>Y1072</f>
        <v xml:space="preserve"> </v>
      </c>
      <c r="Z1073" s="522" t="str">
        <f>Z1072</f>
        <v xml:space="preserve"> </v>
      </c>
    </row>
    <row r="1074" spans="1:27" ht="33" customHeight="1" thickBot="1">
      <c r="A1074" s="555" t="str">
        <f t="shared" si="477"/>
        <v>99416</v>
      </c>
      <c r="B1074" s="484" t="str">
        <f>B1073</f>
        <v>Medication Review</v>
      </c>
      <c r="C1074" s="533"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4" s="523" t="str">
        <f t="shared" si="478"/>
        <v>Encounter</v>
      </c>
      <c r="E1074" s="533" t="str">
        <f t="shared" si="478"/>
        <v>clinical staff – please refer to coding guidance in the CPT manual
CPT manual - Physician or other qualified health care professional (physician's assistants and advanced practice nurses)</v>
      </c>
      <c r="F1074" s="248" t="s">
        <v>502</v>
      </c>
      <c r="G1074" s="248" t="s">
        <v>592</v>
      </c>
      <c r="H1074" s="248" t="s">
        <v>1256</v>
      </c>
      <c r="I1074" s="523" t="str">
        <f>I1073</f>
        <v>Line
Professional</v>
      </c>
      <c r="J1074" s="484"/>
      <c r="K1074" s="484" t="s">
        <v>2273</v>
      </c>
      <c r="L1074" s="484" t="s">
        <v>2273</v>
      </c>
      <c r="M1074" s="484"/>
      <c r="N1074" s="484"/>
      <c r="O1074" s="484" t="s">
        <v>2273</v>
      </c>
      <c r="P1074" s="484"/>
      <c r="Q1074" s="484"/>
      <c r="R1074" s="484"/>
      <c r="S1074" s="484"/>
      <c r="T1074" s="484"/>
      <c r="U1074" s="484"/>
      <c r="V1074" s="484"/>
      <c r="W1074" s="533" t="s">
        <v>1246</v>
      </c>
      <c r="X1074" s="533" t="str">
        <f>X1073</f>
        <v>When/how to report encounter:
-Face-to-face with qualified provider only/per code
-Involvement of other professionals is considered indirect activity
Allocating and reporting costs:
-The costs of all indirect activities are included in the unit rate</v>
      </c>
      <c r="Y1074" s="523" t="str">
        <f>Y1073</f>
        <v xml:space="preserve"> </v>
      </c>
      <c r="Z1074" s="523" t="str">
        <f>Z1073</f>
        <v xml:space="preserve"> </v>
      </c>
    </row>
    <row r="1075" spans="1:27" ht="33" customHeight="1">
      <c r="A1075" s="562" t="s">
        <v>1996</v>
      </c>
      <c r="B1075" s="482" t="s">
        <v>1833</v>
      </c>
      <c r="C1075" s="531" t="s">
        <v>1847</v>
      </c>
      <c r="D1075" s="521" t="s">
        <v>58</v>
      </c>
      <c r="E1075" s="531" t="s">
        <v>649</v>
      </c>
      <c r="F1075" s="247" t="s">
        <v>137</v>
      </c>
      <c r="G1075" s="247" t="s">
        <v>590</v>
      </c>
      <c r="H1075" s="247" t="s">
        <v>1256</v>
      </c>
      <c r="I1075" s="521" t="s">
        <v>139</v>
      </c>
      <c r="J1075" s="482"/>
      <c r="K1075" s="482" t="s">
        <v>2273</v>
      </c>
      <c r="L1075" s="482" t="s">
        <v>2273</v>
      </c>
      <c r="M1075" s="482"/>
      <c r="N1075" s="482"/>
      <c r="O1075" s="482" t="s">
        <v>2273</v>
      </c>
      <c r="P1075" s="482"/>
      <c r="Q1075" s="482"/>
      <c r="R1075" s="482"/>
      <c r="S1075" s="482"/>
      <c r="T1075" s="482"/>
      <c r="U1075" s="482"/>
      <c r="V1075" s="482"/>
      <c r="W1075" s="531" t="s">
        <v>1246</v>
      </c>
      <c r="X1075" s="531" t="s">
        <v>1636</v>
      </c>
      <c r="Y1075" s="521" t="s">
        <v>1128</v>
      </c>
      <c r="Z1075" s="521" t="s">
        <v>1128</v>
      </c>
    </row>
    <row r="1076" spans="1:27" ht="33" customHeight="1">
      <c r="A1076" s="554" t="str">
        <f t="shared" ref="A1076:B1079" si="480">A1075</f>
        <v>99417</v>
      </c>
      <c r="B1076" s="483" t="str">
        <f t="shared" si="480"/>
        <v xml:space="preserve">Assessments:
Health 
Psychiatric Evaluation Psychological testing 
Other assessments, tests
</v>
      </c>
      <c r="C1076" s="532" t="str">
        <f t="shared" ref="C1076:E1079" si="481">C1075</f>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6" s="522" t="str">
        <f t="shared" si="481"/>
        <v>Encounter</v>
      </c>
      <c r="E1076" s="532" t="str">
        <f t="shared" si="481"/>
        <v>physician or other qualified provider (those who can bill E/M service) – please refer to coding guidance in the CPT manual.
CPT manual - Physician or other qualified health care professional (physician's assistants and advanced practice nurses)</v>
      </c>
      <c r="F1076" s="143" t="s">
        <v>483</v>
      </c>
      <c r="G1076" s="143" t="s">
        <v>581</v>
      </c>
      <c r="H1076" s="251" t="s">
        <v>1256</v>
      </c>
      <c r="I1076" s="522" t="str">
        <f>I1075</f>
        <v>Line
Professional</v>
      </c>
      <c r="J1076" s="483"/>
      <c r="K1076" s="483" t="s">
        <v>2273</v>
      </c>
      <c r="L1076" s="483" t="s">
        <v>2273</v>
      </c>
      <c r="M1076" s="483"/>
      <c r="N1076" s="483"/>
      <c r="O1076" s="483" t="s">
        <v>2273</v>
      </c>
      <c r="P1076" s="483"/>
      <c r="Q1076" s="483"/>
      <c r="R1076" s="483"/>
      <c r="S1076" s="483"/>
      <c r="T1076" s="483"/>
      <c r="U1076" s="483"/>
      <c r="V1076" s="483"/>
      <c r="W1076" s="532" t="s">
        <v>1246</v>
      </c>
      <c r="X1076" s="532" t="str">
        <f t="shared" ref="X1076:Z1077" si="482">X1075</f>
        <v xml:space="preserve">Allocating and reporting costs:
-Cost if staff provide multiple units
-Spreading costs over the various types of services
-Cost and productivity assumptions
</v>
      </c>
      <c r="Y1076" s="522" t="str">
        <f t="shared" si="482"/>
        <v xml:space="preserve"> </v>
      </c>
      <c r="Z1076" s="522" t="str">
        <f t="shared" si="482"/>
        <v xml:space="preserve"> </v>
      </c>
    </row>
    <row r="1077" spans="1:27" ht="33" customHeight="1">
      <c r="A1077" s="554" t="str">
        <f t="shared" si="480"/>
        <v>99417</v>
      </c>
      <c r="B1077" s="513" t="str">
        <f t="shared" si="480"/>
        <v xml:space="preserve">Assessments:
Health 
Psychiatric Evaluation Psychological testing 
Other assessments, tests
</v>
      </c>
      <c r="C1077" s="532"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7" s="522" t="str">
        <f t="shared" si="481"/>
        <v>Encounter</v>
      </c>
      <c r="E1077" s="532" t="str">
        <f t="shared" si="481"/>
        <v>physician or other qualified provider (those who can bill E/M service) – please refer to coding guidance in the CPT manual.
CPT manual - Physician or other qualified health care professional (physician's assistants and advanced practice nurses)</v>
      </c>
      <c r="F1077" s="251" t="s">
        <v>2211</v>
      </c>
      <c r="G1077" s="251" t="s">
        <v>592</v>
      </c>
      <c r="H1077" s="251" t="s">
        <v>1256</v>
      </c>
      <c r="I1077" s="522" t="str">
        <f>I1076</f>
        <v>Line
Professional</v>
      </c>
      <c r="J1077" s="483"/>
      <c r="K1077" s="483" t="s">
        <v>2273</v>
      </c>
      <c r="L1077" s="483" t="s">
        <v>2273</v>
      </c>
      <c r="M1077" s="483"/>
      <c r="N1077" s="483"/>
      <c r="O1077" s="483" t="s">
        <v>2273</v>
      </c>
      <c r="P1077" s="483"/>
      <c r="Q1077" s="483"/>
      <c r="R1077" s="483"/>
      <c r="S1077" s="483"/>
      <c r="T1077" s="483"/>
      <c r="U1077" s="483"/>
      <c r="V1077" s="483"/>
      <c r="W1077" s="601" t="s">
        <v>1246</v>
      </c>
      <c r="X1077" s="601" t="str">
        <f t="shared" si="482"/>
        <v xml:space="preserve">Allocating and reporting costs:
-Cost if staff provide multiple units
-Spreading costs over the various types of services
-Cost and productivity assumptions
</v>
      </c>
      <c r="Y1077" s="522" t="str">
        <f t="shared" si="482"/>
        <v xml:space="preserve"> </v>
      </c>
      <c r="Z1077" s="522" t="str">
        <f t="shared" si="482"/>
        <v xml:space="preserve"> </v>
      </c>
    </row>
    <row r="1078" spans="1:27" ht="33" customHeight="1">
      <c r="A1078" s="554" t="str">
        <f t="shared" si="480"/>
        <v>99417</v>
      </c>
      <c r="B1078" s="483" t="s">
        <v>299</v>
      </c>
      <c r="C1078" s="532"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8" s="522" t="str">
        <f t="shared" si="481"/>
        <v>Encounter</v>
      </c>
      <c r="E1078" s="532" t="str">
        <f t="shared" si="481"/>
        <v>physician or other qualified provider (those who can bill E/M service) – please refer to coding guidance in the CPT manual.
CPT manual - Physician or other qualified health care professional (physician's assistants and advanced practice nurses)</v>
      </c>
      <c r="F1078" s="251" t="s">
        <v>503</v>
      </c>
      <c r="G1078" s="251" t="s">
        <v>592</v>
      </c>
      <c r="H1078" s="251" t="s">
        <v>1256</v>
      </c>
      <c r="I1078" s="522" t="str">
        <f>I1077</f>
        <v>Line
Professional</v>
      </c>
      <c r="J1078" s="520"/>
      <c r="K1078" s="520" t="s">
        <v>2273</v>
      </c>
      <c r="L1078" s="520" t="s">
        <v>2273</v>
      </c>
      <c r="M1078" s="520"/>
      <c r="N1078" s="520"/>
      <c r="O1078" s="520" t="s">
        <v>2273</v>
      </c>
      <c r="P1078" s="520"/>
      <c r="Q1078" s="520"/>
      <c r="R1078" s="520"/>
      <c r="S1078" s="520"/>
      <c r="T1078" s="520"/>
      <c r="U1078" s="520"/>
      <c r="V1078" s="520"/>
      <c r="W1078" s="532" t="s">
        <v>1246</v>
      </c>
      <c r="X1078" s="532" t="s">
        <v>1186</v>
      </c>
      <c r="Y1078" s="522" t="str">
        <f>Y1077</f>
        <v xml:space="preserve"> </v>
      </c>
      <c r="Z1078" s="522" t="str">
        <f>Z1077</f>
        <v xml:space="preserve"> </v>
      </c>
    </row>
    <row r="1079" spans="1:27" ht="33" customHeight="1" thickBot="1">
      <c r="A1079" s="554" t="str">
        <f t="shared" si="480"/>
        <v>99417</v>
      </c>
      <c r="B1079" s="483" t="str">
        <f>B1078</f>
        <v>Medication Review</v>
      </c>
      <c r="C1079" s="533"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9" s="522" t="str">
        <f t="shared" si="481"/>
        <v>Encounter</v>
      </c>
      <c r="E1079" s="532" t="str">
        <f t="shared" si="481"/>
        <v>physician or other qualified provider (those who can bill E/M service) – please refer to coding guidance in the CPT manual.
CPT manual - Physician or other qualified health care professional (physician's assistants and advanced practice nurses)</v>
      </c>
      <c r="F1079" s="255" t="s">
        <v>502</v>
      </c>
      <c r="G1079" s="255" t="s">
        <v>592</v>
      </c>
      <c r="H1079" s="255" t="s">
        <v>1256</v>
      </c>
      <c r="I1079" s="522" t="str">
        <f>I1078</f>
        <v>Line
Professional</v>
      </c>
      <c r="J1079" s="484"/>
      <c r="K1079" s="484" t="s">
        <v>2273</v>
      </c>
      <c r="L1079" s="484" t="s">
        <v>2273</v>
      </c>
      <c r="M1079" s="484"/>
      <c r="N1079" s="484"/>
      <c r="O1079" s="484" t="s">
        <v>2273</v>
      </c>
      <c r="P1079" s="484"/>
      <c r="Q1079" s="484"/>
      <c r="R1079" s="484"/>
      <c r="S1079" s="484"/>
      <c r="T1079" s="484"/>
      <c r="U1079" s="484"/>
      <c r="V1079" s="484"/>
      <c r="W1079" s="532" t="s">
        <v>1246</v>
      </c>
      <c r="X1079" s="533" t="str">
        <f>X1078</f>
        <v>When/how to report encounter:
-Face-to-face with qualified provider only/per code
-Involvement of other professionals is considered indirect activity
Allocating and reporting costs:
-The costs of all indirect activities are included in the unit rate</v>
      </c>
      <c r="Y1079" s="522" t="str">
        <f>Y1078</f>
        <v xml:space="preserve"> </v>
      </c>
      <c r="Z1079" s="522" t="str">
        <f>Z1078</f>
        <v xml:space="preserve"> </v>
      </c>
    </row>
    <row r="1080" spans="1:27" s="23" customFormat="1" ht="36.75" customHeight="1">
      <c r="A1080" s="521" t="s">
        <v>1997</v>
      </c>
      <c r="B1080" s="521" t="s">
        <v>1704</v>
      </c>
      <c r="C1080" s="521" t="s">
        <v>298</v>
      </c>
      <c r="D1080" s="521" t="s">
        <v>58</v>
      </c>
      <c r="E1080" s="531" t="s">
        <v>2204</v>
      </c>
      <c r="F1080" s="247" t="s">
        <v>137</v>
      </c>
      <c r="G1080" s="247" t="s">
        <v>590</v>
      </c>
      <c r="H1080" s="247" t="s">
        <v>1256</v>
      </c>
      <c r="I1080" s="521" t="s">
        <v>139</v>
      </c>
      <c r="J1080" s="482"/>
      <c r="K1080" s="531" t="s">
        <v>2273</v>
      </c>
      <c r="L1080" s="531" t="s">
        <v>2273</v>
      </c>
      <c r="M1080" s="482"/>
      <c r="N1080" s="482"/>
      <c r="O1080" s="531" t="s">
        <v>2273</v>
      </c>
      <c r="P1080" s="482"/>
      <c r="Q1080" s="482"/>
      <c r="R1080" s="482"/>
      <c r="S1080" s="482"/>
      <c r="T1080" s="482"/>
      <c r="U1080" s="482"/>
      <c r="V1080" s="482"/>
      <c r="W1080" s="531" t="s">
        <v>1245</v>
      </c>
      <c r="X1080" s="531" t="s">
        <v>1668</v>
      </c>
      <c r="Y1080" s="521" t="s">
        <v>983</v>
      </c>
      <c r="Z1080" s="521" t="s">
        <v>1594</v>
      </c>
      <c r="AA1080" s="20"/>
    </row>
    <row r="1081" spans="1:27" ht="36.75" customHeight="1">
      <c r="A1081" s="522" t="str">
        <f t="shared" ref="A1081:A1087" si="483">A1080</f>
        <v>99506</v>
      </c>
      <c r="B1081" s="522" t="str">
        <f t="shared" ref="B1081:B1087" si="484">B1080</f>
        <v>Home Visit for Intramuscular Injection for non-physicians</v>
      </c>
      <c r="C1081" s="522" t="str">
        <f t="shared" ref="C1081:C1087" si="485">C1080</f>
        <v>Report procedure code only when provided as a separate service.</v>
      </c>
      <c r="D1081" s="522" t="str">
        <f t="shared" ref="D1081:D1087" si="486">D1080</f>
        <v>Encounter</v>
      </c>
      <c r="E1081" s="532" t="str">
        <f t="shared" ref="E1081:E1087" si="487">E1080</f>
        <v>Physician, licensed physician's assistant, nurse practitioner, Clinical Nurse Specialist, registered nurse, or a licensed practical nurse assisting a physician</v>
      </c>
      <c r="F1081" s="143" t="s">
        <v>483</v>
      </c>
      <c r="G1081" s="143" t="s">
        <v>581</v>
      </c>
      <c r="H1081" s="251" t="s">
        <v>1256</v>
      </c>
      <c r="I1081" s="522" t="str">
        <f t="shared" ref="I1081:I1087" si="488">I1080</f>
        <v>Line
Professional</v>
      </c>
      <c r="J1081" s="483"/>
      <c r="K1081" s="532" t="s">
        <v>2273</v>
      </c>
      <c r="L1081" s="532" t="s">
        <v>2273</v>
      </c>
      <c r="M1081" s="483"/>
      <c r="N1081" s="483"/>
      <c r="O1081" s="532" t="s">
        <v>2273</v>
      </c>
      <c r="P1081" s="483"/>
      <c r="Q1081" s="483"/>
      <c r="R1081" s="483"/>
      <c r="S1081" s="483"/>
      <c r="T1081" s="483"/>
      <c r="U1081" s="483"/>
      <c r="V1081" s="483"/>
      <c r="W1081" s="532" t="s">
        <v>1246</v>
      </c>
      <c r="X1081" s="532" t="str">
        <f>X1080</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1" s="522" t="str">
        <f t="shared" ref="Y1081:Y1087" si="489">Y1080</f>
        <v>Y4 - SAMHSA approved EBP for Co-occurring disorders</v>
      </c>
      <c r="Z1081" s="522" t="str">
        <f t="shared" ref="Z1081:Z1087" si="490">Z1080</f>
        <v>HH - Integrated Mental Health and Substance Abuse</v>
      </c>
    </row>
    <row r="1082" spans="1:27" ht="36.75" customHeight="1">
      <c r="A1082" s="522" t="str">
        <f t="shared" si="483"/>
        <v>99506</v>
      </c>
      <c r="B1082" s="522" t="str">
        <f t="shared" si="484"/>
        <v>Home Visit for Intramuscular Injection for non-physicians</v>
      </c>
      <c r="C1082" s="522" t="str">
        <f t="shared" si="485"/>
        <v>Report procedure code only when provided as a separate service.</v>
      </c>
      <c r="D1082" s="522" t="str">
        <f t="shared" si="486"/>
        <v>Encounter</v>
      </c>
      <c r="E1082" s="532" t="str">
        <f t="shared" si="487"/>
        <v>Physician, licensed physician's assistant, nurse practitioner, Clinical Nurse Specialist, registered nurse, or a licensed practical nurse assisting a physician</v>
      </c>
      <c r="F1082" s="251" t="s">
        <v>2211</v>
      </c>
      <c r="G1082" s="251" t="s">
        <v>592</v>
      </c>
      <c r="H1082" s="251" t="s">
        <v>1256</v>
      </c>
      <c r="I1082" s="522" t="str">
        <f t="shared" si="488"/>
        <v>Line
Professional</v>
      </c>
      <c r="J1082" s="483"/>
      <c r="K1082" s="532" t="s">
        <v>2273</v>
      </c>
      <c r="L1082" s="532" t="s">
        <v>2273</v>
      </c>
      <c r="M1082" s="483"/>
      <c r="N1082" s="483"/>
      <c r="O1082" s="532" t="s">
        <v>2273</v>
      </c>
      <c r="P1082" s="483"/>
      <c r="Q1082" s="483"/>
      <c r="R1082" s="483"/>
      <c r="S1082" s="483"/>
      <c r="T1082" s="483"/>
      <c r="U1082" s="483"/>
      <c r="V1082" s="483"/>
      <c r="W1082" s="532" t="s">
        <v>1246</v>
      </c>
      <c r="X1082" s="532" t="str">
        <f t="shared" ref="X1082:X1087" si="491">X1081</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2" s="522" t="str">
        <f t="shared" si="489"/>
        <v>Y4 - SAMHSA approved EBP for Co-occurring disorders</v>
      </c>
      <c r="Z1082" s="522" t="str">
        <f t="shared" si="490"/>
        <v>HH - Integrated Mental Health and Substance Abuse</v>
      </c>
    </row>
    <row r="1083" spans="1:27" ht="36.75" customHeight="1">
      <c r="A1083" s="522" t="str">
        <f t="shared" si="483"/>
        <v>99506</v>
      </c>
      <c r="B1083" s="522" t="str">
        <f t="shared" si="484"/>
        <v>Home Visit for Intramuscular Injection for non-physicians</v>
      </c>
      <c r="C1083" s="522" t="str">
        <f t="shared" si="485"/>
        <v>Report procedure code only when provided as a separate service.</v>
      </c>
      <c r="D1083" s="522" t="str">
        <f t="shared" si="486"/>
        <v>Encounter</v>
      </c>
      <c r="E1083" s="532" t="str">
        <f t="shared" si="487"/>
        <v>Physician, licensed physician's assistant, nurse practitioner, Clinical Nurse Specialist, registered nurse, or a licensed practical nurse assisting a physician</v>
      </c>
      <c r="F1083" s="251" t="s">
        <v>503</v>
      </c>
      <c r="G1083" s="251" t="s">
        <v>592</v>
      </c>
      <c r="H1083" s="251" t="s">
        <v>1256</v>
      </c>
      <c r="I1083" s="522" t="str">
        <f t="shared" si="488"/>
        <v>Line
Professional</v>
      </c>
      <c r="J1083" s="483"/>
      <c r="K1083" s="532" t="s">
        <v>2273</v>
      </c>
      <c r="L1083" s="532" t="s">
        <v>2273</v>
      </c>
      <c r="M1083" s="483"/>
      <c r="N1083" s="483"/>
      <c r="O1083" s="532" t="s">
        <v>2273</v>
      </c>
      <c r="P1083" s="483"/>
      <c r="Q1083" s="483"/>
      <c r="R1083" s="483"/>
      <c r="S1083" s="483"/>
      <c r="T1083" s="483"/>
      <c r="U1083" s="483"/>
      <c r="V1083" s="483"/>
      <c r="W1083" s="532" t="s">
        <v>1246</v>
      </c>
      <c r="X1083" s="532"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3" s="522" t="str">
        <f t="shared" si="489"/>
        <v>Y4 - SAMHSA approved EBP for Co-occurring disorders</v>
      </c>
      <c r="Z1083" s="522" t="str">
        <f t="shared" si="490"/>
        <v>HH - Integrated Mental Health and Substance Abuse</v>
      </c>
    </row>
    <row r="1084" spans="1:27" ht="36.75" customHeight="1">
      <c r="A1084" s="522" t="str">
        <f t="shared" si="483"/>
        <v>99506</v>
      </c>
      <c r="B1084" s="522" t="str">
        <f t="shared" si="484"/>
        <v>Home Visit for Intramuscular Injection for non-physicians</v>
      </c>
      <c r="C1084" s="522" t="str">
        <f t="shared" si="485"/>
        <v>Report procedure code only when provided as a separate service.</v>
      </c>
      <c r="D1084" s="522" t="str">
        <f t="shared" si="486"/>
        <v>Encounter</v>
      </c>
      <c r="E1084" s="532" t="str">
        <f t="shared" si="487"/>
        <v>Physician, licensed physician's assistant, nurse practitioner, Clinical Nurse Specialist, registered nurse, or a licensed practical nurse assisting a physician</v>
      </c>
      <c r="F1084" s="143" t="s">
        <v>502</v>
      </c>
      <c r="G1084" s="143" t="s">
        <v>592</v>
      </c>
      <c r="H1084" s="143" t="s">
        <v>1256</v>
      </c>
      <c r="I1084" s="522" t="str">
        <f t="shared" si="488"/>
        <v>Line
Professional</v>
      </c>
      <c r="J1084" s="483"/>
      <c r="K1084" s="532" t="s">
        <v>2273</v>
      </c>
      <c r="L1084" s="532" t="s">
        <v>2273</v>
      </c>
      <c r="M1084" s="483"/>
      <c r="N1084" s="483"/>
      <c r="O1084" s="532" t="s">
        <v>2273</v>
      </c>
      <c r="P1084" s="483"/>
      <c r="Q1084" s="483"/>
      <c r="R1084" s="483"/>
      <c r="S1084" s="483"/>
      <c r="T1084" s="483"/>
      <c r="U1084" s="483"/>
      <c r="V1084" s="483"/>
      <c r="W1084" s="532" t="s">
        <v>1246</v>
      </c>
      <c r="X1084" s="532"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4" s="522" t="str">
        <f t="shared" si="489"/>
        <v>Y4 - SAMHSA approved EBP for Co-occurring disorders</v>
      </c>
      <c r="Z1084" s="522" t="str">
        <f t="shared" si="490"/>
        <v>HH - Integrated Mental Health and Substance Abuse</v>
      </c>
    </row>
    <row r="1085" spans="1:27" ht="36.75" customHeight="1">
      <c r="A1085" s="522" t="str">
        <f t="shared" si="483"/>
        <v>99506</v>
      </c>
      <c r="B1085" s="522" t="str">
        <f t="shared" si="484"/>
        <v>Home Visit for Intramuscular Injection for non-physicians</v>
      </c>
      <c r="C1085" s="522" t="str">
        <f t="shared" si="485"/>
        <v>Report procedure code only when provided as a separate service.</v>
      </c>
      <c r="D1085" s="522" t="str">
        <f t="shared" si="486"/>
        <v>Encounter</v>
      </c>
      <c r="E1085" s="532" t="str">
        <f t="shared" si="487"/>
        <v>Physician, licensed physician's assistant, nurse practitioner, Clinical Nurse Specialist, registered nurse, or a licensed practical nurse assisting a physician</v>
      </c>
      <c r="F1085" s="143" t="s">
        <v>1378</v>
      </c>
      <c r="G1085" s="143" t="s">
        <v>589</v>
      </c>
      <c r="H1085" s="143" t="s">
        <v>1256</v>
      </c>
      <c r="I1085" s="522" t="str">
        <f t="shared" si="488"/>
        <v>Line
Professional</v>
      </c>
      <c r="J1085" s="483"/>
      <c r="K1085" s="532" t="s">
        <v>2273</v>
      </c>
      <c r="L1085" s="532" t="s">
        <v>2273</v>
      </c>
      <c r="M1085" s="483"/>
      <c r="N1085" s="483"/>
      <c r="O1085" s="532" t="s">
        <v>2273</v>
      </c>
      <c r="P1085" s="483"/>
      <c r="Q1085" s="483"/>
      <c r="R1085" s="483"/>
      <c r="S1085" s="483"/>
      <c r="T1085" s="483"/>
      <c r="U1085" s="483"/>
      <c r="V1085" s="483"/>
      <c r="W1085" s="532" t="s">
        <v>1246</v>
      </c>
      <c r="X1085" s="532"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5" s="522" t="str">
        <f t="shared" si="489"/>
        <v>Y4 - SAMHSA approved EBP for Co-occurring disorders</v>
      </c>
      <c r="Z1085" s="522" t="str">
        <f t="shared" si="490"/>
        <v>HH - Integrated Mental Health and Substance Abuse</v>
      </c>
    </row>
    <row r="1086" spans="1:27" ht="36.75" customHeight="1">
      <c r="A1086" s="522" t="str">
        <f>A1084</f>
        <v>99506</v>
      </c>
      <c r="B1086" s="522" t="str">
        <f>B1084</f>
        <v>Home Visit for Intramuscular Injection for non-physicians</v>
      </c>
      <c r="C1086" s="522" t="str">
        <f>C1084</f>
        <v>Report procedure code only when provided as a separate service.</v>
      </c>
      <c r="D1086" s="522" t="str">
        <f>D1084</f>
        <v>Encounter</v>
      </c>
      <c r="E1086" s="532" t="str">
        <f>E1084</f>
        <v>Physician, licensed physician's assistant, nurse practitioner, Clinical Nurse Specialist, registered nurse, or a licensed practical nurse assisting a physician</v>
      </c>
      <c r="F1086" s="143" t="s">
        <v>517</v>
      </c>
      <c r="G1086" s="143" t="s">
        <v>585</v>
      </c>
      <c r="H1086" s="143" t="s">
        <v>1256</v>
      </c>
      <c r="I1086" s="522" t="str">
        <f>I1084</f>
        <v>Line
Professional</v>
      </c>
      <c r="J1086" s="483"/>
      <c r="K1086" s="532" t="s">
        <v>2273</v>
      </c>
      <c r="L1086" s="532" t="s">
        <v>2273</v>
      </c>
      <c r="M1086" s="483"/>
      <c r="N1086" s="483"/>
      <c r="O1086" s="532" t="s">
        <v>2273</v>
      </c>
      <c r="P1086" s="483"/>
      <c r="Q1086" s="483"/>
      <c r="R1086" s="483"/>
      <c r="S1086" s="483"/>
      <c r="T1086" s="483"/>
      <c r="U1086" s="483"/>
      <c r="V1086" s="483"/>
      <c r="W1086" s="532" t="s">
        <v>1246</v>
      </c>
      <c r="X1086" s="532"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6" s="522" t="str">
        <f>Y1084</f>
        <v>Y4 - SAMHSA approved EBP for Co-occurring disorders</v>
      </c>
      <c r="Z1086" s="522" t="str">
        <f>Z1084</f>
        <v>HH - Integrated Mental Health and Substance Abuse</v>
      </c>
    </row>
    <row r="1087" spans="1:27" ht="36.75" customHeight="1" thickBot="1">
      <c r="A1087" s="523" t="str">
        <f t="shared" si="483"/>
        <v>99506</v>
      </c>
      <c r="B1087" s="523" t="str">
        <f t="shared" si="484"/>
        <v>Home Visit for Intramuscular Injection for non-physicians</v>
      </c>
      <c r="C1087" s="523" t="str">
        <f t="shared" si="485"/>
        <v>Report procedure code only when provided as a separate service.</v>
      </c>
      <c r="D1087" s="523" t="str">
        <f t="shared" si="486"/>
        <v>Encounter</v>
      </c>
      <c r="E1087" s="533" t="str">
        <f t="shared" si="487"/>
        <v>Physician, licensed physician's assistant, nurse practitioner, Clinical Nurse Specialist, registered nurse, or a licensed practical nurse assisting a physician</v>
      </c>
      <c r="F1087" s="221" t="s">
        <v>613</v>
      </c>
      <c r="G1087" s="221" t="s">
        <v>588</v>
      </c>
      <c r="H1087" s="221" t="s">
        <v>1256</v>
      </c>
      <c r="I1087" s="523" t="str">
        <f t="shared" si="488"/>
        <v>Line
Professional</v>
      </c>
      <c r="J1087" s="484"/>
      <c r="K1087" s="533" t="s">
        <v>2273</v>
      </c>
      <c r="L1087" s="533" t="s">
        <v>2273</v>
      </c>
      <c r="M1087" s="484"/>
      <c r="N1087" s="484"/>
      <c r="O1087" s="533" t="s">
        <v>2273</v>
      </c>
      <c r="P1087" s="484"/>
      <c r="Q1087" s="484"/>
      <c r="R1087" s="484"/>
      <c r="S1087" s="484"/>
      <c r="T1087" s="484"/>
      <c r="U1087" s="484"/>
      <c r="V1087" s="484"/>
      <c r="W1087" s="533" t="s">
        <v>1246</v>
      </c>
      <c r="X1087" s="533"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7" s="523" t="str">
        <f t="shared" si="489"/>
        <v>Y4 - SAMHSA approved EBP for Co-occurring disorders</v>
      </c>
      <c r="Z1087" s="523" t="str">
        <f t="shared" si="490"/>
        <v>HH - Integrated Mental Health and Substance Abuse</v>
      </c>
    </row>
    <row r="1088" spans="1:27" ht="36.75" customHeight="1" thickBot="1">
      <c r="A1088" s="113" t="s">
        <v>371</v>
      </c>
      <c r="B1088" s="194" t="s">
        <v>198</v>
      </c>
      <c r="C1088" s="128" t="s">
        <v>1403</v>
      </c>
      <c r="D1088" s="176" t="s">
        <v>71</v>
      </c>
      <c r="E1088" s="128" t="s">
        <v>1641</v>
      </c>
      <c r="F1088" s="128" t="s">
        <v>1411</v>
      </c>
      <c r="G1088" s="128" t="s">
        <v>1128</v>
      </c>
      <c r="H1088" s="128" t="s">
        <v>198</v>
      </c>
      <c r="I1088" s="176" t="s">
        <v>139</v>
      </c>
      <c r="J1088" s="194"/>
      <c r="K1088" s="194"/>
      <c r="L1088" s="194" t="s">
        <v>2273</v>
      </c>
      <c r="M1088" s="194"/>
      <c r="N1088" s="194"/>
      <c r="O1088" s="194" t="s">
        <v>2273</v>
      </c>
      <c r="P1088" s="194"/>
      <c r="Q1088" s="194"/>
      <c r="R1088" s="194"/>
      <c r="S1088" s="194"/>
      <c r="T1088" s="194"/>
      <c r="U1088" s="194"/>
      <c r="V1088" s="194"/>
      <c r="W1088" s="128" t="s">
        <v>1246</v>
      </c>
      <c r="X1088" s="128" t="s">
        <v>624</v>
      </c>
      <c r="Y1088" s="164" t="s">
        <v>1128</v>
      </c>
      <c r="Z1088" s="164" t="s">
        <v>1128</v>
      </c>
    </row>
    <row r="1089" spans="1:27" ht="36.75" customHeight="1" thickBot="1">
      <c r="A1089" s="113" t="s">
        <v>372</v>
      </c>
      <c r="B1089" s="194" t="s">
        <v>198</v>
      </c>
      <c r="C1089" s="128" t="s">
        <v>1404</v>
      </c>
      <c r="D1089" s="176" t="s">
        <v>71</v>
      </c>
      <c r="E1089" s="128" t="s">
        <v>1641</v>
      </c>
      <c r="F1089" s="128" t="s">
        <v>1411</v>
      </c>
      <c r="G1089" s="128" t="s">
        <v>1128</v>
      </c>
      <c r="H1089" s="128" t="s">
        <v>198</v>
      </c>
      <c r="I1089" s="176" t="s">
        <v>139</v>
      </c>
      <c r="J1089" s="194"/>
      <c r="K1089" s="194"/>
      <c r="L1089" s="194" t="s">
        <v>2273</v>
      </c>
      <c r="M1089" s="194"/>
      <c r="N1089" s="194"/>
      <c r="O1089" s="194" t="s">
        <v>2273</v>
      </c>
      <c r="P1089" s="194"/>
      <c r="Q1089" s="194"/>
      <c r="R1089" s="194"/>
      <c r="S1089" s="194"/>
      <c r="T1089" s="194"/>
      <c r="U1089" s="194"/>
      <c r="V1089" s="194"/>
      <c r="W1089" s="128" t="s">
        <v>1246</v>
      </c>
      <c r="X1089" s="128" t="s">
        <v>624</v>
      </c>
      <c r="Y1089" s="164" t="s">
        <v>1128</v>
      </c>
      <c r="Z1089" s="164" t="s">
        <v>1128</v>
      </c>
    </row>
    <row r="1090" spans="1:27" ht="36.75" customHeight="1" thickBot="1">
      <c r="A1090" s="113" t="s">
        <v>373</v>
      </c>
      <c r="B1090" s="194" t="s">
        <v>198</v>
      </c>
      <c r="C1090" s="128" t="s">
        <v>1405</v>
      </c>
      <c r="D1090" s="176" t="s">
        <v>625</v>
      </c>
      <c r="E1090" s="128" t="s">
        <v>1641</v>
      </c>
      <c r="F1090" s="128" t="s">
        <v>1411</v>
      </c>
      <c r="G1090" s="128" t="s">
        <v>1128</v>
      </c>
      <c r="H1090" s="128" t="s">
        <v>198</v>
      </c>
      <c r="I1090" s="176" t="s">
        <v>139</v>
      </c>
      <c r="J1090" s="194"/>
      <c r="K1090" s="194"/>
      <c r="L1090" s="194" t="s">
        <v>2273</v>
      </c>
      <c r="M1090" s="194"/>
      <c r="N1090" s="194"/>
      <c r="O1090" s="194" t="s">
        <v>2273</v>
      </c>
      <c r="P1090" s="194"/>
      <c r="Q1090" s="194"/>
      <c r="R1090" s="194"/>
      <c r="S1090" s="194"/>
      <c r="T1090" s="194"/>
      <c r="U1090" s="194"/>
      <c r="V1090" s="194"/>
      <c r="W1090" s="128" t="s">
        <v>1246</v>
      </c>
      <c r="X1090" s="128" t="s">
        <v>1522</v>
      </c>
      <c r="Y1090" s="164" t="s">
        <v>1128</v>
      </c>
      <c r="Z1090" s="164" t="s">
        <v>1128</v>
      </c>
    </row>
    <row r="1091" spans="1:27" ht="36.75" customHeight="1" thickBot="1">
      <c r="A1091" s="267" t="s">
        <v>373</v>
      </c>
      <c r="B1091" s="195" t="s">
        <v>198</v>
      </c>
      <c r="C1091" s="130" t="s">
        <v>626</v>
      </c>
      <c r="D1091" s="177" t="s">
        <v>625</v>
      </c>
      <c r="E1091" s="130" t="s">
        <v>1641</v>
      </c>
      <c r="F1091" s="130" t="s">
        <v>652</v>
      </c>
      <c r="G1091" s="130"/>
      <c r="H1091" s="130" t="s">
        <v>198</v>
      </c>
      <c r="I1091" s="177" t="s">
        <v>139</v>
      </c>
      <c r="J1091" s="195" t="s">
        <v>2273</v>
      </c>
      <c r="K1091" s="195"/>
      <c r="L1091" s="195"/>
      <c r="M1091" s="195"/>
      <c r="N1091" s="195" t="s">
        <v>2273</v>
      </c>
      <c r="O1091" s="195"/>
      <c r="P1091" s="195"/>
      <c r="Q1091" s="195"/>
      <c r="R1091" s="195"/>
      <c r="S1091" s="195"/>
      <c r="T1091" s="195"/>
      <c r="U1091" s="195"/>
      <c r="V1091" s="195"/>
      <c r="W1091" s="130"/>
      <c r="X1091" s="130"/>
      <c r="Y1091" s="178"/>
      <c r="Z1091" s="178"/>
    </row>
    <row r="1092" spans="1:27" s="19" customFormat="1" ht="100.5" thickBot="1">
      <c r="A1092" s="113" t="s">
        <v>374</v>
      </c>
      <c r="B1092" s="194" t="s">
        <v>198</v>
      </c>
      <c r="C1092" s="128" t="s">
        <v>1406</v>
      </c>
      <c r="D1092" s="176" t="s">
        <v>625</v>
      </c>
      <c r="E1092" s="128" t="s">
        <v>1641</v>
      </c>
      <c r="F1092" s="128" t="s">
        <v>654</v>
      </c>
      <c r="G1092" s="128" t="s">
        <v>1128</v>
      </c>
      <c r="H1092" s="128" t="s">
        <v>198</v>
      </c>
      <c r="I1092" s="176" t="s">
        <v>139</v>
      </c>
      <c r="J1092" s="194"/>
      <c r="K1092" s="194"/>
      <c r="L1092" s="194" t="s">
        <v>2273</v>
      </c>
      <c r="M1092" s="194"/>
      <c r="N1092" s="194"/>
      <c r="O1092" s="194" t="s">
        <v>2273</v>
      </c>
      <c r="P1092" s="194"/>
      <c r="Q1092" s="194"/>
      <c r="R1092" s="194"/>
      <c r="S1092" s="194"/>
      <c r="T1092" s="194"/>
      <c r="U1092" s="194"/>
      <c r="V1092" s="194"/>
      <c r="W1092" s="128" t="s">
        <v>1246</v>
      </c>
      <c r="X1092" s="128" t="s">
        <v>624</v>
      </c>
      <c r="Y1092" s="164" t="s">
        <v>1128</v>
      </c>
      <c r="Z1092" s="164" t="s">
        <v>1128</v>
      </c>
      <c r="AA1092" s="20"/>
    </row>
    <row r="1093" spans="1:27" s="19" customFormat="1" ht="38" thickBot="1">
      <c r="A1093" s="267" t="s">
        <v>374</v>
      </c>
      <c r="B1093" s="195" t="s">
        <v>198</v>
      </c>
      <c r="C1093" s="130" t="s">
        <v>1407</v>
      </c>
      <c r="D1093" s="177" t="s">
        <v>625</v>
      </c>
      <c r="E1093" s="130" t="s">
        <v>1641</v>
      </c>
      <c r="F1093" s="130" t="s">
        <v>654</v>
      </c>
      <c r="G1093" s="130" t="s">
        <v>1128</v>
      </c>
      <c r="H1093" s="130" t="s">
        <v>198</v>
      </c>
      <c r="I1093" s="177" t="s">
        <v>139</v>
      </c>
      <c r="J1093" s="195" t="s">
        <v>2273</v>
      </c>
      <c r="K1093" s="195"/>
      <c r="L1093" s="195"/>
      <c r="M1093" s="195"/>
      <c r="N1093" s="195" t="s">
        <v>2273</v>
      </c>
      <c r="O1093" s="195"/>
      <c r="P1093" s="195"/>
      <c r="Q1093" s="195"/>
      <c r="R1093" s="195"/>
      <c r="S1093" s="195"/>
      <c r="T1093" s="195"/>
      <c r="U1093" s="195"/>
      <c r="V1093" s="195"/>
      <c r="W1093" s="130" t="s">
        <v>1246</v>
      </c>
      <c r="X1093" s="130"/>
      <c r="Y1093" s="178" t="s">
        <v>1128</v>
      </c>
      <c r="Z1093" s="178" t="s">
        <v>1128</v>
      </c>
      <c r="AA1093" s="20"/>
    </row>
    <row r="1094" spans="1:27" s="19" customFormat="1" ht="88" thickBot="1">
      <c r="A1094" s="113" t="s">
        <v>375</v>
      </c>
      <c r="B1094" s="194" t="s">
        <v>198</v>
      </c>
      <c r="C1094" s="128" t="s">
        <v>1408</v>
      </c>
      <c r="D1094" s="176" t="s">
        <v>625</v>
      </c>
      <c r="E1094" s="128" t="s">
        <v>1641</v>
      </c>
      <c r="F1094" s="128" t="s">
        <v>653</v>
      </c>
      <c r="G1094" s="128" t="s">
        <v>1128</v>
      </c>
      <c r="H1094" s="128" t="s">
        <v>198</v>
      </c>
      <c r="I1094" s="176" t="s">
        <v>554</v>
      </c>
      <c r="J1094" s="194"/>
      <c r="K1094" s="194"/>
      <c r="L1094" s="194" t="s">
        <v>2273</v>
      </c>
      <c r="M1094" s="194"/>
      <c r="N1094" s="194"/>
      <c r="O1094" s="194" t="s">
        <v>2273</v>
      </c>
      <c r="P1094" s="194"/>
      <c r="Q1094" s="194"/>
      <c r="R1094" s="194"/>
      <c r="S1094" s="194"/>
      <c r="T1094" s="194"/>
      <c r="U1094" s="194"/>
      <c r="V1094" s="194"/>
      <c r="W1094" s="128" t="s">
        <v>1246</v>
      </c>
      <c r="X1094" s="128" t="s">
        <v>1522</v>
      </c>
      <c r="Y1094" s="164" t="s">
        <v>983</v>
      </c>
      <c r="Z1094" s="164" t="s">
        <v>1594</v>
      </c>
      <c r="AA1094" s="20"/>
    </row>
    <row r="1095" spans="1:27" s="19" customFormat="1" ht="100.5" thickBot="1">
      <c r="A1095" s="253" t="s">
        <v>376</v>
      </c>
      <c r="B1095" s="231" t="s">
        <v>198</v>
      </c>
      <c r="C1095" s="128" t="s">
        <v>1409</v>
      </c>
      <c r="D1095" s="176" t="s">
        <v>625</v>
      </c>
      <c r="E1095" s="128" t="s">
        <v>1641</v>
      </c>
      <c r="F1095" s="128" t="s">
        <v>1411</v>
      </c>
      <c r="G1095" s="128" t="s">
        <v>1128</v>
      </c>
      <c r="H1095" s="128" t="s">
        <v>198</v>
      </c>
      <c r="I1095" s="176" t="s">
        <v>554</v>
      </c>
      <c r="J1095" s="194"/>
      <c r="K1095" s="194"/>
      <c r="L1095" s="194" t="s">
        <v>2273</v>
      </c>
      <c r="M1095" s="194"/>
      <c r="N1095" s="194"/>
      <c r="O1095" s="194" t="s">
        <v>2273</v>
      </c>
      <c r="P1095" s="194"/>
      <c r="Q1095" s="194"/>
      <c r="R1095" s="194"/>
      <c r="S1095" s="194"/>
      <c r="T1095" s="194"/>
      <c r="U1095" s="194"/>
      <c r="V1095" s="194"/>
      <c r="W1095" s="128" t="s">
        <v>1246</v>
      </c>
      <c r="X1095" s="128" t="s">
        <v>624</v>
      </c>
      <c r="Y1095" s="164" t="s">
        <v>1128</v>
      </c>
      <c r="Z1095" s="164" t="s">
        <v>1128</v>
      </c>
      <c r="AA1095" s="20"/>
    </row>
    <row r="1096" spans="1:27" ht="88" thickBot="1">
      <c r="A1096" s="253" t="s">
        <v>377</v>
      </c>
      <c r="B1096" s="231" t="s">
        <v>198</v>
      </c>
      <c r="C1096" s="221" t="s">
        <v>1410</v>
      </c>
      <c r="D1096" s="222" t="s">
        <v>625</v>
      </c>
      <c r="E1096" s="221" t="s">
        <v>1641</v>
      </c>
      <c r="F1096" s="128" t="s">
        <v>1411</v>
      </c>
      <c r="G1096" s="221" t="s">
        <v>1128</v>
      </c>
      <c r="H1096" s="221" t="s">
        <v>198</v>
      </c>
      <c r="I1096" s="222" t="s">
        <v>554</v>
      </c>
      <c r="J1096" s="231"/>
      <c r="K1096" s="231"/>
      <c r="L1096" s="231" t="s">
        <v>2273</v>
      </c>
      <c r="M1096" s="231"/>
      <c r="N1096" s="231"/>
      <c r="O1096" s="231" t="s">
        <v>2273</v>
      </c>
      <c r="P1096" s="231"/>
      <c r="Q1096" s="231"/>
      <c r="R1096" s="231"/>
      <c r="S1096" s="231"/>
      <c r="T1096" s="231"/>
      <c r="U1096" s="231"/>
      <c r="V1096" s="231"/>
      <c r="W1096" s="221" t="s">
        <v>1246</v>
      </c>
      <c r="X1096" s="221" t="s">
        <v>1522</v>
      </c>
      <c r="Y1096" s="216" t="s">
        <v>1128</v>
      </c>
      <c r="Z1096" s="216" t="s">
        <v>1128</v>
      </c>
    </row>
    <row r="1097" spans="1:27" ht="25.5" thickBot="1">
      <c r="A1097" s="113" t="s">
        <v>867</v>
      </c>
      <c r="B1097" s="194" t="s">
        <v>198</v>
      </c>
      <c r="C1097" s="153" t="s">
        <v>868</v>
      </c>
      <c r="D1097" s="176" t="s">
        <v>1754</v>
      </c>
      <c r="E1097" s="153" t="s">
        <v>285</v>
      </c>
      <c r="F1097" s="128" t="s">
        <v>655</v>
      </c>
      <c r="G1097" s="153" t="s">
        <v>1128</v>
      </c>
      <c r="H1097" s="128" t="s">
        <v>198</v>
      </c>
      <c r="I1097" s="187" t="s">
        <v>139</v>
      </c>
      <c r="J1097" s="194"/>
      <c r="K1097" s="194"/>
      <c r="L1097" s="194"/>
      <c r="M1097" s="194"/>
      <c r="N1097" s="194"/>
      <c r="O1097" s="194"/>
      <c r="P1097" s="194"/>
      <c r="Q1097" s="194"/>
      <c r="R1097" s="194"/>
      <c r="S1097" s="194"/>
      <c r="T1097" s="194"/>
      <c r="U1097" s="194" t="s">
        <v>2273</v>
      </c>
      <c r="V1097" s="194"/>
      <c r="W1097" s="128" t="s">
        <v>1246</v>
      </c>
      <c r="X1097" s="153" t="s">
        <v>869</v>
      </c>
      <c r="Y1097" s="176" t="s">
        <v>1128</v>
      </c>
      <c r="Z1097" s="176" t="s">
        <v>1128</v>
      </c>
    </row>
    <row r="1098" spans="1:27" ht="25.5" thickBot="1">
      <c r="A1098" s="113" t="s">
        <v>870</v>
      </c>
      <c r="B1098" s="194" t="s">
        <v>198</v>
      </c>
      <c r="C1098" s="152" t="s">
        <v>1402</v>
      </c>
      <c r="D1098" s="222" t="s">
        <v>58</v>
      </c>
      <c r="E1098" s="152" t="s">
        <v>285</v>
      </c>
      <c r="F1098" s="221" t="s">
        <v>655</v>
      </c>
      <c r="G1098" s="152" t="s">
        <v>1128</v>
      </c>
      <c r="H1098" s="221" t="s">
        <v>198</v>
      </c>
      <c r="I1098" s="188" t="s">
        <v>139</v>
      </c>
      <c r="J1098" s="231"/>
      <c r="K1098" s="231"/>
      <c r="L1098" s="231"/>
      <c r="M1098" s="231"/>
      <c r="N1098" s="231"/>
      <c r="O1098" s="231"/>
      <c r="P1098" s="231"/>
      <c r="Q1098" s="231"/>
      <c r="R1098" s="231"/>
      <c r="S1098" s="231"/>
      <c r="T1098" s="231"/>
      <c r="U1098" s="231" t="s">
        <v>2273</v>
      </c>
      <c r="V1098" s="231"/>
      <c r="W1098" s="221" t="s">
        <v>1246</v>
      </c>
      <c r="X1098" s="152" t="s">
        <v>869</v>
      </c>
      <c r="Y1098" s="222" t="s">
        <v>1128</v>
      </c>
      <c r="Z1098" s="222" t="s">
        <v>1128</v>
      </c>
    </row>
    <row r="1099" spans="1:27" s="384" customFormat="1" ht="30" customHeight="1" thickBot="1">
      <c r="A1099" s="386" t="s">
        <v>2325</v>
      </c>
      <c r="B1099" s="381" t="s">
        <v>198</v>
      </c>
      <c r="C1099" s="387" t="s">
        <v>2326</v>
      </c>
      <c r="D1099" s="370" t="s">
        <v>58</v>
      </c>
      <c r="E1099" s="387" t="s">
        <v>285</v>
      </c>
      <c r="F1099" s="374" t="s">
        <v>655</v>
      </c>
      <c r="G1099" s="387"/>
      <c r="H1099" s="374" t="s">
        <v>198</v>
      </c>
      <c r="I1099" s="388" t="s">
        <v>139</v>
      </c>
      <c r="J1099" s="373"/>
      <c r="K1099" s="373"/>
      <c r="L1099" s="373"/>
      <c r="M1099" s="373"/>
      <c r="N1099" s="373"/>
      <c r="O1099" s="373"/>
      <c r="P1099" s="373"/>
      <c r="Q1099" s="373"/>
      <c r="R1099" s="373"/>
      <c r="S1099" s="373"/>
      <c r="T1099" s="373"/>
      <c r="U1099" s="373" t="s">
        <v>2273</v>
      </c>
      <c r="V1099" s="373"/>
      <c r="W1099" s="374"/>
      <c r="X1099" s="387" t="s">
        <v>869</v>
      </c>
      <c r="Y1099" s="370"/>
      <c r="Z1099" s="370"/>
    </row>
    <row r="1100" spans="1:27" ht="188" thickBot="1">
      <c r="A1100" s="113" t="s">
        <v>59</v>
      </c>
      <c r="B1100" s="194" t="s">
        <v>270</v>
      </c>
      <c r="C1100" s="128" t="s">
        <v>628</v>
      </c>
      <c r="D1100" s="176" t="s">
        <v>61</v>
      </c>
      <c r="E1100" s="128" t="s">
        <v>1837</v>
      </c>
      <c r="F1100" s="128" t="s">
        <v>655</v>
      </c>
      <c r="G1100" s="128" t="s">
        <v>1128</v>
      </c>
      <c r="H1100" s="128" t="s">
        <v>555</v>
      </c>
      <c r="I1100" s="176" t="s">
        <v>139</v>
      </c>
      <c r="J1100" s="194"/>
      <c r="K1100" s="194"/>
      <c r="L1100" s="194" t="s">
        <v>2273</v>
      </c>
      <c r="M1100" s="194" t="s">
        <v>2273</v>
      </c>
      <c r="N1100" s="194"/>
      <c r="O1100" s="194"/>
      <c r="P1100" s="194"/>
      <c r="Q1100" s="194"/>
      <c r="R1100" s="194" t="s">
        <v>2273</v>
      </c>
      <c r="S1100" s="194"/>
      <c r="T1100" s="194"/>
      <c r="U1100" s="194"/>
      <c r="V1100" s="194"/>
      <c r="W1100" s="128" t="s">
        <v>1246</v>
      </c>
      <c r="X1100" s="128" t="s">
        <v>2018</v>
      </c>
      <c r="Y1100" s="164" t="s">
        <v>1128</v>
      </c>
      <c r="Z1100" s="164" t="s">
        <v>1128</v>
      </c>
    </row>
    <row r="1101" spans="1:27" ht="78.650000000000006" customHeight="1" thickBot="1">
      <c r="A1101" s="268" t="s">
        <v>59</v>
      </c>
      <c r="B1101" s="196" t="s">
        <v>270</v>
      </c>
      <c r="C1101" s="126" t="s">
        <v>60</v>
      </c>
      <c r="D1101" s="180" t="s">
        <v>61</v>
      </c>
      <c r="E1101" s="126" t="s">
        <v>272</v>
      </c>
      <c r="F1101" s="126" t="s">
        <v>1128</v>
      </c>
      <c r="G1101" s="126" t="s">
        <v>1128</v>
      </c>
      <c r="H1101" s="126" t="s">
        <v>555</v>
      </c>
      <c r="I1101" s="180" t="s">
        <v>1128</v>
      </c>
      <c r="J1101" s="196"/>
      <c r="K1101" s="196"/>
      <c r="L1101" s="196"/>
      <c r="M1101" s="196"/>
      <c r="N1101" s="196"/>
      <c r="O1101" s="196"/>
      <c r="P1101" s="196"/>
      <c r="Q1101" s="196" t="s">
        <v>2273</v>
      </c>
      <c r="R1101" s="196"/>
      <c r="S1101" s="196"/>
      <c r="T1101" s="196"/>
      <c r="U1101" s="196"/>
      <c r="V1101" s="196"/>
      <c r="W1101" s="126" t="s">
        <v>1246</v>
      </c>
      <c r="X1101" s="126" t="s">
        <v>1128</v>
      </c>
      <c r="Y1101" s="180" t="s">
        <v>1128</v>
      </c>
      <c r="Z1101" s="180" t="s">
        <v>1128</v>
      </c>
    </row>
    <row r="1102" spans="1:27" ht="72" customHeight="1">
      <c r="A1102" s="497" t="s">
        <v>62</v>
      </c>
      <c r="B1102" s="501" t="s">
        <v>334</v>
      </c>
      <c r="C1102" s="486" t="s">
        <v>514</v>
      </c>
      <c r="D1102" s="495" t="s">
        <v>515</v>
      </c>
      <c r="E1102" s="486" t="s">
        <v>335</v>
      </c>
      <c r="F1102" s="258" t="s">
        <v>601</v>
      </c>
      <c r="G1102" s="258" t="s">
        <v>582</v>
      </c>
      <c r="H1102" s="258" t="s">
        <v>524</v>
      </c>
      <c r="I1102" s="495" t="s">
        <v>139</v>
      </c>
      <c r="J1102" s="501"/>
      <c r="K1102" s="501"/>
      <c r="L1102" s="501"/>
      <c r="M1102" s="501"/>
      <c r="N1102" s="501"/>
      <c r="O1102" s="501"/>
      <c r="P1102" s="501"/>
      <c r="Q1102" s="501" t="s">
        <v>2273</v>
      </c>
      <c r="R1102" s="501"/>
      <c r="S1102" s="501" t="s">
        <v>2273</v>
      </c>
      <c r="T1102" s="501"/>
      <c r="U1102" s="501"/>
      <c r="V1102" s="501"/>
      <c r="W1102" s="486" t="s">
        <v>1245</v>
      </c>
      <c r="X1102" s="486" t="s">
        <v>1128</v>
      </c>
      <c r="Y1102" s="495" t="s">
        <v>1128</v>
      </c>
      <c r="Z1102" s="495"/>
    </row>
    <row r="1103" spans="1:27" ht="72" customHeight="1">
      <c r="A1103" s="498" t="str">
        <f>A1102</f>
        <v>G0176</v>
      </c>
      <c r="B1103" s="501" t="s">
        <v>334</v>
      </c>
      <c r="C1103" s="486" t="str">
        <f t="shared" ref="C1103:E1104" si="492">C1102</f>
        <v>Opps/Php;Activity Therapy
Activity Therapy (music, recreation or art), per session, 45 minutes or more</v>
      </c>
      <c r="D1103" s="495" t="str">
        <f t="shared" si="492"/>
        <v>SEDW: 12 Sessions per Month
Child Waiver: 4 Sessions per Month per Type (music, recreation, art therapy) regardless of the number of weeks in a month.</v>
      </c>
      <c r="E1103" s="486" t="str">
        <f t="shared" si="492"/>
        <v>Music therapy: board certified (MT-BC) National Music Therapy Registry (NMTR)
Recreation therapy: Certified by the National Council for Therapeutic Recreation Certification (NCTRC)
Art: Board certified (ATR-BC) Art Therapy Credentials Board, Inc. (ATCB)</v>
      </c>
      <c r="F1103" s="245" t="s">
        <v>602</v>
      </c>
      <c r="G1103" s="245" t="s">
        <v>582</v>
      </c>
      <c r="H1103" s="245" t="s">
        <v>524</v>
      </c>
      <c r="I1103" s="495" t="str">
        <f>I1102</f>
        <v>Line
Professional</v>
      </c>
      <c r="J1103" s="501"/>
      <c r="K1103" s="501"/>
      <c r="L1103" s="501"/>
      <c r="M1103" s="501"/>
      <c r="N1103" s="501"/>
      <c r="O1103" s="501"/>
      <c r="P1103" s="501"/>
      <c r="Q1103" s="501" t="s">
        <v>2273</v>
      </c>
      <c r="R1103" s="501"/>
      <c r="S1103" s="501" t="s">
        <v>2273</v>
      </c>
      <c r="T1103" s="501"/>
      <c r="U1103" s="501"/>
      <c r="V1103" s="501"/>
      <c r="W1103" s="486" t="s">
        <v>1245</v>
      </c>
      <c r="X1103" s="486"/>
      <c r="Y1103" s="495"/>
      <c r="Z1103" s="495"/>
    </row>
    <row r="1104" spans="1:27" ht="72" customHeight="1" thickBot="1">
      <c r="A1104" s="499" t="str">
        <f>A1102</f>
        <v>G0176</v>
      </c>
      <c r="B1104" s="502" t="s">
        <v>334</v>
      </c>
      <c r="C1104" s="487" t="str">
        <f t="shared" si="492"/>
        <v>Opps/Php;Activity Therapy
Activity Therapy (music, recreation or art), per session, 45 minutes or more</v>
      </c>
      <c r="D1104" s="496" t="str">
        <f t="shared" si="492"/>
        <v>SEDW: 12 Sessions per Month
Child Waiver: 4 Sessions per Month per Type (music, recreation, art therapy) regardless of the number of weeks in a month.</v>
      </c>
      <c r="E1104" s="487" t="str">
        <f t="shared" si="492"/>
        <v>Music therapy: board certified (MT-BC) National Music Therapy Registry (NMTR)
Recreation therapy: Certified by the National Council for Therapeutic Recreation Certification (NCTRC)
Art: Board certified (ATR-BC) Art Therapy Credentials Board, Inc. (ATCB)</v>
      </c>
      <c r="F1104" s="246" t="s">
        <v>603</v>
      </c>
      <c r="G1104" s="246" t="s">
        <v>583</v>
      </c>
      <c r="H1104" s="246" t="s">
        <v>524</v>
      </c>
      <c r="I1104" s="496" t="str">
        <f>I1103</f>
        <v>Line
Professional</v>
      </c>
      <c r="J1104" s="502"/>
      <c r="K1104" s="502"/>
      <c r="L1104" s="502"/>
      <c r="M1104" s="502"/>
      <c r="N1104" s="502"/>
      <c r="O1104" s="502"/>
      <c r="P1104" s="502"/>
      <c r="Q1104" s="502" t="s">
        <v>2273</v>
      </c>
      <c r="R1104" s="502"/>
      <c r="S1104" s="502" t="s">
        <v>2273</v>
      </c>
      <c r="T1104" s="502"/>
      <c r="U1104" s="502"/>
      <c r="V1104" s="502"/>
      <c r="W1104" s="487" t="s">
        <v>1245</v>
      </c>
      <c r="X1104" s="487" t="s">
        <v>1128</v>
      </c>
      <c r="Y1104" s="496"/>
      <c r="Z1104" s="496"/>
    </row>
    <row r="1105" spans="1:26" ht="63.75" customHeight="1">
      <c r="A1105" s="562" t="s">
        <v>275</v>
      </c>
      <c r="B1105" s="482" t="s">
        <v>274</v>
      </c>
      <c r="C1105" s="531" t="s">
        <v>2001</v>
      </c>
      <c r="D1105" s="521" t="s">
        <v>409</v>
      </c>
      <c r="E1105" s="531" t="s">
        <v>276</v>
      </c>
      <c r="F1105" s="247" t="s">
        <v>137</v>
      </c>
      <c r="G1105" s="247" t="s">
        <v>590</v>
      </c>
      <c r="H1105" s="247" t="s">
        <v>1256</v>
      </c>
      <c r="I1105" s="521" t="s">
        <v>139</v>
      </c>
      <c r="J1105" s="482"/>
      <c r="K1105" s="482"/>
      <c r="L1105" s="482" t="s">
        <v>2273</v>
      </c>
      <c r="M1105" s="482" t="s">
        <v>2273</v>
      </c>
      <c r="N1105" s="482"/>
      <c r="O1105" s="482"/>
      <c r="P1105" s="482"/>
      <c r="Q1105" s="482"/>
      <c r="R1105" s="482"/>
      <c r="S1105" s="482"/>
      <c r="T1105" s="482"/>
      <c r="U1105" s="482"/>
      <c r="V1105" s="482"/>
      <c r="W1105" s="531" t="s">
        <v>1245</v>
      </c>
      <c r="X1105" s="531" t="s">
        <v>2251</v>
      </c>
      <c r="Y1105" s="521" t="s">
        <v>1247</v>
      </c>
      <c r="Z1105" s="521" t="s">
        <v>1600</v>
      </c>
    </row>
    <row r="1106" spans="1:26" ht="63.75" customHeight="1">
      <c r="A1106" s="554" t="str">
        <f t="shared" ref="A1106:A1123" si="493">A1105</f>
        <v>G0177</v>
      </c>
      <c r="B1106" s="483" t="str">
        <f t="shared" ref="B1106:B1123" si="494">B1105</f>
        <v>Family Training</v>
      </c>
      <c r="C1106" s="532" t="str">
        <f t="shared" ref="C1106:C1123" si="495">C1105</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6" s="522" t="str">
        <f t="shared" ref="D1106:D1123" si="496">D1105</f>
        <v>G0177 = session at least 45 min
DT:
G0177=1/day</v>
      </c>
      <c r="E1106" s="532" t="str">
        <f t="shared" ref="E1106:E1123" si="497">E1105</f>
        <v>Mental Health Professional or Qualified Mental Health Professional trained in the Michigan Family Psychoeducation curriculum and supervised by a Mental Health Professional.</v>
      </c>
      <c r="F1106" s="143" t="s">
        <v>483</v>
      </c>
      <c r="G1106" s="143" t="s">
        <v>581</v>
      </c>
      <c r="H1106" s="143" t="s">
        <v>1256</v>
      </c>
      <c r="I1106" s="522" t="str">
        <f t="shared" ref="I1106:I1123" si="498">I1105</f>
        <v>Line
Professional</v>
      </c>
      <c r="J1106" s="483"/>
      <c r="K1106" s="483"/>
      <c r="L1106" s="483" t="s">
        <v>2273</v>
      </c>
      <c r="M1106" s="483" t="s">
        <v>2273</v>
      </c>
      <c r="N1106" s="483"/>
      <c r="O1106" s="483"/>
      <c r="P1106" s="483"/>
      <c r="Q1106" s="483"/>
      <c r="R1106" s="483"/>
      <c r="S1106" s="483"/>
      <c r="T1106" s="483"/>
      <c r="U1106" s="483"/>
      <c r="V1106" s="483"/>
      <c r="W1106" s="532" t="s">
        <v>1245</v>
      </c>
      <c r="X1106" s="532" t="str">
        <f t="shared" ref="X1106:X1123" si="499">X1105</f>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6" s="522" t="str">
        <f t="shared" ref="Y1106:Y1123" si="500">Y1105</f>
        <v>UN - Two patients served
UP - Three patients served
UQ - Four patients served
UR - Five patients served
US - Six or more patients served
Y4 - SAMHSA approved EBP for Co-occurring disorders</v>
      </c>
      <c r="Z1106" s="522" t="str">
        <f t="shared" ref="Z1106:Z1123" si="501">Z1105</f>
        <v xml:space="preserve">HH - Integrated Mental Health and Substance Abuse
HS -  Family/couple without client present
</v>
      </c>
    </row>
    <row r="1107" spans="1:26" ht="51" customHeight="1">
      <c r="A1107" s="554" t="str">
        <f t="shared" si="493"/>
        <v>G0177</v>
      </c>
      <c r="B1107" s="483" t="str">
        <f t="shared" si="494"/>
        <v>Family Training</v>
      </c>
      <c r="C1107"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7" s="522" t="str">
        <f t="shared" si="496"/>
        <v>G0177 = session at least 45 min
DT:
G0177=1/day</v>
      </c>
      <c r="E1107" s="532" t="str">
        <f t="shared" si="497"/>
        <v>Mental Health Professional or Qualified Mental Health Professional trained in the Michigan Family Psychoeducation curriculum and supervised by a Mental Health Professional.</v>
      </c>
      <c r="F1107" s="143" t="s">
        <v>126</v>
      </c>
      <c r="G1107" s="143" t="s">
        <v>587</v>
      </c>
      <c r="H1107" s="143" t="s">
        <v>524</v>
      </c>
      <c r="I1107" s="522" t="str">
        <f t="shared" si="498"/>
        <v>Line
Professional</v>
      </c>
      <c r="J1107" s="483"/>
      <c r="K1107" s="483"/>
      <c r="L1107" s="483" t="s">
        <v>2273</v>
      </c>
      <c r="M1107" s="483" t="s">
        <v>2273</v>
      </c>
      <c r="N1107" s="483"/>
      <c r="O1107" s="483"/>
      <c r="P1107" s="483"/>
      <c r="Q1107" s="483"/>
      <c r="R1107" s="483"/>
      <c r="S1107" s="483"/>
      <c r="T1107" s="483"/>
      <c r="U1107" s="483"/>
      <c r="V1107" s="483"/>
      <c r="W1107" s="532" t="s">
        <v>1245</v>
      </c>
      <c r="X1107"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7" s="522" t="str">
        <f t="shared" si="500"/>
        <v>UN - Two patients served
UP - Three patients served
UQ - Four patients served
UR - Five patients served
US - Six or more patients served
Y4 - SAMHSA approved EBP for Co-occurring disorders</v>
      </c>
      <c r="Z1107" s="522" t="str">
        <f t="shared" si="501"/>
        <v xml:space="preserve">HH - Integrated Mental Health and Substance Abuse
HS -  Family/couple without client present
</v>
      </c>
    </row>
    <row r="1108" spans="1:26" ht="51" customHeight="1">
      <c r="A1108" s="554" t="str">
        <f t="shared" si="493"/>
        <v>G0177</v>
      </c>
      <c r="B1108" s="483" t="str">
        <f t="shared" si="494"/>
        <v>Family Training</v>
      </c>
      <c r="C1108"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8" s="522" t="str">
        <f t="shared" si="496"/>
        <v>G0177 = session at least 45 min
DT:
G0177=1/day</v>
      </c>
      <c r="E1108" s="532" t="str">
        <f t="shared" si="497"/>
        <v>Mental Health Professional or Qualified Mental Health Professional trained in the Michigan Family Psychoeducation curriculum and supervised by a Mental Health Professional.</v>
      </c>
      <c r="F1108" s="143" t="s">
        <v>492</v>
      </c>
      <c r="G1108" s="143" t="s">
        <v>582</v>
      </c>
      <c r="H1108" s="143" t="s">
        <v>524</v>
      </c>
      <c r="I1108" s="522" t="str">
        <f t="shared" si="498"/>
        <v>Line
Professional</v>
      </c>
      <c r="J1108" s="483"/>
      <c r="K1108" s="483"/>
      <c r="L1108" s="483" t="s">
        <v>2273</v>
      </c>
      <c r="M1108" s="483" t="s">
        <v>2273</v>
      </c>
      <c r="N1108" s="483"/>
      <c r="O1108" s="483"/>
      <c r="P1108" s="483"/>
      <c r="Q1108" s="483"/>
      <c r="R1108" s="483"/>
      <c r="S1108" s="483"/>
      <c r="T1108" s="483"/>
      <c r="U1108" s="483"/>
      <c r="V1108" s="483"/>
      <c r="W1108" s="532" t="s">
        <v>1245</v>
      </c>
      <c r="X1108"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8" s="522" t="str">
        <f t="shared" si="500"/>
        <v>UN - Two patients served
UP - Three patients served
UQ - Four patients served
UR - Five patients served
US - Six or more patients served
Y4 - SAMHSA approved EBP for Co-occurring disorders</v>
      </c>
      <c r="Z1108" s="522" t="str">
        <f t="shared" si="501"/>
        <v xml:space="preserve">HH - Integrated Mental Health and Substance Abuse
HS -  Family/couple without client present
</v>
      </c>
    </row>
    <row r="1109" spans="1:26" ht="38.25" customHeight="1">
      <c r="A1109" s="554" t="str">
        <f t="shared" si="493"/>
        <v>G0177</v>
      </c>
      <c r="B1109" s="483" t="str">
        <f t="shared" si="494"/>
        <v>Family Training</v>
      </c>
      <c r="C1109"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9" s="522" t="str">
        <f t="shared" si="496"/>
        <v>G0177 = session at least 45 min
DT:
G0177=1/day</v>
      </c>
      <c r="E1109" s="532" t="str">
        <f t="shared" si="497"/>
        <v>Mental Health Professional or Qualified Mental Health Professional trained in the Michigan Family Psychoeducation curriculum and supervised by a Mental Health Professional.</v>
      </c>
      <c r="F1109" s="143" t="s">
        <v>496</v>
      </c>
      <c r="G1109" s="143" t="s">
        <v>582</v>
      </c>
      <c r="H1109" s="143" t="s">
        <v>524</v>
      </c>
      <c r="I1109" s="522" t="str">
        <f t="shared" si="498"/>
        <v>Line
Professional</v>
      </c>
      <c r="J1109" s="483"/>
      <c r="K1109" s="483"/>
      <c r="L1109" s="483" t="s">
        <v>2273</v>
      </c>
      <c r="M1109" s="483" t="s">
        <v>2273</v>
      </c>
      <c r="N1109" s="483"/>
      <c r="O1109" s="483"/>
      <c r="P1109" s="483"/>
      <c r="Q1109" s="483"/>
      <c r="R1109" s="483"/>
      <c r="S1109" s="483"/>
      <c r="T1109" s="483"/>
      <c r="U1109" s="483"/>
      <c r="V1109" s="483"/>
      <c r="W1109" s="532" t="s">
        <v>1245</v>
      </c>
      <c r="X1109"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9" s="522" t="str">
        <f t="shared" si="500"/>
        <v>UN - Two patients served
UP - Three patients served
UQ - Four patients served
UR - Five patients served
US - Six or more patients served
Y4 - SAMHSA approved EBP for Co-occurring disorders</v>
      </c>
      <c r="Z1109" s="522" t="str">
        <f t="shared" si="501"/>
        <v xml:space="preserve">HH - Integrated Mental Health and Substance Abuse
HS -  Family/couple without client present
</v>
      </c>
    </row>
    <row r="1110" spans="1:26" ht="38.25" customHeight="1">
      <c r="A1110" s="554" t="str">
        <f t="shared" ref="A1110:E1111" si="502">A1109</f>
        <v>G0177</v>
      </c>
      <c r="B1110" s="483" t="str">
        <f t="shared" si="502"/>
        <v>Family Training</v>
      </c>
      <c r="C1110" s="532"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0" s="522" t="str">
        <f t="shared" si="502"/>
        <v>G0177 = session at least 45 min
DT:
G0177=1/day</v>
      </c>
      <c r="E1110" s="532" t="str">
        <f t="shared" si="502"/>
        <v>Mental Health Professional or Qualified Mental Health Professional trained in the Michigan Family Psychoeducation curriculum and supervised by a Mental Health Professional.</v>
      </c>
      <c r="F1110" s="143" t="s">
        <v>496</v>
      </c>
      <c r="G1110" s="143" t="s">
        <v>586</v>
      </c>
      <c r="H1110" s="143" t="s">
        <v>524</v>
      </c>
      <c r="I1110" s="522" t="str">
        <f>I1109</f>
        <v>Line
Professional</v>
      </c>
      <c r="J1110" s="483"/>
      <c r="K1110" s="483"/>
      <c r="L1110" s="483" t="s">
        <v>2273</v>
      </c>
      <c r="M1110" s="483" t="s">
        <v>2273</v>
      </c>
      <c r="N1110" s="483"/>
      <c r="O1110" s="483"/>
      <c r="P1110" s="483"/>
      <c r="Q1110" s="483"/>
      <c r="R1110" s="483"/>
      <c r="S1110" s="483"/>
      <c r="T1110" s="483"/>
      <c r="U1110" s="483"/>
      <c r="V1110" s="483"/>
      <c r="W1110" s="532" t="str">
        <f>W1109</f>
        <v>CCBHC Reporting Service</v>
      </c>
      <c r="X1110"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0" s="522" t="str">
        <f t="shared" si="500"/>
        <v>UN - Two patients served
UP - Three patients served
UQ - Four patients served
UR - Five patients served
US - Six or more patients served
Y4 - SAMHSA approved EBP for Co-occurring disorders</v>
      </c>
      <c r="Z1110" s="522" t="str">
        <f t="shared" si="501"/>
        <v xml:space="preserve">HH - Integrated Mental Health and Substance Abuse
HS -  Family/couple without client present
</v>
      </c>
    </row>
    <row r="1111" spans="1:26" ht="38.25" customHeight="1">
      <c r="A1111" s="554" t="str">
        <f t="shared" si="502"/>
        <v>G0177</v>
      </c>
      <c r="B1111" s="483" t="str">
        <f t="shared" si="502"/>
        <v>Family Training</v>
      </c>
      <c r="C1111" s="532"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1" s="522" t="str">
        <f t="shared" si="502"/>
        <v>G0177 = session at least 45 min
DT:
G0177=1/day</v>
      </c>
      <c r="E1111" s="532" t="str">
        <f t="shared" si="502"/>
        <v>Mental Health Professional or Qualified Mental Health Professional trained in the Michigan Family Psychoeducation curriculum and supervised by a Mental Health Professional.</v>
      </c>
      <c r="F1111" s="143" t="s">
        <v>495</v>
      </c>
      <c r="G1111" s="143" t="s">
        <v>586</v>
      </c>
      <c r="H1111" s="143" t="s">
        <v>524</v>
      </c>
      <c r="I1111" s="522" t="str">
        <f>I1110</f>
        <v>Line
Professional</v>
      </c>
      <c r="J1111" s="483"/>
      <c r="K1111" s="483"/>
      <c r="L1111" s="483" t="s">
        <v>2273</v>
      </c>
      <c r="M1111" s="483" t="s">
        <v>2273</v>
      </c>
      <c r="N1111" s="483"/>
      <c r="O1111" s="483"/>
      <c r="P1111" s="483"/>
      <c r="Q1111" s="483"/>
      <c r="R1111" s="483"/>
      <c r="S1111" s="483"/>
      <c r="T1111" s="483"/>
      <c r="U1111" s="483"/>
      <c r="V1111" s="483"/>
      <c r="W1111" s="532" t="str">
        <f>W1110</f>
        <v>CCBHC Reporting Service</v>
      </c>
      <c r="X1111"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1" s="522" t="str">
        <f t="shared" si="500"/>
        <v>UN - Two patients served
UP - Three patients served
UQ - Four patients served
UR - Five patients served
US - Six or more patients served
Y4 - SAMHSA approved EBP for Co-occurring disorders</v>
      </c>
      <c r="Z1111" s="522" t="str">
        <f t="shared" si="501"/>
        <v xml:space="preserve">HH - Integrated Mental Health and Substance Abuse
HS -  Family/couple without client present
</v>
      </c>
    </row>
    <row r="1112" spans="1:26" ht="38.25" customHeight="1">
      <c r="A1112" s="554" t="str">
        <f>A1109</f>
        <v>G0177</v>
      </c>
      <c r="B1112" s="483" t="str">
        <f>B1109</f>
        <v>Family Training</v>
      </c>
      <c r="C1112" s="532" t="str">
        <f>C1109</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2" s="522" t="str">
        <f>D1109</f>
        <v>G0177 = session at least 45 min
DT:
G0177=1/day</v>
      </c>
      <c r="E1112" s="532" t="str">
        <f>E1109</f>
        <v>Mental Health Professional or Qualified Mental Health Professional trained in the Michigan Family Psychoeducation curriculum and supervised by a Mental Health Professional.</v>
      </c>
      <c r="F1112" s="143" t="s">
        <v>495</v>
      </c>
      <c r="G1112" s="143" t="s">
        <v>582</v>
      </c>
      <c r="H1112" s="143" t="s">
        <v>524</v>
      </c>
      <c r="I1112" s="522" t="str">
        <f>I1109</f>
        <v>Line
Professional</v>
      </c>
      <c r="J1112" s="483"/>
      <c r="K1112" s="483"/>
      <c r="L1112" s="483" t="s">
        <v>2273</v>
      </c>
      <c r="M1112" s="483" t="s">
        <v>2273</v>
      </c>
      <c r="N1112" s="483"/>
      <c r="O1112" s="483"/>
      <c r="P1112" s="483"/>
      <c r="Q1112" s="483"/>
      <c r="R1112" s="483"/>
      <c r="S1112" s="483"/>
      <c r="T1112" s="483"/>
      <c r="U1112" s="483"/>
      <c r="V1112" s="483"/>
      <c r="W1112" s="532" t="s">
        <v>1245</v>
      </c>
      <c r="X1112"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2" s="522" t="str">
        <f t="shared" si="500"/>
        <v>UN - Two patients served
UP - Three patients served
UQ - Four patients served
UR - Five patients served
US - Six or more patients served
Y4 - SAMHSA approved EBP for Co-occurring disorders</v>
      </c>
      <c r="Z1112" s="522" t="str">
        <f t="shared" si="501"/>
        <v xml:space="preserve">HH - Integrated Mental Health and Substance Abuse
HS -  Family/couple without client present
</v>
      </c>
    </row>
    <row r="1113" spans="1:26" ht="38.25" customHeight="1">
      <c r="A1113" s="554" t="str">
        <f t="shared" si="493"/>
        <v>G0177</v>
      </c>
      <c r="B1113" s="483" t="str">
        <f t="shared" si="494"/>
        <v>Family Training</v>
      </c>
      <c r="C1113"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3" s="522" t="str">
        <f t="shared" si="496"/>
        <v>G0177 = session at least 45 min
DT:
G0177=1/day</v>
      </c>
      <c r="E1113" s="532" t="str">
        <f t="shared" si="497"/>
        <v>Mental Health Professional or Qualified Mental Health Professional trained in the Michigan Family Psychoeducation curriculum and supervised by a Mental Health Professional.</v>
      </c>
      <c r="F1113" s="251" t="s">
        <v>490</v>
      </c>
      <c r="G1113" s="251" t="s">
        <v>608</v>
      </c>
      <c r="H1113" s="251" t="s">
        <v>524</v>
      </c>
      <c r="I1113" s="522" t="str">
        <f t="shared" si="498"/>
        <v>Line
Professional</v>
      </c>
      <c r="J1113" s="483"/>
      <c r="K1113" s="483"/>
      <c r="L1113" s="483" t="s">
        <v>2273</v>
      </c>
      <c r="M1113" s="483" t="s">
        <v>2273</v>
      </c>
      <c r="N1113" s="483"/>
      <c r="O1113" s="483"/>
      <c r="P1113" s="483"/>
      <c r="Q1113" s="483"/>
      <c r="R1113" s="483"/>
      <c r="S1113" s="483"/>
      <c r="T1113" s="483"/>
      <c r="U1113" s="483"/>
      <c r="V1113" s="483"/>
      <c r="W1113" s="532" t="s">
        <v>1245</v>
      </c>
      <c r="X1113"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3" s="522" t="str">
        <f t="shared" si="500"/>
        <v>UN - Two patients served
UP - Three patients served
UQ - Four patients served
UR - Five patients served
US - Six or more patients served
Y4 - SAMHSA approved EBP for Co-occurring disorders</v>
      </c>
      <c r="Z1113" s="522" t="str">
        <f t="shared" si="501"/>
        <v xml:space="preserve">HH - Integrated Mental Health and Substance Abuse
HS -  Family/couple without client present
</v>
      </c>
    </row>
    <row r="1114" spans="1:26" ht="63.75" customHeight="1">
      <c r="A1114" s="554" t="str">
        <f t="shared" si="493"/>
        <v>G0177</v>
      </c>
      <c r="B1114" s="483" t="str">
        <f t="shared" si="494"/>
        <v>Family Training</v>
      </c>
      <c r="C1114"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4" s="522" t="str">
        <f t="shared" si="496"/>
        <v>G0177 = session at least 45 min
DT:
G0177=1/day</v>
      </c>
      <c r="E1114" s="532" t="str">
        <f t="shared" si="497"/>
        <v>Mental Health Professional or Qualified Mental Health Professional trained in the Michigan Family Psychoeducation curriculum and supervised by a Mental Health Professional.</v>
      </c>
      <c r="F1114" s="251" t="s">
        <v>601</v>
      </c>
      <c r="G1114" s="251" t="s">
        <v>609</v>
      </c>
      <c r="H1114" s="251" t="s">
        <v>524</v>
      </c>
      <c r="I1114" s="522" t="str">
        <f t="shared" si="498"/>
        <v>Line
Professional</v>
      </c>
      <c r="J1114" s="483"/>
      <c r="K1114" s="483"/>
      <c r="L1114" s="483" t="s">
        <v>2273</v>
      </c>
      <c r="M1114" s="483" t="s">
        <v>2273</v>
      </c>
      <c r="N1114" s="483"/>
      <c r="O1114" s="483"/>
      <c r="P1114" s="483"/>
      <c r="Q1114" s="483"/>
      <c r="R1114" s="483"/>
      <c r="S1114" s="483"/>
      <c r="T1114" s="483"/>
      <c r="U1114" s="483"/>
      <c r="V1114" s="483"/>
      <c r="W1114" s="532" t="s">
        <v>1245</v>
      </c>
      <c r="X1114"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4" s="522" t="str">
        <f t="shared" si="500"/>
        <v>UN - Two patients served
UP - Three patients served
UQ - Four patients served
UR - Five patients served
US - Six or more patients served
Y4 - SAMHSA approved EBP for Co-occurring disorders</v>
      </c>
      <c r="Z1114" s="522" t="str">
        <f t="shared" si="501"/>
        <v xml:space="preserve">HH - Integrated Mental Health and Substance Abuse
HS -  Family/couple without client present
</v>
      </c>
    </row>
    <row r="1115" spans="1:26" ht="51" customHeight="1">
      <c r="A1115" s="554" t="str">
        <f t="shared" si="493"/>
        <v>G0177</v>
      </c>
      <c r="B1115" s="483" t="str">
        <f t="shared" si="494"/>
        <v>Family Training</v>
      </c>
      <c r="C1115"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5" s="522" t="str">
        <f t="shared" si="496"/>
        <v>G0177 = session at least 45 min
DT:
G0177=1/day</v>
      </c>
      <c r="E1115" s="532" t="str">
        <f t="shared" si="497"/>
        <v>Mental Health Professional or Qualified Mental Health Professional trained in the Michigan Family Psychoeducation curriculum and supervised by a Mental Health Professional.</v>
      </c>
      <c r="F1115" s="251" t="s">
        <v>1424</v>
      </c>
      <c r="G1115" s="251" t="s">
        <v>582</v>
      </c>
      <c r="H1115" s="251" t="s">
        <v>524</v>
      </c>
      <c r="I1115" s="522" t="str">
        <f t="shared" si="498"/>
        <v>Line
Professional</v>
      </c>
      <c r="J1115" s="483"/>
      <c r="K1115" s="483"/>
      <c r="L1115" s="483" t="s">
        <v>2273</v>
      </c>
      <c r="M1115" s="483" t="s">
        <v>2273</v>
      </c>
      <c r="N1115" s="483"/>
      <c r="O1115" s="483"/>
      <c r="P1115" s="483"/>
      <c r="Q1115" s="483"/>
      <c r="R1115" s="483"/>
      <c r="S1115" s="483"/>
      <c r="T1115" s="483"/>
      <c r="U1115" s="483"/>
      <c r="V1115" s="483"/>
      <c r="W1115" s="532" t="s">
        <v>1245</v>
      </c>
      <c r="X1115"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5" s="522" t="str">
        <f t="shared" si="500"/>
        <v>UN - Two patients served
UP - Three patients served
UQ - Four patients served
UR - Five patients served
US - Six or more patients served
Y4 - SAMHSA approved EBP for Co-occurring disorders</v>
      </c>
      <c r="Z1115" s="522" t="str">
        <f t="shared" si="501"/>
        <v xml:space="preserve">HH - Integrated Mental Health and Substance Abuse
HS -  Family/couple without client present
</v>
      </c>
    </row>
    <row r="1116" spans="1:26" ht="51" customHeight="1">
      <c r="A1116" s="554" t="str">
        <f t="shared" si="493"/>
        <v>G0177</v>
      </c>
      <c r="B1116" s="483" t="str">
        <f t="shared" si="494"/>
        <v>Family Training</v>
      </c>
      <c r="C1116"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6" s="522" t="str">
        <f t="shared" si="496"/>
        <v>G0177 = session at least 45 min
DT:
G0177=1/day</v>
      </c>
      <c r="E1116" s="532" t="str">
        <f t="shared" si="497"/>
        <v>Mental Health Professional or Qualified Mental Health Professional trained in the Michigan Family Psychoeducation curriculum and supervised by a Mental Health Professional.</v>
      </c>
      <c r="F1116" s="143" t="s">
        <v>599</v>
      </c>
      <c r="G1116" s="143" t="s">
        <v>586</v>
      </c>
      <c r="H1116" s="143" t="s">
        <v>524</v>
      </c>
      <c r="I1116" s="522" t="str">
        <f t="shared" si="498"/>
        <v>Line
Professional</v>
      </c>
      <c r="J1116" s="483"/>
      <c r="K1116" s="483"/>
      <c r="L1116" s="483" t="s">
        <v>2273</v>
      </c>
      <c r="M1116" s="483" t="s">
        <v>2273</v>
      </c>
      <c r="N1116" s="483"/>
      <c r="O1116" s="483"/>
      <c r="P1116" s="483"/>
      <c r="Q1116" s="483"/>
      <c r="R1116" s="483"/>
      <c r="S1116" s="483"/>
      <c r="T1116" s="483"/>
      <c r="U1116" s="483"/>
      <c r="V1116" s="483"/>
      <c r="W1116" s="532" t="s">
        <v>1245</v>
      </c>
      <c r="X1116"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6" s="522" t="str">
        <f t="shared" si="500"/>
        <v>UN - Two patients served
UP - Three patients served
UQ - Four patients served
UR - Five patients served
US - Six or more patients served
Y4 - SAMHSA approved EBP for Co-occurring disorders</v>
      </c>
      <c r="Z1116" s="522" t="str">
        <f t="shared" si="501"/>
        <v xml:space="preserve">HH - Integrated Mental Health and Substance Abuse
HS -  Family/couple without client present
</v>
      </c>
    </row>
    <row r="1117" spans="1:26" ht="38.25" customHeight="1">
      <c r="A1117" s="554" t="str">
        <f t="shared" si="493"/>
        <v>G0177</v>
      </c>
      <c r="B1117" s="483" t="str">
        <f t="shared" si="494"/>
        <v>Family Training</v>
      </c>
      <c r="C1117"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7" s="522" t="str">
        <f t="shared" si="496"/>
        <v>G0177 = session at least 45 min
DT:
G0177=1/day</v>
      </c>
      <c r="E1117" s="532" t="str">
        <f t="shared" si="497"/>
        <v>Mental Health Professional or Qualified Mental Health Professional trained in the Michigan Family Psychoeducation curriculum and supervised by a Mental Health Professional.</v>
      </c>
      <c r="F1117" s="251" t="s">
        <v>498</v>
      </c>
      <c r="G1117" s="251" t="s">
        <v>607</v>
      </c>
      <c r="H1117" s="143" t="s">
        <v>524</v>
      </c>
      <c r="I1117" s="522" t="str">
        <f t="shared" si="498"/>
        <v>Line
Professional</v>
      </c>
      <c r="J1117" s="483"/>
      <c r="K1117" s="483"/>
      <c r="L1117" s="483" t="s">
        <v>2273</v>
      </c>
      <c r="M1117" s="483" t="s">
        <v>2273</v>
      </c>
      <c r="N1117" s="483"/>
      <c r="O1117" s="483"/>
      <c r="P1117" s="483"/>
      <c r="Q1117" s="483"/>
      <c r="R1117" s="483"/>
      <c r="S1117" s="483"/>
      <c r="T1117" s="483"/>
      <c r="U1117" s="483"/>
      <c r="V1117" s="483"/>
      <c r="W1117" s="532" t="s">
        <v>1245</v>
      </c>
      <c r="X1117"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7" s="522" t="str">
        <f t="shared" si="500"/>
        <v>UN - Two patients served
UP - Three patients served
UQ - Four patients served
UR - Five patients served
US - Six or more patients served
Y4 - SAMHSA approved EBP for Co-occurring disorders</v>
      </c>
      <c r="Z1117" s="522" t="str">
        <f t="shared" si="501"/>
        <v xml:space="preserve">HH - Integrated Mental Health and Substance Abuse
HS -  Family/couple without client present
</v>
      </c>
    </row>
    <row r="1118" spans="1:26" ht="38.25" customHeight="1">
      <c r="A1118" s="554" t="str">
        <f t="shared" si="493"/>
        <v>G0177</v>
      </c>
      <c r="B1118" s="483" t="str">
        <f t="shared" si="494"/>
        <v>Family Training</v>
      </c>
      <c r="C1118"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8" s="522" t="str">
        <f t="shared" si="496"/>
        <v>G0177 = session at least 45 min
DT:
G0177=1/day</v>
      </c>
      <c r="E1118" s="532" t="str">
        <f t="shared" si="497"/>
        <v>Mental Health Professional or Qualified Mental Health Professional trained in the Michigan Family Psychoeducation curriculum and supervised by a Mental Health Professional.</v>
      </c>
      <c r="F1118" s="143" t="s">
        <v>2222</v>
      </c>
      <c r="G1118" s="143" t="s">
        <v>586</v>
      </c>
      <c r="H1118" s="143" t="s">
        <v>524</v>
      </c>
      <c r="I1118" s="522" t="str">
        <f t="shared" si="498"/>
        <v>Line
Professional</v>
      </c>
      <c r="J1118" s="483"/>
      <c r="K1118" s="483"/>
      <c r="L1118" s="483" t="s">
        <v>2273</v>
      </c>
      <c r="M1118" s="483" t="s">
        <v>2273</v>
      </c>
      <c r="N1118" s="483"/>
      <c r="O1118" s="483"/>
      <c r="P1118" s="483"/>
      <c r="Q1118" s="483"/>
      <c r="R1118" s="483"/>
      <c r="S1118" s="483"/>
      <c r="T1118" s="483"/>
      <c r="U1118" s="483"/>
      <c r="V1118" s="483"/>
      <c r="W1118" s="532" t="s">
        <v>1245</v>
      </c>
      <c r="X1118"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8" s="522" t="str">
        <f t="shared" si="500"/>
        <v>UN - Two patients served
UP - Three patients served
UQ - Four patients served
UR - Five patients served
US - Six or more patients served
Y4 - SAMHSA approved EBP for Co-occurring disorders</v>
      </c>
      <c r="Z1118" s="522" t="str">
        <f t="shared" si="501"/>
        <v xml:space="preserve">HH - Integrated Mental Health and Substance Abuse
HS -  Family/couple without client present
</v>
      </c>
    </row>
    <row r="1119" spans="1:26" ht="63.75" customHeight="1">
      <c r="A1119" s="554" t="str">
        <f t="shared" si="493"/>
        <v>G0177</v>
      </c>
      <c r="B1119" s="483" t="str">
        <f t="shared" si="494"/>
        <v>Family Training</v>
      </c>
      <c r="C1119"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9" s="522" t="str">
        <f t="shared" si="496"/>
        <v>G0177 = session at least 45 min
DT:
G0177=1/day</v>
      </c>
      <c r="E1119" s="532" t="str">
        <f t="shared" si="497"/>
        <v>Mental Health Professional or Qualified Mental Health Professional trained in the Michigan Family Psychoeducation curriculum and supervised by a Mental Health Professional.</v>
      </c>
      <c r="F1119" s="251" t="s">
        <v>2224</v>
      </c>
      <c r="G1119" s="143" t="s">
        <v>586</v>
      </c>
      <c r="H1119" s="143" t="s">
        <v>524</v>
      </c>
      <c r="I1119" s="522" t="str">
        <f t="shared" si="498"/>
        <v>Line
Professional</v>
      </c>
      <c r="J1119" s="483"/>
      <c r="K1119" s="483"/>
      <c r="L1119" s="483" t="s">
        <v>2273</v>
      </c>
      <c r="M1119" s="483" t="s">
        <v>2273</v>
      </c>
      <c r="N1119" s="483"/>
      <c r="O1119" s="483"/>
      <c r="P1119" s="483"/>
      <c r="Q1119" s="483"/>
      <c r="R1119" s="483"/>
      <c r="S1119" s="483"/>
      <c r="T1119" s="483"/>
      <c r="U1119" s="483"/>
      <c r="V1119" s="483"/>
      <c r="W1119" s="532" t="s">
        <v>1245</v>
      </c>
      <c r="X1119"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9" s="522" t="str">
        <f t="shared" si="500"/>
        <v>UN - Two patients served
UP - Three patients served
UQ - Four patients served
UR - Five patients served
US - Six or more patients served
Y4 - SAMHSA approved EBP for Co-occurring disorders</v>
      </c>
      <c r="Z1119" s="522" t="str">
        <f t="shared" si="501"/>
        <v xml:space="preserve">HH - Integrated Mental Health and Substance Abuse
HS -  Family/couple without client present
</v>
      </c>
    </row>
    <row r="1120" spans="1:26" ht="51" customHeight="1">
      <c r="A1120" s="554" t="str">
        <f t="shared" si="493"/>
        <v>G0177</v>
      </c>
      <c r="B1120" s="483" t="str">
        <f t="shared" si="494"/>
        <v>Family Training</v>
      </c>
      <c r="C1120"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0" s="522" t="str">
        <f t="shared" si="496"/>
        <v>G0177 = session at least 45 min
DT:
G0177=1/day</v>
      </c>
      <c r="E1120" s="532" t="str">
        <f t="shared" si="497"/>
        <v>Mental Health Professional or Qualified Mental Health Professional trained in the Michigan Family Psychoeducation curriculum and supervised by a Mental Health Professional.</v>
      </c>
      <c r="F1120" s="251" t="s">
        <v>2235</v>
      </c>
      <c r="G1120" s="251" t="s">
        <v>583</v>
      </c>
      <c r="H1120" s="251" t="s">
        <v>524</v>
      </c>
      <c r="I1120" s="522" t="str">
        <f t="shared" si="498"/>
        <v>Line
Professional</v>
      </c>
      <c r="J1120" s="483"/>
      <c r="K1120" s="483"/>
      <c r="L1120" s="483" t="s">
        <v>2273</v>
      </c>
      <c r="M1120" s="483" t="s">
        <v>2273</v>
      </c>
      <c r="N1120" s="483"/>
      <c r="O1120" s="483"/>
      <c r="P1120" s="483"/>
      <c r="Q1120" s="483"/>
      <c r="R1120" s="483"/>
      <c r="S1120" s="483"/>
      <c r="T1120" s="483"/>
      <c r="U1120" s="483"/>
      <c r="V1120" s="483"/>
      <c r="W1120" s="532" t="s">
        <v>1245</v>
      </c>
      <c r="X1120"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0" s="522" t="str">
        <f t="shared" si="500"/>
        <v>UN - Two patients served
UP - Three patients served
UQ - Four patients served
UR - Five patients served
US - Six or more patients served
Y4 - SAMHSA approved EBP for Co-occurring disorders</v>
      </c>
      <c r="Z1120" s="522" t="str">
        <f t="shared" si="501"/>
        <v xml:space="preserve">HH - Integrated Mental Health and Substance Abuse
HS -  Family/couple without client present
</v>
      </c>
    </row>
    <row r="1121" spans="1:26" ht="38.25" customHeight="1">
      <c r="A1121" s="554" t="str">
        <f t="shared" si="493"/>
        <v>G0177</v>
      </c>
      <c r="B1121" s="483" t="str">
        <f t="shared" si="494"/>
        <v>Family Training</v>
      </c>
      <c r="C1121"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1" s="522" t="str">
        <f t="shared" si="496"/>
        <v>G0177 = session at least 45 min
DT:
G0177=1/day</v>
      </c>
      <c r="E1121" s="532" t="str">
        <f t="shared" si="497"/>
        <v>Mental Health Professional or Qualified Mental Health Professional trained in the Michigan Family Psychoeducation curriculum and supervised by a Mental Health Professional.</v>
      </c>
      <c r="F1121" s="143" t="s">
        <v>126</v>
      </c>
      <c r="G1121" s="143" t="s">
        <v>584</v>
      </c>
      <c r="H1121" s="143" t="s">
        <v>524</v>
      </c>
      <c r="I1121" s="522" t="str">
        <f t="shared" si="498"/>
        <v>Line
Professional</v>
      </c>
      <c r="J1121" s="483"/>
      <c r="K1121" s="483"/>
      <c r="L1121" s="483" t="s">
        <v>2273</v>
      </c>
      <c r="M1121" s="483" t="s">
        <v>2273</v>
      </c>
      <c r="N1121" s="483"/>
      <c r="O1121" s="483"/>
      <c r="P1121" s="483"/>
      <c r="Q1121" s="483"/>
      <c r="R1121" s="483"/>
      <c r="S1121" s="483"/>
      <c r="T1121" s="483"/>
      <c r="U1121" s="483"/>
      <c r="V1121" s="483"/>
      <c r="W1121" s="532" t="s">
        <v>1245</v>
      </c>
      <c r="X1121"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1" s="522" t="str">
        <f t="shared" si="500"/>
        <v>UN - Two patients served
UP - Three patients served
UQ - Four patients served
UR - Five patients served
US - Six or more patients served
Y4 - SAMHSA approved EBP for Co-occurring disorders</v>
      </c>
      <c r="Z1121" s="522" t="str">
        <f t="shared" si="501"/>
        <v xml:space="preserve">HH - Integrated Mental Health and Substance Abuse
HS -  Family/couple without client present
</v>
      </c>
    </row>
    <row r="1122" spans="1:26" ht="63.75" customHeight="1">
      <c r="A1122" s="554" t="str">
        <f t="shared" si="493"/>
        <v>G0177</v>
      </c>
      <c r="B1122" s="483" t="str">
        <f t="shared" si="494"/>
        <v>Family Training</v>
      </c>
      <c r="C1122" s="532"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2" s="522" t="str">
        <f t="shared" si="496"/>
        <v>G0177 = session at least 45 min
DT:
G0177=1/day</v>
      </c>
      <c r="E1122" s="532" t="str">
        <f t="shared" si="497"/>
        <v>Mental Health Professional or Qualified Mental Health Professional trained in the Michigan Family Psychoeducation curriculum and supervised by a Mental Health Professional.</v>
      </c>
      <c r="F1122" s="251" t="s">
        <v>2211</v>
      </c>
      <c r="G1122" s="251" t="s">
        <v>592</v>
      </c>
      <c r="H1122" s="251" t="s">
        <v>1256</v>
      </c>
      <c r="I1122" s="522" t="str">
        <f t="shared" si="498"/>
        <v>Line
Professional</v>
      </c>
      <c r="J1122" s="483"/>
      <c r="K1122" s="483"/>
      <c r="L1122" s="483" t="s">
        <v>2273</v>
      </c>
      <c r="M1122" s="483" t="s">
        <v>2273</v>
      </c>
      <c r="N1122" s="483"/>
      <c r="O1122" s="483"/>
      <c r="P1122" s="483"/>
      <c r="Q1122" s="483"/>
      <c r="R1122" s="483"/>
      <c r="S1122" s="483"/>
      <c r="T1122" s="483"/>
      <c r="U1122" s="483"/>
      <c r="V1122" s="483"/>
      <c r="W1122" s="532" t="s">
        <v>1245</v>
      </c>
      <c r="X1122" s="532"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2" s="522" t="str">
        <f t="shared" si="500"/>
        <v>UN - Two patients served
UP - Three patients served
UQ - Four patients served
UR - Five patients served
US - Six or more patients served
Y4 - SAMHSA approved EBP for Co-occurring disorders</v>
      </c>
      <c r="Z1122" s="522" t="str">
        <f t="shared" si="501"/>
        <v xml:space="preserve">HH - Integrated Mental Health and Substance Abuse
HS -  Family/couple without client present
</v>
      </c>
    </row>
    <row r="1123" spans="1:26" ht="64.5" customHeight="1" thickBot="1">
      <c r="A1123" s="555" t="str">
        <f t="shared" si="493"/>
        <v>G0177</v>
      </c>
      <c r="B1123" s="484" t="str">
        <f t="shared" si="494"/>
        <v>Family Training</v>
      </c>
      <c r="C1123" s="533"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3" s="523" t="str">
        <f t="shared" si="496"/>
        <v>G0177 = session at least 45 min
DT:
G0177=1/day</v>
      </c>
      <c r="E1123" s="533" t="str">
        <f t="shared" si="497"/>
        <v>Mental Health Professional or Qualified Mental Health Professional trained in the Michigan Family Psychoeducation curriculum and supervised by a Mental Health Professional.</v>
      </c>
      <c r="F1123" s="221" t="s">
        <v>517</v>
      </c>
      <c r="G1123" s="221" t="s">
        <v>585</v>
      </c>
      <c r="H1123" s="221" t="s">
        <v>1256</v>
      </c>
      <c r="I1123" s="523" t="str">
        <f t="shared" si="498"/>
        <v>Line
Professional</v>
      </c>
      <c r="J1123" s="484"/>
      <c r="K1123" s="484"/>
      <c r="L1123" s="484" t="s">
        <v>2273</v>
      </c>
      <c r="M1123" s="484" t="s">
        <v>2273</v>
      </c>
      <c r="N1123" s="484"/>
      <c r="O1123" s="484"/>
      <c r="P1123" s="484"/>
      <c r="Q1123" s="484"/>
      <c r="R1123" s="484"/>
      <c r="S1123" s="484"/>
      <c r="T1123" s="484"/>
      <c r="U1123" s="484"/>
      <c r="V1123" s="484"/>
      <c r="W1123" s="533" t="s">
        <v>1245</v>
      </c>
      <c r="X1123" s="533"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3" s="523" t="str">
        <f t="shared" si="500"/>
        <v>UN - Two patients served
UP - Three patients served
UQ - Four patients served
UR - Five patients served
US - Six or more patients served
Y4 - SAMHSA approved EBP for Co-occurring disorders</v>
      </c>
      <c r="Z1123" s="523" t="str">
        <f t="shared" si="501"/>
        <v xml:space="preserve">HH - Integrated Mental Health and Substance Abuse
HS -  Family/couple without client present
</v>
      </c>
    </row>
    <row r="1124" spans="1:26" ht="21" customHeight="1">
      <c r="A1124" s="623" t="s">
        <v>475</v>
      </c>
      <c r="B1124" s="503" t="s">
        <v>474</v>
      </c>
      <c r="C1124" s="546" t="s">
        <v>541</v>
      </c>
      <c r="D1124" s="549" t="s">
        <v>476</v>
      </c>
      <c r="E1124" s="546" t="s">
        <v>1250</v>
      </c>
      <c r="F1124" s="241" t="s">
        <v>126</v>
      </c>
      <c r="G1124" s="241" t="s">
        <v>587</v>
      </c>
      <c r="H1124" s="241" t="s">
        <v>524</v>
      </c>
      <c r="I1124" s="549" t="s">
        <v>139</v>
      </c>
      <c r="J1124" s="503" t="s">
        <v>2273</v>
      </c>
      <c r="K1124" s="503"/>
      <c r="L1124" s="503" t="s">
        <v>2273</v>
      </c>
      <c r="M1124" s="503"/>
      <c r="N1124" s="503" t="s">
        <v>2273</v>
      </c>
      <c r="O1124" s="503"/>
      <c r="P1124" s="503" t="s">
        <v>2273</v>
      </c>
      <c r="Q1124" s="503"/>
      <c r="R1124" s="503"/>
      <c r="S1124" s="503"/>
      <c r="T1124" s="503"/>
      <c r="U1124" s="503"/>
      <c r="V1124" s="503"/>
      <c r="W1124" s="546" t="s">
        <v>1246</v>
      </c>
      <c r="X1124" s="546" t="s">
        <v>1128</v>
      </c>
      <c r="Y1124" s="549" t="s">
        <v>1128</v>
      </c>
      <c r="Z1124" s="549" t="s">
        <v>1736</v>
      </c>
    </row>
    <row r="1125" spans="1:26" ht="21" customHeight="1">
      <c r="A1125" s="607" t="str">
        <f t="shared" ref="A1125:E1127" si="503">A1124</f>
        <v>G0409</v>
      </c>
      <c r="B1125" s="504" t="str">
        <f t="shared" si="503"/>
        <v>Substance Abuse: Outpatient Care
Recovery Support Services</v>
      </c>
      <c r="C1125" s="547" t="str">
        <f t="shared" si="503"/>
        <v>Social work and psychological services</v>
      </c>
      <c r="D1125" s="550" t="str">
        <f t="shared" si="503"/>
        <v>G0409 = 15 minutes</v>
      </c>
      <c r="E1125" s="547" t="str">
        <f t="shared" si="503"/>
        <v>Not specific detail in qualified provider document - under review. 
Suggest MSW/BSW/psychologist</v>
      </c>
      <c r="F1125" s="242" t="s">
        <v>604</v>
      </c>
      <c r="G1125" s="242" t="s">
        <v>582</v>
      </c>
      <c r="H1125" s="242" t="s">
        <v>524</v>
      </c>
      <c r="I1125" s="550" t="str">
        <f>I1124</f>
        <v>Line
Professional</v>
      </c>
      <c r="J1125" s="504"/>
      <c r="K1125" s="504"/>
      <c r="L1125" s="504"/>
      <c r="M1125" s="504"/>
      <c r="N1125" s="504"/>
      <c r="O1125" s="504"/>
      <c r="P1125" s="504"/>
      <c r="Q1125" s="504"/>
      <c r="R1125" s="504"/>
      <c r="S1125" s="504"/>
      <c r="T1125" s="504"/>
      <c r="U1125" s="504"/>
      <c r="V1125" s="504"/>
      <c r="W1125" s="547" t="s">
        <v>1246</v>
      </c>
      <c r="X1125" s="547" t="s">
        <v>1128</v>
      </c>
      <c r="Y1125" s="550" t="str">
        <f t="shared" ref="Y1125:Z1127" si="504">Y1124</f>
        <v xml:space="preserve"> </v>
      </c>
      <c r="Z1125" s="550" t="str">
        <f t="shared" si="504"/>
        <v xml:space="preserve">
</v>
      </c>
    </row>
    <row r="1126" spans="1:26" ht="22.5" customHeight="1">
      <c r="A1126" s="607" t="str">
        <f t="shared" si="503"/>
        <v>G0409</v>
      </c>
      <c r="B1126" s="504" t="str">
        <f t="shared" si="503"/>
        <v>Substance Abuse: Outpatient Care
Recovery Support Services</v>
      </c>
      <c r="C1126" s="547" t="str">
        <f t="shared" si="503"/>
        <v>Social work and psychological services</v>
      </c>
      <c r="D1126" s="550" t="str">
        <f t="shared" si="503"/>
        <v>G0409 = 15 minutes</v>
      </c>
      <c r="E1126" s="547" t="str">
        <f t="shared" si="503"/>
        <v>Not specific detail in qualified provider document - under review. 
Suggest MSW/BSW/psychologist</v>
      </c>
      <c r="F1126" s="242" t="s">
        <v>2222</v>
      </c>
      <c r="G1126" s="242" t="s">
        <v>583</v>
      </c>
      <c r="H1126" s="242" t="s">
        <v>524</v>
      </c>
      <c r="I1126" s="550" t="str">
        <f>I1125</f>
        <v>Line
Professional</v>
      </c>
      <c r="J1126" s="504"/>
      <c r="K1126" s="504"/>
      <c r="L1126" s="504"/>
      <c r="M1126" s="504"/>
      <c r="N1126" s="504"/>
      <c r="O1126" s="504"/>
      <c r="P1126" s="504"/>
      <c r="Q1126" s="504"/>
      <c r="R1126" s="504"/>
      <c r="S1126" s="504"/>
      <c r="T1126" s="504"/>
      <c r="U1126" s="504"/>
      <c r="V1126" s="504"/>
      <c r="W1126" s="547" t="s">
        <v>1246</v>
      </c>
      <c r="X1126" s="547" t="s">
        <v>1128</v>
      </c>
      <c r="Y1126" s="550" t="str">
        <f t="shared" si="504"/>
        <v xml:space="preserve"> </v>
      </c>
      <c r="Z1126" s="550" t="str">
        <f t="shared" si="504"/>
        <v xml:space="preserve">
</v>
      </c>
    </row>
    <row r="1127" spans="1:26" ht="32.25" customHeight="1" thickBot="1">
      <c r="A1127" s="608" t="str">
        <f t="shared" si="503"/>
        <v>G0409</v>
      </c>
      <c r="B1127" s="505" t="str">
        <f t="shared" si="503"/>
        <v>Substance Abuse: Outpatient Care
Recovery Support Services</v>
      </c>
      <c r="C1127" s="548" t="str">
        <f t="shared" si="503"/>
        <v>Social work and psychological services</v>
      </c>
      <c r="D1127" s="551" t="str">
        <f t="shared" si="503"/>
        <v>G0409 = 15 minutes</v>
      </c>
      <c r="E1127" s="548" t="str">
        <f t="shared" si="503"/>
        <v>Not specific detail in qualified provider document - under review. 
Suggest MSW/BSW/psychologist</v>
      </c>
      <c r="F1127" s="243" t="s">
        <v>126</v>
      </c>
      <c r="G1127" s="243" t="s">
        <v>584</v>
      </c>
      <c r="H1127" s="243" t="s">
        <v>524</v>
      </c>
      <c r="I1127" s="551" t="str">
        <f>I1126</f>
        <v>Line
Professional</v>
      </c>
      <c r="J1127" s="505"/>
      <c r="K1127" s="505"/>
      <c r="L1127" s="505"/>
      <c r="M1127" s="505"/>
      <c r="N1127" s="505"/>
      <c r="O1127" s="505"/>
      <c r="P1127" s="505"/>
      <c r="Q1127" s="505"/>
      <c r="R1127" s="505"/>
      <c r="S1127" s="505"/>
      <c r="T1127" s="505"/>
      <c r="U1127" s="505"/>
      <c r="V1127" s="505"/>
      <c r="W1127" s="548" t="s">
        <v>1246</v>
      </c>
      <c r="X1127" s="548" t="s">
        <v>1128</v>
      </c>
      <c r="Y1127" s="551" t="str">
        <f t="shared" si="504"/>
        <v xml:space="preserve"> </v>
      </c>
      <c r="Z1127" s="551" t="str">
        <f t="shared" si="504"/>
        <v xml:space="preserve">
</v>
      </c>
    </row>
    <row r="1128" spans="1:26" ht="14.4" customHeight="1">
      <c r="A1128" s="562" t="s">
        <v>410</v>
      </c>
      <c r="B1128" s="482" t="s">
        <v>417</v>
      </c>
      <c r="C1128" s="531" t="s">
        <v>411</v>
      </c>
      <c r="D1128" s="521" t="s">
        <v>58</v>
      </c>
      <c r="E1128" s="531" t="s">
        <v>1348</v>
      </c>
      <c r="F1128" s="247" t="s">
        <v>137</v>
      </c>
      <c r="G1128" s="247" t="s">
        <v>580</v>
      </c>
      <c r="H1128" s="247" t="s">
        <v>1181</v>
      </c>
      <c r="I1128" s="521" t="s">
        <v>412</v>
      </c>
      <c r="J1128" s="521" t="s">
        <v>629</v>
      </c>
      <c r="K1128" s="521" t="s">
        <v>629</v>
      </c>
      <c r="L1128" s="521" t="s">
        <v>629</v>
      </c>
      <c r="M1128" s="521" t="s">
        <v>629</v>
      </c>
      <c r="N1128" s="521" t="s">
        <v>629</v>
      </c>
      <c r="O1128" s="521" t="s">
        <v>629</v>
      </c>
      <c r="P1128" s="521" t="s">
        <v>629</v>
      </c>
      <c r="Q1128" s="521" t="s">
        <v>629</v>
      </c>
      <c r="R1128" s="521" t="s">
        <v>629</v>
      </c>
      <c r="S1128" s="521" t="s">
        <v>629</v>
      </c>
      <c r="T1128" s="521" t="s">
        <v>629</v>
      </c>
      <c r="U1128" s="521" t="s">
        <v>629</v>
      </c>
      <c r="V1128" s="521" t="s">
        <v>629</v>
      </c>
      <c r="W1128" s="521" t="s">
        <v>1246</v>
      </c>
      <c r="X1128" s="531" t="s">
        <v>413</v>
      </c>
      <c r="Y1128" s="521" t="s">
        <v>1128</v>
      </c>
      <c r="Z1128" s="521" t="s">
        <v>1128</v>
      </c>
    </row>
    <row r="1129" spans="1:26" ht="15" customHeight="1">
      <c r="A1129" s="554" t="str">
        <f t="shared" ref="A1129:E1132" si="505">A1128</f>
        <v>G0466</v>
      </c>
      <c r="B1129" s="483" t="str">
        <f t="shared" si="505"/>
        <v>Federal Qualified Health Plans</v>
      </c>
      <c r="C1129" s="532" t="str">
        <f t="shared" si="505"/>
        <v>G0466 FQHC Visit New Patient [Med Review]</v>
      </c>
      <c r="D1129" s="522" t="str">
        <f t="shared" si="505"/>
        <v>Encounter</v>
      </c>
      <c r="E1129" s="532" t="str">
        <f t="shared" si="505"/>
        <v>Not a staff service. Program indicator.</v>
      </c>
      <c r="F1129" s="251" t="s">
        <v>483</v>
      </c>
      <c r="G1129" s="251" t="s">
        <v>581</v>
      </c>
      <c r="H1129" s="143" t="s">
        <v>1181</v>
      </c>
      <c r="I1129" s="522" t="str">
        <f>I1128</f>
        <v>Institutional</v>
      </c>
      <c r="J1129" s="522" t="s">
        <v>629</v>
      </c>
      <c r="K1129" s="522" t="s">
        <v>629</v>
      </c>
      <c r="L1129" s="522" t="s">
        <v>629</v>
      </c>
      <c r="M1129" s="522" t="s">
        <v>629</v>
      </c>
      <c r="N1129" s="522" t="s">
        <v>629</v>
      </c>
      <c r="O1129" s="522" t="s">
        <v>629</v>
      </c>
      <c r="P1129" s="522" t="s">
        <v>629</v>
      </c>
      <c r="Q1129" s="522" t="s">
        <v>629</v>
      </c>
      <c r="R1129" s="522" t="s">
        <v>629</v>
      </c>
      <c r="S1129" s="522" t="s">
        <v>629</v>
      </c>
      <c r="T1129" s="522" t="s">
        <v>629</v>
      </c>
      <c r="U1129" s="522" t="s">
        <v>629</v>
      </c>
      <c r="V1129" s="522" t="s">
        <v>629</v>
      </c>
      <c r="W1129" s="522" t="s">
        <v>1246</v>
      </c>
      <c r="X1129" s="532" t="s">
        <v>413</v>
      </c>
      <c r="Y1129" s="522" t="str">
        <f t="shared" ref="Y1129:Z1132" si="506">Y1128</f>
        <v xml:space="preserve"> </v>
      </c>
      <c r="Z1129" s="522" t="str">
        <f t="shared" si="506"/>
        <v xml:space="preserve"> </v>
      </c>
    </row>
    <row r="1130" spans="1:26" ht="14.4" customHeight="1">
      <c r="A1130" s="554" t="str">
        <f t="shared" si="505"/>
        <v>G0466</v>
      </c>
      <c r="B1130" s="483" t="str">
        <f t="shared" si="505"/>
        <v>Federal Qualified Health Plans</v>
      </c>
      <c r="C1130" s="532" t="str">
        <f t="shared" si="505"/>
        <v>G0466 FQHC Visit New Patient [Med Review]</v>
      </c>
      <c r="D1130" s="522" t="str">
        <f t="shared" si="505"/>
        <v>Encounter</v>
      </c>
      <c r="E1130" s="532" t="str">
        <f t="shared" si="505"/>
        <v>Not a staff service. Program indicator.</v>
      </c>
      <c r="F1130" s="251" t="s">
        <v>2211</v>
      </c>
      <c r="G1130" s="251" t="s">
        <v>592</v>
      </c>
      <c r="H1130" s="143" t="s">
        <v>1181</v>
      </c>
      <c r="I1130" s="522" t="str">
        <f>I1129</f>
        <v>Institutional</v>
      </c>
      <c r="J1130" s="522" t="s">
        <v>629</v>
      </c>
      <c r="K1130" s="522" t="s">
        <v>629</v>
      </c>
      <c r="L1130" s="522" t="s">
        <v>629</v>
      </c>
      <c r="M1130" s="522" t="s">
        <v>629</v>
      </c>
      <c r="N1130" s="522" t="s">
        <v>629</v>
      </c>
      <c r="O1130" s="522" t="s">
        <v>629</v>
      </c>
      <c r="P1130" s="522" t="s">
        <v>629</v>
      </c>
      <c r="Q1130" s="522" t="s">
        <v>629</v>
      </c>
      <c r="R1130" s="522" t="s">
        <v>629</v>
      </c>
      <c r="S1130" s="522" t="s">
        <v>629</v>
      </c>
      <c r="T1130" s="522" t="s">
        <v>629</v>
      </c>
      <c r="U1130" s="522" t="s">
        <v>629</v>
      </c>
      <c r="V1130" s="522" t="s">
        <v>629</v>
      </c>
      <c r="W1130" s="522" t="s">
        <v>1246</v>
      </c>
      <c r="X1130" s="532" t="s">
        <v>413</v>
      </c>
      <c r="Y1130" s="522" t="str">
        <f t="shared" si="506"/>
        <v xml:space="preserve"> </v>
      </c>
      <c r="Z1130" s="522" t="str">
        <f t="shared" si="506"/>
        <v xml:space="preserve"> </v>
      </c>
    </row>
    <row r="1131" spans="1:26" ht="14.4" customHeight="1">
      <c r="A1131" s="554" t="str">
        <f t="shared" si="505"/>
        <v>G0466</v>
      </c>
      <c r="B1131" s="483" t="str">
        <f t="shared" si="505"/>
        <v>Federal Qualified Health Plans</v>
      </c>
      <c r="C1131" s="532" t="str">
        <f t="shared" si="505"/>
        <v>G0466 FQHC Visit New Patient [Med Review]</v>
      </c>
      <c r="D1131" s="522" t="str">
        <f t="shared" si="505"/>
        <v>Encounter</v>
      </c>
      <c r="E1131" s="532" t="str">
        <f t="shared" si="505"/>
        <v>Not a staff service. Program indicator.</v>
      </c>
      <c r="F1131" s="251" t="s">
        <v>503</v>
      </c>
      <c r="G1131" s="251" t="s">
        <v>592</v>
      </c>
      <c r="H1131" s="143" t="s">
        <v>1181</v>
      </c>
      <c r="I1131" s="522" t="str">
        <f>I1130</f>
        <v>Institutional</v>
      </c>
      <c r="J1131" s="522" t="s">
        <v>629</v>
      </c>
      <c r="K1131" s="522" t="s">
        <v>629</v>
      </c>
      <c r="L1131" s="522" t="s">
        <v>629</v>
      </c>
      <c r="M1131" s="522" t="s">
        <v>629</v>
      </c>
      <c r="N1131" s="522" t="s">
        <v>629</v>
      </c>
      <c r="O1131" s="522" t="s">
        <v>629</v>
      </c>
      <c r="P1131" s="522" t="s">
        <v>629</v>
      </c>
      <c r="Q1131" s="522" t="s">
        <v>629</v>
      </c>
      <c r="R1131" s="522" t="s">
        <v>629</v>
      </c>
      <c r="S1131" s="522" t="s">
        <v>629</v>
      </c>
      <c r="T1131" s="522" t="s">
        <v>629</v>
      </c>
      <c r="U1131" s="522" t="s">
        <v>629</v>
      </c>
      <c r="V1131" s="522" t="s">
        <v>629</v>
      </c>
      <c r="W1131" s="522" t="s">
        <v>1246</v>
      </c>
      <c r="X1131" s="532" t="s">
        <v>413</v>
      </c>
      <c r="Y1131" s="522" t="str">
        <f t="shared" si="506"/>
        <v xml:space="preserve"> </v>
      </c>
      <c r="Z1131" s="522" t="str">
        <f t="shared" si="506"/>
        <v xml:space="preserve"> </v>
      </c>
    </row>
    <row r="1132" spans="1:26" ht="14.4" customHeight="1" thickBot="1">
      <c r="A1132" s="555" t="str">
        <f t="shared" si="505"/>
        <v>G0466</v>
      </c>
      <c r="B1132" s="484" t="str">
        <f t="shared" si="505"/>
        <v>Federal Qualified Health Plans</v>
      </c>
      <c r="C1132" s="533" t="str">
        <f t="shared" si="505"/>
        <v>G0466 FQHC Visit New Patient [Med Review]</v>
      </c>
      <c r="D1132" s="523" t="str">
        <f t="shared" si="505"/>
        <v>Encounter</v>
      </c>
      <c r="E1132" s="533" t="str">
        <f t="shared" si="505"/>
        <v>Not a staff service. Program indicator.</v>
      </c>
      <c r="F1132" s="248" t="s">
        <v>502</v>
      </c>
      <c r="G1132" s="248" t="s">
        <v>592</v>
      </c>
      <c r="H1132" s="221" t="s">
        <v>1181</v>
      </c>
      <c r="I1132" s="523" t="str">
        <f>I1131</f>
        <v>Institutional</v>
      </c>
      <c r="J1132" s="523" t="s">
        <v>629</v>
      </c>
      <c r="K1132" s="523" t="s">
        <v>629</v>
      </c>
      <c r="L1132" s="523" t="s">
        <v>629</v>
      </c>
      <c r="M1132" s="523" t="s">
        <v>629</v>
      </c>
      <c r="N1132" s="523" t="s">
        <v>629</v>
      </c>
      <c r="O1132" s="523" t="s">
        <v>629</v>
      </c>
      <c r="P1132" s="523" t="s">
        <v>629</v>
      </c>
      <c r="Q1132" s="523" t="s">
        <v>629</v>
      </c>
      <c r="R1132" s="523" t="s">
        <v>629</v>
      </c>
      <c r="S1132" s="523" t="s">
        <v>629</v>
      </c>
      <c r="T1132" s="523" t="s">
        <v>629</v>
      </c>
      <c r="U1132" s="523" t="s">
        <v>629</v>
      </c>
      <c r="V1132" s="523" t="s">
        <v>629</v>
      </c>
      <c r="W1132" s="523" t="s">
        <v>1246</v>
      </c>
      <c r="X1132" s="533" t="s">
        <v>413</v>
      </c>
      <c r="Y1132" s="523" t="str">
        <f t="shared" si="506"/>
        <v xml:space="preserve"> </v>
      </c>
      <c r="Z1132" s="523" t="str">
        <f t="shared" si="506"/>
        <v xml:space="preserve"> </v>
      </c>
    </row>
    <row r="1133" spans="1:26" ht="14.4" customHeight="1">
      <c r="A1133" s="562" t="s">
        <v>414</v>
      </c>
      <c r="B1133" s="482" t="s">
        <v>418</v>
      </c>
      <c r="C1133" s="531" t="s">
        <v>419</v>
      </c>
      <c r="D1133" s="521" t="s">
        <v>58</v>
      </c>
      <c r="E1133" s="531" t="s">
        <v>1348</v>
      </c>
      <c r="F1133" s="247" t="s">
        <v>137</v>
      </c>
      <c r="G1133" s="247" t="s">
        <v>580</v>
      </c>
      <c r="H1133" s="247" t="s">
        <v>1181</v>
      </c>
      <c r="I1133" s="521" t="s">
        <v>412</v>
      </c>
      <c r="J1133" s="521" t="s">
        <v>629</v>
      </c>
      <c r="K1133" s="521" t="s">
        <v>629</v>
      </c>
      <c r="L1133" s="521" t="s">
        <v>629</v>
      </c>
      <c r="M1133" s="521" t="s">
        <v>629</v>
      </c>
      <c r="N1133" s="521" t="s">
        <v>629</v>
      </c>
      <c r="O1133" s="521" t="s">
        <v>629</v>
      </c>
      <c r="P1133" s="521" t="s">
        <v>629</v>
      </c>
      <c r="Q1133" s="521" t="s">
        <v>629</v>
      </c>
      <c r="R1133" s="521" t="s">
        <v>629</v>
      </c>
      <c r="S1133" s="521" t="s">
        <v>629</v>
      </c>
      <c r="T1133" s="521" t="s">
        <v>629</v>
      </c>
      <c r="U1133" s="521" t="s">
        <v>629</v>
      </c>
      <c r="V1133" s="521" t="s">
        <v>629</v>
      </c>
      <c r="W1133" s="521" t="s">
        <v>1246</v>
      </c>
      <c r="X1133" s="531" t="s">
        <v>413</v>
      </c>
      <c r="Y1133" s="521" t="s">
        <v>1128</v>
      </c>
      <c r="Z1133" s="521" t="s">
        <v>1128</v>
      </c>
    </row>
    <row r="1134" spans="1:26" ht="14.4" customHeight="1">
      <c r="A1134" s="554" t="str">
        <f t="shared" ref="A1134:E1137" si="507">A1133</f>
        <v>G0467</v>
      </c>
      <c r="B1134" s="483" t="str">
        <f t="shared" si="507"/>
        <v>(FQHCs) Payment Codes for Prospective Payments</v>
      </c>
      <c r="C1134" s="532" t="str">
        <f t="shared" si="507"/>
        <v>G0467 FQHC Visit Established Patient [Med Review]</v>
      </c>
      <c r="D1134" s="522" t="str">
        <f t="shared" si="507"/>
        <v>Encounter</v>
      </c>
      <c r="E1134" s="532" t="str">
        <f t="shared" si="507"/>
        <v>Not a staff service. Program indicator.</v>
      </c>
      <c r="F1134" s="251" t="s">
        <v>483</v>
      </c>
      <c r="G1134" s="251" t="s">
        <v>581</v>
      </c>
      <c r="H1134" s="143" t="s">
        <v>1181</v>
      </c>
      <c r="I1134" s="522" t="str">
        <f>I1133</f>
        <v>Institutional</v>
      </c>
      <c r="J1134" s="522" t="s">
        <v>629</v>
      </c>
      <c r="K1134" s="522" t="s">
        <v>629</v>
      </c>
      <c r="L1134" s="522" t="s">
        <v>629</v>
      </c>
      <c r="M1134" s="522" t="s">
        <v>629</v>
      </c>
      <c r="N1134" s="522" t="s">
        <v>629</v>
      </c>
      <c r="O1134" s="522" t="s">
        <v>629</v>
      </c>
      <c r="P1134" s="522" t="s">
        <v>629</v>
      </c>
      <c r="Q1134" s="522" t="s">
        <v>629</v>
      </c>
      <c r="R1134" s="522" t="s">
        <v>629</v>
      </c>
      <c r="S1134" s="522" t="s">
        <v>629</v>
      </c>
      <c r="T1134" s="522" t="s">
        <v>629</v>
      </c>
      <c r="U1134" s="522" t="s">
        <v>629</v>
      </c>
      <c r="V1134" s="522" t="s">
        <v>629</v>
      </c>
      <c r="W1134" s="522" t="s">
        <v>1246</v>
      </c>
      <c r="X1134" s="532" t="s">
        <v>413</v>
      </c>
      <c r="Y1134" s="522" t="str">
        <f t="shared" ref="Y1134:Z1137" si="508">Y1133</f>
        <v xml:space="preserve"> </v>
      </c>
      <c r="Z1134" s="522" t="str">
        <f t="shared" si="508"/>
        <v xml:space="preserve"> </v>
      </c>
    </row>
    <row r="1135" spans="1:26" ht="15" customHeight="1">
      <c r="A1135" s="554" t="str">
        <f t="shared" si="507"/>
        <v>G0467</v>
      </c>
      <c r="B1135" s="483" t="str">
        <f t="shared" si="507"/>
        <v>(FQHCs) Payment Codes for Prospective Payments</v>
      </c>
      <c r="C1135" s="532" t="str">
        <f t="shared" si="507"/>
        <v>G0467 FQHC Visit Established Patient [Med Review]</v>
      </c>
      <c r="D1135" s="522" t="str">
        <f t="shared" si="507"/>
        <v>Encounter</v>
      </c>
      <c r="E1135" s="532" t="str">
        <f t="shared" si="507"/>
        <v>Not a staff service. Program indicator.</v>
      </c>
      <c r="F1135" s="251" t="s">
        <v>2211</v>
      </c>
      <c r="G1135" s="251" t="s">
        <v>592</v>
      </c>
      <c r="H1135" s="143" t="s">
        <v>1181</v>
      </c>
      <c r="I1135" s="522" t="str">
        <f>I1134</f>
        <v>Institutional</v>
      </c>
      <c r="J1135" s="522" t="s">
        <v>629</v>
      </c>
      <c r="K1135" s="522" t="s">
        <v>629</v>
      </c>
      <c r="L1135" s="522" t="s">
        <v>629</v>
      </c>
      <c r="M1135" s="522" t="s">
        <v>629</v>
      </c>
      <c r="N1135" s="522" t="s">
        <v>629</v>
      </c>
      <c r="O1135" s="522" t="s">
        <v>629</v>
      </c>
      <c r="P1135" s="522" t="s">
        <v>629</v>
      </c>
      <c r="Q1135" s="522" t="s">
        <v>629</v>
      </c>
      <c r="R1135" s="522" t="s">
        <v>629</v>
      </c>
      <c r="S1135" s="522" t="s">
        <v>629</v>
      </c>
      <c r="T1135" s="522" t="s">
        <v>629</v>
      </c>
      <c r="U1135" s="522" t="s">
        <v>629</v>
      </c>
      <c r="V1135" s="522" t="s">
        <v>629</v>
      </c>
      <c r="W1135" s="522" t="s">
        <v>1246</v>
      </c>
      <c r="X1135" s="532" t="s">
        <v>413</v>
      </c>
      <c r="Y1135" s="522" t="str">
        <f t="shared" si="508"/>
        <v xml:space="preserve"> </v>
      </c>
      <c r="Z1135" s="522" t="str">
        <f t="shared" si="508"/>
        <v xml:space="preserve"> </v>
      </c>
    </row>
    <row r="1136" spans="1:26" ht="14.4" customHeight="1">
      <c r="A1136" s="554" t="str">
        <f t="shared" si="507"/>
        <v>G0467</v>
      </c>
      <c r="B1136" s="483" t="str">
        <f t="shared" si="507"/>
        <v>(FQHCs) Payment Codes for Prospective Payments</v>
      </c>
      <c r="C1136" s="532" t="str">
        <f t="shared" si="507"/>
        <v>G0467 FQHC Visit Established Patient [Med Review]</v>
      </c>
      <c r="D1136" s="522" t="str">
        <f t="shared" si="507"/>
        <v>Encounter</v>
      </c>
      <c r="E1136" s="532" t="str">
        <f t="shared" si="507"/>
        <v>Not a staff service. Program indicator.</v>
      </c>
      <c r="F1136" s="251" t="s">
        <v>503</v>
      </c>
      <c r="G1136" s="251" t="s">
        <v>592</v>
      </c>
      <c r="H1136" s="143" t="s">
        <v>1181</v>
      </c>
      <c r="I1136" s="522" t="str">
        <f>I1135</f>
        <v>Institutional</v>
      </c>
      <c r="J1136" s="522" t="s">
        <v>629</v>
      </c>
      <c r="K1136" s="522" t="s">
        <v>629</v>
      </c>
      <c r="L1136" s="522" t="s">
        <v>629</v>
      </c>
      <c r="M1136" s="522" t="s">
        <v>629</v>
      </c>
      <c r="N1136" s="522" t="s">
        <v>629</v>
      </c>
      <c r="O1136" s="522" t="s">
        <v>629</v>
      </c>
      <c r="P1136" s="522" t="s">
        <v>629</v>
      </c>
      <c r="Q1136" s="522" t="s">
        <v>629</v>
      </c>
      <c r="R1136" s="522" t="s">
        <v>629</v>
      </c>
      <c r="S1136" s="522" t="s">
        <v>629</v>
      </c>
      <c r="T1136" s="522" t="s">
        <v>629</v>
      </c>
      <c r="U1136" s="522" t="s">
        <v>629</v>
      </c>
      <c r="V1136" s="522" t="s">
        <v>629</v>
      </c>
      <c r="W1136" s="522" t="s">
        <v>1246</v>
      </c>
      <c r="X1136" s="532" t="s">
        <v>413</v>
      </c>
      <c r="Y1136" s="522" t="str">
        <f t="shared" si="508"/>
        <v xml:space="preserve"> </v>
      </c>
      <c r="Z1136" s="522" t="str">
        <f t="shared" si="508"/>
        <v xml:space="preserve"> </v>
      </c>
    </row>
    <row r="1137" spans="1:26" ht="14.4" customHeight="1" thickBot="1">
      <c r="A1137" s="555" t="str">
        <f t="shared" si="507"/>
        <v>G0467</v>
      </c>
      <c r="B1137" s="484" t="str">
        <f t="shared" si="507"/>
        <v>(FQHCs) Payment Codes for Prospective Payments</v>
      </c>
      <c r="C1137" s="533" t="str">
        <f t="shared" si="507"/>
        <v>G0467 FQHC Visit Established Patient [Med Review]</v>
      </c>
      <c r="D1137" s="523" t="str">
        <f t="shared" si="507"/>
        <v>Encounter</v>
      </c>
      <c r="E1137" s="533" t="str">
        <f t="shared" si="507"/>
        <v>Not a staff service. Program indicator.</v>
      </c>
      <c r="F1137" s="248" t="s">
        <v>502</v>
      </c>
      <c r="G1137" s="248" t="s">
        <v>592</v>
      </c>
      <c r="H1137" s="221" t="s">
        <v>1181</v>
      </c>
      <c r="I1137" s="523" t="str">
        <f>I1136</f>
        <v>Institutional</v>
      </c>
      <c r="J1137" s="523" t="s">
        <v>629</v>
      </c>
      <c r="K1137" s="523" t="s">
        <v>629</v>
      </c>
      <c r="L1137" s="523" t="s">
        <v>629</v>
      </c>
      <c r="M1137" s="523" t="s">
        <v>629</v>
      </c>
      <c r="N1137" s="523" t="s">
        <v>629</v>
      </c>
      <c r="O1137" s="523" t="s">
        <v>629</v>
      </c>
      <c r="P1137" s="523" t="s">
        <v>629</v>
      </c>
      <c r="Q1137" s="523" t="s">
        <v>629</v>
      </c>
      <c r="R1137" s="523" t="s">
        <v>629</v>
      </c>
      <c r="S1137" s="523" t="s">
        <v>629</v>
      </c>
      <c r="T1137" s="523" t="s">
        <v>629</v>
      </c>
      <c r="U1137" s="523" t="s">
        <v>629</v>
      </c>
      <c r="V1137" s="523" t="s">
        <v>629</v>
      </c>
      <c r="W1137" s="523" t="s">
        <v>1246</v>
      </c>
      <c r="X1137" s="533" t="s">
        <v>413</v>
      </c>
      <c r="Y1137" s="523" t="str">
        <f t="shared" si="508"/>
        <v xml:space="preserve"> </v>
      </c>
      <c r="Z1137" s="523" t="str">
        <f t="shared" si="508"/>
        <v xml:space="preserve"> </v>
      </c>
    </row>
    <row r="1138" spans="1:26" ht="14.4" customHeight="1">
      <c r="A1138" s="562" t="s">
        <v>415</v>
      </c>
      <c r="B1138" s="482" t="s">
        <v>418</v>
      </c>
      <c r="C1138" s="531" t="s">
        <v>420</v>
      </c>
      <c r="D1138" s="521" t="s">
        <v>58</v>
      </c>
      <c r="E1138" s="531" t="s">
        <v>1348</v>
      </c>
      <c r="F1138" s="143" t="s">
        <v>137</v>
      </c>
      <c r="G1138" s="143" t="s">
        <v>580</v>
      </c>
      <c r="H1138" s="143" t="s">
        <v>1181</v>
      </c>
      <c r="I1138" s="521" t="s">
        <v>412</v>
      </c>
      <c r="J1138" s="521" t="s">
        <v>629</v>
      </c>
      <c r="K1138" s="521" t="s">
        <v>629</v>
      </c>
      <c r="L1138" s="521" t="s">
        <v>629</v>
      </c>
      <c r="M1138" s="521" t="s">
        <v>629</v>
      </c>
      <c r="N1138" s="521" t="s">
        <v>629</v>
      </c>
      <c r="O1138" s="521" t="s">
        <v>629</v>
      </c>
      <c r="P1138" s="521" t="s">
        <v>629</v>
      </c>
      <c r="Q1138" s="521" t="s">
        <v>629</v>
      </c>
      <c r="R1138" s="521" t="s">
        <v>629</v>
      </c>
      <c r="S1138" s="521" t="s">
        <v>629</v>
      </c>
      <c r="T1138" s="521" t="s">
        <v>629</v>
      </c>
      <c r="U1138" s="521" t="s">
        <v>629</v>
      </c>
      <c r="V1138" s="521" t="s">
        <v>629</v>
      </c>
      <c r="W1138" s="521" t="s">
        <v>1246</v>
      </c>
      <c r="X1138" s="531" t="s">
        <v>413</v>
      </c>
      <c r="Y1138" s="521" t="s">
        <v>1128</v>
      </c>
      <c r="Z1138" s="521" t="s">
        <v>1128</v>
      </c>
    </row>
    <row r="1139" spans="1:26" ht="14.4" customHeight="1">
      <c r="A1139" s="554" t="str">
        <f t="shared" ref="A1139:E1143" si="509">A1138</f>
        <v>G0469</v>
      </c>
      <c r="B1139" s="483" t="str">
        <f t="shared" si="509"/>
        <v>(FQHCs) Payment Codes for Prospective Payments</v>
      </c>
      <c r="C1139" s="532" t="str">
        <f t="shared" si="509"/>
        <v>G0469 FQHC visit, mental health, new patient</v>
      </c>
      <c r="D1139" s="522" t="str">
        <f t="shared" si="509"/>
        <v>Encounter</v>
      </c>
      <c r="E1139" s="532" t="str">
        <f t="shared" si="509"/>
        <v>Not a staff service. Program indicator.</v>
      </c>
      <c r="F1139" s="251" t="s">
        <v>483</v>
      </c>
      <c r="G1139" s="251" t="s">
        <v>581</v>
      </c>
      <c r="H1139" s="143" t="s">
        <v>1181</v>
      </c>
      <c r="I1139" s="522" t="str">
        <f>I1138</f>
        <v>Institutional</v>
      </c>
      <c r="J1139" s="522" t="s">
        <v>629</v>
      </c>
      <c r="K1139" s="522" t="s">
        <v>629</v>
      </c>
      <c r="L1139" s="522" t="s">
        <v>629</v>
      </c>
      <c r="M1139" s="522" t="s">
        <v>629</v>
      </c>
      <c r="N1139" s="522" t="s">
        <v>629</v>
      </c>
      <c r="O1139" s="522" t="s">
        <v>629</v>
      </c>
      <c r="P1139" s="522" t="s">
        <v>629</v>
      </c>
      <c r="Q1139" s="522" t="s">
        <v>629</v>
      </c>
      <c r="R1139" s="522" t="s">
        <v>629</v>
      </c>
      <c r="S1139" s="522" t="s">
        <v>629</v>
      </c>
      <c r="T1139" s="522" t="s">
        <v>629</v>
      </c>
      <c r="U1139" s="522" t="s">
        <v>629</v>
      </c>
      <c r="V1139" s="522" t="s">
        <v>629</v>
      </c>
      <c r="W1139" s="522" t="s">
        <v>1246</v>
      </c>
      <c r="X1139" s="532" t="s">
        <v>413</v>
      </c>
      <c r="Y1139" s="522" t="str">
        <f t="shared" ref="Y1139:Z1143" si="510">Y1138</f>
        <v xml:space="preserve"> </v>
      </c>
      <c r="Z1139" s="522" t="str">
        <f t="shared" si="510"/>
        <v xml:space="preserve"> </v>
      </c>
    </row>
    <row r="1140" spans="1:26" ht="14.4" customHeight="1">
      <c r="A1140" s="554" t="str">
        <f t="shared" si="509"/>
        <v>G0469</v>
      </c>
      <c r="B1140" s="483" t="str">
        <f t="shared" si="509"/>
        <v>(FQHCs) Payment Codes for Prospective Payments</v>
      </c>
      <c r="C1140" s="532" t="str">
        <f t="shared" si="509"/>
        <v>G0469 FQHC visit, mental health, new patient</v>
      </c>
      <c r="D1140" s="522" t="str">
        <f t="shared" si="509"/>
        <v>Encounter</v>
      </c>
      <c r="E1140" s="532" t="str">
        <f t="shared" si="509"/>
        <v>Not a staff service. Program indicator.</v>
      </c>
      <c r="F1140" s="143" t="s">
        <v>126</v>
      </c>
      <c r="G1140" s="143" t="s">
        <v>587</v>
      </c>
      <c r="H1140" s="143" t="s">
        <v>1181</v>
      </c>
      <c r="I1140" s="522" t="str">
        <f>I1139</f>
        <v>Institutional</v>
      </c>
      <c r="J1140" s="522" t="s">
        <v>629</v>
      </c>
      <c r="K1140" s="522" t="s">
        <v>629</v>
      </c>
      <c r="L1140" s="522" t="s">
        <v>629</v>
      </c>
      <c r="M1140" s="522" t="s">
        <v>629</v>
      </c>
      <c r="N1140" s="522" t="s">
        <v>629</v>
      </c>
      <c r="O1140" s="522" t="s">
        <v>629</v>
      </c>
      <c r="P1140" s="522" t="s">
        <v>629</v>
      </c>
      <c r="Q1140" s="522" t="s">
        <v>629</v>
      </c>
      <c r="R1140" s="522" t="s">
        <v>629</v>
      </c>
      <c r="S1140" s="522" t="s">
        <v>629</v>
      </c>
      <c r="T1140" s="522" t="s">
        <v>629</v>
      </c>
      <c r="U1140" s="522" t="s">
        <v>629</v>
      </c>
      <c r="V1140" s="522" t="s">
        <v>629</v>
      </c>
      <c r="W1140" s="522" t="s">
        <v>1246</v>
      </c>
      <c r="X1140" s="532" t="s">
        <v>413</v>
      </c>
      <c r="Y1140" s="522" t="str">
        <f t="shared" si="510"/>
        <v xml:space="preserve"> </v>
      </c>
      <c r="Z1140" s="522" t="str">
        <f t="shared" si="510"/>
        <v xml:space="preserve"> </v>
      </c>
    </row>
    <row r="1141" spans="1:26" ht="15" customHeight="1">
      <c r="A1141" s="554" t="str">
        <f t="shared" si="509"/>
        <v>G0469</v>
      </c>
      <c r="B1141" s="483" t="str">
        <f t="shared" si="509"/>
        <v>(FQHCs) Payment Codes for Prospective Payments</v>
      </c>
      <c r="C1141" s="532" t="str">
        <f t="shared" si="509"/>
        <v>G0469 FQHC visit, mental health, new patient</v>
      </c>
      <c r="D1141" s="522" t="str">
        <f t="shared" si="509"/>
        <v>Encounter</v>
      </c>
      <c r="E1141" s="532" t="str">
        <f t="shared" si="509"/>
        <v>Not a staff service. Program indicator.</v>
      </c>
      <c r="F1141" s="143" t="s">
        <v>2222</v>
      </c>
      <c r="G1141" s="143" t="s">
        <v>586</v>
      </c>
      <c r="H1141" s="143" t="s">
        <v>1181</v>
      </c>
      <c r="I1141" s="522" t="str">
        <f>I1140</f>
        <v>Institutional</v>
      </c>
      <c r="J1141" s="522" t="s">
        <v>629</v>
      </c>
      <c r="K1141" s="522" t="s">
        <v>629</v>
      </c>
      <c r="L1141" s="522" t="s">
        <v>629</v>
      </c>
      <c r="M1141" s="522" t="s">
        <v>629</v>
      </c>
      <c r="N1141" s="522" t="s">
        <v>629</v>
      </c>
      <c r="O1141" s="522" t="s">
        <v>629</v>
      </c>
      <c r="P1141" s="522" t="s">
        <v>629</v>
      </c>
      <c r="Q1141" s="522" t="s">
        <v>629</v>
      </c>
      <c r="R1141" s="522" t="s">
        <v>629</v>
      </c>
      <c r="S1141" s="522" t="s">
        <v>629</v>
      </c>
      <c r="T1141" s="522" t="s">
        <v>629</v>
      </c>
      <c r="U1141" s="522" t="s">
        <v>629</v>
      </c>
      <c r="V1141" s="522" t="s">
        <v>629</v>
      </c>
      <c r="W1141" s="522" t="s">
        <v>1246</v>
      </c>
      <c r="X1141" s="532" t="s">
        <v>413</v>
      </c>
      <c r="Y1141" s="522" t="str">
        <f t="shared" si="510"/>
        <v xml:space="preserve"> </v>
      </c>
      <c r="Z1141" s="522" t="str">
        <f t="shared" si="510"/>
        <v xml:space="preserve"> </v>
      </c>
    </row>
    <row r="1142" spans="1:26" ht="26.25" customHeight="1">
      <c r="A1142" s="554" t="str">
        <f t="shared" si="509"/>
        <v>G0469</v>
      </c>
      <c r="B1142" s="483" t="str">
        <f t="shared" si="509"/>
        <v>(FQHCs) Payment Codes for Prospective Payments</v>
      </c>
      <c r="C1142" s="532" t="str">
        <f t="shared" si="509"/>
        <v>G0469 FQHC visit, mental health, new patient</v>
      </c>
      <c r="D1142" s="522" t="str">
        <f t="shared" si="509"/>
        <v>Encounter</v>
      </c>
      <c r="E1142" s="532" t="str">
        <f t="shared" si="509"/>
        <v>Not a staff service. Program indicator.</v>
      </c>
      <c r="F1142" s="143" t="s">
        <v>126</v>
      </c>
      <c r="G1142" s="143" t="s">
        <v>584</v>
      </c>
      <c r="H1142" s="143" t="s">
        <v>1181</v>
      </c>
      <c r="I1142" s="522" t="str">
        <f>I1141</f>
        <v>Institutional</v>
      </c>
      <c r="J1142" s="522" t="s">
        <v>629</v>
      </c>
      <c r="K1142" s="522" t="s">
        <v>629</v>
      </c>
      <c r="L1142" s="522" t="s">
        <v>629</v>
      </c>
      <c r="M1142" s="522" t="s">
        <v>629</v>
      </c>
      <c r="N1142" s="522" t="s">
        <v>629</v>
      </c>
      <c r="O1142" s="522" t="s">
        <v>629</v>
      </c>
      <c r="P1142" s="522" t="s">
        <v>629</v>
      </c>
      <c r="Q1142" s="522" t="s">
        <v>629</v>
      </c>
      <c r="R1142" s="522" t="s">
        <v>629</v>
      </c>
      <c r="S1142" s="522" t="s">
        <v>629</v>
      </c>
      <c r="T1142" s="522" t="s">
        <v>629</v>
      </c>
      <c r="U1142" s="522" t="s">
        <v>629</v>
      </c>
      <c r="V1142" s="522" t="s">
        <v>629</v>
      </c>
      <c r="W1142" s="522" t="s">
        <v>1246</v>
      </c>
      <c r="X1142" s="532" t="s">
        <v>413</v>
      </c>
      <c r="Y1142" s="522" t="str">
        <f t="shared" si="510"/>
        <v xml:space="preserve"> </v>
      </c>
      <c r="Z1142" s="522" t="str">
        <f t="shared" si="510"/>
        <v xml:space="preserve"> </v>
      </c>
    </row>
    <row r="1143" spans="1:26" ht="15" customHeight="1" thickBot="1">
      <c r="A1143" s="555" t="str">
        <f t="shared" si="509"/>
        <v>G0469</v>
      </c>
      <c r="B1143" s="484" t="str">
        <f t="shared" si="509"/>
        <v>(FQHCs) Payment Codes for Prospective Payments</v>
      </c>
      <c r="C1143" s="533" t="str">
        <f t="shared" si="509"/>
        <v>G0469 FQHC visit, mental health, new patient</v>
      </c>
      <c r="D1143" s="523" t="str">
        <f t="shared" si="509"/>
        <v>Encounter</v>
      </c>
      <c r="E1143" s="533" t="str">
        <f t="shared" si="509"/>
        <v>Not a staff service. Program indicator.</v>
      </c>
      <c r="F1143" s="221" t="s">
        <v>517</v>
      </c>
      <c r="G1143" s="221" t="s">
        <v>585</v>
      </c>
      <c r="H1143" s="221" t="s">
        <v>1181</v>
      </c>
      <c r="I1143" s="523" t="str">
        <f>I1142</f>
        <v>Institutional</v>
      </c>
      <c r="J1143" s="523" t="s">
        <v>629</v>
      </c>
      <c r="K1143" s="523" t="s">
        <v>629</v>
      </c>
      <c r="L1143" s="523" t="s">
        <v>629</v>
      </c>
      <c r="M1143" s="523" t="s">
        <v>629</v>
      </c>
      <c r="N1143" s="523" t="s">
        <v>629</v>
      </c>
      <c r="O1143" s="523" t="s">
        <v>629</v>
      </c>
      <c r="P1143" s="523" t="s">
        <v>629</v>
      </c>
      <c r="Q1143" s="523" t="s">
        <v>629</v>
      </c>
      <c r="R1143" s="523" t="s">
        <v>629</v>
      </c>
      <c r="S1143" s="523" t="s">
        <v>629</v>
      </c>
      <c r="T1143" s="523" t="s">
        <v>629</v>
      </c>
      <c r="U1143" s="523" t="s">
        <v>629</v>
      </c>
      <c r="V1143" s="523" t="s">
        <v>629</v>
      </c>
      <c r="W1143" s="523" t="s">
        <v>1246</v>
      </c>
      <c r="X1143" s="533" t="s">
        <v>413</v>
      </c>
      <c r="Y1143" s="523" t="str">
        <f t="shared" si="510"/>
        <v xml:space="preserve"> </v>
      </c>
      <c r="Z1143" s="523" t="str">
        <f t="shared" si="510"/>
        <v xml:space="preserve"> </v>
      </c>
    </row>
    <row r="1144" spans="1:26" ht="15" customHeight="1">
      <c r="A1144" s="562" t="s">
        <v>416</v>
      </c>
      <c r="B1144" s="482" t="s">
        <v>418</v>
      </c>
      <c r="C1144" s="531" t="s">
        <v>421</v>
      </c>
      <c r="D1144" s="521" t="s">
        <v>58</v>
      </c>
      <c r="E1144" s="531" t="s">
        <v>1348</v>
      </c>
      <c r="F1144" s="251" t="s">
        <v>137</v>
      </c>
      <c r="G1144" s="247" t="s">
        <v>590</v>
      </c>
      <c r="H1144" s="247" t="s">
        <v>1181</v>
      </c>
      <c r="I1144" s="521" t="s">
        <v>412</v>
      </c>
      <c r="J1144" s="521" t="s">
        <v>629</v>
      </c>
      <c r="K1144" s="521" t="s">
        <v>629</v>
      </c>
      <c r="L1144" s="521" t="s">
        <v>629</v>
      </c>
      <c r="M1144" s="521" t="s">
        <v>629</v>
      </c>
      <c r="N1144" s="521" t="s">
        <v>629</v>
      </c>
      <c r="O1144" s="521" t="s">
        <v>629</v>
      </c>
      <c r="P1144" s="521" t="s">
        <v>629</v>
      </c>
      <c r="Q1144" s="521" t="s">
        <v>629</v>
      </c>
      <c r="R1144" s="521" t="s">
        <v>629</v>
      </c>
      <c r="S1144" s="521" t="s">
        <v>629</v>
      </c>
      <c r="T1144" s="521" t="s">
        <v>629</v>
      </c>
      <c r="U1144" s="521" t="s">
        <v>629</v>
      </c>
      <c r="V1144" s="521" t="s">
        <v>629</v>
      </c>
      <c r="W1144" s="521" t="s">
        <v>1246</v>
      </c>
      <c r="X1144" s="531" t="s">
        <v>413</v>
      </c>
      <c r="Y1144" s="521" t="s">
        <v>1128</v>
      </c>
      <c r="Z1144" s="521" t="s">
        <v>1128</v>
      </c>
    </row>
    <row r="1145" spans="1:26" ht="25.5" customHeight="1">
      <c r="A1145" s="554" t="str">
        <f t="shared" ref="A1145:E1149" si="511">A1144</f>
        <v>G0470</v>
      </c>
      <c r="B1145" s="483" t="str">
        <f t="shared" si="511"/>
        <v>(FQHCs) Payment Codes for Prospective Payments</v>
      </c>
      <c r="C1145" s="532" t="str">
        <f t="shared" si="511"/>
        <v>G0470 FQHC visit, mental health, established patient</v>
      </c>
      <c r="D1145" s="522" t="str">
        <f t="shared" si="511"/>
        <v>Encounter</v>
      </c>
      <c r="E1145" s="532" t="str">
        <f t="shared" si="511"/>
        <v>Not a staff service. Program indicator.</v>
      </c>
      <c r="F1145" s="251" t="s">
        <v>483</v>
      </c>
      <c r="G1145" s="143" t="s">
        <v>581</v>
      </c>
      <c r="H1145" s="143" t="s">
        <v>1181</v>
      </c>
      <c r="I1145" s="522" t="str">
        <f>I1144</f>
        <v>Institutional</v>
      </c>
      <c r="J1145" s="522" t="s">
        <v>629</v>
      </c>
      <c r="K1145" s="522" t="s">
        <v>629</v>
      </c>
      <c r="L1145" s="522" t="s">
        <v>629</v>
      </c>
      <c r="M1145" s="522" t="s">
        <v>629</v>
      </c>
      <c r="N1145" s="522" t="s">
        <v>629</v>
      </c>
      <c r="O1145" s="522" t="s">
        <v>629</v>
      </c>
      <c r="P1145" s="522" t="s">
        <v>629</v>
      </c>
      <c r="Q1145" s="522" t="s">
        <v>629</v>
      </c>
      <c r="R1145" s="522" t="s">
        <v>629</v>
      </c>
      <c r="S1145" s="522" t="s">
        <v>629</v>
      </c>
      <c r="T1145" s="522" t="s">
        <v>629</v>
      </c>
      <c r="U1145" s="522" t="s">
        <v>629</v>
      </c>
      <c r="V1145" s="522" t="s">
        <v>629</v>
      </c>
      <c r="W1145" s="522" t="s">
        <v>1246</v>
      </c>
      <c r="X1145" s="532" t="s">
        <v>413</v>
      </c>
      <c r="Y1145" s="522" t="str">
        <f t="shared" ref="Y1145:Z1149" si="512">Y1144</f>
        <v xml:space="preserve"> </v>
      </c>
      <c r="Z1145" s="522" t="str">
        <f t="shared" si="512"/>
        <v xml:space="preserve"> </v>
      </c>
    </row>
    <row r="1146" spans="1:26" ht="38.25" customHeight="1">
      <c r="A1146" s="554" t="str">
        <f t="shared" si="511"/>
        <v>G0470</v>
      </c>
      <c r="B1146" s="483" t="str">
        <f t="shared" si="511"/>
        <v>(FQHCs) Payment Codes for Prospective Payments</v>
      </c>
      <c r="C1146" s="532" t="str">
        <f t="shared" si="511"/>
        <v>G0470 FQHC visit, mental health, established patient</v>
      </c>
      <c r="D1146" s="522" t="str">
        <f t="shared" si="511"/>
        <v>Encounter</v>
      </c>
      <c r="E1146" s="532" t="str">
        <f t="shared" si="511"/>
        <v>Not a staff service. Program indicator.</v>
      </c>
      <c r="F1146" s="143" t="s">
        <v>126</v>
      </c>
      <c r="G1146" s="143" t="s">
        <v>587</v>
      </c>
      <c r="H1146" s="143" t="s">
        <v>1181</v>
      </c>
      <c r="I1146" s="522" t="str">
        <f>I1145</f>
        <v>Institutional</v>
      </c>
      <c r="J1146" s="522" t="s">
        <v>629</v>
      </c>
      <c r="K1146" s="522" t="s">
        <v>629</v>
      </c>
      <c r="L1146" s="522" t="s">
        <v>629</v>
      </c>
      <c r="M1146" s="522" t="s">
        <v>629</v>
      </c>
      <c r="N1146" s="522" t="s">
        <v>629</v>
      </c>
      <c r="O1146" s="522" t="s">
        <v>629</v>
      </c>
      <c r="P1146" s="522" t="s">
        <v>629</v>
      </c>
      <c r="Q1146" s="522" t="s">
        <v>629</v>
      </c>
      <c r="R1146" s="522" t="s">
        <v>629</v>
      </c>
      <c r="S1146" s="522" t="s">
        <v>629</v>
      </c>
      <c r="T1146" s="522" t="s">
        <v>629</v>
      </c>
      <c r="U1146" s="522" t="s">
        <v>629</v>
      </c>
      <c r="V1146" s="522" t="s">
        <v>629</v>
      </c>
      <c r="W1146" s="522" t="s">
        <v>1246</v>
      </c>
      <c r="X1146" s="532" t="s">
        <v>413</v>
      </c>
      <c r="Y1146" s="522" t="str">
        <f t="shared" si="512"/>
        <v xml:space="preserve"> </v>
      </c>
      <c r="Z1146" s="522" t="str">
        <f t="shared" si="512"/>
        <v xml:space="preserve"> </v>
      </c>
    </row>
    <row r="1147" spans="1:26" ht="15" customHeight="1">
      <c r="A1147" s="554" t="str">
        <f t="shared" si="511"/>
        <v>G0470</v>
      </c>
      <c r="B1147" s="483" t="str">
        <f t="shared" si="511"/>
        <v>(FQHCs) Payment Codes for Prospective Payments</v>
      </c>
      <c r="C1147" s="532" t="str">
        <f t="shared" si="511"/>
        <v>G0470 FQHC visit, mental health, established patient</v>
      </c>
      <c r="D1147" s="522" t="str">
        <f t="shared" si="511"/>
        <v>Encounter</v>
      </c>
      <c r="E1147" s="532" t="str">
        <f t="shared" si="511"/>
        <v>Not a staff service. Program indicator.</v>
      </c>
      <c r="F1147" s="143" t="s">
        <v>2222</v>
      </c>
      <c r="G1147" s="143" t="s">
        <v>586</v>
      </c>
      <c r="H1147" s="143" t="s">
        <v>1181</v>
      </c>
      <c r="I1147" s="522" t="str">
        <f>I1146</f>
        <v>Institutional</v>
      </c>
      <c r="J1147" s="522" t="s">
        <v>629</v>
      </c>
      <c r="K1147" s="522" t="s">
        <v>629</v>
      </c>
      <c r="L1147" s="522" t="s">
        <v>629</v>
      </c>
      <c r="M1147" s="522" t="s">
        <v>629</v>
      </c>
      <c r="N1147" s="522" t="s">
        <v>629</v>
      </c>
      <c r="O1147" s="522" t="s">
        <v>629</v>
      </c>
      <c r="P1147" s="522" t="s">
        <v>629</v>
      </c>
      <c r="Q1147" s="522" t="s">
        <v>629</v>
      </c>
      <c r="R1147" s="522" t="s">
        <v>629</v>
      </c>
      <c r="S1147" s="522" t="s">
        <v>629</v>
      </c>
      <c r="T1147" s="522" t="s">
        <v>629</v>
      </c>
      <c r="U1147" s="522" t="s">
        <v>629</v>
      </c>
      <c r="V1147" s="522" t="s">
        <v>629</v>
      </c>
      <c r="W1147" s="522" t="s">
        <v>1246</v>
      </c>
      <c r="X1147" s="532" t="s">
        <v>413</v>
      </c>
      <c r="Y1147" s="522" t="str">
        <f t="shared" si="512"/>
        <v xml:space="preserve"> </v>
      </c>
      <c r="Z1147" s="522" t="str">
        <f t="shared" si="512"/>
        <v xml:space="preserve"> </v>
      </c>
    </row>
    <row r="1148" spans="1:26">
      <c r="A1148" s="554" t="str">
        <f t="shared" si="511"/>
        <v>G0470</v>
      </c>
      <c r="B1148" s="483" t="str">
        <f t="shared" si="511"/>
        <v>(FQHCs) Payment Codes for Prospective Payments</v>
      </c>
      <c r="C1148" s="532" t="str">
        <f t="shared" si="511"/>
        <v>G0470 FQHC visit, mental health, established patient</v>
      </c>
      <c r="D1148" s="522" t="str">
        <f t="shared" si="511"/>
        <v>Encounter</v>
      </c>
      <c r="E1148" s="532" t="str">
        <f t="shared" si="511"/>
        <v>Not a staff service. Program indicator.</v>
      </c>
      <c r="F1148" s="143" t="s">
        <v>126</v>
      </c>
      <c r="G1148" s="143" t="s">
        <v>584</v>
      </c>
      <c r="H1148" s="143" t="s">
        <v>1181</v>
      </c>
      <c r="I1148" s="522" t="str">
        <f>I1147</f>
        <v>Institutional</v>
      </c>
      <c r="J1148" s="522" t="s">
        <v>629</v>
      </c>
      <c r="K1148" s="522" t="s">
        <v>629</v>
      </c>
      <c r="L1148" s="522" t="s">
        <v>629</v>
      </c>
      <c r="M1148" s="522" t="s">
        <v>629</v>
      </c>
      <c r="N1148" s="522" t="s">
        <v>629</v>
      </c>
      <c r="O1148" s="522" t="s">
        <v>629</v>
      </c>
      <c r="P1148" s="522" t="s">
        <v>629</v>
      </c>
      <c r="Q1148" s="522" t="s">
        <v>629</v>
      </c>
      <c r="R1148" s="522" t="s">
        <v>629</v>
      </c>
      <c r="S1148" s="522" t="s">
        <v>629</v>
      </c>
      <c r="T1148" s="522" t="s">
        <v>629</v>
      </c>
      <c r="U1148" s="522" t="s">
        <v>629</v>
      </c>
      <c r="V1148" s="522" t="s">
        <v>629</v>
      </c>
      <c r="W1148" s="522" t="s">
        <v>1246</v>
      </c>
      <c r="X1148" s="532" t="s">
        <v>413</v>
      </c>
      <c r="Y1148" s="522" t="str">
        <f t="shared" si="512"/>
        <v xml:space="preserve"> </v>
      </c>
      <c r="Z1148" s="522" t="str">
        <f t="shared" si="512"/>
        <v xml:space="preserve"> </v>
      </c>
    </row>
    <row r="1149" spans="1:26" ht="15" thickBot="1">
      <c r="A1149" s="555" t="str">
        <f t="shared" si="511"/>
        <v>G0470</v>
      </c>
      <c r="B1149" s="484" t="str">
        <f t="shared" si="511"/>
        <v>(FQHCs) Payment Codes for Prospective Payments</v>
      </c>
      <c r="C1149" s="533" t="str">
        <f t="shared" si="511"/>
        <v>G0470 FQHC visit, mental health, established patient</v>
      </c>
      <c r="D1149" s="523" t="str">
        <f t="shared" si="511"/>
        <v>Encounter</v>
      </c>
      <c r="E1149" s="533" t="str">
        <f t="shared" si="511"/>
        <v>Not a staff service. Program indicator.</v>
      </c>
      <c r="F1149" s="221" t="s">
        <v>517</v>
      </c>
      <c r="G1149" s="221" t="s">
        <v>585</v>
      </c>
      <c r="H1149" s="221" t="s">
        <v>1181</v>
      </c>
      <c r="I1149" s="523" t="str">
        <f>I1148</f>
        <v>Institutional</v>
      </c>
      <c r="J1149" s="523" t="s">
        <v>629</v>
      </c>
      <c r="K1149" s="523" t="s">
        <v>629</v>
      </c>
      <c r="L1149" s="523" t="s">
        <v>629</v>
      </c>
      <c r="M1149" s="523" t="s">
        <v>629</v>
      </c>
      <c r="N1149" s="523" t="s">
        <v>629</v>
      </c>
      <c r="O1149" s="523" t="s">
        <v>629</v>
      </c>
      <c r="P1149" s="523" t="s">
        <v>629</v>
      </c>
      <c r="Q1149" s="523" t="s">
        <v>629</v>
      </c>
      <c r="R1149" s="523" t="s">
        <v>629</v>
      </c>
      <c r="S1149" s="523" t="s">
        <v>629</v>
      </c>
      <c r="T1149" s="523" t="s">
        <v>629</v>
      </c>
      <c r="U1149" s="523" t="s">
        <v>629</v>
      </c>
      <c r="V1149" s="523" t="s">
        <v>629</v>
      </c>
      <c r="W1149" s="523" t="s">
        <v>1246</v>
      </c>
      <c r="X1149" s="533" t="s">
        <v>413</v>
      </c>
      <c r="Y1149" s="523" t="str">
        <f t="shared" si="512"/>
        <v xml:space="preserve"> </v>
      </c>
      <c r="Z1149" s="523" t="str">
        <f t="shared" si="512"/>
        <v xml:space="preserve"> </v>
      </c>
    </row>
    <row r="1150" spans="1:26" ht="138" thickBot="1">
      <c r="A1150" s="269" t="s">
        <v>1431</v>
      </c>
      <c r="B1150" s="223" t="s">
        <v>1590</v>
      </c>
      <c r="C1150" s="225" t="s">
        <v>1434</v>
      </c>
      <c r="D1150" s="227" t="s">
        <v>1437</v>
      </c>
      <c r="E1150" s="225" t="s">
        <v>2216</v>
      </c>
      <c r="F1150" s="130" t="s">
        <v>1864</v>
      </c>
      <c r="G1150" s="130" t="s">
        <v>1864</v>
      </c>
      <c r="H1150" s="225" t="s">
        <v>595</v>
      </c>
      <c r="I1150" s="227" t="s">
        <v>139</v>
      </c>
      <c r="J1150" s="223"/>
      <c r="K1150" s="223"/>
      <c r="L1150" s="223"/>
      <c r="M1150" s="223"/>
      <c r="N1150" s="223"/>
      <c r="O1150" s="223"/>
      <c r="P1150" s="223"/>
      <c r="Q1150" s="223"/>
      <c r="R1150" s="223"/>
      <c r="S1150" s="223"/>
      <c r="T1150" s="223"/>
      <c r="U1150" s="223"/>
      <c r="V1150" s="223" t="s">
        <v>2273</v>
      </c>
      <c r="W1150" s="227"/>
      <c r="X1150" s="225" t="s">
        <v>2287</v>
      </c>
      <c r="Y1150" s="227"/>
      <c r="Z1150" s="227"/>
    </row>
    <row r="1151" spans="1:26" ht="137.5">
      <c r="A1151" s="269" t="s">
        <v>1432</v>
      </c>
      <c r="B1151" s="223" t="s">
        <v>1591</v>
      </c>
      <c r="C1151" s="225" t="s">
        <v>1436</v>
      </c>
      <c r="D1151" s="227" t="s">
        <v>1437</v>
      </c>
      <c r="E1151" s="225" t="s">
        <v>2217</v>
      </c>
      <c r="F1151" s="292" t="s">
        <v>1864</v>
      </c>
      <c r="G1151" s="292" t="s">
        <v>1864</v>
      </c>
      <c r="H1151" s="225" t="s">
        <v>595</v>
      </c>
      <c r="I1151" s="227" t="s">
        <v>139</v>
      </c>
      <c r="J1151" s="223"/>
      <c r="K1151" s="223"/>
      <c r="L1151" s="223"/>
      <c r="M1151" s="223"/>
      <c r="N1151" s="223"/>
      <c r="O1151" s="223"/>
      <c r="P1151" s="223"/>
      <c r="Q1151" s="223"/>
      <c r="R1151" s="223"/>
      <c r="S1151" s="223"/>
      <c r="T1151" s="223"/>
      <c r="U1151" s="223"/>
      <c r="V1151" s="223" t="s">
        <v>2273</v>
      </c>
      <c r="W1151" s="227"/>
      <c r="X1151" s="225" t="s">
        <v>2287</v>
      </c>
      <c r="Y1151" s="227"/>
      <c r="Z1151" s="227"/>
    </row>
    <row r="1152" spans="1:26" ht="138" thickBot="1">
      <c r="A1152" s="269" t="s">
        <v>1433</v>
      </c>
      <c r="B1152" s="223" t="s">
        <v>1438</v>
      </c>
      <c r="C1152" s="225" t="s">
        <v>1435</v>
      </c>
      <c r="D1152" s="227" t="s">
        <v>1437</v>
      </c>
      <c r="E1152" s="225" t="s">
        <v>2218</v>
      </c>
      <c r="F1152" s="130" t="s">
        <v>1864</v>
      </c>
      <c r="G1152" s="130" t="s">
        <v>1864</v>
      </c>
      <c r="H1152" s="225" t="s">
        <v>595</v>
      </c>
      <c r="I1152" s="227" t="s">
        <v>139</v>
      </c>
      <c r="J1152" s="223"/>
      <c r="K1152" s="223"/>
      <c r="L1152" s="223"/>
      <c r="M1152" s="223"/>
      <c r="N1152" s="223"/>
      <c r="O1152" s="223"/>
      <c r="P1152" s="223"/>
      <c r="Q1152" s="223"/>
      <c r="R1152" s="223"/>
      <c r="S1152" s="223"/>
      <c r="T1152" s="223"/>
      <c r="U1152" s="223"/>
      <c r="V1152" s="223" t="s">
        <v>2273</v>
      </c>
      <c r="W1152" s="227"/>
      <c r="X1152" s="225" t="s">
        <v>2287</v>
      </c>
      <c r="Y1152" s="227"/>
      <c r="Z1152" s="227"/>
    </row>
    <row r="1153" spans="1:27" ht="135.75" customHeight="1" thickBot="1">
      <c r="A1153" s="270" t="s">
        <v>1465</v>
      </c>
      <c r="B1153" s="195" t="s">
        <v>1588</v>
      </c>
      <c r="C1153" s="130" t="s">
        <v>1466</v>
      </c>
      <c r="D1153" s="177" t="s">
        <v>1437</v>
      </c>
      <c r="E1153" s="130" t="s">
        <v>629</v>
      </c>
      <c r="F1153" s="130" t="s">
        <v>1864</v>
      </c>
      <c r="G1153" s="130" t="s">
        <v>1864</v>
      </c>
      <c r="H1153" s="130" t="s">
        <v>595</v>
      </c>
      <c r="I1153" s="177" t="s">
        <v>139</v>
      </c>
      <c r="J1153" s="195"/>
      <c r="K1153" s="195"/>
      <c r="L1153" s="195"/>
      <c r="M1153" s="195"/>
      <c r="N1153" s="195"/>
      <c r="O1153" s="195"/>
      <c r="P1153" s="195"/>
      <c r="Q1153" s="195"/>
      <c r="R1153" s="195"/>
      <c r="S1153" s="195"/>
      <c r="T1153" s="195"/>
      <c r="U1153" s="195"/>
      <c r="V1153" s="195" t="s">
        <v>2273</v>
      </c>
      <c r="W1153" s="177"/>
      <c r="X1153" s="130" t="s">
        <v>2288</v>
      </c>
      <c r="Y1153" s="177"/>
      <c r="Z1153" s="177"/>
    </row>
    <row r="1154" spans="1:27" s="23" customFormat="1" ht="51.75" customHeight="1">
      <c r="A1154" s="606" t="s">
        <v>236</v>
      </c>
      <c r="B1154" s="504" t="s">
        <v>469</v>
      </c>
      <c r="C1154" s="547" t="s">
        <v>470</v>
      </c>
      <c r="D1154" s="550" t="s">
        <v>1380</v>
      </c>
      <c r="E1154" s="547" t="s">
        <v>2207</v>
      </c>
      <c r="F1154" s="250" t="s">
        <v>124</v>
      </c>
      <c r="G1154" s="250" t="s">
        <v>590</v>
      </c>
      <c r="H1154" s="547" t="s">
        <v>595</v>
      </c>
      <c r="I1154" s="550" t="s">
        <v>139</v>
      </c>
      <c r="J1154" s="504" t="s">
        <v>2273</v>
      </c>
      <c r="K1154" s="504"/>
      <c r="L1154" s="504" t="s">
        <v>2273</v>
      </c>
      <c r="M1154" s="504"/>
      <c r="N1154" s="504" t="s">
        <v>2273</v>
      </c>
      <c r="O1154" s="504"/>
      <c r="P1154" s="504" t="s">
        <v>2273</v>
      </c>
      <c r="Q1154" s="504"/>
      <c r="R1154" s="504"/>
      <c r="S1154" s="504"/>
      <c r="T1154" s="504"/>
      <c r="U1154" s="504"/>
      <c r="V1154" s="504"/>
      <c r="W1154" s="547" t="s">
        <v>1246</v>
      </c>
      <c r="X1154" s="547"/>
      <c r="Y1154" s="550" t="s">
        <v>1128</v>
      </c>
      <c r="Z1154" s="550"/>
      <c r="AA1154" s="20"/>
    </row>
    <row r="1155" spans="1:27" s="23" customFormat="1" ht="45.75" customHeight="1">
      <c r="A1155" s="607" t="str">
        <f t="shared" ref="A1155:E1158" si="513">A1154</f>
        <v>G2076</v>
      </c>
      <c r="B1155" s="504" t="str">
        <f t="shared" si="513"/>
        <v>Substance Use Disorder: MAT Intake Activities (effective 1/1/20)</v>
      </c>
      <c r="C1155" s="547"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5" s="550" t="str">
        <f t="shared" si="513"/>
        <v>Encounter
1 per calendar year</v>
      </c>
      <c r="E1155" s="547"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5" s="242" t="s">
        <v>483</v>
      </c>
      <c r="G1155" s="242" t="s">
        <v>581</v>
      </c>
      <c r="H1155" s="547" t="s">
        <v>595</v>
      </c>
      <c r="I1155" s="550" t="str">
        <f>I1154</f>
        <v>Line
Professional</v>
      </c>
      <c r="J1155" s="504" t="s">
        <v>2273</v>
      </c>
      <c r="K1155" s="504"/>
      <c r="L1155" s="504" t="s">
        <v>2273</v>
      </c>
      <c r="M1155" s="504"/>
      <c r="N1155" s="504" t="s">
        <v>2273</v>
      </c>
      <c r="O1155" s="504"/>
      <c r="P1155" s="504" t="s">
        <v>2273</v>
      </c>
      <c r="Q1155" s="504"/>
      <c r="R1155" s="504"/>
      <c r="S1155" s="504"/>
      <c r="T1155" s="504"/>
      <c r="U1155" s="504"/>
      <c r="V1155" s="504"/>
      <c r="W1155" s="547" t="s">
        <v>1246</v>
      </c>
      <c r="X1155" s="547"/>
      <c r="Y1155" s="550" t="str">
        <f t="shared" ref="Y1155:Z1158" si="514">Y1154</f>
        <v xml:space="preserve"> </v>
      </c>
      <c r="Z1155" s="550">
        <f t="shared" si="514"/>
        <v>0</v>
      </c>
      <c r="AA1155" s="20"/>
    </row>
    <row r="1156" spans="1:27" s="23" customFormat="1" ht="50.25" customHeight="1">
      <c r="A1156" s="607" t="str">
        <f t="shared" si="513"/>
        <v>G2076</v>
      </c>
      <c r="B1156" s="504" t="str">
        <f t="shared" si="513"/>
        <v>Substance Use Disorder: MAT Intake Activities (effective 1/1/20)</v>
      </c>
      <c r="C1156" s="547"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6" s="550" t="str">
        <f t="shared" si="513"/>
        <v>Encounter
1 per calendar year</v>
      </c>
      <c r="E1156" s="547"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6" s="242" t="s">
        <v>503</v>
      </c>
      <c r="G1156" s="242" t="s">
        <v>592</v>
      </c>
      <c r="H1156" s="547" t="s">
        <v>595</v>
      </c>
      <c r="I1156" s="550" t="str">
        <f>I1155</f>
        <v>Line
Professional</v>
      </c>
      <c r="J1156" s="504" t="s">
        <v>2273</v>
      </c>
      <c r="K1156" s="504"/>
      <c r="L1156" s="504" t="s">
        <v>2273</v>
      </c>
      <c r="M1156" s="504"/>
      <c r="N1156" s="504" t="s">
        <v>2273</v>
      </c>
      <c r="O1156" s="504"/>
      <c r="P1156" s="504" t="s">
        <v>2273</v>
      </c>
      <c r="Q1156" s="504"/>
      <c r="R1156" s="504"/>
      <c r="S1156" s="504"/>
      <c r="T1156" s="504"/>
      <c r="U1156" s="504"/>
      <c r="V1156" s="504"/>
      <c r="W1156" s="547" t="s">
        <v>1246</v>
      </c>
      <c r="X1156" s="547"/>
      <c r="Y1156" s="550" t="str">
        <f t="shared" si="514"/>
        <v xml:space="preserve"> </v>
      </c>
      <c r="Z1156" s="550">
        <f t="shared" si="514"/>
        <v>0</v>
      </c>
      <c r="AA1156" s="20"/>
    </row>
    <row r="1157" spans="1:27" s="23" customFormat="1" ht="43.5" customHeight="1">
      <c r="A1157" s="607" t="str">
        <f t="shared" si="513"/>
        <v>G2076</v>
      </c>
      <c r="B1157" s="504" t="str">
        <f t="shared" si="513"/>
        <v>Substance Use Disorder: MAT Intake Activities (effective 1/1/20)</v>
      </c>
      <c r="C1157" s="547"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7" s="550" t="str">
        <f t="shared" si="513"/>
        <v>Encounter
1 per calendar year</v>
      </c>
      <c r="E1157" s="547"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7" s="242" t="s">
        <v>502</v>
      </c>
      <c r="G1157" s="242" t="s">
        <v>592</v>
      </c>
      <c r="H1157" s="547" t="s">
        <v>595</v>
      </c>
      <c r="I1157" s="550" t="str">
        <f>I1156</f>
        <v>Line
Professional</v>
      </c>
      <c r="J1157" s="504" t="s">
        <v>2273</v>
      </c>
      <c r="K1157" s="504"/>
      <c r="L1157" s="504" t="s">
        <v>2273</v>
      </c>
      <c r="M1157" s="504"/>
      <c r="N1157" s="504" t="s">
        <v>2273</v>
      </c>
      <c r="O1157" s="504"/>
      <c r="P1157" s="504" t="s">
        <v>2273</v>
      </c>
      <c r="Q1157" s="504"/>
      <c r="R1157" s="504"/>
      <c r="S1157" s="504"/>
      <c r="T1157" s="504"/>
      <c r="U1157" s="504"/>
      <c r="V1157" s="504"/>
      <c r="W1157" s="547" t="s">
        <v>1246</v>
      </c>
      <c r="X1157" s="547"/>
      <c r="Y1157" s="550" t="str">
        <f t="shared" si="514"/>
        <v xml:space="preserve"> </v>
      </c>
      <c r="Z1157" s="550">
        <f t="shared" si="514"/>
        <v>0</v>
      </c>
      <c r="AA1157" s="20"/>
    </row>
    <row r="1158" spans="1:27" s="23" customFormat="1" ht="66.75" customHeight="1" thickBot="1">
      <c r="A1158" s="608" t="str">
        <f t="shared" si="513"/>
        <v>G2076</v>
      </c>
      <c r="B1158" s="505" t="str">
        <f t="shared" si="513"/>
        <v>Substance Use Disorder: MAT Intake Activities (effective 1/1/20)</v>
      </c>
      <c r="C1158" s="548"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8" s="551" t="str">
        <f t="shared" si="513"/>
        <v>Encounter
1 per calendar year</v>
      </c>
      <c r="E1158" s="548"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8" s="242" t="s">
        <v>2211</v>
      </c>
      <c r="G1158" s="242" t="s">
        <v>592</v>
      </c>
      <c r="H1158" s="548" t="s">
        <v>595</v>
      </c>
      <c r="I1158" s="551" t="str">
        <f>I1157</f>
        <v>Line
Professional</v>
      </c>
      <c r="J1158" s="505" t="s">
        <v>2273</v>
      </c>
      <c r="K1158" s="505"/>
      <c r="L1158" s="505" t="s">
        <v>2273</v>
      </c>
      <c r="M1158" s="505"/>
      <c r="N1158" s="505" t="s">
        <v>2273</v>
      </c>
      <c r="O1158" s="505"/>
      <c r="P1158" s="505" t="s">
        <v>2273</v>
      </c>
      <c r="Q1158" s="505"/>
      <c r="R1158" s="505"/>
      <c r="S1158" s="505"/>
      <c r="T1158" s="505"/>
      <c r="U1158" s="505"/>
      <c r="V1158" s="505"/>
      <c r="W1158" s="548" t="s">
        <v>1246</v>
      </c>
      <c r="X1158" s="548"/>
      <c r="Y1158" s="551" t="str">
        <f t="shared" si="514"/>
        <v xml:space="preserve"> </v>
      </c>
      <c r="Z1158" s="551">
        <f t="shared" si="514"/>
        <v>0</v>
      </c>
      <c r="AA1158" s="20"/>
    </row>
    <row r="1159" spans="1:27" s="23" customFormat="1" ht="25">
      <c r="A1159" s="574" t="s">
        <v>472</v>
      </c>
      <c r="B1159" s="506" t="s">
        <v>471</v>
      </c>
      <c r="C1159" s="577" t="s">
        <v>473</v>
      </c>
      <c r="D1159" s="580" t="s">
        <v>58</v>
      </c>
      <c r="E1159" s="577" t="s">
        <v>629</v>
      </c>
      <c r="F1159" s="241" t="s">
        <v>124</v>
      </c>
      <c r="G1159" s="241" t="s">
        <v>580</v>
      </c>
      <c r="H1159" s="241" t="s">
        <v>595</v>
      </c>
      <c r="I1159" s="580" t="s">
        <v>139</v>
      </c>
      <c r="J1159" s="506" t="s">
        <v>2273</v>
      </c>
      <c r="K1159" s="506"/>
      <c r="L1159" s="506" t="s">
        <v>2273</v>
      </c>
      <c r="M1159" s="506"/>
      <c r="N1159" s="506" t="s">
        <v>2273</v>
      </c>
      <c r="O1159" s="506"/>
      <c r="P1159" s="506" t="s">
        <v>2273</v>
      </c>
      <c r="Q1159" s="506"/>
      <c r="R1159" s="506"/>
      <c r="S1159" s="506"/>
      <c r="T1159" s="506"/>
      <c r="U1159" s="506"/>
      <c r="V1159" s="506"/>
      <c r="W1159" s="577" t="s">
        <v>1246</v>
      </c>
      <c r="X1159" s="577"/>
      <c r="Y1159" s="580" t="s">
        <v>983</v>
      </c>
      <c r="Z1159" s="580" t="s">
        <v>1737</v>
      </c>
      <c r="AA1159" s="20"/>
    </row>
    <row r="1160" spans="1:27" s="23" customFormat="1" ht="25">
      <c r="A1160" s="575" t="str">
        <f t="shared" ref="A1160:E1162" si="515">A1159</f>
        <v>G2077</v>
      </c>
      <c r="B1160" s="507" t="str">
        <f t="shared" si="515"/>
        <v>Substance Use Disorder: MAT Periodic Assessment (effective 1/1/20)</v>
      </c>
      <c r="C1160" s="578" t="str">
        <f t="shared" si="515"/>
        <v>Periodic assessment: assessing periodically by qualified personnel to determine the most appropriate combination of services and treatment (provision of the services by a Medicare-enrolled opioid treatment program)</v>
      </c>
      <c r="D1160" s="581" t="str">
        <f t="shared" si="515"/>
        <v>Encounter</v>
      </c>
      <c r="E1160" s="578" t="str">
        <f>E1159</f>
        <v>N/A</v>
      </c>
      <c r="F1160" s="242" t="s">
        <v>483</v>
      </c>
      <c r="G1160" s="242" t="s">
        <v>581</v>
      </c>
      <c r="H1160" s="242" t="s">
        <v>595</v>
      </c>
      <c r="I1160" s="581" t="str">
        <f>I1159</f>
        <v>Line
Professional</v>
      </c>
      <c r="J1160" s="507" t="s">
        <v>2273</v>
      </c>
      <c r="K1160" s="507"/>
      <c r="L1160" s="507" t="s">
        <v>2273</v>
      </c>
      <c r="M1160" s="507"/>
      <c r="N1160" s="507" t="s">
        <v>2273</v>
      </c>
      <c r="O1160" s="507"/>
      <c r="P1160" s="507" t="s">
        <v>2273</v>
      </c>
      <c r="Q1160" s="507"/>
      <c r="R1160" s="507"/>
      <c r="S1160" s="507"/>
      <c r="T1160" s="507"/>
      <c r="U1160" s="507"/>
      <c r="V1160" s="507"/>
      <c r="W1160" s="578"/>
      <c r="X1160" s="578"/>
      <c r="Y1160" s="581" t="str">
        <f>Y1159</f>
        <v>Y4 - SAMHSA approved EBP for Co-occurring disorders</v>
      </c>
      <c r="Z1160" s="581" t="str">
        <f>Z1159</f>
        <v xml:space="preserve">
HH - Integrated Mental Health and Substance Abuse</v>
      </c>
      <c r="AA1160" s="20"/>
    </row>
    <row r="1161" spans="1:27" s="23" customFormat="1" ht="25">
      <c r="A1161" s="575" t="str">
        <f t="shared" si="515"/>
        <v>G2077</v>
      </c>
      <c r="B1161" s="507" t="str">
        <f t="shared" si="515"/>
        <v>Substance Use Disorder: MAT Periodic Assessment (effective 1/1/20)</v>
      </c>
      <c r="C1161" s="578" t="str">
        <f t="shared" si="515"/>
        <v>Periodic assessment: assessing periodically by qualified personnel to determine the most appropriate combination of services and treatment (provision of the services by a Medicare-enrolled opioid treatment program)</v>
      </c>
      <c r="D1161" s="581" t="str">
        <f t="shared" si="515"/>
        <v>Encounter</v>
      </c>
      <c r="E1161" s="578" t="str">
        <f t="shared" si="515"/>
        <v>N/A</v>
      </c>
      <c r="F1161" s="242" t="s">
        <v>126</v>
      </c>
      <c r="G1161" s="242" t="s">
        <v>587</v>
      </c>
      <c r="H1161" s="250" t="s">
        <v>595</v>
      </c>
      <c r="I1161" s="581" t="str">
        <f t="shared" ref="I1161:I1176" si="516">I1160</f>
        <v>Line
Professional</v>
      </c>
      <c r="J1161" s="507" t="s">
        <v>2273</v>
      </c>
      <c r="K1161" s="507"/>
      <c r="L1161" s="507" t="s">
        <v>2273</v>
      </c>
      <c r="M1161" s="507"/>
      <c r="N1161" s="507" t="s">
        <v>2273</v>
      </c>
      <c r="O1161" s="507"/>
      <c r="P1161" s="507" t="s">
        <v>2273</v>
      </c>
      <c r="Q1161" s="507"/>
      <c r="R1161" s="507"/>
      <c r="S1161" s="507"/>
      <c r="T1161" s="507"/>
      <c r="U1161" s="507"/>
      <c r="V1161" s="507"/>
      <c r="W1161" s="578"/>
      <c r="X1161" s="578"/>
      <c r="Y1161" s="581" t="str">
        <f t="shared" ref="Y1161:Y1176" si="517">Y1160</f>
        <v>Y4 - SAMHSA approved EBP for Co-occurring disorders</v>
      </c>
      <c r="Z1161" s="581" t="str">
        <f t="shared" ref="Z1161:Z1176" si="518">Z1160</f>
        <v xml:space="preserve">
HH - Integrated Mental Health and Substance Abuse</v>
      </c>
      <c r="AA1161" s="20"/>
    </row>
    <row r="1162" spans="1:27" s="23" customFormat="1" ht="25">
      <c r="A1162" s="575" t="str">
        <f t="shared" si="515"/>
        <v>G2077</v>
      </c>
      <c r="B1162" s="507" t="str">
        <f t="shared" si="515"/>
        <v>Substance Use Disorder: MAT Periodic Assessment (effective 1/1/20)</v>
      </c>
      <c r="C1162" s="578" t="str">
        <f t="shared" si="515"/>
        <v>Periodic assessment: assessing periodically by qualified personnel to determine the most appropriate combination of services and treatment (provision of the services by a Medicare-enrolled opioid treatment program)</v>
      </c>
      <c r="D1162" s="581" t="str">
        <f t="shared" si="515"/>
        <v>Encounter</v>
      </c>
      <c r="E1162" s="578" t="str">
        <f t="shared" si="515"/>
        <v>N/A</v>
      </c>
      <c r="F1162" s="242" t="s">
        <v>604</v>
      </c>
      <c r="G1162" s="242" t="s">
        <v>582</v>
      </c>
      <c r="H1162" s="242" t="s">
        <v>595</v>
      </c>
      <c r="I1162" s="581" t="str">
        <f t="shared" si="516"/>
        <v>Line
Professional</v>
      </c>
      <c r="J1162" s="507" t="s">
        <v>2273</v>
      </c>
      <c r="K1162" s="507"/>
      <c r="L1162" s="507" t="s">
        <v>2273</v>
      </c>
      <c r="M1162" s="507"/>
      <c r="N1162" s="507" t="s">
        <v>2273</v>
      </c>
      <c r="O1162" s="507"/>
      <c r="P1162" s="507" t="s">
        <v>2273</v>
      </c>
      <c r="Q1162" s="507"/>
      <c r="R1162" s="507"/>
      <c r="S1162" s="507"/>
      <c r="T1162" s="507"/>
      <c r="U1162" s="507"/>
      <c r="V1162" s="507"/>
      <c r="W1162" s="578"/>
      <c r="X1162" s="578"/>
      <c r="Y1162" s="581" t="str">
        <f t="shared" si="517"/>
        <v>Y4 - SAMHSA approved EBP for Co-occurring disorders</v>
      </c>
      <c r="Z1162" s="581" t="str">
        <f t="shared" si="518"/>
        <v xml:space="preserve">
HH - Integrated Mental Health and Substance Abuse</v>
      </c>
      <c r="AA1162" s="20"/>
    </row>
    <row r="1163" spans="1:27" s="23" customFormat="1" ht="25">
      <c r="A1163" s="575" t="str">
        <f t="shared" ref="A1163:A1173" si="519">A1162</f>
        <v>G2077</v>
      </c>
      <c r="B1163" s="507" t="str">
        <f t="shared" ref="B1163:B1173" si="520">B1162</f>
        <v>Substance Use Disorder: MAT Periodic Assessment (effective 1/1/20)</v>
      </c>
      <c r="C1163" s="578" t="str">
        <f t="shared" ref="C1163:C1173" si="521">C1162</f>
        <v>Periodic assessment: assessing periodically by qualified personnel to determine the most appropriate combination of services and treatment (provision of the services by a Medicare-enrolled opioid treatment program)</v>
      </c>
      <c r="D1163" s="581" t="str">
        <f t="shared" ref="D1163:E1173" si="522">D1162</f>
        <v>Encounter</v>
      </c>
      <c r="E1163" s="578" t="str">
        <f t="shared" si="522"/>
        <v>N/A</v>
      </c>
      <c r="F1163" s="242" t="s">
        <v>2292</v>
      </c>
      <c r="G1163" s="242" t="s">
        <v>589</v>
      </c>
      <c r="H1163" s="242" t="s">
        <v>595</v>
      </c>
      <c r="I1163" s="581" t="str">
        <f t="shared" si="516"/>
        <v>Line
Professional</v>
      </c>
      <c r="J1163" s="507" t="s">
        <v>2273</v>
      </c>
      <c r="K1163" s="507"/>
      <c r="L1163" s="507" t="s">
        <v>2273</v>
      </c>
      <c r="M1163" s="507"/>
      <c r="N1163" s="507" t="s">
        <v>2273</v>
      </c>
      <c r="O1163" s="507"/>
      <c r="P1163" s="507" t="s">
        <v>2273</v>
      </c>
      <c r="Q1163" s="507"/>
      <c r="R1163" s="507"/>
      <c r="S1163" s="507"/>
      <c r="T1163" s="507"/>
      <c r="U1163" s="507"/>
      <c r="V1163" s="507"/>
      <c r="W1163" s="578"/>
      <c r="X1163" s="578"/>
      <c r="Y1163" s="581" t="str">
        <f t="shared" si="517"/>
        <v>Y4 - SAMHSA approved EBP for Co-occurring disorders</v>
      </c>
      <c r="Z1163" s="581" t="str">
        <f t="shared" si="518"/>
        <v xml:space="preserve">
HH - Integrated Mental Health and Substance Abuse</v>
      </c>
      <c r="AA1163" s="20"/>
    </row>
    <row r="1164" spans="1:27" s="23" customFormat="1" ht="25">
      <c r="A1164" s="575" t="str">
        <f t="shared" si="519"/>
        <v>G2077</v>
      </c>
      <c r="B1164" s="507" t="str">
        <f t="shared" si="520"/>
        <v>Substance Use Disorder: MAT Periodic Assessment (effective 1/1/20)</v>
      </c>
      <c r="C1164" s="578" t="str">
        <f t="shared" si="521"/>
        <v>Periodic assessment: assessing periodically by qualified personnel to determine the most appropriate combination of services and treatment (provision of the services by a Medicare-enrolled opioid treatment program)</v>
      </c>
      <c r="D1164" s="581" t="str">
        <f t="shared" si="522"/>
        <v>Encounter</v>
      </c>
      <c r="E1164" s="578" t="str">
        <f t="shared" si="522"/>
        <v>N/A</v>
      </c>
      <c r="F1164" s="242" t="s">
        <v>614</v>
      </c>
      <c r="G1164" s="242" t="s">
        <v>589</v>
      </c>
      <c r="H1164" s="242" t="s">
        <v>595</v>
      </c>
      <c r="I1164" s="581" t="str">
        <f t="shared" si="516"/>
        <v>Line
Professional</v>
      </c>
      <c r="J1164" s="507" t="s">
        <v>2273</v>
      </c>
      <c r="K1164" s="507"/>
      <c r="L1164" s="507" t="s">
        <v>2273</v>
      </c>
      <c r="M1164" s="507"/>
      <c r="N1164" s="507" t="s">
        <v>2273</v>
      </c>
      <c r="O1164" s="507"/>
      <c r="P1164" s="507" t="s">
        <v>2273</v>
      </c>
      <c r="Q1164" s="507"/>
      <c r="R1164" s="507"/>
      <c r="S1164" s="507"/>
      <c r="T1164" s="507"/>
      <c r="U1164" s="507"/>
      <c r="V1164" s="507"/>
      <c r="W1164" s="578"/>
      <c r="X1164" s="578"/>
      <c r="Y1164" s="581" t="str">
        <f t="shared" si="517"/>
        <v>Y4 - SAMHSA approved EBP for Co-occurring disorders</v>
      </c>
      <c r="Z1164" s="581" t="str">
        <f t="shared" si="518"/>
        <v xml:space="preserve">
HH - Integrated Mental Health and Substance Abuse</v>
      </c>
      <c r="AA1164" s="20"/>
    </row>
    <row r="1165" spans="1:27" s="23" customFormat="1" ht="25">
      <c r="A1165" s="575" t="str">
        <f t="shared" si="519"/>
        <v>G2077</v>
      </c>
      <c r="B1165" s="507" t="str">
        <f t="shared" si="520"/>
        <v>Substance Use Disorder: MAT Periodic Assessment (effective 1/1/20)</v>
      </c>
      <c r="C1165" s="578" t="str">
        <f t="shared" si="521"/>
        <v>Periodic assessment: assessing periodically by qualified personnel to determine the most appropriate combination of services and treatment (provision of the services by a Medicare-enrolled opioid treatment program)</v>
      </c>
      <c r="D1165" s="581" t="str">
        <f t="shared" si="522"/>
        <v>Encounter</v>
      </c>
      <c r="E1165" s="578" t="str">
        <f t="shared" si="522"/>
        <v>N/A</v>
      </c>
      <c r="F1165" s="242" t="s">
        <v>491</v>
      </c>
      <c r="G1165" s="242" t="s">
        <v>582</v>
      </c>
      <c r="H1165" s="242" t="s">
        <v>595</v>
      </c>
      <c r="I1165" s="581" t="str">
        <f t="shared" si="516"/>
        <v>Line
Professional</v>
      </c>
      <c r="J1165" s="507" t="s">
        <v>2273</v>
      </c>
      <c r="K1165" s="507"/>
      <c r="L1165" s="507" t="s">
        <v>2273</v>
      </c>
      <c r="M1165" s="507"/>
      <c r="N1165" s="507" t="s">
        <v>2273</v>
      </c>
      <c r="O1165" s="507"/>
      <c r="P1165" s="507" t="s">
        <v>2273</v>
      </c>
      <c r="Q1165" s="507"/>
      <c r="R1165" s="507"/>
      <c r="S1165" s="507"/>
      <c r="T1165" s="507"/>
      <c r="U1165" s="507"/>
      <c r="V1165" s="507"/>
      <c r="W1165" s="578"/>
      <c r="X1165" s="578"/>
      <c r="Y1165" s="581" t="str">
        <f t="shared" si="517"/>
        <v>Y4 - SAMHSA approved EBP for Co-occurring disorders</v>
      </c>
      <c r="Z1165" s="581" t="str">
        <f t="shared" si="518"/>
        <v xml:space="preserve">
HH - Integrated Mental Health and Substance Abuse</v>
      </c>
      <c r="AA1165" s="20"/>
    </row>
    <row r="1166" spans="1:27" s="23" customFormat="1" ht="43.25" customHeight="1">
      <c r="A1166" s="575" t="str">
        <f t="shared" si="519"/>
        <v>G2077</v>
      </c>
      <c r="B1166" s="507" t="str">
        <f t="shared" si="520"/>
        <v>Substance Use Disorder: MAT Periodic Assessment (effective 1/1/20)</v>
      </c>
      <c r="C1166" s="578" t="str">
        <f t="shared" si="521"/>
        <v>Periodic assessment: assessing periodically by qualified personnel to determine the most appropriate combination of services and treatment (provision of the services by a Medicare-enrolled opioid treatment program)</v>
      </c>
      <c r="D1166" s="581" t="str">
        <f t="shared" si="522"/>
        <v>Encounter</v>
      </c>
      <c r="E1166" s="578" t="str">
        <f t="shared" si="522"/>
        <v>N/A</v>
      </c>
      <c r="F1166" s="242" t="s">
        <v>615</v>
      </c>
      <c r="G1166" s="242" t="s">
        <v>583</v>
      </c>
      <c r="H1166" s="242" t="s">
        <v>595</v>
      </c>
      <c r="I1166" s="581" t="str">
        <f t="shared" si="516"/>
        <v>Line
Professional</v>
      </c>
      <c r="J1166" s="507" t="s">
        <v>2273</v>
      </c>
      <c r="K1166" s="507"/>
      <c r="L1166" s="507" t="s">
        <v>2273</v>
      </c>
      <c r="M1166" s="507"/>
      <c r="N1166" s="507" t="s">
        <v>2273</v>
      </c>
      <c r="O1166" s="507"/>
      <c r="P1166" s="507" t="s">
        <v>2273</v>
      </c>
      <c r="Q1166" s="507"/>
      <c r="R1166" s="507"/>
      <c r="S1166" s="507"/>
      <c r="T1166" s="507"/>
      <c r="U1166" s="507"/>
      <c r="V1166" s="507"/>
      <c r="W1166" s="578"/>
      <c r="X1166" s="578"/>
      <c r="Y1166" s="581" t="str">
        <f t="shared" si="517"/>
        <v>Y4 - SAMHSA approved EBP for Co-occurring disorders</v>
      </c>
      <c r="Z1166" s="581" t="str">
        <f t="shared" si="518"/>
        <v xml:space="preserve">
HH - Integrated Mental Health and Substance Abuse</v>
      </c>
      <c r="AA1166" s="20"/>
    </row>
    <row r="1167" spans="1:27" s="23" customFormat="1" ht="25">
      <c r="A1167" s="575" t="str">
        <f t="shared" si="519"/>
        <v>G2077</v>
      </c>
      <c r="B1167" s="507" t="str">
        <f t="shared" si="520"/>
        <v>Substance Use Disorder: MAT Periodic Assessment (effective 1/1/20)</v>
      </c>
      <c r="C1167" s="578" t="str">
        <f t="shared" si="521"/>
        <v>Periodic assessment: assessing periodically by qualified personnel to determine the most appropriate combination of services and treatment (provision of the services by a Medicare-enrolled opioid treatment program)</v>
      </c>
      <c r="D1167" s="581" t="str">
        <f t="shared" si="522"/>
        <v>Encounter</v>
      </c>
      <c r="E1167" s="578" t="str">
        <f t="shared" si="522"/>
        <v>N/A</v>
      </c>
      <c r="F1167" s="242" t="s">
        <v>2224</v>
      </c>
      <c r="G1167" s="242" t="s">
        <v>583</v>
      </c>
      <c r="H1167" s="242" t="s">
        <v>595</v>
      </c>
      <c r="I1167" s="581" t="str">
        <f t="shared" si="516"/>
        <v>Line
Professional</v>
      </c>
      <c r="J1167" s="507" t="s">
        <v>2273</v>
      </c>
      <c r="K1167" s="507"/>
      <c r="L1167" s="507" t="s">
        <v>2273</v>
      </c>
      <c r="M1167" s="507"/>
      <c r="N1167" s="507" t="s">
        <v>2273</v>
      </c>
      <c r="O1167" s="507"/>
      <c r="P1167" s="507" t="s">
        <v>2273</v>
      </c>
      <c r="Q1167" s="507"/>
      <c r="R1167" s="507"/>
      <c r="S1167" s="507"/>
      <c r="T1167" s="507"/>
      <c r="U1167" s="507"/>
      <c r="V1167" s="507"/>
      <c r="W1167" s="578"/>
      <c r="X1167" s="578"/>
      <c r="Y1167" s="581" t="str">
        <f t="shared" si="517"/>
        <v>Y4 - SAMHSA approved EBP for Co-occurring disorders</v>
      </c>
      <c r="Z1167" s="581" t="str">
        <f t="shared" si="518"/>
        <v xml:space="preserve">
HH - Integrated Mental Health and Substance Abuse</v>
      </c>
      <c r="AA1167" s="20"/>
    </row>
    <row r="1168" spans="1:27" s="23" customFormat="1" ht="25">
      <c r="A1168" s="575" t="str">
        <f t="shared" si="519"/>
        <v>G2077</v>
      </c>
      <c r="B1168" s="507" t="str">
        <f t="shared" si="520"/>
        <v>Substance Use Disorder: MAT Periodic Assessment (effective 1/1/20)</v>
      </c>
      <c r="C1168" s="578" t="str">
        <f t="shared" si="521"/>
        <v>Periodic assessment: assessing periodically by qualified personnel to determine the most appropriate combination of services and treatment (provision of the services by a Medicare-enrolled opioid treatment program)</v>
      </c>
      <c r="D1168" s="581" t="str">
        <f t="shared" si="522"/>
        <v>Encounter</v>
      </c>
      <c r="E1168" s="578" t="str">
        <f t="shared" si="522"/>
        <v>N/A</v>
      </c>
      <c r="F1168" s="242" t="s">
        <v>2235</v>
      </c>
      <c r="G1168" s="242" t="s">
        <v>583</v>
      </c>
      <c r="H1168" s="242" t="s">
        <v>595</v>
      </c>
      <c r="I1168" s="581" t="str">
        <f t="shared" si="516"/>
        <v>Line
Professional</v>
      </c>
      <c r="J1168" s="507" t="s">
        <v>2273</v>
      </c>
      <c r="K1168" s="507"/>
      <c r="L1168" s="507" t="s">
        <v>2273</v>
      </c>
      <c r="M1168" s="507"/>
      <c r="N1168" s="507" t="s">
        <v>2273</v>
      </c>
      <c r="O1168" s="507"/>
      <c r="P1168" s="507" t="s">
        <v>2273</v>
      </c>
      <c r="Q1168" s="507"/>
      <c r="R1168" s="507"/>
      <c r="S1168" s="507"/>
      <c r="T1168" s="507"/>
      <c r="U1168" s="507"/>
      <c r="V1168" s="507"/>
      <c r="W1168" s="578"/>
      <c r="X1168" s="578"/>
      <c r="Y1168" s="581" t="str">
        <f t="shared" si="517"/>
        <v>Y4 - SAMHSA approved EBP for Co-occurring disorders</v>
      </c>
      <c r="Z1168" s="581" t="str">
        <f t="shared" si="518"/>
        <v xml:space="preserve">
HH - Integrated Mental Health and Substance Abuse</v>
      </c>
      <c r="AA1168" s="20"/>
    </row>
    <row r="1169" spans="1:27" s="23" customFormat="1" ht="25">
      <c r="A1169" s="575" t="str">
        <f t="shared" si="519"/>
        <v>G2077</v>
      </c>
      <c r="B1169" s="507" t="str">
        <f t="shared" si="520"/>
        <v>Substance Use Disorder: MAT Periodic Assessment (effective 1/1/20)</v>
      </c>
      <c r="C1169" s="578" t="str">
        <f t="shared" si="521"/>
        <v>Periodic assessment: assessing periodically by qualified personnel to determine the most appropriate combination of services and treatment (provision of the services by a Medicare-enrolled opioid treatment program)</v>
      </c>
      <c r="D1169" s="581" t="str">
        <f t="shared" si="522"/>
        <v>Encounter</v>
      </c>
      <c r="E1169" s="578" t="str">
        <f t="shared" si="522"/>
        <v>N/A</v>
      </c>
      <c r="F1169" s="242" t="s">
        <v>2222</v>
      </c>
      <c r="G1169" s="242" t="s">
        <v>583</v>
      </c>
      <c r="H1169" s="242" t="s">
        <v>595</v>
      </c>
      <c r="I1169" s="581" t="str">
        <f t="shared" si="516"/>
        <v>Line
Professional</v>
      </c>
      <c r="J1169" s="507" t="s">
        <v>2273</v>
      </c>
      <c r="K1169" s="507"/>
      <c r="L1169" s="507" t="s">
        <v>2273</v>
      </c>
      <c r="M1169" s="507"/>
      <c r="N1169" s="507" t="s">
        <v>2273</v>
      </c>
      <c r="O1169" s="507"/>
      <c r="P1169" s="507" t="s">
        <v>2273</v>
      </c>
      <c r="Q1169" s="507"/>
      <c r="R1169" s="507"/>
      <c r="S1169" s="507"/>
      <c r="T1169" s="507"/>
      <c r="U1169" s="507"/>
      <c r="V1169" s="507"/>
      <c r="W1169" s="578"/>
      <c r="X1169" s="578"/>
      <c r="Y1169" s="581" t="str">
        <f t="shared" si="517"/>
        <v>Y4 - SAMHSA approved EBP for Co-occurring disorders</v>
      </c>
      <c r="Z1169" s="581" t="str">
        <f t="shared" si="518"/>
        <v xml:space="preserve">
HH - Integrated Mental Health and Substance Abuse</v>
      </c>
      <c r="AA1169" s="20"/>
    </row>
    <row r="1170" spans="1:27" s="23" customFormat="1" ht="25">
      <c r="A1170" s="575" t="str">
        <f t="shared" si="519"/>
        <v>G2077</v>
      </c>
      <c r="B1170" s="507" t="str">
        <f t="shared" si="520"/>
        <v>Substance Use Disorder: MAT Periodic Assessment (effective 1/1/20)</v>
      </c>
      <c r="C1170" s="578" t="str">
        <f t="shared" si="521"/>
        <v>Periodic assessment: assessing periodically by qualified personnel to determine the most appropriate combination of services and treatment (provision of the services by a Medicare-enrolled opioid treatment program)</v>
      </c>
      <c r="D1170" s="581" t="str">
        <f t="shared" si="522"/>
        <v>Encounter</v>
      </c>
      <c r="E1170" s="578" t="str">
        <f t="shared" si="522"/>
        <v>N/A</v>
      </c>
      <c r="F1170" s="242" t="s">
        <v>2256</v>
      </c>
      <c r="G1170" s="242" t="s">
        <v>583</v>
      </c>
      <c r="H1170" s="242" t="s">
        <v>595</v>
      </c>
      <c r="I1170" s="581" t="str">
        <f t="shared" si="516"/>
        <v>Line
Professional</v>
      </c>
      <c r="J1170" s="507" t="s">
        <v>2273</v>
      </c>
      <c r="K1170" s="507"/>
      <c r="L1170" s="507" t="s">
        <v>2273</v>
      </c>
      <c r="M1170" s="507"/>
      <c r="N1170" s="507" t="s">
        <v>2273</v>
      </c>
      <c r="O1170" s="507"/>
      <c r="P1170" s="507" t="s">
        <v>2273</v>
      </c>
      <c r="Q1170" s="507"/>
      <c r="R1170" s="507"/>
      <c r="S1170" s="507"/>
      <c r="T1170" s="507"/>
      <c r="U1170" s="507"/>
      <c r="V1170" s="507"/>
      <c r="W1170" s="578"/>
      <c r="X1170" s="578"/>
      <c r="Y1170" s="581" t="str">
        <f t="shared" si="517"/>
        <v>Y4 - SAMHSA approved EBP for Co-occurring disorders</v>
      </c>
      <c r="Z1170" s="581" t="str">
        <f t="shared" si="518"/>
        <v xml:space="preserve">
HH - Integrated Mental Health and Substance Abuse</v>
      </c>
      <c r="AA1170" s="20"/>
    </row>
    <row r="1171" spans="1:27" s="23" customFormat="1" ht="25">
      <c r="A1171" s="575" t="str">
        <f t="shared" si="519"/>
        <v>G2077</v>
      </c>
      <c r="B1171" s="507" t="str">
        <f t="shared" si="520"/>
        <v>Substance Use Disorder: MAT Periodic Assessment (effective 1/1/20)</v>
      </c>
      <c r="C1171" s="578" t="str">
        <f t="shared" si="521"/>
        <v>Periodic assessment: assessing periodically by qualified personnel to determine the most appropriate combination of services and treatment (provision of the services by a Medicare-enrolled opioid treatment program)</v>
      </c>
      <c r="D1171" s="581" t="str">
        <f t="shared" si="522"/>
        <v>Encounter</v>
      </c>
      <c r="E1171" s="578" t="str">
        <f t="shared" si="522"/>
        <v>N/A</v>
      </c>
      <c r="F1171" s="242" t="s">
        <v>126</v>
      </c>
      <c r="G1171" s="242" t="s">
        <v>584</v>
      </c>
      <c r="H1171" s="242" t="s">
        <v>595</v>
      </c>
      <c r="I1171" s="581" t="str">
        <f t="shared" si="516"/>
        <v>Line
Professional</v>
      </c>
      <c r="J1171" s="507" t="s">
        <v>2273</v>
      </c>
      <c r="K1171" s="507"/>
      <c r="L1171" s="507" t="s">
        <v>2273</v>
      </c>
      <c r="M1171" s="507"/>
      <c r="N1171" s="507" t="s">
        <v>2273</v>
      </c>
      <c r="O1171" s="507"/>
      <c r="P1171" s="507" t="s">
        <v>2273</v>
      </c>
      <c r="Q1171" s="507"/>
      <c r="R1171" s="507"/>
      <c r="S1171" s="507"/>
      <c r="T1171" s="507"/>
      <c r="U1171" s="507"/>
      <c r="V1171" s="507"/>
      <c r="W1171" s="578"/>
      <c r="X1171" s="578"/>
      <c r="Y1171" s="581" t="str">
        <f t="shared" si="517"/>
        <v>Y4 - SAMHSA approved EBP for Co-occurring disorders</v>
      </c>
      <c r="Z1171" s="581" t="str">
        <f t="shared" si="518"/>
        <v xml:space="preserve">
HH - Integrated Mental Health and Substance Abuse</v>
      </c>
      <c r="AA1171" s="20"/>
    </row>
    <row r="1172" spans="1:27" s="23" customFormat="1" ht="25">
      <c r="A1172" s="575" t="str">
        <f t="shared" si="519"/>
        <v>G2077</v>
      </c>
      <c r="B1172" s="507" t="str">
        <f t="shared" si="520"/>
        <v>Substance Use Disorder: MAT Periodic Assessment (effective 1/1/20)</v>
      </c>
      <c r="C1172" s="578" t="str">
        <f t="shared" si="521"/>
        <v>Periodic assessment: assessing periodically by qualified personnel to determine the most appropriate combination of services and treatment (provision of the services by a Medicare-enrolled opioid treatment program)</v>
      </c>
      <c r="D1172" s="581" t="str">
        <f t="shared" si="522"/>
        <v>Encounter</v>
      </c>
      <c r="E1172" s="578" t="str">
        <f t="shared" si="522"/>
        <v>N/A</v>
      </c>
      <c r="F1172" s="242" t="s">
        <v>503</v>
      </c>
      <c r="G1172" s="242" t="s">
        <v>592</v>
      </c>
      <c r="H1172" s="242" t="s">
        <v>595</v>
      </c>
      <c r="I1172" s="581" t="str">
        <f t="shared" si="516"/>
        <v>Line
Professional</v>
      </c>
      <c r="J1172" s="507" t="s">
        <v>2273</v>
      </c>
      <c r="K1172" s="507"/>
      <c r="L1172" s="507" t="s">
        <v>2273</v>
      </c>
      <c r="M1172" s="507"/>
      <c r="N1172" s="507" t="s">
        <v>2273</v>
      </c>
      <c r="O1172" s="507"/>
      <c r="P1172" s="507" t="s">
        <v>2273</v>
      </c>
      <c r="Q1172" s="507"/>
      <c r="R1172" s="507"/>
      <c r="S1172" s="507"/>
      <c r="T1172" s="507"/>
      <c r="U1172" s="507"/>
      <c r="V1172" s="507"/>
      <c r="W1172" s="578"/>
      <c r="X1172" s="578"/>
      <c r="Y1172" s="581" t="str">
        <f t="shared" si="517"/>
        <v>Y4 - SAMHSA approved EBP for Co-occurring disorders</v>
      </c>
      <c r="Z1172" s="581" t="str">
        <f t="shared" si="518"/>
        <v xml:space="preserve">
HH - Integrated Mental Health and Substance Abuse</v>
      </c>
      <c r="AA1172" s="20"/>
    </row>
    <row r="1173" spans="1:27" s="23" customFormat="1" ht="25">
      <c r="A1173" s="575" t="str">
        <f t="shared" si="519"/>
        <v>G2077</v>
      </c>
      <c r="B1173" s="507" t="str">
        <f t="shared" si="520"/>
        <v>Substance Use Disorder: MAT Periodic Assessment (effective 1/1/20)</v>
      </c>
      <c r="C1173" s="578" t="str">
        <f t="shared" si="521"/>
        <v>Periodic assessment: assessing periodically by qualified personnel to determine the most appropriate combination of services and treatment (provision of the services by a Medicare-enrolled opioid treatment program)</v>
      </c>
      <c r="D1173" s="581" t="str">
        <f t="shared" si="522"/>
        <v>Encounter</v>
      </c>
      <c r="E1173" s="578" t="str">
        <f t="shared" si="522"/>
        <v>N/A</v>
      </c>
      <c r="F1173" s="242" t="s">
        <v>502</v>
      </c>
      <c r="G1173" s="242" t="s">
        <v>592</v>
      </c>
      <c r="H1173" s="242" t="s">
        <v>595</v>
      </c>
      <c r="I1173" s="581" t="str">
        <f t="shared" si="516"/>
        <v>Line
Professional</v>
      </c>
      <c r="J1173" s="507" t="s">
        <v>2273</v>
      </c>
      <c r="K1173" s="507"/>
      <c r="L1173" s="507" t="s">
        <v>2273</v>
      </c>
      <c r="M1173" s="507"/>
      <c r="N1173" s="507" t="s">
        <v>2273</v>
      </c>
      <c r="O1173" s="507"/>
      <c r="P1173" s="507" t="s">
        <v>2273</v>
      </c>
      <c r="Q1173" s="507"/>
      <c r="R1173" s="507"/>
      <c r="S1173" s="507"/>
      <c r="T1173" s="507"/>
      <c r="U1173" s="507"/>
      <c r="V1173" s="507"/>
      <c r="W1173" s="578"/>
      <c r="X1173" s="578"/>
      <c r="Y1173" s="581" t="str">
        <f t="shared" si="517"/>
        <v>Y4 - SAMHSA approved EBP for Co-occurring disorders</v>
      </c>
      <c r="Z1173" s="581" t="str">
        <f t="shared" si="518"/>
        <v xml:space="preserve">
HH - Integrated Mental Health and Substance Abuse</v>
      </c>
      <c r="AA1173" s="20"/>
    </row>
    <row r="1174" spans="1:27" s="23" customFormat="1" ht="25">
      <c r="A1174" s="575" t="str">
        <f t="shared" ref="A1174:C1176" si="523">A1173</f>
        <v>G2077</v>
      </c>
      <c r="B1174" s="507" t="str">
        <f t="shared" si="523"/>
        <v>Substance Use Disorder: MAT Periodic Assessment (effective 1/1/20)</v>
      </c>
      <c r="C1174" s="578" t="str">
        <f t="shared" si="523"/>
        <v>Periodic assessment: assessing periodically by qualified personnel to determine the most appropriate combination of services and treatment (provision of the services by a Medicare-enrolled opioid treatment program)</v>
      </c>
      <c r="D1174" s="581" t="str">
        <f t="shared" ref="D1174:E1176" si="524">D1173</f>
        <v>Encounter</v>
      </c>
      <c r="E1174" s="578" t="str">
        <f t="shared" si="524"/>
        <v>N/A</v>
      </c>
      <c r="F1174" s="242" t="s">
        <v>2211</v>
      </c>
      <c r="G1174" s="242" t="s">
        <v>592</v>
      </c>
      <c r="H1174" s="242" t="s">
        <v>595</v>
      </c>
      <c r="I1174" s="581" t="str">
        <f t="shared" si="516"/>
        <v>Line
Professional</v>
      </c>
      <c r="J1174" s="507" t="s">
        <v>2273</v>
      </c>
      <c r="K1174" s="507"/>
      <c r="L1174" s="507" t="s">
        <v>2273</v>
      </c>
      <c r="M1174" s="507"/>
      <c r="N1174" s="507" t="s">
        <v>2273</v>
      </c>
      <c r="O1174" s="507"/>
      <c r="P1174" s="507" t="s">
        <v>2273</v>
      </c>
      <c r="Q1174" s="507"/>
      <c r="R1174" s="507"/>
      <c r="S1174" s="507"/>
      <c r="T1174" s="507"/>
      <c r="U1174" s="507"/>
      <c r="V1174" s="507"/>
      <c r="W1174" s="578"/>
      <c r="X1174" s="578"/>
      <c r="Y1174" s="581" t="str">
        <f t="shared" si="517"/>
        <v>Y4 - SAMHSA approved EBP for Co-occurring disorders</v>
      </c>
      <c r="Z1174" s="581" t="str">
        <f t="shared" si="518"/>
        <v xml:space="preserve">
HH - Integrated Mental Health and Substance Abuse</v>
      </c>
      <c r="AA1174" s="20"/>
    </row>
    <row r="1175" spans="1:27" s="23" customFormat="1" ht="25">
      <c r="A1175" s="575" t="str">
        <f t="shared" si="523"/>
        <v>G2077</v>
      </c>
      <c r="B1175" s="507" t="str">
        <f t="shared" si="523"/>
        <v>Substance Use Disorder: MAT Periodic Assessment (effective 1/1/20)</v>
      </c>
      <c r="C1175" s="578" t="str">
        <f t="shared" si="523"/>
        <v>Periodic assessment: assessing periodically by qualified personnel to determine the most appropriate combination of services and treatment (provision of the services by a Medicare-enrolled opioid treatment program)</v>
      </c>
      <c r="D1175" s="581" t="str">
        <f t="shared" si="524"/>
        <v>Encounter</v>
      </c>
      <c r="E1175" s="578" t="str">
        <f t="shared" si="524"/>
        <v>N/A</v>
      </c>
      <c r="F1175" s="242" t="s">
        <v>517</v>
      </c>
      <c r="G1175" s="242" t="s">
        <v>585</v>
      </c>
      <c r="H1175" s="242" t="s">
        <v>595</v>
      </c>
      <c r="I1175" s="581" t="str">
        <f t="shared" si="516"/>
        <v>Line
Professional</v>
      </c>
      <c r="J1175" s="507" t="s">
        <v>2273</v>
      </c>
      <c r="K1175" s="507"/>
      <c r="L1175" s="507" t="s">
        <v>2273</v>
      </c>
      <c r="M1175" s="507"/>
      <c r="N1175" s="507" t="s">
        <v>2273</v>
      </c>
      <c r="O1175" s="507"/>
      <c r="P1175" s="507" t="s">
        <v>2273</v>
      </c>
      <c r="Q1175" s="507"/>
      <c r="R1175" s="507"/>
      <c r="S1175" s="507"/>
      <c r="T1175" s="507"/>
      <c r="U1175" s="507"/>
      <c r="V1175" s="507"/>
      <c r="W1175" s="578"/>
      <c r="X1175" s="578"/>
      <c r="Y1175" s="581" t="str">
        <f t="shared" si="517"/>
        <v>Y4 - SAMHSA approved EBP for Co-occurring disorders</v>
      </c>
      <c r="Z1175" s="581" t="str">
        <f t="shared" si="518"/>
        <v xml:space="preserve">
HH - Integrated Mental Health and Substance Abuse</v>
      </c>
      <c r="AA1175" s="20"/>
    </row>
    <row r="1176" spans="1:27" s="23" customFormat="1" ht="25.5" thickBot="1">
      <c r="A1176" s="576" t="str">
        <f t="shared" si="523"/>
        <v>G2077</v>
      </c>
      <c r="B1176" s="508" t="str">
        <f t="shared" si="523"/>
        <v>Substance Use Disorder: MAT Periodic Assessment (effective 1/1/20)</v>
      </c>
      <c r="C1176" s="579" t="str">
        <f t="shared" si="523"/>
        <v>Periodic assessment: assessing periodically by qualified personnel to determine the most appropriate combination of services and treatment (provision of the services by a Medicare-enrolled opioid treatment program)</v>
      </c>
      <c r="D1176" s="582" t="str">
        <f t="shared" si="524"/>
        <v>Encounter</v>
      </c>
      <c r="E1176" s="579" t="str">
        <f t="shared" si="524"/>
        <v>N/A</v>
      </c>
      <c r="F1176" s="243" t="s">
        <v>613</v>
      </c>
      <c r="G1176" s="243" t="s">
        <v>588</v>
      </c>
      <c r="H1176" s="226" t="s">
        <v>595</v>
      </c>
      <c r="I1176" s="582" t="str">
        <f t="shared" si="516"/>
        <v>Line
Professional</v>
      </c>
      <c r="J1176" s="508" t="s">
        <v>2273</v>
      </c>
      <c r="K1176" s="508"/>
      <c r="L1176" s="508" t="s">
        <v>2273</v>
      </c>
      <c r="M1176" s="508"/>
      <c r="N1176" s="508" t="s">
        <v>2273</v>
      </c>
      <c r="O1176" s="508"/>
      <c r="P1176" s="508" t="s">
        <v>2273</v>
      </c>
      <c r="Q1176" s="508"/>
      <c r="R1176" s="508"/>
      <c r="S1176" s="508"/>
      <c r="T1176" s="508"/>
      <c r="U1176" s="508"/>
      <c r="V1176" s="508"/>
      <c r="W1176" s="579"/>
      <c r="X1176" s="579"/>
      <c r="Y1176" s="582" t="str">
        <f t="shared" si="517"/>
        <v>Y4 - SAMHSA approved EBP for Co-occurring disorders</v>
      </c>
      <c r="Z1176" s="582" t="str">
        <f t="shared" si="518"/>
        <v xml:space="preserve">
HH - Integrated Mental Health and Substance Abuse</v>
      </c>
      <c r="AA1176" s="20"/>
    </row>
    <row r="1177" spans="1:27" s="23" customFormat="1" ht="52.5" thickBot="1">
      <c r="A1177" s="265" t="s">
        <v>527</v>
      </c>
      <c r="B1177" s="195" t="s">
        <v>1468</v>
      </c>
      <c r="C1177" s="130" t="s">
        <v>531</v>
      </c>
      <c r="D1177" s="177" t="s">
        <v>234</v>
      </c>
      <c r="E1177" s="130" t="s">
        <v>536</v>
      </c>
      <c r="F1177" s="130" t="s">
        <v>1128</v>
      </c>
      <c r="G1177" s="130" t="s">
        <v>1128</v>
      </c>
      <c r="H1177" s="130" t="s">
        <v>595</v>
      </c>
      <c r="I1177" s="177" t="s">
        <v>139</v>
      </c>
      <c r="J1177" s="328" t="s">
        <v>2273</v>
      </c>
      <c r="K1177" s="328"/>
      <c r="L1177" s="328" t="s">
        <v>2273</v>
      </c>
      <c r="M1177" s="328"/>
      <c r="N1177" s="328" t="s">
        <v>2273</v>
      </c>
      <c r="O1177" s="328"/>
      <c r="P1177" s="328" t="s">
        <v>2273</v>
      </c>
      <c r="Q1177" s="328"/>
      <c r="R1177" s="328"/>
      <c r="S1177" s="328"/>
      <c r="T1177" s="328"/>
      <c r="U1177" s="328"/>
      <c r="V1177" s="328"/>
      <c r="W1177" s="130" t="s">
        <v>1246</v>
      </c>
      <c r="X1177" s="130" t="s">
        <v>1557</v>
      </c>
      <c r="Y1177" s="177" t="s">
        <v>1128</v>
      </c>
      <c r="Z1177" s="177"/>
      <c r="AA1177" s="20"/>
    </row>
    <row r="1178" spans="1:27" s="23" customFormat="1" ht="76.25" customHeight="1" thickBot="1">
      <c r="A1178" s="265" t="s">
        <v>1257</v>
      </c>
      <c r="B1178" s="195" t="s">
        <v>1619</v>
      </c>
      <c r="C1178" s="130" t="s">
        <v>1865</v>
      </c>
      <c r="D1178" s="177" t="s">
        <v>234</v>
      </c>
      <c r="E1178" s="130" t="s">
        <v>536</v>
      </c>
      <c r="F1178" s="130" t="s">
        <v>1128</v>
      </c>
      <c r="G1178" s="130" t="s">
        <v>1128</v>
      </c>
      <c r="H1178" s="130" t="s">
        <v>595</v>
      </c>
      <c r="I1178" s="177" t="s">
        <v>139</v>
      </c>
      <c r="J1178" s="328" t="s">
        <v>2273</v>
      </c>
      <c r="K1178" s="328"/>
      <c r="L1178" s="328" t="s">
        <v>2273</v>
      </c>
      <c r="M1178" s="328"/>
      <c r="N1178" s="328" t="s">
        <v>2273</v>
      </c>
      <c r="O1178" s="328"/>
      <c r="P1178" s="328" t="s">
        <v>2273</v>
      </c>
      <c r="Q1178" s="328"/>
      <c r="R1178" s="328"/>
      <c r="S1178" s="328"/>
      <c r="T1178" s="328"/>
      <c r="U1178" s="328"/>
      <c r="V1178" s="328"/>
      <c r="W1178" s="130" t="s">
        <v>1128</v>
      </c>
      <c r="X1178" s="130" t="s">
        <v>1558</v>
      </c>
      <c r="Y1178" s="177" t="s">
        <v>1128</v>
      </c>
      <c r="Z1178" s="177"/>
      <c r="AA1178" s="20"/>
    </row>
    <row r="1179" spans="1:27" s="23" customFormat="1" ht="38.25" customHeight="1">
      <c r="A1179" s="736" t="s">
        <v>1471</v>
      </c>
      <c r="B1179" s="503" t="s">
        <v>1467</v>
      </c>
      <c r="C1179" s="546" t="s">
        <v>1469</v>
      </c>
      <c r="D1179" s="549" t="s">
        <v>1470</v>
      </c>
      <c r="E1179" s="739" t="s">
        <v>629</v>
      </c>
      <c r="F1179" s="250" t="s">
        <v>124</v>
      </c>
      <c r="G1179" s="250" t="s">
        <v>580</v>
      </c>
      <c r="H1179" s="546" t="s">
        <v>595</v>
      </c>
      <c r="I1179" s="549" t="s">
        <v>139</v>
      </c>
      <c r="J1179" s="503" t="s">
        <v>2273</v>
      </c>
      <c r="K1179" s="503"/>
      <c r="L1179" s="503" t="s">
        <v>2273</v>
      </c>
      <c r="M1179" s="503"/>
      <c r="N1179" s="503" t="s">
        <v>2273</v>
      </c>
      <c r="O1179" s="503"/>
      <c r="P1179" s="503" t="s">
        <v>2273</v>
      </c>
      <c r="Q1179" s="503"/>
      <c r="R1179" s="503"/>
      <c r="S1179" s="503"/>
      <c r="T1179" s="503"/>
      <c r="U1179" s="503"/>
      <c r="V1179" s="503"/>
      <c r="W1179" s="549"/>
      <c r="X1179" s="546" t="s">
        <v>1559</v>
      </c>
      <c r="Y1179" s="549"/>
      <c r="Z1179" s="549"/>
      <c r="AA1179" s="20"/>
    </row>
    <row r="1180" spans="1:27" s="23" customFormat="1" ht="25.5" customHeight="1">
      <c r="A1180" s="737" t="str">
        <f t="shared" ref="A1180:A1196" si="525">A1179</f>
        <v>G2080</v>
      </c>
      <c r="B1180" s="504" t="str">
        <f t="shared" ref="B1180:E1195" si="526">B1179</f>
        <v>Substance Use Disorder: MAT Counseling 
(effective 1/1/20)</v>
      </c>
      <c r="C1180" s="547" t="str">
        <f t="shared" si="526"/>
        <v>Each additional 30 minutes of counseling 
in a week of medication assisted 
treatment, (provision of the services 
by a Medicare-enrolled opioid 
treatment program); list separately 
in addition to code for primary 
procedure</v>
      </c>
      <c r="D1180" s="550" t="str">
        <f t="shared" si="526"/>
        <v>30 Minutes
1 per week</v>
      </c>
      <c r="E1180" s="740" t="str">
        <f>E1179</f>
        <v>N/A</v>
      </c>
      <c r="F1180" s="242" t="s">
        <v>483</v>
      </c>
      <c r="G1180" s="242" t="s">
        <v>581</v>
      </c>
      <c r="H1180" s="547" t="str">
        <f t="shared" ref="H1180:I1195" si="527">H1179</f>
        <v>Medication Assisted Treatment (MAT)</v>
      </c>
      <c r="I1180" s="550" t="str">
        <f t="shared" si="527"/>
        <v>Line
Professional</v>
      </c>
      <c r="J1180" s="504" t="s">
        <v>2273</v>
      </c>
      <c r="K1180" s="504"/>
      <c r="L1180" s="504" t="s">
        <v>2273</v>
      </c>
      <c r="M1180" s="504"/>
      <c r="N1180" s="504" t="s">
        <v>2273</v>
      </c>
      <c r="O1180" s="504"/>
      <c r="P1180" s="504" t="s">
        <v>2273</v>
      </c>
      <c r="Q1180" s="504"/>
      <c r="R1180" s="504"/>
      <c r="S1180" s="504"/>
      <c r="T1180" s="504"/>
      <c r="U1180" s="504"/>
      <c r="V1180" s="504"/>
      <c r="W1180" s="550"/>
      <c r="X1180" s="547" t="str">
        <f>X1179</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0" s="550"/>
      <c r="Z1180" s="550">
        <f>Z1179</f>
        <v>0</v>
      </c>
      <c r="AA1180" s="20"/>
    </row>
    <row r="1181" spans="1:27" s="23" customFormat="1" ht="51" customHeight="1">
      <c r="A1181" s="737" t="str">
        <f t="shared" si="525"/>
        <v>G2080</v>
      </c>
      <c r="B1181" s="504" t="str">
        <f t="shared" si="526"/>
        <v>Substance Use Disorder: MAT Counseling 
(effective 1/1/20)</v>
      </c>
      <c r="C1181" s="547" t="str">
        <f t="shared" si="526"/>
        <v>Each additional 30 minutes of counseling 
in a week of medication assisted 
treatment, (provision of the services 
by a Medicare-enrolled opioid 
treatment program); list separately 
in addition to code for primary 
procedure</v>
      </c>
      <c r="D1181" s="550" t="str">
        <f t="shared" si="526"/>
        <v>30 Minutes
1 per week</v>
      </c>
      <c r="E1181" s="740" t="str">
        <f t="shared" si="526"/>
        <v>N/A</v>
      </c>
      <c r="F1181" s="242" t="s">
        <v>126</v>
      </c>
      <c r="G1181" s="242" t="s">
        <v>587</v>
      </c>
      <c r="H1181" s="547" t="str">
        <f t="shared" si="527"/>
        <v>Medication Assisted Treatment (MAT)</v>
      </c>
      <c r="I1181" s="550" t="str">
        <f t="shared" si="527"/>
        <v>Line
Professional</v>
      </c>
      <c r="J1181" s="504" t="s">
        <v>2273</v>
      </c>
      <c r="K1181" s="504"/>
      <c r="L1181" s="504" t="s">
        <v>2273</v>
      </c>
      <c r="M1181" s="504"/>
      <c r="N1181" s="504" t="s">
        <v>2273</v>
      </c>
      <c r="O1181" s="504"/>
      <c r="P1181" s="504" t="s">
        <v>2273</v>
      </c>
      <c r="Q1181" s="504"/>
      <c r="R1181" s="504"/>
      <c r="S1181" s="504"/>
      <c r="T1181" s="504"/>
      <c r="U1181" s="504"/>
      <c r="V1181" s="504"/>
      <c r="W1181" s="550"/>
      <c r="X1181" s="547" t="str">
        <f t="shared" ref="X1181:X1196" si="528">X1180</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1" s="550"/>
      <c r="Z1181" s="550">
        <f t="shared" ref="Z1181:Z1196" si="529">Z1180</f>
        <v>0</v>
      </c>
      <c r="AA1181" s="20"/>
    </row>
    <row r="1182" spans="1:27" s="23" customFormat="1" ht="25">
      <c r="A1182" s="737" t="str">
        <f t="shared" si="525"/>
        <v>G2080</v>
      </c>
      <c r="B1182" s="504" t="str">
        <f t="shared" si="526"/>
        <v>Substance Use Disorder: MAT Counseling 
(effective 1/1/20)</v>
      </c>
      <c r="C1182" s="547" t="str">
        <f t="shared" si="526"/>
        <v>Each additional 30 minutes of counseling 
in a week of medication assisted 
treatment, (provision of the services 
by a Medicare-enrolled opioid 
treatment program); list separately 
in addition to code for primary 
procedure</v>
      </c>
      <c r="D1182" s="550" t="str">
        <f t="shared" si="526"/>
        <v>30 Minutes
1 per week</v>
      </c>
      <c r="E1182" s="740" t="str">
        <f t="shared" si="526"/>
        <v>N/A</v>
      </c>
      <c r="F1182" s="242" t="s">
        <v>2292</v>
      </c>
      <c r="G1182" s="242" t="s">
        <v>589</v>
      </c>
      <c r="H1182" s="547" t="str">
        <f t="shared" si="527"/>
        <v>Medication Assisted Treatment (MAT)</v>
      </c>
      <c r="I1182" s="550" t="str">
        <f t="shared" si="527"/>
        <v>Line
Professional</v>
      </c>
      <c r="J1182" s="504" t="s">
        <v>2273</v>
      </c>
      <c r="K1182" s="504"/>
      <c r="L1182" s="504" t="s">
        <v>2273</v>
      </c>
      <c r="M1182" s="504"/>
      <c r="N1182" s="504" t="s">
        <v>2273</v>
      </c>
      <c r="O1182" s="504"/>
      <c r="P1182" s="504" t="s">
        <v>2273</v>
      </c>
      <c r="Q1182" s="504"/>
      <c r="R1182" s="504"/>
      <c r="S1182" s="504"/>
      <c r="T1182" s="504"/>
      <c r="U1182" s="504"/>
      <c r="V1182" s="504"/>
      <c r="W1182" s="550"/>
      <c r="X1182"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2" s="550"/>
      <c r="Z1182" s="550">
        <f t="shared" si="529"/>
        <v>0</v>
      </c>
      <c r="AA1182" s="20"/>
    </row>
    <row r="1183" spans="1:27" s="23" customFormat="1" ht="25">
      <c r="A1183" s="737" t="str">
        <f t="shared" si="525"/>
        <v>G2080</v>
      </c>
      <c r="B1183" s="504" t="str">
        <f t="shared" si="526"/>
        <v>Substance Use Disorder: MAT Counseling 
(effective 1/1/20)</v>
      </c>
      <c r="C1183" s="547" t="str">
        <f t="shared" si="526"/>
        <v>Each additional 30 minutes of counseling 
in a week of medication assisted 
treatment, (provision of the services 
by a Medicare-enrolled opioid 
treatment program); list separately 
in addition to code for primary 
procedure</v>
      </c>
      <c r="D1183" s="550" t="str">
        <f t="shared" si="526"/>
        <v>30 Minutes
1 per week</v>
      </c>
      <c r="E1183" s="740" t="str">
        <f t="shared" si="526"/>
        <v>N/A</v>
      </c>
      <c r="F1183" s="242" t="s">
        <v>614</v>
      </c>
      <c r="G1183" s="242" t="s">
        <v>589</v>
      </c>
      <c r="H1183" s="547" t="str">
        <f t="shared" si="527"/>
        <v>Medication Assisted Treatment (MAT)</v>
      </c>
      <c r="I1183" s="550" t="str">
        <f t="shared" si="527"/>
        <v>Line
Professional</v>
      </c>
      <c r="J1183" s="504" t="s">
        <v>2273</v>
      </c>
      <c r="K1183" s="504"/>
      <c r="L1183" s="504" t="s">
        <v>2273</v>
      </c>
      <c r="M1183" s="504"/>
      <c r="N1183" s="504" t="s">
        <v>2273</v>
      </c>
      <c r="O1183" s="504"/>
      <c r="P1183" s="504" t="s">
        <v>2273</v>
      </c>
      <c r="Q1183" s="504"/>
      <c r="R1183" s="504"/>
      <c r="S1183" s="504"/>
      <c r="T1183" s="504"/>
      <c r="U1183" s="504"/>
      <c r="V1183" s="504"/>
      <c r="W1183" s="550"/>
      <c r="X1183"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3" s="550"/>
      <c r="Z1183" s="550">
        <f t="shared" si="529"/>
        <v>0</v>
      </c>
      <c r="AA1183" s="20"/>
    </row>
    <row r="1184" spans="1:27" s="23" customFormat="1" ht="38.25" customHeight="1">
      <c r="A1184" s="737" t="str">
        <f t="shared" si="525"/>
        <v>G2080</v>
      </c>
      <c r="B1184" s="504" t="str">
        <f t="shared" si="526"/>
        <v>Substance Use Disorder: MAT Counseling 
(effective 1/1/20)</v>
      </c>
      <c r="C1184" s="547" t="str">
        <f t="shared" si="526"/>
        <v>Each additional 30 minutes of counseling 
in a week of medication assisted 
treatment, (provision of the services 
by a Medicare-enrolled opioid 
treatment program); list separately 
in addition to code for primary 
procedure</v>
      </c>
      <c r="D1184" s="550" t="str">
        <f t="shared" si="526"/>
        <v>30 Minutes
1 per week</v>
      </c>
      <c r="E1184" s="740" t="str">
        <f t="shared" si="526"/>
        <v>N/A</v>
      </c>
      <c r="F1184" s="242" t="s">
        <v>604</v>
      </c>
      <c r="G1184" s="242" t="s">
        <v>582</v>
      </c>
      <c r="H1184" s="547" t="str">
        <f t="shared" si="527"/>
        <v>Medication Assisted Treatment (MAT)</v>
      </c>
      <c r="I1184" s="550" t="str">
        <f t="shared" si="527"/>
        <v>Line
Professional</v>
      </c>
      <c r="J1184" s="504" t="s">
        <v>2273</v>
      </c>
      <c r="K1184" s="504"/>
      <c r="L1184" s="504" t="s">
        <v>2273</v>
      </c>
      <c r="M1184" s="504"/>
      <c r="N1184" s="504" t="s">
        <v>2273</v>
      </c>
      <c r="O1184" s="504"/>
      <c r="P1184" s="504" t="s">
        <v>2273</v>
      </c>
      <c r="Q1184" s="504"/>
      <c r="R1184" s="504"/>
      <c r="S1184" s="504"/>
      <c r="T1184" s="504"/>
      <c r="U1184" s="504"/>
      <c r="V1184" s="504"/>
      <c r="W1184" s="550"/>
      <c r="X1184"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4" s="550"/>
      <c r="Z1184" s="550">
        <f t="shared" si="529"/>
        <v>0</v>
      </c>
      <c r="AA1184" s="20"/>
    </row>
    <row r="1185" spans="1:27" s="23" customFormat="1" ht="25">
      <c r="A1185" s="737" t="str">
        <f t="shared" si="525"/>
        <v>G2080</v>
      </c>
      <c r="B1185" s="504" t="str">
        <f t="shared" si="526"/>
        <v>Substance Use Disorder: MAT Counseling 
(effective 1/1/20)</v>
      </c>
      <c r="C1185" s="547" t="str">
        <f t="shared" si="526"/>
        <v>Each additional 30 minutes of counseling 
in a week of medication assisted 
treatment, (provision of the services 
by a Medicare-enrolled opioid 
treatment program); list separately 
in addition to code for primary 
procedure</v>
      </c>
      <c r="D1185" s="550" t="str">
        <f t="shared" si="526"/>
        <v>30 Minutes
1 per week</v>
      </c>
      <c r="E1185" s="740" t="str">
        <f t="shared" si="526"/>
        <v>N/A</v>
      </c>
      <c r="F1185" s="242" t="s">
        <v>491</v>
      </c>
      <c r="G1185" s="242" t="s">
        <v>582</v>
      </c>
      <c r="H1185" s="547" t="str">
        <f t="shared" si="527"/>
        <v>Medication Assisted Treatment (MAT)</v>
      </c>
      <c r="I1185" s="550" t="str">
        <f t="shared" si="527"/>
        <v>Line
Professional</v>
      </c>
      <c r="J1185" s="504" t="s">
        <v>2273</v>
      </c>
      <c r="K1185" s="504"/>
      <c r="L1185" s="504" t="s">
        <v>2273</v>
      </c>
      <c r="M1185" s="504"/>
      <c r="N1185" s="504" t="s">
        <v>2273</v>
      </c>
      <c r="O1185" s="504"/>
      <c r="P1185" s="504" t="s">
        <v>2273</v>
      </c>
      <c r="Q1185" s="504"/>
      <c r="R1185" s="504"/>
      <c r="S1185" s="504"/>
      <c r="T1185" s="504"/>
      <c r="U1185" s="504"/>
      <c r="V1185" s="504"/>
      <c r="W1185" s="550"/>
      <c r="X1185"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5" s="550"/>
      <c r="Z1185" s="550">
        <f t="shared" si="529"/>
        <v>0</v>
      </c>
      <c r="AA1185" s="20"/>
    </row>
    <row r="1186" spans="1:27" s="23" customFormat="1" ht="25">
      <c r="A1186" s="737" t="str">
        <f t="shared" si="525"/>
        <v>G2080</v>
      </c>
      <c r="B1186" s="504" t="str">
        <f t="shared" si="526"/>
        <v>Substance Use Disorder: MAT Counseling 
(effective 1/1/20)</v>
      </c>
      <c r="C1186" s="547" t="str">
        <f t="shared" si="526"/>
        <v>Each additional 30 minutes of counseling 
in a week of medication assisted 
treatment, (provision of the services 
by a Medicare-enrolled opioid 
treatment program); list separately 
in addition to code for primary 
procedure</v>
      </c>
      <c r="D1186" s="550" t="str">
        <f t="shared" si="526"/>
        <v>30 Minutes
1 per week</v>
      </c>
      <c r="E1186" s="740" t="str">
        <f t="shared" si="526"/>
        <v>N/A</v>
      </c>
      <c r="F1186" s="242" t="s">
        <v>615</v>
      </c>
      <c r="G1186" s="242" t="s">
        <v>583</v>
      </c>
      <c r="H1186" s="547" t="str">
        <f t="shared" si="527"/>
        <v>Medication Assisted Treatment (MAT)</v>
      </c>
      <c r="I1186" s="550" t="str">
        <f t="shared" si="527"/>
        <v>Line
Professional</v>
      </c>
      <c r="J1186" s="504" t="s">
        <v>2273</v>
      </c>
      <c r="K1186" s="504"/>
      <c r="L1186" s="504" t="s">
        <v>2273</v>
      </c>
      <c r="M1186" s="504"/>
      <c r="N1186" s="504" t="s">
        <v>2273</v>
      </c>
      <c r="O1186" s="504"/>
      <c r="P1186" s="504" t="s">
        <v>2273</v>
      </c>
      <c r="Q1186" s="504"/>
      <c r="R1186" s="504"/>
      <c r="S1186" s="504"/>
      <c r="T1186" s="504"/>
      <c r="U1186" s="504"/>
      <c r="V1186" s="504"/>
      <c r="W1186" s="550"/>
      <c r="X1186"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6" s="550"/>
      <c r="Z1186" s="550">
        <f t="shared" si="529"/>
        <v>0</v>
      </c>
      <c r="AA1186" s="20"/>
    </row>
    <row r="1187" spans="1:27" s="23" customFormat="1" ht="63.75" customHeight="1">
      <c r="A1187" s="737" t="str">
        <f t="shared" si="525"/>
        <v>G2080</v>
      </c>
      <c r="B1187" s="504" t="str">
        <f t="shared" si="526"/>
        <v>Substance Use Disorder: MAT Counseling 
(effective 1/1/20)</v>
      </c>
      <c r="C1187" s="547" t="str">
        <f t="shared" si="526"/>
        <v>Each additional 30 minutes of counseling 
in a week of medication assisted 
treatment, (provision of the services 
by a Medicare-enrolled opioid 
treatment program); list separately 
in addition to code for primary 
procedure</v>
      </c>
      <c r="D1187" s="550" t="str">
        <f t="shared" si="526"/>
        <v>30 Minutes
1 per week</v>
      </c>
      <c r="E1187" s="740" t="str">
        <f t="shared" si="526"/>
        <v>N/A</v>
      </c>
      <c r="F1187" s="242" t="s">
        <v>2224</v>
      </c>
      <c r="G1187" s="242" t="s">
        <v>583</v>
      </c>
      <c r="H1187" s="547" t="str">
        <f t="shared" si="527"/>
        <v>Medication Assisted Treatment (MAT)</v>
      </c>
      <c r="I1187" s="550" t="str">
        <f t="shared" si="527"/>
        <v>Line
Professional</v>
      </c>
      <c r="J1187" s="504" t="s">
        <v>2273</v>
      </c>
      <c r="K1187" s="504"/>
      <c r="L1187" s="504" t="s">
        <v>2273</v>
      </c>
      <c r="M1187" s="504"/>
      <c r="N1187" s="504" t="s">
        <v>2273</v>
      </c>
      <c r="O1187" s="504"/>
      <c r="P1187" s="504" t="s">
        <v>2273</v>
      </c>
      <c r="Q1187" s="504"/>
      <c r="R1187" s="504"/>
      <c r="S1187" s="504"/>
      <c r="T1187" s="504"/>
      <c r="U1187" s="504"/>
      <c r="V1187" s="504"/>
      <c r="W1187" s="550"/>
      <c r="X1187"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7" s="550"/>
      <c r="Z1187" s="550">
        <f t="shared" si="529"/>
        <v>0</v>
      </c>
      <c r="AA1187" s="20"/>
    </row>
    <row r="1188" spans="1:27" s="23" customFormat="1" ht="51" customHeight="1">
      <c r="A1188" s="737" t="str">
        <f t="shared" si="525"/>
        <v>G2080</v>
      </c>
      <c r="B1188" s="504" t="str">
        <f t="shared" si="526"/>
        <v>Substance Use Disorder: MAT Counseling 
(effective 1/1/20)</v>
      </c>
      <c r="C1188" s="547" t="str">
        <f t="shared" si="526"/>
        <v>Each additional 30 minutes of counseling 
in a week of medication assisted 
treatment, (provision of the services 
by a Medicare-enrolled opioid 
treatment program); list separately 
in addition to code for primary 
procedure</v>
      </c>
      <c r="D1188" s="550" t="str">
        <f t="shared" si="526"/>
        <v>30 Minutes
1 per week</v>
      </c>
      <c r="E1188" s="740" t="str">
        <f t="shared" si="526"/>
        <v>N/A</v>
      </c>
      <c r="F1188" s="242" t="s">
        <v>2235</v>
      </c>
      <c r="G1188" s="242" t="s">
        <v>583</v>
      </c>
      <c r="H1188" s="547" t="str">
        <f t="shared" si="527"/>
        <v>Medication Assisted Treatment (MAT)</v>
      </c>
      <c r="I1188" s="550" t="str">
        <f t="shared" si="527"/>
        <v>Line
Professional</v>
      </c>
      <c r="J1188" s="504" t="s">
        <v>2273</v>
      </c>
      <c r="K1188" s="504"/>
      <c r="L1188" s="504" t="s">
        <v>2273</v>
      </c>
      <c r="M1188" s="504"/>
      <c r="N1188" s="504" t="s">
        <v>2273</v>
      </c>
      <c r="O1188" s="504"/>
      <c r="P1188" s="504" t="s">
        <v>2273</v>
      </c>
      <c r="Q1188" s="504"/>
      <c r="R1188" s="504"/>
      <c r="S1188" s="504"/>
      <c r="T1188" s="504"/>
      <c r="U1188" s="504"/>
      <c r="V1188" s="504"/>
      <c r="W1188" s="550"/>
      <c r="X1188"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8" s="550"/>
      <c r="Z1188" s="550">
        <f t="shared" si="529"/>
        <v>0</v>
      </c>
      <c r="AA1188" s="20"/>
    </row>
    <row r="1189" spans="1:27" s="23" customFormat="1" ht="38.25" customHeight="1">
      <c r="A1189" s="737" t="str">
        <f t="shared" si="525"/>
        <v>G2080</v>
      </c>
      <c r="B1189" s="504" t="str">
        <f t="shared" si="526"/>
        <v>Substance Use Disorder: MAT Counseling 
(effective 1/1/20)</v>
      </c>
      <c r="C1189" s="547" t="str">
        <f t="shared" si="526"/>
        <v>Each additional 30 minutes of counseling 
in a week of medication assisted 
treatment, (provision of the services 
by a Medicare-enrolled opioid 
treatment program); list separately 
in addition to code for primary 
procedure</v>
      </c>
      <c r="D1189" s="550" t="str">
        <f t="shared" si="526"/>
        <v>30 Minutes
1 per week</v>
      </c>
      <c r="E1189" s="740" t="str">
        <f t="shared" si="526"/>
        <v>N/A</v>
      </c>
      <c r="F1189" s="242" t="s">
        <v>2222</v>
      </c>
      <c r="G1189" s="242" t="s">
        <v>583</v>
      </c>
      <c r="H1189" s="547" t="str">
        <f t="shared" si="527"/>
        <v>Medication Assisted Treatment (MAT)</v>
      </c>
      <c r="I1189" s="550" t="str">
        <f t="shared" si="527"/>
        <v>Line
Professional</v>
      </c>
      <c r="J1189" s="504" t="s">
        <v>2273</v>
      </c>
      <c r="K1189" s="504"/>
      <c r="L1189" s="504" t="s">
        <v>2273</v>
      </c>
      <c r="M1189" s="504"/>
      <c r="N1189" s="504" t="s">
        <v>2273</v>
      </c>
      <c r="O1189" s="504"/>
      <c r="P1189" s="504" t="s">
        <v>2273</v>
      </c>
      <c r="Q1189" s="504"/>
      <c r="R1189" s="504"/>
      <c r="S1189" s="504"/>
      <c r="T1189" s="504"/>
      <c r="U1189" s="504"/>
      <c r="V1189" s="504"/>
      <c r="W1189" s="550"/>
      <c r="X1189"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9" s="550"/>
      <c r="Z1189" s="550">
        <f t="shared" si="529"/>
        <v>0</v>
      </c>
      <c r="AA1189" s="20"/>
    </row>
    <row r="1190" spans="1:27" s="23" customFormat="1" ht="25">
      <c r="A1190" s="737" t="str">
        <f t="shared" si="525"/>
        <v>G2080</v>
      </c>
      <c r="B1190" s="504" t="str">
        <f t="shared" si="526"/>
        <v>Substance Use Disorder: MAT Counseling 
(effective 1/1/20)</v>
      </c>
      <c r="C1190" s="547" t="str">
        <f t="shared" si="526"/>
        <v>Each additional 30 minutes of counseling 
in a week of medication assisted 
treatment, (provision of the services 
by a Medicare-enrolled opioid 
treatment program); list separately 
in addition to code for primary 
procedure</v>
      </c>
      <c r="D1190" s="550" t="str">
        <f t="shared" si="526"/>
        <v>30 Minutes
1 per week</v>
      </c>
      <c r="E1190" s="740" t="str">
        <f t="shared" si="526"/>
        <v>N/A</v>
      </c>
      <c r="F1190" s="242" t="s">
        <v>2256</v>
      </c>
      <c r="G1190" s="242" t="s">
        <v>583</v>
      </c>
      <c r="H1190" s="547" t="str">
        <f t="shared" si="527"/>
        <v>Medication Assisted Treatment (MAT)</v>
      </c>
      <c r="I1190" s="550" t="str">
        <f t="shared" si="527"/>
        <v>Line
Professional</v>
      </c>
      <c r="J1190" s="504" t="s">
        <v>2273</v>
      </c>
      <c r="K1190" s="504"/>
      <c r="L1190" s="504" t="s">
        <v>2273</v>
      </c>
      <c r="M1190" s="504"/>
      <c r="N1190" s="504" t="s">
        <v>2273</v>
      </c>
      <c r="O1190" s="504"/>
      <c r="P1190" s="504" t="s">
        <v>2273</v>
      </c>
      <c r="Q1190" s="504"/>
      <c r="R1190" s="504"/>
      <c r="S1190" s="504"/>
      <c r="T1190" s="504"/>
      <c r="U1190" s="504"/>
      <c r="V1190" s="504"/>
      <c r="W1190" s="550"/>
      <c r="X1190"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0" s="550"/>
      <c r="Z1190" s="550">
        <f t="shared" si="529"/>
        <v>0</v>
      </c>
      <c r="AA1190" s="20"/>
    </row>
    <row r="1191" spans="1:27" s="23" customFormat="1" ht="38.25" customHeight="1">
      <c r="A1191" s="737" t="str">
        <f t="shared" si="525"/>
        <v>G2080</v>
      </c>
      <c r="B1191" s="504" t="str">
        <f t="shared" si="526"/>
        <v>Substance Use Disorder: MAT Counseling 
(effective 1/1/20)</v>
      </c>
      <c r="C1191" s="547" t="str">
        <f t="shared" si="526"/>
        <v>Each additional 30 minutes of counseling 
in a week of medication assisted 
treatment, (provision of the services 
by a Medicare-enrolled opioid 
treatment program); list separately 
in addition to code for primary 
procedure</v>
      </c>
      <c r="D1191" s="550" t="str">
        <f t="shared" si="526"/>
        <v>30 Minutes
1 per week</v>
      </c>
      <c r="E1191" s="740" t="str">
        <f t="shared" si="526"/>
        <v>N/A</v>
      </c>
      <c r="F1191" s="242" t="s">
        <v>126</v>
      </c>
      <c r="G1191" s="242" t="s">
        <v>584</v>
      </c>
      <c r="H1191" s="547" t="str">
        <f t="shared" si="527"/>
        <v>Medication Assisted Treatment (MAT)</v>
      </c>
      <c r="I1191" s="550" t="str">
        <f t="shared" si="527"/>
        <v>Line
Professional</v>
      </c>
      <c r="J1191" s="504" t="s">
        <v>2273</v>
      </c>
      <c r="K1191" s="504"/>
      <c r="L1191" s="504" t="s">
        <v>2273</v>
      </c>
      <c r="M1191" s="504"/>
      <c r="N1191" s="504" t="s">
        <v>2273</v>
      </c>
      <c r="O1191" s="504"/>
      <c r="P1191" s="504" t="s">
        <v>2273</v>
      </c>
      <c r="Q1191" s="504"/>
      <c r="R1191" s="504"/>
      <c r="S1191" s="504"/>
      <c r="T1191" s="504"/>
      <c r="U1191" s="504"/>
      <c r="V1191" s="504"/>
      <c r="W1191" s="550"/>
      <c r="X1191"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1" s="550"/>
      <c r="Z1191" s="550">
        <f t="shared" si="529"/>
        <v>0</v>
      </c>
      <c r="AA1191" s="20"/>
    </row>
    <row r="1192" spans="1:27" s="23" customFormat="1" ht="38.25" customHeight="1">
      <c r="A1192" s="737" t="str">
        <f t="shared" si="525"/>
        <v>G2080</v>
      </c>
      <c r="B1192" s="504" t="str">
        <f t="shared" si="526"/>
        <v>Substance Use Disorder: MAT Counseling 
(effective 1/1/20)</v>
      </c>
      <c r="C1192" s="547" t="str">
        <f t="shared" si="526"/>
        <v>Each additional 30 minutes of counseling 
in a week of medication assisted 
treatment, (provision of the services 
by a Medicare-enrolled opioid 
treatment program); list separately 
in addition to code for primary 
procedure</v>
      </c>
      <c r="D1192" s="550" t="str">
        <f t="shared" si="526"/>
        <v>30 Minutes
1 per week</v>
      </c>
      <c r="E1192" s="740" t="str">
        <f t="shared" si="526"/>
        <v>N/A</v>
      </c>
      <c r="F1192" s="242" t="s">
        <v>503</v>
      </c>
      <c r="G1192" s="242" t="s">
        <v>592</v>
      </c>
      <c r="H1192" s="547" t="str">
        <f t="shared" si="527"/>
        <v>Medication Assisted Treatment (MAT)</v>
      </c>
      <c r="I1192" s="550" t="str">
        <f t="shared" si="527"/>
        <v>Line
Professional</v>
      </c>
      <c r="J1192" s="504" t="s">
        <v>2273</v>
      </c>
      <c r="K1192" s="504"/>
      <c r="L1192" s="504" t="s">
        <v>2273</v>
      </c>
      <c r="M1192" s="504"/>
      <c r="N1192" s="504" t="s">
        <v>2273</v>
      </c>
      <c r="O1192" s="504"/>
      <c r="P1192" s="504" t="s">
        <v>2273</v>
      </c>
      <c r="Q1192" s="504"/>
      <c r="R1192" s="504"/>
      <c r="S1192" s="504"/>
      <c r="T1192" s="504"/>
      <c r="U1192" s="504"/>
      <c r="V1192" s="504"/>
      <c r="W1192" s="550"/>
      <c r="X1192"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2" s="550"/>
      <c r="Z1192" s="550">
        <f t="shared" si="529"/>
        <v>0</v>
      </c>
      <c r="AA1192" s="20"/>
    </row>
    <row r="1193" spans="1:27" s="23" customFormat="1" ht="38.25" customHeight="1">
      <c r="A1193" s="737" t="str">
        <f t="shared" si="525"/>
        <v>G2080</v>
      </c>
      <c r="B1193" s="504" t="str">
        <f t="shared" si="526"/>
        <v>Substance Use Disorder: MAT Counseling 
(effective 1/1/20)</v>
      </c>
      <c r="C1193" s="547" t="str">
        <f t="shared" si="526"/>
        <v>Each additional 30 minutes of counseling 
in a week of medication assisted 
treatment, (provision of the services 
by a Medicare-enrolled opioid 
treatment program); list separately 
in addition to code for primary 
procedure</v>
      </c>
      <c r="D1193" s="550" t="str">
        <f t="shared" si="526"/>
        <v>30 Minutes
1 per week</v>
      </c>
      <c r="E1193" s="740" t="str">
        <f t="shared" si="526"/>
        <v>N/A</v>
      </c>
      <c r="F1193" s="242" t="s">
        <v>502</v>
      </c>
      <c r="G1193" s="242" t="s">
        <v>592</v>
      </c>
      <c r="H1193" s="547" t="str">
        <f t="shared" si="527"/>
        <v>Medication Assisted Treatment (MAT)</v>
      </c>
      <c r="I1193" s="550" t="str">
        <f t="shared" si="527"/>
        <v>Line
Professional</v>
      </c>
      <c r="J1193" s="504" t="s">
        <v>2273</v>
      </c>
      <c r="K1193" s="504"/>
      <c r="L1193" s="504" t="s">
        <v>2273</v>
      </c>
      <c r="M1193" s="504"/>
      <c r="N1193" s="504" t="s">
        <v>2273</v>
      </c>
      <c r="O1193" s="504"/>
      <c r="P1193" s="504" t="s">
        <v>2273</v>
      </c>
      <c r="Q1193" s="504"/>
      <c r="R1193" s="504"/>
      <c r="S1193" s="504"/>
      <c r="T1193" s="504"/>
      <c r="U1193" s="504"/>
      <c r="V1193" s="504"/>
      <c r="W1193" s="550"/>
      <c r="X1193"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3" s="550"/>
      <c r="Z1193" s="550">
        <f t="shared" si="529"/>
        <v>0</v>
      </c>
      <c r="AA1193" s="20"/>
    </row>
    <row r="1194" spans="1:27" s="23" customFormat="1" ht="51" customHeight="1">
      <c r="A1194" s="737" t="str">
        <f t="shared" si="525"/>
        <v>G2080</v>
      </c>
      <c r="B1194" s="504" t="str">
        <f t="shared" si="526"/>
        <v>Substance Use Disorder: MAT Counseling 
(effective 1/1/20)</v>
      </c>
      <c r="C1194" s="547" t="str">
        <f t="shared" si="526"/>
        <v>Each additional 30 minutes of counseling 
in a week of medication assisted 
treatment, (provision of the services 
by a Medicare-enrolled opioid 
treatment program); list separately 
in addition to code for primary 
procedure</v>
      </c>
      <c r="D1194" s="550" t="str">
        <f t="shared" si="526"/>
        <v>30 Minutes
1 per week</v>
      </c>
      <c r="E1194" s="740" t="str">
        <f t="shared" si="526"/>
        <v>N/A</v>
      </c>
      <c r="F1194" s="242" t="s">
        <v>2211</v>
      </c>
      <c r="G1194" s="242" t="s">
        <v>592</v>
      </c>
      <c r="H1194" s="547" t="str">
        <f t="shared" si="527"/>
        <v>Medication Assisted Treatment (MAT)</v>
      </c>
      <c r="I1194" s="550" t="str">
        <f t="shared" si="527"/>
        <v>Line
Professional</v>
      </c>
      <c r="J1194" s="504" t="s">
        <v>2273</v>
      </c>
      <c r="K1194" s="504"/>
      <c r="L1194" s="504" t="s">
        <v>2273</v>
      </c>
      <c r="M1194" s="504"/>
      <c r="N1194" s="504" t="s">
        <v>2273</v>
      </c>
      <c r="O1194" s="504"/>
      <c r="P1194" s="504" t="s">
        <v>2273</v>
      </c>
      <c r="Q1194" s="504"/>
      <c r="R1194" s="504"/>
      <c r="S1194" s="504"/>
      <c r="T1194" s="504"/>
      <c r="U1194" s="504"/>
      <c r="V1194" s="504"/>
      <c r="W1194" s="550"/>
      <c r="X1194"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4" s="550"/>
      <c r="Z1194" s="550">
        <f t="shared" si="529"/>
        <v>0</v>
      </c>
      <c r="AA1194" s="20"/>
    </row>
    <row r="1195" spans="1:27" s="23" customFormat="1" ht="38.25" customHeight="1">
      <c r="A1195" s="737" t="str">
        <f t="shared" si="525"/>
        <v>G2080</v>
      </c>
      <c r="B1195" s="504" t="str">
        <f t="shared" si="526"/>
        <v>Substance Use Disorder: MAT Counseling 
(effective 1/1/20)</v>
      </c>
      <c r="C1195" s="547" t="str">
        <f t="shared" si="526"/>
        <v>Each additional 30 minutes of counseling 
in a week of medication assisted 
treatment, (provision of the services 
by a Medicare-enrolled opioid 
treatment program); list separately 
in addition to code for primary 
procedure</v>
      </c>
      <c r="D1195" s="550" t="str">
        <f t="shared" si="526"/>
        <v>30 Minutes
1 per week</v>
      </c>
      <c r="E1195" s="740" t="str">
        <f t="shared" si="526"/>
        <v>N/A</v>
      </c>
      <c r="F1195" s="242" t="s">
        <v>517</v>
      </c>
      <c r="G1195" s="242" t="s">
        <v>585</v>
      </c>
      <c r="H1195" s="547" t="str">
        <f t="shared" si="527"/>
        <v>Medication Assisted Treatment (MAT)</v>
      </c>
      <c r="I1195" s="550" t="str">
        <f t="shared" si="527"/>
        <v>Line
Professional</v>
      </c>
      <c r="J1195" s="504" t="s">
        <v>2273</v>
      </c>
      <c r="K1195" s="504"/>
      <c r="L1195" s="504" t="s">
        <v>2273</v>
      </c>
      <c r="M1195" s="504"/>
      <c r="N1195" s="504" t="s">
        <v>2273</v>
      </c>
      <c r="O1195" s="504"/>
      <c r="P1195" s="504" t="s">
        <v>2273</v>
      </c>
      <c r="Q1195" s="504"/>
      <c r="R1195" s="504"/>
      <c r="S1195" s="504"/>
      <c r="T1195" s="504"/>
      <c r="U1195" s="504"/>
      <c r="V1195" s="504"/>
      <c r="W1195" s="550"/>
      <c r="X1195" s="547"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5" s="550"/>
      <c r="Z1195" s="550">
        <f t="shared" si="529"/>
        <v>0</v>
      </c>
      <c r="AA1195" s="20"/>
    </row>
    <row r="1196" spans="1:27" s="23" customFormat="1" ht="51.75" customHeight="1" thickBot="1">
      <c r="A1196" s="738" t="str">
        <f t="shared" si="525"/>
        <v>G2080</v>
      </c>
      <c r="B1196" s="505" t="str">
        <f>B1195</f>
        <v>Substance Use Disorder: MAT Counseling 
(effective 1/1/20)</v>
      </c>
      <c r="C1196" s="548" t="str">
        <f>C1195</f>
        <v>Each additional 30 minutes of counseling 
in a week of medication assisted 
treatment, (provision of the services 
by a Medicare-enrolled opioid 
treatment program); list separately 
in addition to code for primary 
procedure</v>
      </c>
      <c r="D1196" s="551" t="str">
        <f>D1195</f>
        <v>30 Minutes
1 per week</v>
      </c>
      <c r="E1196" s="741" t="str">
        <f>E1195</f>
        <v>N/A</v>
      </c>
      <c r="F1196" s="243" t="s">
        <v>613</v>
      </c>
      <c r="G1196" s="243" t="s">
        <v>588</v>
      </c>
      <c r="H1196" s="548" t="str">
        <f>H1195</f>
        <v>Medication Assisted Treatment (MAT)</v>
      </c>
      <c r="I1196" s="551" t="str">
        <f>I1195</f>
        <v>Line
Professional</v>
      </c>
      <c r="J1196" s="505" t="s">
        <v>2273</v>
      </c>
      <c r="K1196" s="505"/>
      <c r="L1196" s="505" t="s">
        <v>2273</v>
      </c>
      <c r="M1196" s="505"/>
      <c r="N1196" s="505" t="s">
        <v>2273</v>
      </c>
      <c r="O1196" s="505"/>
      <c r="P1196" s="505" t="s">
        <v>2273</v>
      </c>
      <c r="Q1196" s="505"/>
      <c r="R1196" s="505"/>
      <c r="S1196" s="505"/>
      <c r="T1196" s="505"/>
      <c r="U1196" s="505"/>
      <c r="V1196" s="505"/>
      <c r="W1196" s="551"/>
      <c r="X1196" s="54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6" s="551"/>
      <c r="Z1196" s="551">
        <f t="shared" si="529"/>
        <v>0</v>
      </c>
      <c r="AA1196" s="20"/>
    </row>
    <row r="1197" spans="1:27" s="23" customFormat="1" ht="51" customHeight="1">
      <c r="A1197" s="726" t="s">
        <v>1580</v>
      </c>
      <c r="B1197" s="515" t="s">
        <v>1582</v>
      </c>
      <c r="C1197" s="674" t="s">
        <v>1581</v>
      </c>
      <c r="D1197" s="730" t="s">
        <v>58</v>
      </c>
      <c r="E1197" s="674" t="s">
        <v>2238</v>
      </c>
      <c r="F1197" s="247" t="s">
        <v>126</v>
      </c>
      <c r="G1197" s="247" t="s">
        <v>587</v>
      </c>
      <c r="H1197" s="247" t="s">
        <v>524</v>
      </c>
      <c r="I1197" s="644" t="s">
        <v>139</v>
      </c>
      <c r="J1197" s="515"/>
      <c r="K1197" s="515" t="s">
        <v>2273</v>
      </c>
      <c r="L1197" s="515" t="s">
        <v>2273</v>
      </c>
      <c r="M1197" s="515"/>
      <c r="N1197" s="515"/>
      <c r="O1197" s="515" t="s">
        <v>2273</v>
      </c>
      <c r="P1197" s="515"/>
      <c r="Q1197" s="515"/>
      <c r="R1197" s="515"/>
      <c r="S1197" s="515"/>
      <c r="T1197" s="515"/>
      <c r="U1197" s="515"/>
      <c r="V1197" s="515"/>
      <c r="W1197" s="730"/>
      <c r="X1197" s="733"/>
      <c r="Y1197" s="730"/>
      <c r="Z1197" s="730"/>
      <c r="AA1197" s="20"/>
    </row>
    <row r="1198" spans="1:27" s="23" customFormat="1" ht="38.25" customHeight="1">
      <c r="A1198" s="727" t="str">
        <f>A1197</f>
        <v>G2251</v>
      </c>
      <c r="B1198" s="516" t="str">
        <f>B1197</f>
        <v>Brief Communication Technology-based Service, e.g. virtual check-in</v>
      </c>
      <c r="C1198" s="729" t="str">
        <f>C1197</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8" s="731" t="str">
        <f>D1197</f>
        <v>Encounter</v>
      </c>
      <c r="E1198" s="729" t="str">
        <f>E1197</f>
        <v>Psychologist, Master’s Social Worker, Licensed Professional Counselor, licensed Marriage and Family Therapist, occupational therapist, physical therapist, speech-language pathologist, or audiologist</v>
      </c>
      <c r="F1198" s="251" t="s">
        <v>126</v>
      </c>
      <c r="G1198" s="251" t="s">
        <v>584</v>
      </c>
      <c r="H1198" s="251" t="s">
        <v>524</v>
      </c>
      <c r="I1198" s="645" t="str">
        <f>I1197</f>
        <v>Line
Professional</v>
      </c>
      <c r="J1198" s="516"/>
      <c r="K1198" s="516" t="s">
        <v>2273</v>
      </c>
      <c r="L1198" s="516" t="s">
        <v>2273</v>
      </c>
      <c r="M1198" s="516"/>
      <c r="N1198" s="516"/>
      <c r="O1198" s="516" t="s">
        <v>2273</v>
      </c>
      <c r="P1198" s="516"/>
      <c r="Q1198" s="516"/>
      <c r="R1198" s="516"/>
      <c r="S1198" s="516"/>
      <c r="T1198" s="516"/>
      <c r="U1198" s="516"/>
      <c r="V1198" s="516"/>
      <c r="W1198" s="731"/>
      <c r="X1198" s="734"/>
      <c r="Y1198" s="731"/>
      <c r="Z1198" s="731"/>
      <c r="AA1198" s="20"/>
    </row>
    <row r="1199" spans="1:27" s="23" customFormat="1" ht="63.75" customHeight="1">
      <c r="A1199" s="727" t="str">
        <f t="shared" ref="A1199:A1209" si="530">A1198</f>
        <v>G2251</v>
      </c>
      <c r="B1199" s="516" t="str">
        <f t="shared" ref="B1199:B1209" si="531">B1198</f>
        <v>Brief Communication Technology-based Service, e.g. virtual check-in</v>
      </c>
      <c r="C1199" s="729" t="str">
        <f t="shared" ref="C1199:C1209" si="532">C1198</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9" s="731" t="str">
        <f t="shared" ref="D1199:D1209" si="533">D1198</f>
        <v>Encounter</v>
      </c>
      <c r="E1199" s="729" t="str">
        <f t="shared" ref="E1199:E1209" si="534">E1198</f>
        <v>Psychologist, Master’s Social Worker, Licensed Professional Counselor, licensed Marriage and Family Therapist, occupational therapist, physical therapist, speech-language pathologist, or audiologist</v>
      </c>
      <c r="F1199" s="251" t="s">
        <v>2224</v>
      </c>
      <c r="G1199" s="251" t="s">
        <v>583</v>
      </c>
      <c r="H1199" s="251" t="s">
        <v>524</v>
      </c>
      <c r="I1199" s="645" t="str">
        <f t="shared" ref="I1199:I1209" si="535">I1198</f>
        <v>Line
Professional</v>
      </c>
      <c r="J1199" s="516"/>
      <c r="K1199" s="516" t="s">
        <v>2273</v>
      </c>
      <c r="L1199" s="516" t="s">
        <v>2273</v>
      </c>
      <c r="M1199" s="516"/>
      <c r="N1199" s="516"/>
      <c r="O1199" s="516" t="s">
        <v>2273</v>
      </c>
      <c r="P1199" s="516"/>
      <c r="Q1199" s="516"/>
      <c r="R1199" s="516"/>
      <c r="S1199" s="516"/>
      <c r="T1199" s="516"/>
      <c r="U1199" s="516"/>
      <c r="V1199" s="516"/>
      <c r="W1199" s="731"/>
      <c r="X1199" s="734"/>
      <c r="Y1199" s="731"/>
      <c r="Z1199" s="731"/>
      <c r="AA1199" s="20"/>
    </row>
    <row r="1200" spans="1:27" s="23" customFormat="1" ht="51" customHeight="1">
      <c r="A1200" s="727" t="str">
        <f t="shared" si="530"/>
        <v>G2251</v>
      </c>
      <c r="B1200" s="516" t="str">
        <f t="shared" si="531"/>
        <v>Brief Communication Technology-based Service, e.g. virtual check-in</v>
      </c>
      <c r="C1200"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0" s="731" t="str">
        <f t="shared" si="533"/>
        <v>Encounter</v>
      </c>
      <c r="E1200" s="729" t="str">
        <f t="shared" si="534"/>
        <v>Psychologist, Master’s Social Worker, Licensed Professional Counselor, licensed Marriage and Family Therapist, occupational therapist, physical therapist, speech-language pathologist, or audiologist</v>
      </c>
      <c r="F1200" s="251" t="s">
        <v>2235</v>
      </c>
      <c r="G1200" s="251" t="s">
        <v>583</v>
      </c>
      <c r="H1200" s="251" t="s">
        <v>524</v>
      </c>
      <c r="I1200" s="645" t="str">
        <f t="shared" si="535"/>
        <v>Line
Professional</v>
      </c>
      <c r="J1200" s="516"/>
      <c r="K1200" s="516" t="s">
        <v>2273</v>
      </c>
      <c r="L1200" s="516" t="s">
        <v>2273</v>
      </c>
      <c r="M1200" s="516"/>
      <c r="N1200" s="516"/>
      <c r="O1200" s="516" t="s">
        <v>2273</v>
      </c>
      <c r="P1200" s="516"/>
      <c r="Q1200" s="516"/>
      <c r="R1200" s="516"/>
      <c r="S1200" s="516"/>
      <c r="T1200" s="516"/>
      <c r="U1200" s="516"/>
      <c r="V1200" s="516"/>
      <c r="W1200" s="731"/>
      <c r="X1200" s="734"/>
      <c r="Y1200" s="731"/>
      <c r="Z1200" s="731"/>
      <c r="AA1200" s="20"/>
    </row>
    <row r="1201" spans="1:27" s="23" customFormat="1" ht="38.25" customHeight="1">
      <c r="A1201" s="727" t="str">
        <f t="shared" si="530"/>
        <v>G2251</v>
      </c>
      <c r="B1201" s="516" t="str">
        <f t="shared" si="531"/>
        <v>Brief Communication Technology-based Service, e.g. virtual check-in</v>
      </c>
      <c r="C1201"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1" s="731" t="str">
        <f t="shared" si="533"/>
        <v>Encounter</v>
      </c>
      <c r="E1201" s="729" t="str">
        <f t="shared" si="534"/>
        <v>Psychologist, Master’s Social Worker, Licensed Professional Counselor, licensed Marriage and Family Therapist, occupational therapist, physical therapist, speech-language pathologist, or audiologist</v>
      </c>
      <c r="F1201" s="251" t="s">
        <v>2222</v>
      </c>
      <c r="G1201" s="251" t="s">
        <v>583</v>
      </c>
      <c r="H1201" s="251" t="s">
        <v>524</v>
      </c>
      <c r="I1201" s="645" t="str">
        <f t="shared" si="535"/>
        <v>Line
Professional</v>
      </c>
      <c r="J1201" s="516"/>
      <c r="K1201" s="516" t="s">
        <v>2273</v>
      </c>
      <c r="L1201" s="516" t="s">
        <v>2273</v>
      </c>
      <c r="M1201" s="516"/>
      <c r="N1201" s="516"/>
      <c r="O1201" s="516" t="s">
        <v>2273</v>
      </c>
      <c r="P1201" s="516"/>
      <c r="Q1201" s="516"/>
      <c r="R1201" s="516"/>
      <c r="S1201" s="516"/>
      <c r="T1201" s="516"/>
      <c r="U1201" s="516"/>
      <c r="V1201" s="516"/>
      <c r="W1201" s="731"/>
      <c r="X1201" s="734"/>
      <c r="Y1201" s="731"/>
      <c r="Z1201" s="731"/>
      <c r="AA1201" s="20"/>
    </row>
    <row r="1202" spans="1:27" s="23" customFormat="1" ht="63.75" customHeight="1">
      <c r="A1202" s="727" t="str">
        <f t="shared" si="530"/>
        <v>G2251</v>
      </c>
      <c r="B1202" s="516" t="str">
        <f t="shared" si="531"/>
        <v>Brief Communication Technology-based Service, e.g. virtual check-in</v>
      </c>
      <c r="C1202"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2" s="731" t="str">
        <f t="shared" si="533"/>
        <v>Encounter</v>
      </c>
      <c r="E1202" s="729" t="str">
        <f t="shared" si="534"/>
        <v>Psychologist, Master’s Social Worker, Licensed Professional Counselor, licensed Marriage and Family Therapist, occupational therapist, physical therapist, speech-language pathologist, or audiologist</v>
      </c>
      <c r="F1202" s="143" t="s">
        <v>578</v>
      </c>
      <c r="G1202" s="143" t="s">
        <v>600</v>
      </c>
      <c r="H1202" s="143" t="s">
        <v>553</v>
      </c>
      <c r="I1202" s="645" t="str">
        <f t="shared" si="535"/>
        <v>Line
Professional</v>
      </c>
      <c r="J1202" s="516"/>
      <c r="K1202" s="516" t="s">
        <v>2273</v>
      </c>
      <c r="L1202" s="516" t="s">
        <v>2273</v>
      </c>
      <c r="M1202" s="516"/>
      <c r="N1202" s="516"/>
      <c r="O1202" s="516" t="s">
        <v>2273</v>
      </c>
      <c r="P1202" s="516"/>
      <c r="Q1202" s="516"/>
      <c r="R1202" s="516"/>
      <c r="S1202" s="516"/>
      <c r="T1202" s="516"/>
      <c r="U1202" s="516"/>
      <c r="V1202" s="516"/>
      <c r="W1202" s="731"/>
      <c r="X1202" s="734"/>
      <c r="Y1202" s="731"/>
      <c r="Z1202" s="731"/>
      <c r="AA1202" s="20"/>
    </row>
    <row r="1203" spans="1:27" s="23" customFormat="1" ht="38.25" customHeight="1">
      <c r="A1203" s="727" t="str">
        <f t="shared" si="530"/>
        <v>G2251</v>
      </c>
      <c r="B1203" s="516" t="str">
        <f t="shared" si="531"/>
        <v>Brief Communication Technology-based Service, e.g. virtual check-in</v>
      </c>
      <c r="C1203"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3" s="731" t="str">
        <f t="shared" si="533"/>
        <v>Encounter</v>
      </c>
      <c r="E1203" s="729" t="str">
        <f t="shared" si="534"/>
        <v>Psychologist, Master’s Social Worker, Licensed Professional Counselor, licensed Marriage and Family Therapist, occupational therapist, physical therapist, speech-language pathologist, or audiologist</v>
      </c>
      <c r="F1203" s="251" t="s">
        <v>495</v>
      </c>
      <c r="G1203" s="251" t="s">
        <v>583</v>
      </c>
      <c r="H1203" s="251" t="s">
        <v>553</v>
      </c>
      <c r="I1203" s="645" t="str">
        <f t="shared" si="535"/>
        <v>Line
Professional</v>
      </c>
      <c r="J1203" s="516"/>
      <c r="K1203" s="516" t="s">
        <v>2273</v>
      </c>
      <c r="L1203" s="516" t="s">
        <v>2273</v>
      </c>
      <c r="M1203" s="516"/>
      <c r="N1203" s="516"/>
      <c r="O1203" s="516" t="s">
        <v>2273</v>
      </c>
      <c r="P1203" s="516"/>
      <c r="Q1203" s="516"/>
      <c r="R1203" s="516"/>
      <c r="S1203" s="516"/>
      <c r="T1203" s="516"/>
      <c r="U1203" s="516"/>
      <c r="V1203" s="516"/>
      <c r="W1203" s="731"/>
      <c r="X1203" s="734"/>
      <c r="Y1203" s="731"/>
      <c r="Z1203" s="731"/>
      <c r="AA1203" s="20"/>
    </row>
    <row r="1204" spans="1:27" s="23" customFormat="1" ht="38.25" customHeight="1">
      <c r="A1204" s="727" t="str">
        <f t="shared" si="530"/>
        <v>G2251</v>
      </c>
      <c r="B1204" s="516" t="str">
        <f t="shared" si="531"/>
        <v>Brief Communication Technology-based Service, e.g. virtual check-in</v>
      </c>
      <c r="C1204"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4" s="731" t="str">
        <f t="shared" si="533"/>
        <v>Encounter</v>
      </c>
      <c r="E1204" s="729" t="str">
        <f t="shared" si="534"/>
        <v>Psychologist, Master’s Social Worker, Licensed Professional Counselor, licensed Marriage and Family Therapist, occupational therapist, physical therapist, speech-language pathologist, or audiologist</v>
      </c>
      <c r="F1204" s="251" t="s">
        <v>495</v>
      </c>
      <c r="G1204" s="251" t="s">
        <v>582</v>
      </c>
      <c r="H1204" s="251" t="s">
        <v>553</v>
      </c>
      <c r="I1204" s="645" t="str">
        <f t="shared" si="535"/>
        <v>Line
Professional</v>
      </c>
      <c r="J1204" s="516"/>
      <c r="K1204" s="516" t="s">
        <v>2273</v>
      </c>
      <c r="L1204" s="516" t="s">
        <v>2273</v>
      </c>
      <c r="M1204" s="516"/>
      <c r="N1204" s="516"/>
      <c r="O1204" s="516" t="s">
        <v>2273</v>
      </c>
      <c r="P1204" s="516"/>
      <c r="Q1204" s="516"/>
      <c r="R1204" s="516"/>
      <c r="S1204" s="516"/>
      <c r="T1204" s="516"/>
      <c r="U1204" s="516"/>
      <c r="V1204" s="516"/>
      <c r="W1204" s="731"/>
      <c r="X1204" s="734"/>
      <c r="Y1204" s="731"/>
      <c r="Z1204" s="731"/>
      <c r="AA1204" s="20"/>
    </row>
    <row r="1205" spans="1:27" s="23" customFormat="1" ht="38.25" customHeight="1">
      <c r="A1205" s="727" t="str">
        <f t="shared" si="530"/>
        <v>G2251</v>
      </c>
      <c r="B1205" s="516" t="str">
        <f t="shared" si="531"/>
        <v>Brief Communication Technology-based Service, e.g. virtual check-in</v>
      </c>
      <c r="C1205"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5" s="731" t="str">
        <f t="shared" si="533"/>
        <v>Encounter</v>
      </c>
      <c r="E1205" s="729" t="str">
        <f t="shared" si="534"/>
        <v>Psychologist, Master’s Social Worker, Licensed Professional Counselor, licensed Marriage and Family Therapist, occupational therapist, physical therapist, speech-language pathologist, or audiologist</v>
      </c>
      <c r="F1205" s="251" t="s">
        <v>496</v>
      </c>
      <c r="G1205" s="251" t="s">
        <v>582</v>
      </c>
      <c r="H1205" s="251" t="s">
        <v>553</v>
      </c>
      <c r="I1205" s="645" t="str">
        <f t="shared" si="535"/>
        <v>Line
Professional</v>
      </c>
      <c r="J1205" s="516"/>
      <c r="K1205" s="516" t="s">
        <v>2273</v>
      </c>
      <c r="L1205" s="516" t="s">
        <v>2273</v>
      </c>
      <c r="M1205" s="516"/>
      <c r="N1205" s="516"/>
      <c r="O1205" s="516" t="s">
        <v>2273</v>
      </c>
      <c r="P1205" s="516"/>
      <c r="Q1205" s="516"/>
      <c r="R1205" s="516"/>
      <c r="S1205" s="516"/>
      <c r="T1205" s="516"/>
      <c r="U1205" s="516"/>
      <c r="V1205" s="516"/>
      <c r="W1205" s="731"/>
      <c r="X1205" s="734"/>
      <c r="Y1205" s="731"/>
      <c r="Z1205" s="731"/>
      <c r="AA1205" s="20"/>
    </row>
    <row r="1206" spans="1:27" s="23" customFormat="1" ht="38.25" customHeight="1">
      <c r="A1206" s="727" t="str">
        <f t="shared" si="530"/>
        <v>G2251</v>
      </c>
      <c r="B1206" s="516" t="str">
        <f t="shared" si="531"/>
        <v>Brief Communication Technology-based Service, e.g. virtual check-in</v>
      </c>
      <c r="C1206"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6" s="731" t="str">
        <f t="shared" si="533"/>
        <v>Encounter</v>
      </c>
      <c r="E1206" s="729" t="str">
        <f t="shared" si="534"/>
        <v>Psychologist, Master’s Social Worker, Licensed Professional Counselor, licensed Marriage and Family Therapist, occupational therapist, physical therapist, speech-language pathologist, or audiologist</v>
      </c>
      <c r="F1206" s="251" t="s">
        <v>496</v>
      </c>
      <c r="G1206" s="251" t="s">
        <v>583</v>
      </c>
      <c r="H1206" s="251" t="s">
        <v>553</v>
      </c>
      <c r="I1206" s="645" t="str">
        <f t="shared" si="535"/>
        <v>Line
Professional</v>
      </c>
      <c r="J1206" s="516"/>
      <c r="K1206" s="516" t="s">
        <v>2273</v>
      </c>
      <c r="L1206" s="516" t="s">
        <v>2273</v>
      </c>
      <c r="M1206" s="516"/>
      <c r="N1206" s="516"/>
      <c r="O1206" s="516" t="s">
        <v>2273</v>
      </c>
      <c r="P1206" s="516"/>
      <c r="Q1206" s="516"/>
      <c r="R1206" s="516"/>
      <c r="S1206" s="516"/>
      <c r="T1206" s="516"/>
      <c r="U1206" s="516"/>
      <c r="V1206" s="516"/>
      <c r="W1206" s="731"/>
      <c r="X1206" s="734"/>
      <c r="Y1206" s="731"/>
      <c r="Z1206" s="731"/>
      <c r="AA1206" s="20"/>
    </row>
    <row r="1207" spans="1:27" s="23" customFormat="1" ht="38.25" customHeight="1">
      <c r="A1207" s="727" t="str">
        <f t="shared" si="530"/>
        <v>G2251</v>
      </c>
      <c r="B1207" s="516" t="str">
        <f t="shared" si="531"/>
        <v>Brief Communication Technology-based Service, e.g. virtual check-in</v>
      </c>
      <c r="C1207"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7" s="731" t="str">
        <f t="shared" si="533"/>
        <v>Encounter</v>
      </c>
      <c r="E1207" s="729" t="str">
        <f t="shared" si="534"/>
        <v>Psychologist, Master’s Social Worker, Licensed Professional Counselor, licensed Marriage and Family Therapist, occupational therapist, physical therapist, speech-language pathologist, or audiologist</v>
      </c>
      <c r="F1207" s="251" t="s">
        <v>496</v>
      </c>
      <c r="G1207" s="251" t="s">
        <v>584</v>
      </c>
      <c r="H1207" s="251" t="s">
        <v>553</v>
      </c>
      <c r="I1207" s="645" t="str">
        <f t="shared" si="535"/>
        <v>Line
Professional</v>
      </c>
      <c r="J1207" s="516"/>
      <c r="K1207" s="516" t="s">
        <v>2273</v>
      </c>
      <c r="L1207" s="516" t="s">
        <v>2273</v>
      </c>
      <c r="M1207" s="516"/>
      <c r="N1207" s="516"/>
      <c r="O1207" s="516" t="s">
        <v>2273</v>
      </c>
      <c r="P1207" s="516"/>
      <c r="Q1207" s="516"/>
      <c r="R1207" s="516"/>
      <c r="S1207" s="516"/>
      <c r="T1207" s="516"/>
      <c r="U1207" s="516"/>
      <c r="V1207" s="516"/>
      <c r="W1207" s="731"/>
      <c r="X1207" s="734"/>
      <c r="Y1207" s="731"/>
      <c r="Z1207" s="731"/>
      <c r="AA1207" s="20"/>
    </row>
    <row r="1208" spans="1:27" s="23" customFormat="1" ht="51" customHeight="1">
      <c r="A1208" s="727" t="str">
        <f t="shared" si="530"/>
        <v>G2251</v>
      </c>
      <c r="B1208" s="516" t="str">
        <f t="shared" si="531"/>
        <v>Brief Communication Technology-based Service, e.g. virtual check-in</v>
      </c>
      <c r="C1208" s="729"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8" s="731" t="str">
        <f t="shared" si="533"/>
        <v>Encounter</v>
      </c>
      <c r="E1208" s="729" t="str">
        <f t="shared" si="534"/>
        <v>Psychologist, Master’s Social Worker, Licensed Professional Counselor, licensed Marriage and Family Therapist, occupational therapist, physical therapist, speech-language pathologist, or audiologist</v>
      </c>
      <c r="F1208" s="143" t="s">
        <v>599</v>
      </c>
      <c r="G1208" s="143" t="s">
        <v>606</v>
      </c>
      <c r="H1208" s="143" t="s">
        <v>553</v>
      </c>
      <c r="I1208" s="645" t="str">
        <f t="shared" si="535"/>
        <v>Line
Professional</v>
      </c>
      <c r="J1208" s="516"/>
      <c r="K1208" s="516" t="s">
        <v>2273</v>
      </c>
      <c r="L1208" s="516" t="s">
        <v>2273</v>
      </c>
      <c r="M1208" s="516"/>
      <c r="N1208" s="516"/>
      <c r="O1208" s="516" t="s">
        <v>2273</v>
      </c>
      <c r="P1208" s="516"/>
      <c r="Q1208" s="516"/>
      <c r="R1208" s="516"/>
      <c r="S1208" s="516"/>
      <c r="T1208" s="516"/>
      <c r="U1208" s="516"/>
      <c r="V1208" s="516"/>
      <c r="W1208" s="731"/>
      <c r="X1208" s="734"/>
      <c r="Y1208" s="731"/>
      <c r="Z1208" s="731"/>
      <c r="AA1208" s="20"/>
    </row>
    <row r="1209" spans="1:27" s="23" customFormat="1" ht="39" customHeight="1" thickBot="1">
      <c r="A1209" s="728" t="str">
        <f t="shared" si="530"/>
        <v>G2251</v>
      </c>
      <c r="B1209" s="517" t="str">
        <f t="shared" si="531"/>
        <v>Brief Communication Technology-based Service, e.g. virtual check-in</v>
      </c>
      <c r="C1209" s="675"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9" s="732" t="str">
        <f t="shared" si="533"/>
        <v>Encounter</v>
      </c>
      <c r="E1209" s="675" t="str">
        <f t="shared" si="534"/>
        <v>Psychologist, Master’s Social Worker, Licensed Professional Counselor, licensed Marriage and Family Therapist, occupational therapist, physical therapist, speech-language pathologist, or audiologist</v>
      </c>
      <c r="F1209" s="248" t="s">
        <v>498</v>
      </c>
      <c r="G1209" s="248" t="s">
        <v>584</v>
      </c>
      <c r="H1209" s="248" t="s">
        <v>553</v>
      </c>
      <c r="I1209" s="646" t="str">
        <f t="shared" si="535"/>
        <v>Line
Professional</v>
      </c>
      <c r="J1209" s="517"/>
      <c r="K1209" s="517" t="s">
        <v>2273</v>
      </c>
      <c r="L1209" s="517" t="s">
        <v>2273</v>
      </c>
      <c r="M1209" s="517"/>
      <c r="N1209" s="517"/>
      <c r="O1209" s="517" t="s">
        <v>2273</v>
      </c>
      <c r="P1209" s="517"/>
      <c r="Q1209" s="517"/>
      <c r="R1209" s="517"/>
      <c r="S1209" s="517"/>
      <c r="T1209" s="517"/>
      <c r="U1209" s="517"/>
      <c r="V1209" s="517"/>
      <c r="W1209" s="732"/>
      <c r="X1209" s="735"/>
      <c r="Y1209" s="732"/>
      <c r="Z1209" s="732"/>
      <c r="AA1209" s="20"/>
    </row>
    <row r="1210" spans="1:27" s="427" customFormat="1" ht="39" customHeight="1" thickBot="1">
      <c r="A1210" s="428" t="s">
        <v>2541</v>
      </c>
      <c r="B1210" s="428" t="s">
        <v>2543</v>
      </c>
      <c r="C1210" s="429" t="s">
        <v>2544</v>
      </c>
      <c r="D1210" s="430"/>
      <c r="E1210" s="429"/>
      <c r="F1210" s="431"/>
      <c r="G1210" s="431"/>
      <c r="H1210" s="431"/>
      <c r="I1210" s="432"/>
      <c r="J1210" s="433"/>
      <c r="K1210" s="433"/>
      <c r="L1210" s="433"/>
      <c r="M1210" s="433"/>
      <c r="N1210" s="433"/>
      <c r="O1210" s="433"/>
      <c r="P1210" s="433"/>
      <c r="Q1210" s="433"/>
      <c r="R1210" s="433"/>
      <c r="S1210" s="433"/>
      <c r="T1210" s="433"/>
      <c r="U1210" s="433"/>
      <c r="V1210" s="433"/>
      <c r="W1210" s="430"/>
      <c r="X1210" s="434" t="s">
        <v>2546</v>
      </c>
      <c r="Y1210" s="430"/>
      <c r="Z1210" s="430"/>
      <c r="AA1210" s="426"/>
    </row>
    <row r="1211" spans="1:27" s="427" customFormat="1" ht="39" customHeight="1" thickBot="1">
      <c r="A1211" s="421" t="s">
        <v>2542</v>
      </c>
      <c r="B1211" s="421" t="s">
        <v>2543</v>
      </c>
      <c r="C1211" s="422" t="s">
        <v>2545</v>
      </c>
      <c r="D1211" s="423"/>
      <c r="E1211" s="422"/>
      <c r="F1211" s="417"/>
      <c r="G1211" s="417"/>
      <c r="H1211" s="417"/>
      <c r="I1211" s="424"/>
      <c r="J1211" s="425"/>
      <c r="K1211" s="425"/>
      <c r="L1211" s="425"/>
      <c r="M1211" s="425"/>
      <c r="N1211" s="425"/>
      <c r="O1211" s="425"/>
      <c r="P1211" s="425"/>
      <c r="Q1211" s="425"/>
      <c r="R1211" s="425"/>
      <c r="S1211" s="425"/>
      <c r="T1211" s="425"/>
      <c r="U1211" s="425"/>
      <c r="V1211" s="425"/>
      <c r="W1211" s="423"/>
      <c r="X1211" s="434" t="s">
        <v>2546</v>
      </c>
      <c r="Y1211" s="423"/>
      <c r="Z1211" s="423"/>
      <c r="AA1211" s="426"/>
    </row>
    <row r="1212" spans="1:27" s="23" customFormat="1" ht="63.75" customHeight="1">
      <c r="A1212" s="574" t="s">
        <v>227</v>
      </c>
      <c r="B1212" s="506" t="s">
        <v>226</v>
      </c>
      <c r="C1212" s="577" t="s">
        <v>525</v>
      </c>
      <c r="D1212" s="580" t="s">
        <v>1381</v>
      </c>
      <c r="E1212" s="577" t="s">
        <v>1175</v>
      </c>
      <c r="F1212" s="241" t="s">
        <v>124</v>
      </c>
      <c r="G1212" s="241" t="s">
        <v>580</v>
      </c>
      <c r="H1212" s="241" t="s">
        <v>1256</v>
      </c>
      <c r="I1212" s="580" t="s">
        <v>139</v>
      </c>
      <c r="J1212" s="506" t="s">
        <v>2273</v>
      </c>
      <c r="K1212" s="506"/>
      <c r="L1212" s="506" t="s">
        <v>2273</v>
      </c>
      <c r="M1212" s="506"/>
      <c r="N1212" s="506" t="s">
        <v>2273</v>
      </c>
      <c r="O1212" s="506"/>
      <c r="P1212" s="506" t="s">
        <v>2273</v>
      </c>
      <c r="Q1212" s="506"/>
      <c r="R1212" s="506"/>
      <c r="S1212" s="506"/>
      <c r="T1212" s="506"/>
      <c r="U1212" s="506"/>
      <c r="V1212" s="506"/>
      <c r="W1212" s="577" t="s">
        <v>1245</v>
      </c>
      <c r="X1212" s="577" t="s">
        <v>1560</v>
      </c>
      <c r="Y1212" s="580" t="s">
        <v>983</v>
      </c>
      <c r="Z1212" s="580" t="s">
        <v>2100</v>
      </c>
      <c r="AA1212" s="20"/>
    </row>
    <row r="1213" spans="1:27" s="23" customFormat="1" ht="63.75" customHeight="1">
      <c r="A1213" s="575" t="str">
        <f t="shared" ref="A1213:A1229" si="536">A1212</f>
        <v>H0001</v>
      </c>
      <c r="B1213" s="507" t="str">
        <f t="shared" ref="B1213:B1229" si="537">B1212</f>
        <v>Substance Use Disorder: Individual Assessment</v>
      </c>
      <c r="C1213" s="578" t="str">
        <f t="shared" ref="C1213:C1229" si="538">C1212</f>
        <v>Individual face-to-face alcohol and/or drug assessment at the licensed provider level for the purpose of identifying functional and treatment needs and to formulate the basis for the Individualized Treatment Plan.</v>
      </c>
      <c r="D1213" s="581" t="str">
        <f t="shared" ref="D1213:D1229" si="539">D1212</f>
        <v>Encounter
DT:
H0001=4 per calendar year</v>
      </c>
      <c r="E1213" s="578" t="str">
        <f t="shared" ref="E1213:E1229" si="540">E1212</f>
        <v>Provider agency licensed and accredited as substance abuse treatment program. Service provided by Substance Abuse Treatment Specialist (SATS) or Substance Abuse Treatment Practitioner (SATP) when working under the supervision of a SATS.</v>
      </c>
      <c r="F1213" s="242" t="s">
        <v>483</v>
      </c>
      <c r="G1213" s="242" t="s">
        <v>581</v>
      </c>
      <c r="H1213" s="242" t="s">
        <v>1256</v>
      </c>
      <c r="I1213" s="581" t="str">
        <f t="shared" ref="I1213:I1229" si="541">I1212</f>
        <v>Line
Professional</v>
      </c>
      <c r="J1213" s="507" t="s">
        <v>2273</v>
      </c>
      <c r="K1213" s="507"/>
      <c r="L1213" s="507" t="s">
        <v>2273</v>
      </c>
      <c r="M1213" s="507"/>
      <c r="N1213" s="507" t="s">
        <v>2273</v>
      </c>
      <c r="O1213" s="507"/>
      <c r="P1213" s="507" t="s">
        <v>2273</v>
      </c>
      <c r="Q1213" s="507"/>
      <c r="R1213" s="507"/>
      <c r="S1213" s="507"/>
      <c r="T1213" s="507"/>
      <c r="U1213" s="507"/>
      <c r="V1213" s="507"/>
      <c r="W1213" s="578" t="s">
        <v>1245</v>
      </c>
      <c r="X1213" s="578" t="s">
        <v>1222</v>
      </c>
      <c r="Y1213" s="581" t="str">
        <f t="shared" ref="Y1213:Y1229" si="542">Y1212</f>
        <v>Y4 - SAMHSA approved EBP for Co-occurring disorders</v>
      </c>
      <c r="Z1213" s="581" t="str">
        <f t="shared" ref="Z1213:Z1229" si="543">Z1212</f>
        <v xml:space="preserve">
HD - Pregnant/Parenting Women's Program
HH - Integrated Mental Health and Substance Abuse
QJ - Service/items provided to a prisoner or patient in state or local custody
</v>
      </c>
      <c r="AA1213" s="20"/>
    </row>
    <row r="1214" spans="1:27" s="23" customFormat="1" ht="51" customHeight="1">
      <c r="A1214" s="575" t="str">
        <f t="shared" si="536"/>
        <v>H0001</v>
      </c>
      <c r="B1214" s="507" t="str">
        <f t="shared" si="537"/>
        <v>Substance Use Disorder: Individual Assessment</v>
      </c>
      <c r="C1214" s="578" t="str">
        <f t="shared" si="538"/>
        <v>Individual face-to-face alcohol and/or drug assessment at the licensed provider level for the purpose of identifying functional and treatment needs and to formulate the basis for the Individualized Treatment Plan.</v>
      </c>
      <c r="D1214" s="581" t="str">
        <f t="shared" si="539"/>
        <v>Encounter
DT:
H0001=4 per calendar year</v>
      </c>
      <c r="E1214" s="578" t="str">
        <f t="shared" si="540"/>
        <v>Provider agency licensed and accredited as substance abuse treatment program. Service provided by Substance Abuse Treatment Specialist (SATS) or Substance Abuse Treatment Practitioner (SATP) when working under the supervision of a SATS.</v>
      </c>
      <c r="F1214" s="242" t="s">
        <v>126</v>
      </c>
      <c r="G1214" s="242" t="s">
        <v>587</v>
      </c>
      <c r="H1214" s="250" t="s">
        <v>524</v>
      </c>
      <c r="I1214" s="581" t="str">
        <f t="shared" si="541"/>
        <v>Line
Professional</v>
      </c>
      <c r="J1214" s="507" t="s">
        <v>2273</v>
      </c>
      <c r="K1214" s="507"/>
      <c r="L1214" s="507" t="s">
        <v>2273</v>
      </c>
      <c r="M1214" s="507"/>
      <c r="N1214" s="507" t="s">
        <v>2273</v>
      </c>
      <c r="O1214" s="507"/>
      <c r="P1214" s="507" t="s">
        <v>2273</v>
      </c>
      <c r="Q1214" s="507"/>
      <c r="R1214" s="507"/>
      <c r="S1214" s="507"/>
      <c r="T1214" s="507"/>
      <c r="U1214" s="507"/>
      <c r="V1214" s="507"/>
      <c r="W1214" s="578" t="s">
        <v>1245</v>
      </c>
      <c r="X1214" s="578" t="s">
        <v>1222</v>
      </c>
      <c r="Y1214" s="581" t="str">
        <f t="shared" si="542"/>
        <v>Y4 - SAMHSA approved EBP for Co-occurring disorders</v>
      </c>
      <c r="Z1214" s="581" t="str">
        <f t="shared" si="543"/>
        <v xml:space="preserve">
HD - Pregnant/Parenting Women's Program
HH - Integrated Mental Health and Substance Abuse
QJ - Service/items provided to a prisoner or patient in state or local custody
</v>
      </c>
      <c r="AA1214" s="20"/>
    </row>
    <row r="1215" spans="1:27" s="23" customFormat="1" ht="38.25" customHeight="1">
      <c r="A1215" s="575" t="str">
        <f t="shared" si="536"/>
        <v>H0001</v>
      </c>
      <c r="B1215" s="507" t="str">
        <f t="shared" si="537"/>
        <v>Substance Use Disorder: Individual Assessment</v>
      </c>
      <c r="C1215" s="578" t="str">
        <f t="shared" si="538"/>
        <v>Individual face-to-face alcohol and/or drug assessment at the licensed provider level for the purpose of identifying functional and treatment needs and to formulate the basis for the Individualized Treatment Plan.</v>
      </c>
      <c r="D1215" s="581" t="str">
        <f t="shared" si="539"/>
        <v>Encounter
DT:
H0001=4 per calendar year</v>
      </c>
      <c r="E1215" s="578" t="str">
        <f t="shared" si="540"/>
        <v>Provider agency licensed and accredited as substance abuse treatment program. Service provided by Substance Abuse Treatment Specialist (SATS) or Substance Abuse Treatment Practitioner (SATP) when working under the supervision of a SATS.</v>
      </c>
      <c r="F1215" s="242" t="s">
        <v>604</v>
      </c>
      <c r="G1215" s="242" t="s">
        <v>582</v>
      </c>
      <c r="H1215" s="242" t="s">
        <v>524</v>
      </c>
      <c r="I1215" s="581" t="str">
        <f t="shared" si="541"/>
        <v>Line
Professional</v>
      </c>
      <c r="J1215" s="507" t="s">
        <v>2273</v>
      </c>
      <c r="K1215" s="507"/>
      <c r="L1215" s="507" t="s">
        <v>2273</v>
      </c>
      <c r="M1215" s="507"/>
      <c r="N1215" s="507" t="s">
        <v>2273</v>
      </c>
      <c r="O1215" s="507"/>
      <c r="P1215" s="507" t="s">
        <v>2273</v>
      </c>
      <c r="Q1215" s="507"/>
      <c r="R1215" s="507"/>
      <c r="S1215" s="507"/>
      <c r="T1215" s="507"/>
      <c r="U1215" s="507"/>
      <c r="V1215" s="507"/>
      <c r="W1215" s="578" t="s">
        <v>1245</v>
      </c>
      <c r="X1215" s="578" t="s">
        <v>1222</v>
      </c>
      <c r="Y1215" s="581" t="str">
        <f t="shared" si="542"/>
        <v>Y4 - SAMHSA approved EBP for Co-occurring disorders</v>
      </c>
      <c r="Z1215" s="581" t="str">
        <f t="shared" si="543"/>
        <v xml:space="preserve">
HD - Pregnant/Parenting Women's Program
HH - Integrated Mental Health and Substance Abuse
QJ - Service/items provided to a prisoner or patient in state or local custody
</v>
      </c>
      <c r="AA1215" s="20"/>
    </row>
    <row r="1216" spans="1:27" s="23" customFormat="1" ht="102" customHeight="1">
      <c r="A1216" s="575" t="str">
        <f t="shared" si="536"/>
        <v>H0001</v>
      </c>
      <c r="B1216" s="507" t="str">
        <f t="shared" si="537"/>
        <v>Substance Use Disorder: Individual Assessment</v>
      </c>
      <c r="C1216" s="578" t="str">
        <f t="shared" si="538"/>
        <v>Individual face-to-face alcohol and/or drug assessment at the licensed provider level for the purpose of identifying functional and treatment needs and to formulate the basis for the Individualized Treatment Plan.</v>
      </c>
      <c r="D1216" s="581" t="str">
        <f t="shared" si="539"/>
        <v>Encounter
DT:
H0001=4 per calendar year</v>
      </c>
      <c r="E1216" s="578" t="str">
        <f t="shared" si="540"/>
        <v>Provider agency licensed and accredited as substance abuse treatment program. Service provided by Substance Abuse Treatment Specialist (SATS) or Substance Abuse Treatment Practitioner (SATP) when working under the supervision of a SATS.</v>
      </c>
      <c r="F1216" s="242" t="s">
        <v>2292</v>
      </c>
      <c r="G1216" s="242" t="s">
        <v>589</v>
      </c>
      <c r="H1216" s="242" t="s">
        <v>524</v>
      </c>
      <c r="I1216" s="581" t="str">
        <f t="shared" si="541"/>
        <v>Line
Professional</v>
      </c>
      <c r="J1216" s="507" t="s">
        <v>2273</v>
      </c>
      <c r="K1216" s="507"/>
      <c r="L1216" s="507" t="s">
        <v>2273</v>
      </c>
      <c r="M1216" s="507"/>
      <c r="N1216" s="507" t="s">
        <v>2273</v>
      </c>
      <c r="O1216" s="507"/>
      <c r="P1216" s="507" t="s">
        <v>2273</v>
      </c>
      <c r="Q1216" s="507"/>
      <c r="R1216" s="507"/>
      <c r="S1216" s="507"/>
      <c r="T1216" s="507"/>
      <c r="U1216" s="507"/>
      <c r="V1216" s="507"/>
      <c r="W1216" s="578" t="s">
        <v>1245</v>
      </c>
      <c r="X1216" s="578" t="s">
        <v>1222</v>
      </c>
      <c r="Y1216" s="581" t="str">
        <f t="shared" si="542"/>
        <v>Y4 - SAMHSA approved EBP for Co-occurring disorders</v>
      </c>
      <c r="Z1216" s="581" t="str">
        <f t="shared" si="543"/>
        <v xml:space="preserve">
HD - Pregnant/Parenting Women's Program
HH - Integrated Mental Health and Substance Abuse
QJ - Service/items provided to a prisoner or patient in state or local custody
</v>
      </c>
      <c r="AA1216" s="20"/>
    </row>
    <row r="1217" spans="1:27" s="23" customFormat="1" ht="114.75" customHeight="1">
      <c r="A1217" s="575" t="str">
        <f t="shared" si="536"/>
        <v>H0001</v>
      </c>
      <c r="B1217" s="507" t="str">
        <f t="shared" si="537"/>
        <v>Substance Use Disorder: Individual Assessment</v>
      </c>
      <c r="C1217" s="578" t="str">
        <f t="shared" si="538"/>
        <v>Individual face-to-face alcohol and/or drug assessment at the licensed provider level for the purpose of identifying functional and treatment needs and to formulate the basis for the Individualized Treatment Plan.</v>
      </c>
      <c r="D1217" s="581" t="str">
        <f t="shared" si="539"/>
        <v>Encounter
DT:
H0001=4 per calendar year</v>
      </c>
      <c r="E1217" s="578" t="str">
        <f t="shared" si="540"/>
        <v>Provider agency licensed and accredited as substance abuse treatment program. Service provided by Substance Abuse Treatment Specialist (SATS) or Substance Abuse Treatment Practitioner (SATP) when working under the supervision of a SATS.</v>
      </c>
      <c r="F1217" s="242" t="s">
        <v>614</v>
      </c>
      <c r="G1217" s="242" t="s">
        <v>589</v>
      </c>
      <c r="H1217" s="242" t="s">
        <v>524</v>
      </c>
      <c r="I1217" s="581" t="str">
        <f t="shared" si="541"/>
        <v>Line
Professional</v>
      </c>
      <c r="J1217" s="507" t="s">
        <v>2273</v>
      </c>
      <c r="K1217" s="507"/>
      <c r="L1217" s="507" t="s">
        <v>2273</v>
      </c>
      <c r="M1217" s="507"/>
      <c r="N1217" s="507" t="s">
        <v>2273</v>
      </c>
      <c r="O1217" s="507"/>
      <c r="P1217" s="507" t="s">
        <v>2273</v>
      </c>
      <c r="Q1217" s="507"/>
      <c r="R1217" s="507"/>
      <c r="S1217" s="507"/>
      <c r="T1217" s="507"/>
      <c r="U1217" s="507"/>
      <c r="V1217" s="507"/>
      <c r="W1217" s="578" t="s">
        <v>1245</v>
      </c>
      <c r="X1217" s="578" t="s">
        <v>1222</v>
      </c>
      <c r="Y1217" s="581" t="str">
        <f t="shared" si="542"/>
        <v>Y4 - SAMHSA approved EBP for Co-occurring disorders</v>
      </c>
      <c r="Z1217" s="581" t="str">
        <f t="shared" si="543"/>
        <v xml:space="preserve">
HD - Pregnant/Parenting Women's Program
HH - Integrated Mental Health and Substance Abuse
QJ - Service/items provided to a prisoner or patient in state or local custody
</v>
      </c>
      <c r="AA1217" s="20"/>
    </row>
    <row r="1218" spans="1:27" s="23" customFormat="1" ht="102" customHeight="1">
      <c r="A1218" s="575" t="str">
        <f t="shared" si="536"/>
        <v>H0001</v>
      </c>
      <c r="B1218" s="507" t="str">
        <f t="shared" si="537"/>
        <v>Substance Use Disorder: Individual Assessment</v>
      </c>
      <c r="C1218" s="578" t="str">
        <f t="shared" si="538"/>
        <v>Individual face-to-face alcohol and/or drug assessment at the licensed provider level for the purpose of identifying functional and treatment needs and to formulate the basis for the Individualized Treatment Plan.</v>
      </c>
      <c r="D1218" s="581" t="str">
        <f t="shared" si="539"/>
        <v>Encounter
DT:
H0001=4 per calendar year</v>
      </c>
      <c r="E1218" s="578" t="str">
        <f t="shared" si="540"/>
        <v>Provider agency licensed and accredited as substance abuse treatment program. Service provided by Substance Abuse Treatment Specialist (SATS) or Substance Abuse Treatment Practitioner (SATP) when working under the supervision of a SATS.</v>
      </c>
      <c r="F1218" s="242" t="s">
        <v>491</v>
      </c>
      <c r="G1218" s="242" t="s">
        <v>582</v>
      </c>
      <c r="H1218" s="242" t="s">
        <v>524</v>
      </c>
      <c r="I1218" s="581" t="str">
        <f t="shared" si="541"/>
        <v>Line
Professional</v>
      </c>
      <c r="J1218" s="507" t="s">
        <v>2273</v>
      </c>
      <c r="K1218" s="507"/>
      <c r="L1218" s="507" t="s">
        <v>2273</v>
      </c>
      <c r="M1218" s="507"/>
      <c r="N1218" s="507" t="s">
        <v>2273</v>
      </c>
      <c r="O1218" s="507"/>
      <c r="P1218" s="507" t="s">
        <v>2273</v>
      </c>
      <c r="Q1218" s="507"/>
      <c r="R1218" s="507"/>
      <c r="S1218" s="507"/>
      <c r="T1218" s="507"/>
      <c r="U1218" s="507"/>
      <c r="V1218" s="507"/>
      <c r="W1218" s="578" t="s">
        <v>1245</v>
      </c>
      <c r="X1218" s="578" t="s">
        <v>1222</v>
      </c>
      <c r="Y1218" s="581" t="str">
        <f t="shared" si="542"/>
        <v>Y4 - SAMHSA approved EBP for Co-occurring disorders</v>
      </c>
      <c r="Z1218" s="581" t="str">
        <f t="shared" si="543"/>
        <v xml:space="preserve">
HD - Pregnant/Parenting Women's Program
HH - Integrated Mental Health and Substance Abuse
QJ - Service/items provided to a prisoner or patient in state or local custody
</v>
      </c>
      <c r="AA1218" s="20"/>
    </row>
    <row r="1219" spans="1:27" s="23" customFormat="1" ht="114.75" customHeight="1">
      <c r="A1219" s="575" t="str">
        <f t="shared" si="536"/>
        <v>H0001</v>
      </c>
      <c r="B1219" s="507" t="str">
        <f t="shared" si="537"/>
        <v>Substance Use Disorder: Individual Assessment</v>
      </c>
      <c r="C1219" s="578" t="str">
        <f t="shared" si="538"/>
        <v>Individual face-to-face alcohol and/or drug assessment at the licensed provider level for the purpose of identifying functional and treatment needs and to formulate the basis for the Individualized Treatment Plan.</v>
      </c>
      <c r="D1219" s="581" t="str">
        <f t="shared" si="539"/>
        <v>Encounter
DT:
H0001=4 per calendar year</v>
      </c>
      <c r="E1219" s="578" t="str">
        <f t="shared" si="540"/>
        <v>Provider agency licensed and accredited as substance abuse treatment program. Service provided by Substance Abuse Treatment Specialist (SATS) or Substance Abuse Treatment Practitioner (SATP) when working under the supervision of a SATS.</v>
      </c>
      <c r="F1219" s="242" t="s">
        <v>615</v>
      </c>
      <c r="G1219" s="242" t="s">
        <v>583</v>
      </c>
      <c r="H1219" s="242" t="s">
        <v>524</v>
      </c>
      <c r="I1219" s="581" t="str">
        <f t="shared" si="541"/>
        <v>Line
Professional</v>
      </c>
      <c r="J1219" s="507" t="s">
        <v>2273</v>
      </c>
      <c r="K1219" s="507"/>
      <c r="L1219" s="507" t="s">
        <v>2273</v>
      </c>
      <c r="M1219" s="507"/>
      <c r="N1219" s="507" t="s">
        <v>2273</v>
      </c>
      <c r="O1219" s="507"/>
      <c r="P1219" s="507" t="s">
        <v>2273</v>
      </c>
      <c r="Q1219" s="507"/>
      <c r="R1219" s="507"/>
      <c r="S1219" s="507"/>
      <c r="T1219" s="507"/>
      <c r="U1219" s="507"/>
      <c r="V1219" s="507"/>
      <c r="W1219" s="578" t="s">
        <v>1245</v>
      </c>
      <c r="X1219" s="578" t="s">
        <v>1222</v>
      </c>
      <c r="Y1219" s="581" t="str">
        <f t="shared" si="542"/>
        <v>Y4 - SAMHSA approved EBP for Co-occurring disorders</v>
      </c>
      <c r="Z1219" s="581" t="str">
        <f t="shared" si="543"/>
        <v xml:space="preserve">
HD - Pregnant/Parenting Women's Program
HH - Integrated Mental Health and Substance Abuse
QJ - Service/items provided to a prisoner or patient in state or local custody
</v>
      </c>
      <c r="AA1219" s="20"/>
    </row>
    <row r="1220" spans="1:27" s="23" customFormat="1" ht="63.75" customHeight="1">
      <c r="A1220" s="575" t="str">
        <f t="shared" si="536"/>
        <v>H0001</v>
      </c>
      <c r="B1220" s="507" t="str">
        <f t="shared" si="537"/>
        <v>Substance Use Disorder: Individual Assessment</v>
      </c>
      <c r="C1220" s="578" t="str">
        <f t="shared" si="538"/>
        <v>Individual face-to-face alcohol and/or drug assessment at the licensed provider level for the purpose of identifying functional and treatment needs and to formulate the basis for the Individualized Treatment Plan.</v>
      </c>
      <c r="D1220" s="581" t="str">
        <f t="shared" si="539"/>
        <v>Encounter
DT:
H0001=4 per calendar year</v>
      </c>
      <c r="E1220" s="578" t="str">
        <f t="shared" si="540"/>
        <v>Provider agency licensed and accredited as substance abuse treatment program. Service provided by Substance Abuse Treatment Specialist (SATS) or Substance Abuse Treatment Practitioner (SATP) when working under the supervision of a SATS.</v>
      </c>
      <c r="F1220" s="242" t="s">
        <v>2224</v>
      </c>
      <c r="G1220" s="242" t="s">
        <v>583</v>
      </c>
      <c r="H1220" s="242" t="s">
        <v>524</v>
      </c>
      <c r="I1220" s="581" t="str">
        <f t="shared" si="541"/>
        <v>Line
Professional</v>
      </c>
      <c r="J1220" s="507" t="s">
        <v>2273</v>
      </c>
      <c r="K1220" s="507"/>
      <c r="L1220" s="507" t="s">
        <v>2273</v>
      </c>
      <c r="M1220" s="507"/>
      <c r="N1220" s="507" t="s">
        <v>2273</v>
      </c>
      <c r="O1220" s="507"/>
      <c r="P1220" s="507" t="s">
        <v>2273</v>
      </c>
      <c r="Q1220" s="507"/>
      <c r="R1220" s="507"/>
      <c r="S1220" s="507"/>
      <c r="T1220" s="507"/>
      <c r="U1220" s="507"/>
      <c r="V1220" s="507"/>
      <c r="W1220" s="578" t="s">
        <v>1245</v>
      </c>
      <c r="X1220" s="578" t="s">
        <v>1222</v>
      </c>
      <c r="Y1220" s="581" t="str">
        <f t="shared" si="542"/>
        <v>Y4 - SAMHSA approved EBP for Co-occurring disorders</v>
      </c>
      <c r="Z1220" s="581" t="str">
        <f t="shared" si="543"/>
        <v xml:space="preserve">
HD - Pregnant/Parenting Women's Program
HH - Integrated Mental Health and Substance Abuse
QJ - Service/items provided to a prisoner or patient in state or local custody
</v>
      </c>
      <c r="AA1220" s="20"/>
    </row>
    <row r="1221" spans="1:27" s="23" customFormat="1" ht="51" customHeight="1">
      <c r="A1221" s="575" t="str">
        <f t="shared" si="536"/>
        <v>H0001</v>
      </c>
      <c r="B1221" s="507" t="str">
        <f t="shared" si="537"/>
        <v>Substance Use Disorder: Individual Assessment</v>
      </c>
      <c r="C1221" s="578" t="str">
        <f t="shared" si="538"/>
        <v>Individual face-to-face alcohol and/or drug assessment at the licensed provider level for the purpose of identifying functional and treatment needs and to formulate the basis for the Individualized Treatment Plan.</v>
      </c>
      <c r="D1221" s="581" t="str">
        <f t="shared" si="539"/>
        <v>Encounter
DT:
H0001=4 per calendar year</v>
      </c>
      <c r="E1221" s="578" t="str">
        <f t="shared" si="540"/>
        <v>Provider agency licensed and accredited as substance abuse treatment program. Service provided by Substance Abuse Treatment Specialist (SATS) or Substance Abuse Treatment Practitioner (SATP) when working under the supervision of a SATS.</v>
      </c>
      <c r="F1221" s="242" t="s">
        <v>2235</v>
      </c>
      <c r="G1221" s="242" t="s">
        <v>583</v>
      </c>
      <c r="H1221" s="242" t="s">
        <v>524</v>
      </c>
      <c r="I1221" s="581" t="str">
        <f t="shared" si="541"/>
        <v>Line
Professional</v>
      </c>
      <c r="J1221" s="507" t="s">
        <v>2273</v>
      </c>
      <c r="K1221" s="507"/>
      <c r="L1221" s="507" t="s">
        <v>2273</v>
      </c>
      <c r="M1221" s="507"/>
      <c r="N1221" s="507" t="s">
        <v>2273</v>
      </c>
      <c r="O1221" s="507"/>
      <c r="P1221" s="507" t="s">
        <v>2273</v>
      </c>
      <c r="Q1221" s="507"/>
      <c r="R1221" s="507"/>
      <c r="S1221" s="507"/>
      <c r="T1221" s="507"/>
      <c r="U1221" s="507"/>
      <c r="V1221" s="507"/>
      <c r="W1221" s="578" t="s">
        <v>1245</v>
      </c>
      <c r="X1221" s="578" t="s">
        <v>1222</v>
      </c>
      <c r="Y1221" s="581" t="str">
        <f t="shared" si="542"/>
        <v>Y4 - SAMHSA approved EBP for Co-occurring disorders</v>
      </c>
      <c r="Z1221" s="581" t="str">
        <f t="shared" si="543"/>
        <v xml:space="preserve">
HD - Pregnant/Parenting Women's Program
HH - Integrated Mental Health and Substance Abuse
QJ - Service/items provided to a prisoner or patient in state or local custody
</v>
      </c>
      <c r="AA1221" s="20"/>
    </row>
    <row r="1222" spans="1:27" ht="38.25" customHeight="1">
      <c r="A1222" s="575" t="str">
        <f t="shared" si="536"/>
        <v>H0001</v>
      </c>
      <c r="B1222" s="507" t="str">
        <f t="shared" si="537"/>
        <v>Substance Use Disorder: Individual Assessment</v>
      </c>
      <c r="C1222" s="578" t="str">
        <f t="shared" si="538"/>
        <v>Individual face-to-face alcohol and/or drug assessment at the licensed provider level for the purpose of identifying functional and treatment needs and to formulate the basis for the Individualized Treatment Plan.</v>
      </c>
      <c r="D1222" s="581" t="str">
        <f t="shared" si="539"/>
        <v>Encounter
DT:
H0001=4 per calendar year</v>
      </c>
      <c r="E1222" s="578" t="str">
        <f t="shared" si="540"/>
        <v>Provider agency licensed and accredited as substance abuse treatment program. Service provided by Substance Abuse Treatment Specialist (SATS) or Substance Abuse Treatment Practitioner (SATP) when working under the supervision of a SATS.</v>
      </c>
      <c r="F1222" s="242" t="s">
        <v>2222</v>
      </c>
      <c r="G1222" s="242" t="s">
        <v>583</v>
      </c>
      <c r="H1222" s="242" t="s">
        <v>524</v>
      </c>
      <c r="I1222" s="581" t="str">
        <f t="shared" si="541"/>
        <v>Line
Professional</v>
      </c>
      <c r="J1222" s="507" t="s">
        <v>2273</v>
      </c>
      <c r="K1222" s="507"/>
      <c r="L1222" s="507" t="s">
        <v>2273</v>
      </c>
      <c r="M1222" s="507"/>
      <c r="N1222" s="507" t="s">
        <v>2273</v>
      </c>
      <c r="O1222" s="507"/>
      <c r="P1222" s="507" t="s">
        <v>2273</v>
      </c>
      <c r="Q1222" s="507"/>
      <c r="R1222" s="507"/>
      <c r="S1222" s="507"/>
      <c r="T1222" s="507"/>
      <c r="U1222" s="507"/>
      <c r="V1222" s="507"/>
      <c r="W1222" s="578" t="s">
        <v>1245</v>
      </c>
      <c r="X1222" s="578" t="s">
        <v>1222</v>
      </c>
      <c r="Y1222" s="581" t="str">
        <f t="shared" si="542"/>
        <v>Y4 - SAMHSA approved EBP for Co-occurring disorders</v>
      </c>
      <c r="Z1222" s="581" t="str">
        <f t="shared" si="543"/>
        <v xml:space="preserve">
HD - Pregnant/Parenting Women's Program
HH - Integrated Mental Health and Substance Abuse
QJ - Service/items provided to a prisoner or patient in state or local custody
</v>
      </c>
    </row>
    <row r="1223" spans="1:27" ht="89.25" customHeight="1">
      <c r="A1223" s="575" t="str">
        <f t="shared" si="536"/>
        <v>H0001</v>
      </c>
      <c r="B1223" s="507" t="str">
        <f t="shared" si="537"/>
        <v>Substance Use Disorder: Individual Assessment</v>
      </c>
      <c r="C1223" s="578" t="str">
        <f t="shared" si="538"/>
        <v>Individual face-to-face alcohol and/or drug assessment at the licensed provider level for the purpose of identifying functional and treatment needs and to formulate the basis for the Individualized Treatment Plan.</v>
      </c>
      <c r="D1223" s="581" t="str">
        <f t="shared" si="539"/>
        <v>Encounter
DT:
H0001=4 per calendar year</v>
      </c>
      <c r="E1223" s="578" t="str">
        <f t="shared" si="540"/>
        <v>Provider agency licensed and accredited as substance abuse treatment program. Service provided by Substance Abuse Treatment Specialist (SATS) or Substance Abuse Treatment Practitioner (SATP) when working under the supervision of a SATS.</v>
      </c>
      <c r="F1223" s="242" t="s">
        <v>2256</v>
      </c>
      <c r="G1223" s="242" t="s">
        <v>583</v>
      </c>
      <c r="H1223" s="242" t="s">
        <v>524</v>
      </c>
      <c r="I1223" s="581" t="str">
        <f t="shared" si="541"/>
        <v>Line
Professional</v>
      </c>
      <c r="J1223" s="507" t="s">
        <v>2273</v>
      </c>
      <c r="K1223" s="507"/>
      <c r="L1223" s="507" t="s">
        <v>2273</v>
      </c>
      <c r="M1223" s="507"/>
      <c r="N1223" s="507" t="s">
        <v>2273</v>
      </c>
      <c r="O1223" s="507"/>
      <c r="P1223" s="507" t="s">
        <v>2273</v>
      </c>
      <c r="Q1223" s="507"/>
      <c r="R1223" s="507"/>
      <c r="S1223" s="507"/>
      <c r="T1223" s="507"/>
      <c r="U1223" s="507"/>
      <c r="V1223" s="507"/>
      <c r="W1223" s="578" t="s">
        <v>1245</v>
      </c>
      <c r="X1223" s="578" t="s">
        <v>1222</v>
      </c>
      <c r="Y1223" s="581" t="str">
        <f t="shared" si="542"/>
        <v>Y4 - SAMHSA approved EBP for Co-occurring disorders</v>
      </c>
      <c r="Z1223" s="581" t="str">
        <f t="shared" si="543"/>
        <v xml:space="preserve">
HD - Pregnant/Parenting Women's Program
HH - Integrated Mental Health and Substance Abuse
QJ - Service/items provided to a prisoner or patient in state or local custody
</v>
      </c>
    </row>
    <row r="1224" spans="1:27" ht="38.25" customHeight="1">
      <c r="A1224" s="575" t="str">
        <f t="shared" si="536"/>
        <v>H0001</v>
      </c>
      <c r="B1224" s="507" t="str">
        <f t="shared" si="537"/>
        <v>Substance Use Disorder: Individual Assessment</v>
      </c>
      <c r="C1224" s="578" t="str">
        <f t="shared" si="538"/>
        <v>Individual face-to-face alcohol and/or drug assessment at the licensed provider level for the purpose of identifying functional and treatment needs and to formulate the basis for the Individualized Treatment Plan.</v>
      </c>
      <c r="D1224" s="581" t="str">
        <f t="shared" si="539"/>
        <v>Encounter
DT:
H0001=4 per calendar year</v>
      </c>
      <c r="E1224" s="578" t="str">
        <f t="shared" si="540"/>
        <v>Provider agency licensed and accredited as substance abuse treatment program. Service provided by Substance Abuse Treatment Specialist (SATS) or Substance Abuse Treatment Practitioner (SATP) when working under the supervision of a SATS.</v>
      </c>
      <c r="F1224" s="242" t="s">
        <v>126</v>
      </c>
      <c r="G1224" s="242" t="s">
        <v>584</v>
      </c>
      <c r="H1224" s="242" t="s">
        <v>524</v>
      </c>
      <c r="I1224" s="581" t="str">
        <f t="shared" si="541"/>
        <v>Line
Professional</v>
      </c>
      <c r="J1224" s="507" t="s">
        <v>2273</v>
      </c>
      <c r="K1224" s="507"/>
      <c r="L1224" s="507" t="s">
        <v>2273</v>
      </c>
      <c r="M1224" s="507"/>
      <c r="N1224" s="507" t="s">
        <v>2273</v>
      </c>
      <c r="O1224" s="507"/>
      <c r="P1224" s="507" t="s">
        <v>2273</v>
      </c>
      <c r="Q1224" s="507"/>
      <c r="R1224" s="507"/>
      <c r="S1224" s="507"/>
      <c r="T1224" s="507"/>
      <c r="U1224" s="507"/>
      <c r="V1224" s="507"/>
      <c r="W1224" s="578" t="s">
        <v>1245</v>
      </c>
      <c r="X1224" s="578" t="s">
        <v>1222</v>
      </c>
      <c r="Y1224" s="581" t="str">
        <f t="shared" si="542"/>
        <v>Y4 - SAMHSA approved EBP for Co-occurring disorders</v>
      </c>
      <c r="Z1224" s="581" t="str">
        <f t="shared" si="543"/>
        <v xml:space="preserve">
HD - Pregnant/Parenting Women's Program
HH - Integrated Mental Health and Substance Abuse
QJ - Service/items provided to a prisoner or patient in state or local custody
</v>
      </c>
    </row>
    <row r="1225" spans="1:27" ht="63.75" customHeight="1">
      <c r="A1225" s="575" t="str">
        <f t="shared" si="536"/>
        <v>H0001</v>
      </c>
      <c r="B1225" s="507" t="str">
        <f t="shared" si="537"/>
        <v>Substance Use Disorder: Individual Assessment</v>
      </c>
      <c r="C1225" s="578" t="str">
        <f t="shared" si="538"/>
        <v>Individual face-to-face alcohol and/or drug assessment at the licensed provider level for the purpose of identifying functional and treatment needs and to formulate the basis for the Individualized Treatment Plan.</v>
      </c>
      <c r="D1225" s="581" t="str">
        <f t="shared" si="539"/>
        <v>Encounter
DT:
H0001=4 per calendar year</v>
      </c>
      <c r="E1225" s="578" t="str">
        <f t="shared" si="540"/>
        <v>Provider agency licensed and accredited as substance abuse treatment program. Service provided by Substance Abuse Treatment Specialist (SATS) or Substance Abuse Treatment Practitioner (SATP) when working under the supervision of a SATS.</v>
      </c>
      <c r="F1225" s="242" t="s">
        <v>503</v>
      </c>
      <c r="G1225" s="242" t="s">
        <v>592</v>
      </c>
      <c r="H1225" s="242" t="s">
        <v>1256</v>
      </c>
      <c r="I1225" s="581" t="str">
        <f t="shared" si="541"/>
        <v>Line
Professional</v>
      </c>
      <c r="J1225" s="507" t="s">
        <v>2273</v>
      </c>
      <c r="K1225" s="507"/>
      <c r="L1225" s="507" t="s">
        <v>2273</v>
      </c>
      <c r="M1225" s="507"/>
      <c r="N1225" s="507" t="s">
        <v>2273</v>
      </c>
      <c r="O1225" s="507"/>
      <c r="P1225" s="507" t="s">
        <v>2273</v>
      </c>
      <c r="Q1225" s="507"/>
      <c r="R1225" s="507"/>
      <c r="S1225" s="507"/>
      <c r="T1225" s="507"/>
      <c r="U1225" s="507"/>
      <c r="V1225" s="507"/>
      <c r="W1225" s="578" t="s">
        <v>1245</v>
      </c>
      <c r="X1225" s="578" t="s">
        <v>1222</v>
      </c>
      <c r="Y1225" s="581" t="str">
        <f t="shared" si="542"/>
        <v>Y4 - SAMHSA approved EBP for Co-occurring disorders</v>
      </c>
      <c r="Z1225" s="581" t="str">
        <f t="shared" si="543"/>
        <v xml:space="preserve">
HD - Pregnant/Parenting Women's Program
HH - Integrated Mental Health and Substance Abuse
QJ - Service/items provided to a prisoner or patient in state or local custody
</v>
      </c>
    </row>
    <row r="1226" spans="1:27" ht="63.75" customHeight="1">
      <c r="A1226" s="575" t="str">
        <f t="shared" si="536"/>
        <v>H0001</v>
      </c>
      <c r="B1226" s="507" t="str">
        <f t="shared" si="537"/>
        <v>Substance Use Disorder: Individual Assessment</v>
      </c>
      <c r="C1226" s="578" t="str">
        <f t="shared" si="538"/>
        <v>Individual face-to-face alcohol and/or drug assessment at the licensed provider level for the purpose of identifying functional and treatment needs and to formulate the basis for the Individualized Treatment Plan.</v>
      </c>
      <c r="D1226" s="581" t="str">
        <f t="shared" si="539"/>
        <v>Encounter
DT:
H0001=4 per calendar year</v>
      </c>
      <c r="E1226" s="578" t="str">
        <f t="shared" si="540"/>
        <v>Provider agency licensed and accredited as substance abuse treatment program. Service provided by Substance Abuse Treatment Specialist (SATS) or Substance Abuse Treatment Practitioner (SATP) when working under the supervision of a SATS.</v>
      </c>
      <c r="F1226" s="242" t="s">
        <v>502</v>
      </c>
      <c r="G1226" s="242" t="s">
        <v>592</v>
      </c>
      <c r="H1226" s="242" t="s">
        <v>1256</v>
      </c>
      <c r="I1226" s="581" t="str">
        <f t="shared" si="541"/>
        <v>Line
Professional</v>
      </c>
      <c r="J1226" s="507" t="s">
        <v>2273</v>
      </c>
      <c r="K1226" s="507"/>
      <c r="L1226" s="507" t="s">
        <v>2273</v>
      </c>
      <c r="M1226" s="507"/>
      <c r="N1226" s="507" t="s">
        <v>2273</v>
      </c>
      <c r="O1226" s="507"/>
      <c r="P1226" s="507" t="s">
        <v>2273</v>
      </c>
      <c r="Q1226" s="507"/>
      <c r="R1226" s="507"/>
      <c r="S1226" s="507"/>
      <c r="T1226" s="507"/>
      <c r="U1226" s="507"/>
      <c r="V1226" s="507"/>
      <c r="W1226" s="578" t="s">
        <v>1245</v>
      </c>
      <c r="X1226" s="578" t="s">
        <v>1222</v>
      </c>
      <c r="Y1226" s="581" t="str">
        <f t="shared" si="542"/>
        <v>Y4 - SAMHSA approved EBP for Co-occurring disorders</v>
      </c>
      <c r="Z1226" s="581" t="str">
        <f t="shared" si="543"/>
        <v xml:space="preserve">
HD - Pregnant/Parenting Women's Program
HH - Integrated Mental Health and Substance Abuse
QJ - Service/items provided to a prisoner or patient in state or local custody
</v>
      </c>
    </row>
    <row r="1227" spans="1:27" ht="63.75" customHeight="1">
      <c r="A1227" s="575" t="str">
        <f t="shared" si="536"/>
        <v>H0001</v>
      </c>
      <c r="B1227" s="507" t="str">
        <f t="shared" si="537"/>
        <v>Substance Use Disorder: Individual Assessment</v>
      </c>
      <c r="C1227" s="578" t="str">
        <f t="shared" si="538"/>
        <v>Individual face-to-face alcohol and/or drug assessment at the licensed provider level for the purpose of identifying functional and treatment needs and to formulate the basis for the Individualized Treatment Plan.</v>
      </c>
      <c r="D1227" s="581" t="str">
        <f t="shared" si="539"/>
        <v>Encounter
DT:
H0001=4 per calendar year</v>
      </c>
      <c r="E1227" s="578" t="str">
        <f t="shared" si="540"/>
        <v>Provider agency licensed and accredited as substance abuse treatment program. Service provided by Substance Abuse Treatment Specialist (SATS) or Substance Abuse Treatment Practitioner (SATP) when working under the supervision of a SATS.</v>
      </c>
      <c r="F1227" s="242" t="s">
        <v>2211</v>
      </c>
      <c r="G1227" s="242" t="s">
        <v>592</v>
      </c>
      <c r="H1227" s="242" t="s">
        <v>1256</v>
      </c>
      <c r="I1227" s="581" t="str">
        <f t="shared" si="541"/>
        <v>Line
Professional</v>
      </c>
      <c r="J1227" s="507" t="s">
        <v>2273</v>
      </c>
      <c r="K1227" s="507"/>
      <c r="L1227" s="507" t="s">
        <v>2273</v>
      </c>
      <c r="M1227" s="507"/>
      <c r="N1227" s="507" t="s">
        <v>2273</v>
      </c>
      <c r="O1227" s="507"/>
      <c r="P1227" s="507" t="s">
        <v>2273</v>
      </c>
      <c r="Q1227" s="507"/>
      <c r="R1227" s="507"/>
      <c r="S1227" s="507"/>
      <c r="T1227" s="507"/>
      <c r="U1227" s="507"/>
      <c r="V1227" s="507"/>
      <c r="W1227" s="578" t="s">
        <v>1245</v>
      </c>
      <c r="X1227" s="578" t="s">
        <v>1222</v>
      </c>
      <c r="Y1227" s="581" t="str">
        <f t="shared" si="542"/>
        <v>Y4 - SAMHSA approved EBP for Co-occurring disorders</v>
      </c>
      <c r="Z1227" s="581" t="str">
        <f t="shared" si="543"/>
        <v xml:space="preserve">
HD - Pregnant/Parenting Women's Program
HH - Integrated Mental Health and Substance Abuse
QJ - Service/items provided to a prisoner or patient in state or local custody
</v>
      </c>
    </row>
    <row r="1228" spans="1:27" ht="63.75" customHeight="1">
      <c r="A1228" s="575" t="str">
        <f t="shared" si="536"/>
        <v>H0001</v>
      </c>
      <c r="B1228" s="507" t="str">
        <f t="shared" si="537"/>
        <v>Substance Use Disorder: Individual Assessment</v>
      </c>
      <c r="C1228" s="578" t="str">
        <f t="shared" si="538"/>
        <v>Individual face-to-face alcohol and/or drug assessment at the licensed provider level for the purpose of identifying functional and treatment needs and to formulate the basis for the Individualized Treatment Plan.</v>
      </c>
      <c r="D1228" s="581" t="str">
        <f t="shared" si="539"/>
        <v>Encounter
DT:
H0001=4 per calendar year</v>
      </c>
      <c r="E1228" s="578" t="str">
        <f t="shared" si="540"/>
        <v>Provider agency licensed and accredited as substance abuse treatment program. Service provided by Substance Abuse Treatment Specialist (SATS) or Substance Abuse Treatment Practitioner (SATP) when working under the supervision of a SATS.</v>
      </c>
      <c r="F1228" s="242" t="s">
        <v>517</v>
      </c>
      <c r="G1228" s="242" t="s">
        <v>585</v>
      </c>
      <c r="H1228" s="242" t="s">
        <v>1256</v>
      </c>
      <c r="I1228" s="581" t="str">
        <f t="shared" si="541"/>
        <v>Line
Professional</v>
      </c>
      <c r="J1228" s="507" t="s">
        <v>2273</v>
      </c>
      <c r="K1228" s="507"/>
      <c r="L1228" s="507" t="s">
        <v>2273</v>
      </c>
      <c r="M1228" s="507"/>
      <c r="N1228" s="507" t="s">
        <v>2273</v>
      </c>
      <c r="O1228" s="507"/>
      <c r="P1228" s="507" t="s">
        <v>2273</v>
      </c>
      <c r="Q1228" s="507"/>
      <c r="R1228" s="507"/>
      <c r="S1228" s="507"/>
      <c r="T1228" s="507"/>
      <c r="U1228" s="507"/>
      <c r="V1228" s="507"/>
      <c r="W1228" s="578" t="s">
        <v>1245</v>
      </c>
      <c r="X1228" s="578" t="s">
        <v>1222</v>
      </c>
      <c r="Y1228" s="581" t="str">
        <f t="shared" si="542"/>
        <v>Y4 - SAMHSA approved EBP for Co-occurring disorders</v>
      </c>
      <c r="Z1228" s="581" t="str">
        <f t="shared" si="543"/>
        <v xml:space="preserve">
HD - Pregnant/Parenting Women's Program
HH - Integrated Mental Health and Substance Abuse
QJ - Service/items provided to a prisoner or patient in state or local custody
</v>
      </c>
    </row>
    <row r="1229" spans="1:27" ht="64.5" customHeight="1" thickBot="1">
      <c r="A1229" s="576" t="str">
        <f t="shared" si="536"/>
        <v>H0001</v>
      </c>
      <c r="B1229" s="508" t="str">
        <f t="shared" si="537"/>
        <v>Substance Use Disorder: Individual Assessment</v>
      </c>
      <c r="C1229" s="579" t="str">
        <f t="shared" si="538"/>
        <v>Individual face-to-face alcohol and/or drug assessment at the licensed provider level for the purpose of identifying functional and treatment needs and to formulate the basis for the Individualized Treatment Plan.</v>
      </c>
      <c r="D1229" s="582" t="str">
        <f t="shared" si="539"/>
        <v>Encounter
DT:
H0001=4 per calendar year</v>
      </c>
      <c r="E1229" s="579" t="str">
        <f t="shared" si="540"/>
        <v>Provider agency licensed and accredited as substance abuse treatment program. Service provided by Substance Abuse Treatment Specialist (SATS) or Substance Abuse Treatment Practitioner (SATP) when working under the supervision of a SATS.</v>
      </c>
      <c r="F1229" s="243" t="s">
        <v>613</v>
      </c>
      <c r="G1229" s="243" t="s">
        <v>588</v>
      </c>
      <c r="H1229" s="226" t="s">
        <v>1256</v>
      </c>
      <c r="I1229" s="582" t="str">
        <f t="shared" si="541"/>
        <v>Line
Professional</v>
      </c>
      <c r="J1229" s="508" t="s">
        <v>2273</v>
      </c>
      <c r="K1229" s="508"/>
      <c r="L1229" s="508" t="s">
        <v>2273</v>
      </c>
      <c r="M1229" s="508"/>
      <c r="N1229" s="508" t="s">
        <v>2273</v>
      </c>
      <c r="O1229" s="508"/>
      <c r="P1229" s="508" t="s">
        <v>2273</v>
      </c>
      <c r="Q1229" s="508"/>
      <c r="R1229" s="508"/>
      <c r="S1229" s="508"/>
      <c r="T1229" s="508"/>
      <c r="U1229" s="508"/>
      <c r="V1229" s="508"/>
      <c r="W1229" s="579" t="s">
        <v>1245</v>
      </c>
      <c r="X1229" s="579" t="s">
        <v>1222</v>
      </c>
      <c r="Y1229" s="582" t="str">
        <f t="shared" si="542"/>
        <v>Y4 - SAMHSA approved EBP for Co-occurring disorders</v>
      </c>
      <c r="Z1229" s="582" t="str">
        <f t="shared" si="543"/>
        <v xml:space="preserve">
HD - Pregnant/Parenting Women's Program
HH - Integrated Mental Health and Substance Abuse
QJ - Service/items provided to a prisoner or patient in state or local custody
</v>
      </c>
    </row>
    <row r="1230" spans="1:27" ht="25">
      <c r="A1230" s="562" t="s">
        <v>1349</v>
      </c>
      <c r="B1230" s="482" t="s">
        <v>123</v>
      </c>
      <c r="C1230" s="531" t="s">
        <v>1643</v>
      </c>
      <c r="D1230" s="521" t="s">
        <v>58</v>
      </c>
      <c r="E1230" s="725" t="s">
        <v>2533</v>
      </c>
      <c r="F1230" s="251" t="s">
        <v>137</v>
      </c>
      <c r="G1230" s="251" t="s">
        <v>580</v>
      </c>
      <c r="H1230" s="247" t="s">
        <v>1256</v>
      </c>
      <c r="I1230" s="521" t="s">
        <v>139</v>
      </c>
      <c r="J1230" s="482"/>
      <c r="K1230" s="482" t="s">
        <v>2273</v>
      </c>
      <c r="L1230" s="482" t="s">
        <v>2273</v>
      </c>
      <c r="M1230" s="482"/>
      <c r="N1230" s="482"/>
      <c r="O1230" s="482" t="s">
        <v>2273</v>
      </c>
      <c r="P1230" s="482"/>
      <c r="Q1230" s="482"/>
      <c r="R1230" s="482"/>
      <c r="S1230" s="482"/>
      <c r="T1230" s="482"/>
      <c r="U1230" s="482"/>
      <c r="V1230" s="482"/>
      <c r="W1230" s="531" t="s">
        <v>1245</v>
      </c>
      <c r="X1230" s="531"/>
      <c r="Y1230" s="491" t="s">
        <v>2423</v>
      </c>
      <c r="Z1230" s="521" t="s">
        <v>2532</v>
      </c>
    </row>
    <row r="1231" spans="1:27" ht="25">
      <c r="A1231" s="554" t="str">
        <f t="shared" ref="A1231:A1238" si="544">A1230</f>
        <v>H0002</v>
      </c>
      <c r="B1231" s="483" t="str">
        <f t="shared" ref="B1231:B1238" si="545">B1230</f>
        <v>Assessments
Health Psychiatric
Evaluation Psychological
testing Other assessments, tests</v>
      </c>
      <c r="C1231" s="532" t="str">
        <f t="shared" ref="C1231:C1238" si="546">C1230</f>
        <v>Behavioral health screening to determine eligibility for admission to treatment program</v>
      </c>
      <c r="D1231" s="522" t="str">
        <f t="shared" ref="D1231:D1238" si="547">D1230</f>
        <v>Encounter</v>
      </c>
      <c r="E1231" s="532" t="str">
        <f t="shared" ref="E1231:E1238" si="548">E1230</f>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1" s="251" t="s">
        <v>483</v>
      </c>
      <c r="G1231" s="251" t="s">
        <v>581</v>
      </c>
      <c r="H1231" s="251" t="s">
        <v>1256</v>
      </c>
      <c r="I1231" s="522" t="str">
        <f t="shared" ref="I1231:I1238" si="549">I1230</f>
        <v>Line
Professional</v>
      </c>
      <c r="J1231" s="483"/>
      <c r="K1231" s="483" t="s">
        <v>2273</v>
      </c>
      <c r="L1231" s="483" t="s">
        <v>2273</v>
      </c>
      <c r="M1231" s="483"/>
      <c r="N1231" s="483"/>
      <c r="O1231" s="483" t="s">
        <v>2273</v>
      </c>
      <c r="P1231" s="483"/>
      <c r="Q1231" s="483"/>
      <c r="R1231" s="483"/>
      <c r="S1231" s="483"/>
      <c r="T1231" s="483"/>
      <c r="U1231" s="483"/>
      <c r="V1231" s="483"/>
      <c r="W1231" s="532" t="s">
        <v>1245</v>
      </c>
      <c r="X1231" s="532"/>
      <c r="Y1231" s="492" t="str">
        <f t="shared" ref="Y1231:Y1238" si="550">Y1230</f>
        <v xml:space="preserve"> WX - LOCUS Screening</v>
      </c>
      <c r="Z1231" s="522" t="str">
        <f t="shared" ref="Z1231:Z1238" si="551">Z1230</f>
        <v>QJ - Service/items provided to a prisoner or patient in state or local custody 
7Y- Michi-CANs Screener</v>
      </c>
    </row>
    <row r="1232" spans="1:27" ht="51" customHeight="1">
      <c r="A1232" s="554" t="str">
        <f t="shared" si="544"/>
        <v>H0002</v>
      </c>
      <c r="B1232" s="483" t="str">
        <f t="shared" si="545"/>
        <v>Assessments
Health Psychiatric
Evaluation Psychological
testing Other assessments, tests</v>
      </c>
      <c r="C1232" s="532" t="str">
        <f t="shared" si="546"/>
        <v>Behavioral health screening to determine eligibility for admission to treatment program</v>
      </c>
      <c r="D1232" s="522" t="str">
        <f t="shared" si="547"/>
        <v>Encounter</v>
      </c>
      <c r="E1232"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2" s="251" t="s">
        <v>126</v>
      </c>
      <c r="G1232" s="251" t="s">
        <v>587</v>
      </c>
      <c r="H1232" s="251" t="s">
        <v>524</v>
      </c>
      <c r="I1232" s="522" t="str">
        <f t="shared" si="549"/>
        <v>Line
Professional</v>
      </c>
      <c r="J1232" s="483"/>
      <c r="K1232" s="483" t="s">
        <v>2273</v>
      </c>
      <c r="L1232" s="483" t="s">
        <v>2273</v>
      </c>
      <c r="M1232" s="483"/>
      <c r="N1232" s="483"/>
      <c r="O1232" s="483" t="s">
        <v>2273</v>
      </c>
      <c r="P1232" s="483"/>
      <c r="Q1232" s="483"/>
      <c r="R1232" s="483"/>
      <c r="S1232" s="483"/>
      <c r="T1232" s="483"/>
      <c r="U1232" s="483"/>
      <c r="V1232" s="483"/>
      <c r="W1232" s="532" t="s">
        <v>1245</v>
      </c>
      <c r="X1232" s="532"/>
      <c r="Y1232" s="492" t="str">
        <f t="shared" si="550"/>
        <v xml:space="preserve"> WX - LOCUS Screening</v>
      </c>
      <c r="Z1232" s="522" t="str">
        <f t="shared" si="551"/>
        <v>QJ - Service/items provided to a prisoner or patient in state or local custody 
7Y- Michi-CANs Screener</v>
      </c>
    </row>
    <row r="1233" spans="1:27" ht="38.25" customHeight="1">
      <c r="A1233" s="554" t="str">
        <f t="shared" si="544"/>
        <v>H0002</v>
      </c>
      <c r="B1233" s="483" t="str">
        <f t="shared" si="545"/>
        <v>Assessments
Health Psychiatric
Evaluation Psychological
testing Other assessments, tests</v>
      </c>
      <c r="C1233" s="532" t="str">
        <f t="shared" si="546"/>
        <v>Behavioral health screening to determine eligibility for admission to treatment program</v>
      </c>
      <c r="D1233" s="522" t="str">
        <f t="shared" si="547"/>
        <v>Encounter</v>
      </c>
      <c r="E1233"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3" s="251" t="s">
        <v>604</v>
      </c>
      <c r="G1233" s="251" t="s">
        <v>582</v>
      </c>
      <c r="H1233" s="251" t="s">
        <v>524</v>
      </c>
      <c r="I1233" s="522" t="str">
        <f t="shared" si="549"/>
        <v>Line
Professional</v>
      </c>
      <c r="J1233" s="483"/>
      <c r="K1233" s="483" t="s">
        <v>2273</v>
      </c>
      <c r="L1233" s="483" t="s">
        <v>2273</v>
      </c>
      <c r="M1233" s="483"/>
      <c r="N1233" s="483"/>
      <c r="O1233" s="483" t="s">
        <v>2273</v>
      </c>
      <c r="P1233" s="483"/>
      <c r="Q1233" s="483"/>
      <c r="R1233" s="483"/>
      <c r="S1233" s="483"/>
      <c r="T1233" s="483"/>
      <c r="U1233" s="483"/>
      <c r="V1233" s="483"/>
      <c r="W1233" s="532" t="s">
        <v>1245</v>
      </c>
      <c r="X1233" s="532"/>
      <c r="Y1233" s="492" t="str">
        <f t="shared" si="550"/>
        <v xml:space="preserve"> WX - LOCUS Screening</v>
      </c>
      <c r="Z1233" s="522" t="str">
        <f t="shared" si="551"/>
        <v>QJ - Service/items provided to a prisoner or patient in state or local custody 
7Y- Michi-CANs Screener</v>
      </c>
    </row>
    <row r="1234" spans="1:27">
      <c r="A1234" s="554" t="str">
        <f t="shared" si="544"/>
        <v>H0002</v>
      </c>
      <c r="B1234" s="483" t="str">
        <f t="shared" si="545"/>
        <v>Assessments
Health Psychiatric
Evaluation Psychological
testing Other assessments, tests</v>
      </c>
      <c r="C1234" s="532" t="str">
        <f t="shared" si="546"/>
        <v>Behavioral health screening to determine eligibility for admission to treatment program</v>
      </c>
      <c r="D1234" s="522" t="str">
        <f t="shared" si="547"/>
        <v>Encounter</v>
      </c>
      <c r="E1234"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4" s="251" t="s">
        <v>2224</v>
      </c>
      <c r="G1234" s="251" t="s">
        <v>583</v>
      </c>
      <c r="H1234" s="251" t="s">
        <v>524</v>
      </c>
      <c r="I1234" s="522" t="str">
        <f t="shared" si="549"/>
        <v>Line
Professional</v>
      </c>
      <c r="J1234" s="483"/>
      <c r="K1234" s="483" t="s">
        <v>2273</v>
      </c>
      <c r="L1234" s="483" t="s">
        <v>2273</v>
      </c>
      <c r="M1234" s="483"/>
      <c r="N1234" s="483"/>
      <c r="O1234" s="483" t="s">
        <v>2273</v>
      </c>
      <c r="P1234" s="483"/>
      <c r="Q1234" s="483"/>
      <c r="R1234" s="483"/>
      <c r="S1234" s="483"/>
      <c r="T1234" s="483"/>
      <c r="U1234" s="483"/>
      <c r="V1234" s="483"/>
      <c r="W1234" s="532" t="s">
        <v>1245</v>
      </c>
      <c r="X1234" s="532"/>
      <c r="Y1234" s="492" t="str">
        <f t="shared" si="550"/>
        <v xml:space="preserve"> WX - LOCUS Screening</v>
      </c>
      <c r="Z1234" s="522" t="str">
        <f t="shared" si="551"/>
        <v>QJ - Service/items provided to a prisoner or patient in state or local custody 
7Y- Michi-CANs Screener</v>
      </c>
    </row>
    <row r="1235" spans="1:27" ht="51" customHeight="1">
      <c r="A1235" s="554" t="str">
        <f t="shared" si="544"/>
        <v>H0002</v>
      </c>
      <c r="B1235" s="483" t="str">
        <f t="shared" si="545"/>
        <v>Assessments
Health Psychiatric
Evaluation Psychological
testing Other assessments, tests</v>
      </c>
      <c r="C1235" s="532" t="str">
        <f t="shared" si="546"/>
        <v>Behavioral health screening to determine eligibility for admission to treatment program</v>
      </c>
      <c r="D1235" s="522" t="str">
        <f t="shared" si="547"/>
        <v>Encounter</v>
      </c>
      <c r="E1235"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5" s="251" t="s">
        <v>2235</v>
      </c>
      <c r="G1235" s="251" t="s">
        <v>583</v>
      </c>
      <c r="H1235" s="251" t="s">
        <v>524</v>
      </c>
      <c r="I1235" s="522" t="str">
        <f t="shared" si="549"/>
        <v>Line
Professional</v>
      </c>
      <c r="J1235" s="483"/>
      <c r="K1235" s="483" t="s">
        <v>2273</v>
      </c>
      <c r="L1235" s="483" t="s">
        <v>2273</v>
      </c>
      <c r="M1235" s="483"/>
      <c r="N1235" s="483"/>
      <c r="O1235" s="483" t="s">
        <v>2273</v>
      </c>
      <c r="P1235" s="483"/>
      <c r="Q1235" s="483"/>
      <c r="R1235" s="483"/>
      <c r="S1235" s="483"/>
      <c r="T1235" s="483"/>
      <c r="U1235" s="483"/>
      <c r="V1235" s="483"/>
      <c r="W1235" s="532" t="s">
        <v>1245</v>
      </c>
      <c r="X1235" s="532"/>
      <c r="Y1235" s="492" t="str">
        <f t="shared" si="550"/>
        <v xml:space="preserve"> WX - LOCUS Screening</v>
      </c>
      <c r="Z1235" s="522" t="str">
        <f t="shared" si="551"/>
        <v>QJ - Service/items provided to a prisoner or patient in state or local custody 
7Y- Michi-CANs Screener</v>
      </c>
    </row>
    <row r="1236" spans="1:27" ht="38.25" customHeight="1">
      <c r="A1236" s="554" t="str">
        <f t="shared" si="544"/>
        <v>H0002</v>
      </c>
      <c r="B1236" s="483" t="str">
        <f t="shared" si="545"/>
        <v>Assessments
Health Psychiatric
Evaluation Psychological
testing Other assessments, tests</v>
      </c>
      <c r="C1236" s="532" t="str">
        <f t="shared" si="546"/>
        <v>Behavioral health screening to determine eligibility for admission to treatment program</v>
      </c>
      <c r="D1236" s="522" t="str">
        <f t="shared" si="547"/>
        <v>Encounter</v>
      </c>
      <c r="E1236"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6" s="143" t="s">
        <v>2222</v>
      </c>
      <c r="G1236" s="251" t="s">
        <v>586</v>
      </c>
      <c r="H1236" s="251" t="s">
        <v>524</v>
      </c>
      <c r="I1236" s="522" t="str">
        <f t="shared" si="549"/>
        <v>Line
Professional</v>
      </c>
      <c r="J1236" s="483"/>
      <c r="K1236" s="483" t="s">
        <v>2273</v>
      </c>
      <c r="L1236" s="483" t="s">
        <v>2273</v>
      </c>
      <c r="M1236" s="483"/>
      <c r="N1236" s="483"/>
      <c r="O1236" s="483" t="s">
        <v>2273</v>
      </c>
      <c r="P1236" s="483"/>
      <c r="Q1236" s="483"/>
      <c r="R1236" s="483"/>
      <c r="S1236" s="483"/>
      <c r="T1236" s="483"/>
      <c r="U1236" s="483"/>
      <c r="V1236" s="483"/>
      <c r="W1236" s="532" t="s">
        <v>1245</v>
      </c>
      <c r="X1236" s="532"/>
      <c r="Y1236" s="492" t="str">
        <f t="shared" si="550"/>
        <v xml:space="preserve"> WX - LOCUS Screening</v>
      </c>
      <c r="Z1236" s="522" t="str">
        <f t="shared" si="551"/>
        <v>QJ - Service/items provided to a prisoner or patient in state or local custody 
7Y- Michi-CANs Screener</v>
      </c>
    </row>
    <row r="1237" spans="1:27" ht="38.25" customHeight="1">
      <c r="A1237" s="554" t="str">
        <f t="shared" si="544"/>
        <v>H0002</v>
      </c>
      <c r="B1237" s="483" t="str">
        <f t="shared" si="545"/>
        <v>Assessments
Health Psychiatric
Evaluation Psychological
testing Other assessments, tests</v>
      </c>
      <c r="C1237" s="532" t="str">
        <f t="shared" si="546"/>
        <v>Behavioral health screening to determine eligibility for admission to treatment program</v>
      </c>
      <c r="D1237" s="522" t="str">
        <f t="shared" si="547"/>
        <v>Encounter</v>
      </c>
      <c r="E1237" s="532"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7" s="251" t="s">
        <v>126</v>
      </c>
      <c r="G1237" s="251" t="s">
        <v>584</v>
      </c>
      <c r="H1237" s="251" t="s">
        <v>524</v>
      </c>
      <c r="I1237" s="522" t="str">
        <f t="shared" si="549"/>
        <v>Line
Professional</v>
      </c>
      <c r="J1237" s="483"/>
      <c r="K1237" s="483" t="s">
        <v>2273</v>
      </c>
      <c r="L1237" s="483" t="s">
        <v>2273</v>
      </c>
      <c r="M1237" s="483"/>
      <c r="N1237" s="483"/>
      <c r="O1237" s="483" t="s">
        <v>2273</v>
      </c>
      <c r="P1237" s="483"/>
      <c r="Q1237" s="483"/>
      <c r="R1237" s="483"/>
      <c r="S1237" s="483"/>
      <c r="T1237" s="483"/>
      <c r="U1237" s="483"/>
      <c r="V1237" s="483"/>
      <c r="W1237" s="532" t="s">
        <v>1245</v>
      </c>
      <c r="X1237" s="532"/>
      <c r="Y1237" s="492" t="str">
        <f t="shared" si="550"/>
        <v xml:space="preserve"> WX - LOCUS Screening</v>
      </c>
      <c r="Z1237" s="522" t="str">
        <f t="shared" si="551"/>
        <v>QJ - Service/items provided to a prisoner or patient in state or local custody 
7Y- Michi-CANs Screener</v>
      </c>
    </row>
    <row r="1238" spans="1:27" ht="25.5" thickBot="1">
      <c r="A1238" s="555" t="str">
        <f t="shared" si="544"/>
        <v>H0002</v>
      </c>
      <c r="B1238" s="484" t="str">
        <f t="shared" si="545"/>
        <v>Assessments
Health Psychiatric
Evaluation Psychological
testing Other assessments, tests</v>
      </c>
      <c r="C1238" s="533" t="str">
        <f t="shared" si="546"/>
        <v>Behavioral health screening to determine eligibility for admission to treatment program</v>
      </c>
      <c r="D1238" s="523" t="str">
        <f t="shared" si="547"/>
        <v>Encounter</v>
      </c>
      <c r="E1238" s="533"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8" s="248" t="s">
        <v>517</v>
      </c>
      <c r="G1238" s="248" t="s">
        <v>585</v>
      </c>
      <c r="H1238" s="248" t="s">
        <v>1256</v>
      </c>
      <c r="I1238" s="523" t="str">
        <f t="shared" si="549"/>
        <v>Line
Professional</v>
      </c>
      <c r="J1238" s="484"/>
      <c r="K1238" s="484" t="s">
        <v>2273</v>
      </c>
      <c r="L1238" s="484" t="s">
        <v>2273</v>
      </c>
      <c r="M1238" s="484"/>
      <c r="N1238" s="484"/>
      <c r="O1238" s="484" t="s">
        <v>2273</v>
      </c>
      <c r="P1238" s="484"/>
      <c r="Q1238" s="484"/>
      <c r="R1238" s="484"/>
      <c r="S1238" s="484"/>
      <c r="T1238" s="484"/>
      <c r="U1238" s="484"/>
      <c r="V1238" s="484"/>
      <c r="W1238" s="533" t="s">
        <v>1245</v>
      </c>
      <c r="X1238" s="533"/>
      <c r="Y1238" s="493" t="str">
        <f t="shared" si="550"/>
        <v xml:space="preserve"> WX - LOCUS Screening</v>
      </c>
      <c r="Z1238" s="523" t="str">
        <f t="shared" si="551"/>
        <v>QJ - Service/items provided to a prisoner or patient in state or local custody 
7Y- Michi-CANs Screener</v>
      </c>
    </row>
    <row r="1239" spans="1:27" ht="25">
      <c r="A1239" s="543" t="s">
        <v>1349</v>
      </c>
      <c r="B1239" s="503" t="s">
        <v>2200</v>
      </c>
      <c r="C1239" s="546" t="s">
        <v>1643</v>
      </c>
      <c r="D1239" s="549" t="s">
        <v>58</v>
      </c>
      <c r="E1239" s="546" t="s">
        <v>1631</v>
      </c>
      <c r="F1239" s="250" t="s">
        <v>137</v>
      </c>
      <c r="G1239" s="250" t="s">
        <v>580</v>
      </c>
      <c r="H1239" s="241" t="s">
        <v>1256</v>
      </c>
      <c r="I1239" s="549" t="s">
        <v>139</v>
      </c>
      <c r="J1239" s="503" t="s">
        <v>2273</v>
      </c>
      <c r="K1239" s="503"/>
      <c r="L1239" s="503" t="s">
        <v>2273</v>
      </c>
      <c r="M1239" s="503"/>
      <c r="N1239" s="503" t="s">
        <v>2273</v>
      </c>
      <c r="O1239" s="503"/>
      <c r="P1239" s="503" t="s">
        <v>2273</v>
      </c>
      <c r="Q1239" s="503"/>
      <c r="R1239" s="503"/>
      <c r="S1239" s="503"/>
      <c r="T1239" s="503"/>
      <c r="U1239" s="503"/>
      <c r="V1239" s="503"/>
      <c r="W1239" s="546" t="s">
        <v>1245</v>
      </c>
      <c r="X1239" s="546" t="s">
        <v>2201</v>
      </c>
      <c r="Y1239" s="549"/>
      <c r="Z1239" s="549" t="s">
        <v>2091</v>
      </c>
    </row>
    <row r="1240" spans="1:27" ht="25">
      <c r="A1240" s="544" t="str">
        <f t="shared" ref="A1240:B1247" si="552">A1239</f>
        <v>H0002</v>
      </c>
      <c r="B1240" s="504" t="str">
        <f t="shared" si="552"/>
        <v>Substance Use Disorder: BH Screening</v>
      </c>
      <c r="C1240" s="547" t="str">
        <f t="shared" ref="C1240:C1247" si="553">C1239</f>
        <v>Behavioral health screening to determine eligibility for admission to treatment program</v>
      </c>
      <c r="D1240" s="550" t="s">
        <v>58</v>
      </c>
      <c r="E1240" s="547" t="str">
        <f t="shared" ref="E1240:E1247" si="554">E1239</f>
        <v>Mental Health Professional or licensed bachelor’s social worker, limited-licensed bachelor’s social worker,  limited-licensed master's social worker under the supervision of a fully licensed master's social worker</v>
      </c>
      <c r="F1240" s="242" t="s">
        <v>483</v>
      </c>
      <c r="G1240" s="242" t="s">
        <v>581</v>
      </c>
      <c r="H1240" s="242" t="s">
        <v>1256</v>
      </c>
      <c r="I1240" s="550" t="s">
        <v>139</v>
      </c>
      <c r="J1240" s="504" t="s">
        <v>2273</v>
      </c>
      <c r="K1240" s="504"/>
      <c r="L1240" s="504" t="s">
        <v>2273</v>
      </c>
      <c r="M1240" s="504"/>
      <c r="N1240" s="504" t="s">
        <v>2273</v>
      </c>
      <c r="O1240" s="504"/>
      <c r="P1240" s="504" t="s">
        <v>2273</v>
      </c>
      <c r="Q1240" s="504"/>
      <c r="R1240" s="504"/>
      <c r="S1240" s="504"/>
      <c r="T1240" s="504"/>
      <c r="U1240" s="504"/>
      <c r="V1240" s="504"/>
      <c r="W1240" s="547" t="s">
        <v>1245</v>
      </c>
      <c r="X1240" s="547"/>
      <c r="Y1240" s="550"/>
      <c r="Z1240" s="550"/>
    </row>
    <row r="1241" spans="1:27">
      <c r="A1241" s="544" t="str">
        <f t="shared" si="552"/>
        <v>H0002</v>
      </c>
      <c r="B1241" s="504" t="str">
        <f t="shared" si="552"/>
        <v>Substance Use Disorder: BH Screening</v>
      </c>
      <c r="C1241" s="547" t="str">
        <f t="shared" si="553"/>
        <v>Behavioral health screening to determine eligibility for admission to treatment program</v>
      </c>
      <c r="D1241" s="550" t="s">
        <v>58</v>
      </c>
      <c r="E1241" s="547" t="str">
        <f t="shared" si="554"/>
        <v>Mental Health Professional or licensed bachelor’s social worker, limited-licensed bachelor’s social worker,  limited-licensed master's social worker under the supervision of a fully licensed master's social worker</v>
      </c>
      <c r="F1241" s="242" t="s">
        <v>126</v>
      </c>
      <c r="G1241" s="242" t="s">
        <v>587</v>
      </c>
      <c r="H1241" s="242" t="s">
        <v>524</v>
      </c>
      <c r="I1241" s="550" t="s">
        <v>139</v>
      </c>
      <c r="J1241" s="504" t="s">
        <v>2273</v>
      </c>
      <c r="K1241" s="504"/>
      <c r="L1241" s="504" t="s">
        <v>2273</v>
      </c>
      <c r="M1241" s="504"/>
      <c r="N1241" s="504" t="s">
        <v>2273</v>
      </c>
      <c r="O1241" s="504"/>
      <c r="P1241" s="504" t="s">
        <v>2273</v>
      </c>
      <c r="Q1241" s="504"/>
      <c r="R1241" s="504"/>
      <c r="S1241" s="504"/>
      <c r="T1241" s="504"/>
      <c r="U1241" s="504"/>
      <c r="V1241" s="504"/>
      <c r="W1241" s="547" t="s">
        <v>1245</v>
      </c>
      <c r="X1241" s="547"/>
      <c r="Y1241" s="550"/>
      <c r="Z1241" s="550"/>
    </row>
    <row r="1242" spans="1:27" ht="38.25" customHeight="1">
      <c r="A1242" s="544" t="str">
        <f t="shared" si="552"/>
        <v>H0002</v>
      </c>
      <c r="B1242" s="504" t="str">
        <f t="shared" si="552"/>
        <v>Substance Use Disorder: BH Screening</v>
      </c>
      <c r="C1242" s="547" t="str">
        <f t="shared" si="553"/>
        <v>Behavioral health screening to determine eligibility for admission to treatment program</v>
      </c>
      <c r="D1242" s="550" t="s">
        <v>58</v>
      </c>
      <c r="E1242" s="547" t="str">
        <f t="shared" si="554"/>
        <v>Mental Health Professional or licensed bachelor’s social worker, limited-licensed bachelor’s social worker,  limited-licensed master's social worker under the supervision of a fully licensed master's social worker</v>
      </c>
      <c r="F1242" s="242" t="s">
        <v>604</v>
      </c>
      <c r="G1242" s="242" t="s">
        <v>582</v>
      </c>
      <c r="H1242" s="242" t="s">
        <v>524</v>
      </c>
      <c r="I1242" s="550" t="s">
        <v>139</v>
      </c>
      <c r="J1242" s="504" t="s">
        <v>2273</v>
      </c>
      <c r="K1242" s="504"/>
      <c r="L1242" s="504" t="s">
        <v>2273</v>
      </c>
      <c r="M1242" s="504"/>
      <c r="N1242" s="504" t="s">
        <v>2273</v>
      </c>
      <c r="O1242" s="504"/>
      <c r="P1242" s="504" t="s">
        <v>2273</v>
      </c>
      <c r="Q1242" s="504"/>
      <c r="R1242" s="504"/>
      <c r="S1242" s="504"/>
      <c r="T1242" s="504"/>
      <c r="U1242" s="504"/>
      <c r="V1242" s="504"/>
      <c r="W1242" s="547" t="s">
        <v>1245</v>
      </c>
      <c r="X1242" s="547"/>
      <c r="Y1242" s="550"/>
      <c r="Z1242" s="550"/>
    </row>
    <row r="1243" spans="1:27">
      <c r="A1243" s="544" t="str">
        <f t="shared" si="552"/>
        <v>H0002</v>
      </c>
      <c r="B1243" s="504" t="str">
        <f t="shared" si="552"/>
        <v>Substance Use Disorder: BH Screening</v>
      </c>
      <c r="C1243" s="547" t="str">
        <f t="shared" si="553"/>
        <v>Behavioral health screening to determine eligibility for admission to treatment program</v>
      </c>
      <c r="D1243" s="550" t="s">
        <v>58</v>
      </c>
      <c r="E1243" s="547" t="str">
        <f t="shared" si="554"/>
        <v>Mental Health Professional or licensed bachelor’s social worker, limited-licensed bachelor’s social worker,  limited-licensed master's social worker under the supervision of a fully licensed master's social worker</v>
      </c>
      <c r="F1243" s="242" t="s">
        <v>2224</v>
      </c>
      <c r="G1243" s="242" t="s">
        <v>583</v>
      </c>
      <c r="H1243" s="242" t="s">
        <v>524</v>
      </c>
      <c r="I1243" s="550" t="s">
        <v>139</v>
      </c>
      <c r="J1243" s="504" t="s">
        <v>2273</v>
      </c>
      <c r="K1243" s="504"/>
      <c r="L1243" s="504" t="s">
        <v>2273</v>
      </c>
      <c r="M1243" s="504"/>
      <c r="N1243" s="504" t="s">
        <v>2273</v>
      </c>
      <c r="O1243" s="504"/>
      <c r="P1243" s="504" t="s">
        <v>2273</v>
      </c>
      <c r="Q1243" s="504"/>
      <c r="R1243" s="504"/>
      <c r="S1243" s="504"/>
      <c r="T1243" s="504"/>
      <c r="U1243" s="504"/>
      <c r="V1243" s="504"/>
      <c r="W1243" s="547" t="s">
        <v>1245</v>
      </c>
      <c r="X1243" s="547"/>
      <c r="Y1243" s="550"/>
      <c r="Z1243" s="550"/>
    </row>
    <row r="1244" spans="1:27">
      <c r="A1244" s="544" t="str">
        <f t="shared" si="552"/>
        <v>H0002</v>
      </c>
      <c r="B1244" s="504" t="str">
        <f t="shared" si="552"/>
        <v>Substance Use Disorder: BH Screening</v>
      </c>
      <c r="C1244" s="547" t="str">
        <f t="shared" si="553"/>
        <v>Behavioral health screening to determine eligibility for admission to treatment program</v>
      </c>
      <c r="D1244" s="550" t="s">
        <v>58</v>
      </c>
      <c r="E1244" s="547" t="str">
        <f t="shared" si="554"/>
        <v>Mental Health Professional or licensed bachelor’s social worker, limited-licensed bachelor’s social worker,  limited-licensed master's social worker under the supervision of a fully licensed master's social worker</v>
      </c>
      <c r="F1244" s="242" t="s">
        <v>2235</v>
      </c>
      <c r="G1244" s="242" t="s">
        <v>583</v>
      </c>
      <c r="H1244" s="242" t="s">
        <v>524</v>
      </c>
      <c r="I1244" s="550" t="s">
        <v>139</v>
      </c>
      <c r="J1244" s="504" t="s">
        <v>2273</v>
      </c>
      <c r="K1244" s="504"/>
      <c r="L1244" s="504" t="s">
        <v>2273</v>
      </c>
      <c r="M1244" s="504"/>
      <c r="N1244" s="504" t="s">
        <v>2273</v>
      </c>
      <c r="O1244" s="504"/>
      <c r="P1244" s="504" t="s">
        <v>2273</v>
      </c>
      <c r="Q1244" s="504"/>
      <c r="R1244" s="504"/>
      <c r="S1244" s="504"/>
      <c r="T1244" s="504"/>
      <c r="U1244" s="504"/>
      <c r="V1244" s="504"/>
      <c r="W1244" s="547" t="s">
        <v>1245</v>
      </c>
      <c r="X1244" s="547"/>
      <c r="Y1244" s="550"/>
      <c r="Z1244" s="550"/>
    </row>
    <row r="1245" spans="1:27" ht="38.25" customHeight="1">
      <c r="A1245" s="544" t="str">
        <f t="shared" si="552"/>
        <v>H0002</v>
      </c>
      <c r="B1245" s="504" t="str">
        <f t="shared" si="552"/>
        <v>Substance Use Disorder: BH Screening</v>
      </c>
      <c r="C1245" s="547" t="str">
        <f t="shared" si="553"/>
        <v>Behavioral health screening to determine eligibility for admission to treatment program</v>
      </c>
      <c r="D1245" s="550" t="s">
        <v>58</v>
      </c>
      <c r="E1245" s="547" t="str">
        <f t="shared" si="554"/>
        <v>Mental Health Professional or licensed bachelor’s social worker, limited-licensed bachelor’s social worker,  limited-licensed master's social worker under the supervision of a fully licensed master's social worker</v>
      </c>
      <c r="F1245" s="250" t="s">
        <v>2222</v>
      </c>
      <c r="G1245" s="242" t="s">
        <v>586</v>
      </c>
      <c r="H1245" s="242" t="s">
        <v>524</v>
      </c>
      <c r="I1245" s="550" t="s">
        <v>139</v>
      </c>
      <c r="J1245" s="504" t="s">
        <v>2273</v>
      </c>
      <c r="K1245" s="504"/>
      <c r="L1245" s="504" t="s">
        <v>2273</v>
      </c>
      <c r="M1245" s="504"/>
      <c r="N1245" s="504" t="s">
        <v>2273</v>
      </c>
      <c r="O1245" s="504"/>
      <c r="P1245" s="504" t="s">
        <v>2273</v>
      </c>
      <c r="Q1245" s="504"/>
      <c r="R1245" s="504"/>
      <c r="S1245" s="504"/>
      <c r="T1245" s="504"/>
      <c r="U1245" s="504"/>
      <c r="V1245" s="504"/>
      <c r="W1245" s="547" t="s">
        <v>1245</v>
      </c>
      <c r="X1245" s="547"/>
      <c r="Y1245" s="550"/>
      <c r="Z1245" s="550"/>
    </row>
    <row r="1246" spans="1:27" ht="38.25" customHeight="1">
      <c r="A1246" s="544" t="str">
        <f t="shared" si="552"/>
        <v>H0002</v>
      </c>
      <c r="B1246" s="504" t="str">
        <f t="shared" si="552"/>
        <v>Substance Use Disorder: BH Screening</v>
      </c>
      <c r="C1246" s="547" t="str">
        <f t="shared" si="553"/>
        <v>Behavioral health screening to determine eligibility for admission to treatment program</v>
      </c>
      <c r="D1246" s="550" t="s">
        <v>58</v>
      </c>
      <c r="E1246" s="547" t="str">
        <f t="shared" si="554"/>
        <v>Mental Health Professional or licensed bachelor’s social worker, limited-licensed bachelor’s social worker,  limited-licensed master's social worker under the supervision of a fully licensed master's social worker</v>
      </c>
      <c r="F1246" s="242" t="s">
        <v>126</v>
      </c>
      <c r="G1246" s="242" t="s">
        <v>584</v>
      </c>
      <c r="H1246" s="242" t="s">
        <v>524</v>
      </c>
      <c r="I1246" s="550" t="s">
        <v>139</v>
      </c>
      <c r="J1246" s="504" t="s">
        <v>2273</v>
      </c>
      <c r="K1246" s="504"/>
      <c r="L1246" s="504" t="s">
        <v>2273</v>
      </c>
      <c r="M1246" s="504"/>
      <c r="N1246" s="504" t="s">
        <v>2273</v>
      </c>
      <c r="O1246" s="504"/>
      <c r="P1246" s="504" t="s">
        <v>2273</v>
      </c>
      <c r="Q1246" s="504"/>
      <c r="R1246" s="504"/>
      <c r="S1246" s="504"/>
      <c r="T1246" s="504"/>
      <c r="U1246" s="504"/>
      <c r="V1246" s="504"/>
      <c r="W1246" s="547" t="s">
        <v>1245</v>
      </c>
      <c r="X1246" s="547"/>
      <c r="Y1246" s="550"/>
      <c r="Z1246" s="550"/>
    </row>
    <row r="1247" spans="1:27" ht="25">
      <c r="A1247" s="545" t="str">
        <f t="shared" si="552"/>
        <v>H0002</v>
      </c>
      <c r="B1247" s="505" t="str">
        <f t="shared" si="552"/>
        <v>Substance Use Disorder: BH Screening</v>
      </c>
      <c r="C1247" s="548" t="str">
        <f t="shared" si="553"/>
        <v>Behavioral health screening to determine eligibility for admission to treatment program</v>
      </c>
      <c r="D1247" s="551" t="s">
        <v>58</v>
      </c>
      <c r="E1247" s="548" t="str">
        <f t="shared" si="554"/>
        <v>Mental Health Professional or licensed bachelor’s social worker, limited-licensed bachelor’s social worker,  limited-licensed master's social worker under the supervision of a fully licensed master's social worker</v>
      </c>
      <c r="F1247" s="243" t="s">
        <v>517</v>
      </c>
      <c r="G1247" s="243" t="s">
        <v>585</v>
      </c>
      <c r="H1247" s="243" t="s">
        <v>1256</v>
      </c>
      <c r="I1247" s="551" t="s">
        <v>139</v>
      </c>
      <c r="J1247" s="505" t="s">
        <v>2273</v>
      </c>
      <c r="K1247" s="505"/>
      <c r="L1247" s="505" t="s">
        <v>2273</v>
      </c>
      <c r="M1247" s="505"/>
      <c r="N1247" s="505" t="s">
        <v>2273</v>
      </c>
      <c r="O1247" s="505"/>
      <c r="P1247" s="505" t="s">
        <v>2273</v>
      </c>
      <c r="Q1247" s="505"/>
      <c r="R1247" s="505"/>
      <c r="S1247" s="505"/>
      <c r="T1247" s="505"/>
      <c r="U1247" s="505"/>
      <c r="V1247" s="505"/>
      <c r="W1247" s="548" t="s">
        <v>1245</v>
      </c>
      <c r="X1247" s="548"/>
      <c r="Y1247" s="551"/>
      <c r="Z1247" s="551"/>
    </row>
    <row r="1248" spans="1:27" s="23" customFormat="1" ht="50.5" thickBot="1">
      <c r="A1248" s="265" t="s">
        <v>526</v>
      </c>
      <c r="B1248" s="195" t="s">
        <v>232</v>
      </c>
      <c r="C1248" s="130" t="s">
        <v>528</v>
      </c>
      <c r="D1248" s="177" t="s">
        <v>58</v>
      </c>
      <c r="E1248" s="130" t="s">
        <v>285</v>
      </c>
      <c r="F1248" s="130" t="s">
        <v>1128</v>
      </c>
      <c r="G1248" s="130" t="s">
        <v>1128</v>
      </c>
      <c r="H1248" s="130" t="s">
        <v>524</v>
      </c>
      <c r="I1248" s="177" t="s">
        <v>139</v>
      </c>
      <c r="J1248" s="195" t="s">
        <v>2273</v>
      </c>
      <c r="K1248" s="195"/>
      <c r="L1248" s="195" t="s">
        <v>2273</v>
      </c>
      <c r="M1248" s="195"/>
      <c r="N1248" s="195" t="s">
        <v>2273</v>
      </c>
      <c r="O1248" s="195"/>
      <c r="P1248" s="195" t="s">
        <v>2273</v>
      </c>
      <c r="Q1248" s="195"/>
      <c r="R1248" s="195"/>
      <c r="S1248" s="195"/>
      <c r="T1248" s="195"/>
      <c r="U1248" s="195"/>
      <c r="V1248" s="195"/>
      <c r="W1248" s="130" t="s">
        <v>1246</v>
      </c>
      <c r="X1248" s="130" t="s">
        <v>534</v>
      </c>
      <c r="Y1248" s="177" t="s">
        <v>1128</v>
      </c>
      <c r="Z1248" s="177" t="s">
        <v>1738</v>
      </c>
      <c r="AA1248" s="20"/>
    </row>
    <row r="1249" spans="1:27" s="23" customFormat="1" ht="63.75" customHeight="1">
      <c r="A1249" s="589" t="s">
        <v>229</v>
      </c>
      <c r="B1249" s="506" t="s">
        <v>228</v>
      </c>
      <c r="C1249" s="577" t="s">
        <v>533</v>
      </c>
      <c r="D1249" s="580" t="s">
        <v>230</v>
      </c>
      <c r="E1249" s="577" t="s">
        <v>846</v>
      </c>
      <c r="F1249" s="250" t="s">
        <v>124</v>
      </c>
      <c r="G1249" s="250" t="s">
        <v>580</v>
      </c>
      <c r="H1249" s="241" t="s">
        <v>1256</v>
      </c>
      <c r="I1249" s="580" t="s">
        <v>1605</v>
      </c>
      <c r="J1249" s="506" t="s">
        <v>2273</v>
      </c>
      <c r="K1249" s="506"/>
      <c r="L1249" s="506" t="s">
        <v>2273</v>
      </c>
      <c r="M1249" s="506"/>
      <c r="N1249" s="506" t="s">
        <v>2273</v>
      </c>
      <c r="O1249" s="506"/>
      <c r="P1249" s="506" t="s">
        <v>2273</v>
      </c>
      <c r="Q1249" s="506"/>
      <c r="R1249" s="506"/>
      <c r="S1249" s="506"/>
      <c r="T1249" s="506"/>
      <c r="U1249" s="506"/>
      <c r="V1249" s="506"/>
      <c r="W1249" s="577" t="s">
        <v>1245</v>
      </c>
      <c r="X1249" s="577" t="s">
        <v>1561</v>
      </c>
      <c r="Y1249" s="580" t="s">
        <v>983</v>
      </c>
      <c r="Z1249" s="580" t="s">
        <v>2098</v>
      </c>
      <c r="AA1249" s="20"/>
    </row>
    <row r="1250" spans="1:27" s="23" customFormat="1" ht="63.75" customHeight="1">
      <c r="A1250" s="590" t="str">
        <f t="shared" ref="A1250:A1265" si="555">A1249</f>
        <v>H0004</v>
      </c>
      <c r="B1250" s="507" t="str">
        <f t="shared" ref="B1250:B1265" si="556">B1249</f>
        <v>Substance Use Disorder: Outpatient Care</v>
      </c>
      <c r="C1250" s="578" t="str">
        <f t="shared" ref="C1250:C1265" si="557">C1249</f>
        <v>Behavioral health counseling and therapy, per 15 minutes</v>
      </c>
      <c r="D1250" s="581" t="str">
        <f t="shared" ref="D1250:D1265" si="558">D1249</f>
        <v>15 Minutes
DT:
H0004=40/day</v>
      </c>
      <c r="E1250" s="578" t="str">
        <f t="shared" ref="E1250:E1265" si="559">E1249</f>
        <v>For all "H" and "T" HCPCS Codes: Clinical service provided by Substance Abuse Treatment Specialist (SATS) or Substance Abuse Treatment Practitioner (SATP) when working under the supervision of a SATS.</v>
      </c>
      <c r="F1250" s="242" t="s">
        <v>483</v>
      </c>
      <c r="G1250" s="242" t="s">
        <v>581</v>
      </c>
      <c r="H1250" s="242" t="s">
        <v>1256</v>
      </c>
      <c r="I1250" s="581" t="str">
        <f t="shared" ref="I1250:I1265" si="560">I1249</f>
        <v>Series/Line 
(depends on
other payers)
Institutional
or 
Professional 
(depends on 
other payers)</v>
      </c>
      <c r="J1250" s="507" t="s">
        <v>2273</v>
      </c>
      <c r="K1250" s="507"/>
      <c r="L1250" s="507" t="s">
        <v>2273</v>
      </c>
      <c r="M1250" s="507"/>
      <c r="N1250" s="507" t="s">
        <v>2273</v>
      </c>
      <c r="O1250" s="507"/>
      <c r="P1250" s="507" t="s">
        <v>2273</v>
      </c>
      <c r="Q1250" s="507"/>
      <c r="R1250" s="507"/>
      <c r="S1250" s="507"/>
      <c r="T1250" s="507"/>
      <c r="U1250" s="507"/>
      <c r="V1250" s="507"/>
      <c r="W1250" s="578" t="s">
        <v>1245</v>
      </c>
      <c r="X1250" s="578" t="s">
        <v>1223</v>
      </c>
      <c r="Y1250" s="581" t="str">
        <f t="shared" ref="Y1250:Y1265" si="561">Y1249</f>
        <v>Y4 - SAMHSA approved EBP for Co-occurring disorders</v>
      </c>
      <c r="Z1250" s="581" t="str">
        <f t="shared" ref="Z1250:Z1265" si="562">Z1249</f>
        <v xml:space="preserve">
HD - Pregnant/Parenting Women's Program
QJ - Service/items provided to a prisoner or patient in state or local custody</v>
      </c>
      <c r="AA1250" s="20"/>
    </row>
    <row r="1251" spans="1:27" s="23" customFormat="1" ht="51" customHeight="1">
      <c r="A1251" s="590" t="str">
        <f t="shared" si="555"/>
        <v>H0004</v>
      </c>
      <c r="B1251" s="507" t="str">
        <f t="shared" si="556"/>
        <v>Substance Use Disorder: Outpatient Care</v>
      </c>
      <c r="C1251" s="578" t="str">
        <f t="shared" si="557"/>
        <v>Behavioral health counseling and therapy, per 15 minutes</v>
      </c>
      <c r="D1251" s="581" t="str">
        <f t="shared" si="558"/>
        <v>15 Minutes
DT:
H0004=40/day</v>
      </c>
      <c r="E1251" s="578" t="str">
        <f t="shared" si="559"/>
        <v>For all "H" and "T" HCPCS Codes: Clinical service provided by Substance Abuse Treatment Specialist (SATS) or Substance Abuse Treatment Practitioner (SATP) when working under the supervision of a SATS.</v>
      </c>
      <c r="F1251" s="242" t="s">
        <v>126</v>
      </c>
      <c r="G1251" s="242" t="s">
        <v>587</v>
      </c>
      <c r="H1251" s="250" t="s">
        <v>524</v>
      </c>
      <c r="I1251" s="581" t="str">
        <f t="shared" si="560"/>
        <v>Series/Line 
(depends on
other payers)
Institutional
or 
Professional 
(depends on 
other payers)</v>
      </c>
      <c r="J1251" s="507" t="s">
        <v>2273</v>
      </c>
      <c r="K1251" s="507"/>
      <c r="L1251" s="507" t="s">
        <v>2273</v>
      </c>
      <c r="M1251" s="507"/>
      <c r="N1251" s="507" t="s">
        <v>2273</v>
      </c>
      <c r="O1251" s="507"/>
      <c r="P1251" s="507" t="s">
        <v>2273</v>
      </c>
      <c r="Q1251" s="507"/>
      <c r="R1251" s="507"/>
      <c r="S1251" s="507"/>
      <c r="T1251" s="507"/>
      <c r="U1251" s="507"/>
      <c r="V1251" s="507"/>
      <c r="W1251" s="578" t="s">
        <v>1245</v>
      </c>
      <c r="X1251" s="578" t="s">
        <v>1223</v>
      </c>
      <c r="Y1251" s="581" t="str">
        <f t="shared" si="561"/>
        <v>Y4 - SAMHSA approved EBP for Co-occurring disorders</v>
      </c>
      <c r="Z1251" s="581" t="str">
        <f t="shared" si="562"/>
        <v xml:space="preserve">
HD - Pregnant/Parenting Women's Program
QJ - Service/items provided to a prisoner or patient in state or local custody</v>
      </c>
      <c r="AA1251" s="20"/>
    </row>
    <row r="1252" spans="1:27" s="23" customFormat="1" ht="102" customHeight="1">
      <c r="A1252" s="590" t="str">
        <f t="shared" si="555"/>
        <v>H0004</v>
      </c>
      <c r="B1252" s="507" t="str">
        <f t="shared" si="556"/>
        <v>Substance Use Disorder: Outpatient Care</v>
      </c>
      <c r="C1252" s="578" t="str">
        <f t="shared" si="557"/>
        <v>Behavioral health counseling and therapy, per 15 minutes</v>
      </c>
      <c r="D1252" s="581" t="str">
        <f t="shared" si="558"/>
        <v>15 Minutes
DT:
H0004=40/day</v>
      </c>
      <c r="E1252" s="578" t="str">
        <f t="shared" si="559"/>
        <v>For all "H" and "T" HCPCS Codes: Clinical service provided by Substance Abuse Treatment Specialist (SATS) or Substance Abuse Treatment Practitioner (SATP) when working under the supervision of a SATS.</v>
      </c>
      <c r="F1252" s="242" t="s">
        <v>2292</v>
      </c>
      <c r="G1252" s="242" t="s">
        <v>589</v>
      </c>
      <c r="H1252" s="242" t="s">
        <v>524</v>
      </c>
      <c r="I1252" s="581" t="str">
        <f t="shared" si="560"/>
        <v>Series/Line 
(depends on
other payers)
Institutional
or 
Professional 
(depends on 
other payers)</v>
      </c>
      <c r="J1252" s="507" t="s">
        <v>2273</v>
      </c>
      <c r="K1252" s="507"/>
      <c r="L1252" s="507" t="s">
        <v>2273</v>
      </c>
      <c r="M1252" s="507"/>
      <c r="N1252" s="507" t="s">
        <v>2273</v>
      </c>
      <c r="O1252" s="507"/>
      <c r="P1252" s="507" t="s">
        <v>2273</v>
      </c>
      <c r="Q1252" s="507"/>
      <c r="R1252" s="507"/>
      <c r="S1252" s="507"/>
      <c r="T1252" s="507"/>
      <c r="U1252" s="507"/>
      <c r="V1252" s="507"/>
      <c r="W1252" s="578" t="s">
        <v>1245</v>
      </c>
      <c r="X1252" s="578" t="s">
        <v>1223</v>
      </c>
      <c r="Y1252" s="581" t="str">
        <f t="shared" si="561"/>
        <v>Y4 - SAMHSA approved EBP for Co-occurring disorders</v>
      </c>
      <c r="Z1252" s="581" t="str">
        <f t="shared" si="562"/>
        <v xml:space="preserve">
HD - Pregnant/Parenting Women's Program
QJ - Service/items provided to a prisoner or patient in state or local custody</v>
      </c>
      <c r="AA1252" s="20"/>
    </row>
    <row r="1253" spans="1:27" s="23" customFormat="1" ht="114.75" customHeight="1">
      <c r="A1253" s="590" t="str">
        <f t="shared" si="555"/>
        <v>H0004</v>
      </c>
      <c r="B1253" s="507" t="str">
        <f t="shared" si="556"/>
        <v>Substance Use Disorder: Outpatient Care</v>
      </c>
      <c r="C1253" s="578" t="str">
        <f t="shared" si="557"/>
        <v>Behavioral health counseling and therapy, per 15 minutes</v>
      </c>
      <c r="D1253" s="581" t="str">
        <f t="shared" si="558"/>
        <v>15 Minutes
DT:
H0004=40/day</v>
      </c>
      <c r="E1253" s="578" t="str">
        <f t="shared" si="559"/>
        <v>For all "H" and "T" HCPCS Codes: Clinical service provided by Substance Abuse Treatment Specialist (SATS) or Substance Abuse Treatment Practitioner (SATP) when working under the supervision of a SATS.</v>
      </c>
      <c r="F1253" s="242" t="s">
        <v>614</v>
      </c>
      <c r="G1253" s="242" t="s">
        <v>589</v>
      </c>
      <c r="H1253" s="242" t="s">
        <v>524</v>
      </c>
      <c r="I1253" s="581" t="str">
        <f t="shared" si="560"/>
        <v>Series/Line 
(depends on
other payers)
Institutional
or 
Professional 
(depends on 
other payers)</v>
      </c>
      <c r="J1253" s="507" t="s">
        <v>2273</v>
      </c>
      <c r="K1253" s="507"/>
      <c r="L1253" s="507" t="s">
        <v>2273</v>
      </c>
      <c r="M1253" s="507"/>
      <c r="N1253" s="507" t="s">
        <v>2273</v>
      </c>
      <c r="O1253" s="507"/>
      <c r="P1253" s="507" t="s">
        <v>2273</v>
      </c>
      <c r="Q1253" s="507"/>
      <c r="R1253" s="507"/>
      <c r="S1253" s="507"/>
      <c r="T1253" s="507"/>
      <c r="U1253" s="507"/>
      <c r="V1253" s="507"/>
      <c r="W1253" s="578" t="s">
        <v>1245</v>
      </c>
      <c r="X1253" s="578" t="s">
        <v>1223</v>
      </c>
      <c r="Y1253" s="581" t="str">
        <f t="shared" si="561"/>
        <v>Y4 - SAMHSA approved EBP for Co-occurring disorders</v>
      </c>
      <c r="Z1253" s="581" t="str">
        <f t="shared" si="562"/>
        <v xml:space="preserve">
HD - Pregnant/Parenting Women's Program
QJ - Service/items provided to a prisoner or patient in state or local custody</v>
      </c>
      <c r="AA1253" s="20"/>
    </row>
    <row r="1254" spans="1:27" s="23" customFormat="1" ht="38.25" customHeight="1">
      <c r="A1254" s="590" t="str">
        <f t="shared" si="555"/>
        <v>H0004</v>
      </c>
      <c r="B1254" s="507" t="str">
        <f t="shared" si="556"/>
        <v>Substance Use Disorder: Outpatient Care</v>
      </c>
      <c r="C1254" s="578" t="str">
        <f t="shared" si="557"/>
        <v>Behavioral health counseling and therapy, per 15 minutes</v>
      </c>
      <c r="D1254" s="581" t="str">
        <f t="shared" si="558"/>
        <v>15 Minutes
DT:
H0004=40/day</v>
      </c>
      <c r="E1254" s="578" t="str">
        <f t="shared" si="559"/>
        <v>For all "H" and "T" HCPCS Codes: Clinical service provided by Substance Abuse Treatment Specialist (SATS) or Substance Abuse Treatment Practitioner (SATP) when working under the supervision of a SATS.</v>
      </c>
      <c r="F1254" s="242" t="s">
        <v>604</v>
      </c>
      <c r="G1254" s="242" t="s">
        <v>582</v>
      </c>
      <c r="H1254" s="242" t="s">
        <v>524</v>
      </c>
      <c r="I1254" s="581" t="str">
        <f t="shared" si="560"/>
        <v>Series/Line 
(depends on
other payers)
Institutional
or 
Professional 
(depends on 
other payers)</v>
      </c>
      <c r="J1254" s="507" t="s">
        <v>2273</v>
      </c>
      <c r="K1254" s="507"/>
      <c r="L1254" s="507" t="s">
        <v>2273</v>
      </c>
      <c r="M1254" s="507"/>
      <c r="N1254" s="507" t="s">
        <v>2273</v>
      </c>
      <c r="O1254" s="507"/>
      <c r="P1254" s="507" t="s">
        <v>2273</v>
      </c>
      <c r="Q1254" s="507"/>
      <c r="R1254" s="507"/>
      <c r="S1254" s="507"/>
      <c r="T1254" s="507"/>
      <c r="U1254" s="507"/>
      <c r="V1254" s="507"/>
      <c r="W1254" s="578" t="s">
        <v>1245</v>
      </c>
      <c r="X1254" s="578" t="s">
        <v>1223</v>
      </c>
      <c r="Y1254" s="581" t="str">
        <f t="shared" si="561"/>
        <v>Y4 - SAMHSA approved EBP for Co-occurring disorders</v>
      </c>
      <c r="Z1254" s="581" t="str">
        <f t="shared" si="562"/>
        <v xml:space="preserve">
HD - Pregnant/Parenting Women's Program
QJ - Service/items provided to a prisoner or patient in state or local custody</v>
      </c>
      <c r="AA1254" s="20"/>
    </row>
    <row r="1255" spans="1:27" s="23" customFormat="1" ht="102" customHeight="1">
      <c r="A1255" s="590" t="str">
        <f t="shared" si="555"/>
        <v>H0004</v>
      </c>
      <c r="B1255" s="507" t="str">
        <f t="shared" si="556"/>
        <v>Substance Use Disorder: Outpatient Care</v>
      </c>
      <c r="C1255" s="578" t="str">
        <f t="shared" si="557"/>
        <v>Behavioral health counseling and therapy, per 15 minutes</v>
      </c>
      <c r="D1255" s="581" t="str">
        <f t="shared" si="558"/>
        <v>15 Minutes
DT:
H0004=40/day</v>
      </c>
      <c r="E1255" s="578" t="str">
        <f t="shared" si="559"/>
        <v>For all "H" and "T" HCPCS Codes: Clinical service provided by Substance Abuse Treatment Specialist (SATS) or Substance Abuse Treatment Practitioner (SATP) when working under the supervision of a SATS.</v>
      </c>
      <c r="F1255" s="242" t="s">
        <v>491</v>
      </c>
      <c r="G1255" s="242" t="s">
        <v>582</v>
      </c>
      <c r="H1255" s="242" t="s">
        <v>524</v>
      </c>
      <c r="I1255" s="581" t="str">
        <f t="shared" si="560"/>
        <v>Series/Line 
(depends on
other payers)
Institutional
or 
Professional 
(depends on 
other payers)</v>
      </c>
      <c r="J1255" s="507" t="s">
        <v>2273</v>
      </c>
      <c r="K1255" s="507"/>
      <c r="L1255" s="507" t="s">
        <v>2273</v>
      </c>
      <c r="M1255" s="507"/>
      <c r="N1255" s="507" t="s">
        <v>2273</v>
      </c>
      <c r="O1255" s="507"/>
      <c r="P1255" s="507" t="s">
        <v>2273</v>
      </c>
      <c r="Q1255" s="507"/>
      <c r="R1255" s="507"/>
      <c r="S1255" s="507"/>
      <c r="T1255" s="507"/>
      <c r="U1255" s="507"/>
      <c r="V1255" s="507"/>
      <c r="W1255" s="578" t="s">
        <v>1245</v>
      </c>
      <c r="X1255" s="578" t="s">
        <v>1223</v>
      </c>
      <c r="Y1255" s="581" t="str">
        <f t="shared" si="561"/>
        <v>Y4 - SAMHSA approved EBP for Co-occurring disorders</v>
      </c>
      <c r="Z1255" s="581" t="str">
        <f t="shared" si="562"/>
        <v xml:space="preserve">
HD - Pregnant/Parenting Women's Program
QJ - Service/items provided to a prisoner or patient in state or local custody</v>
      </c>
      <c r="AA1255" s="20"/>
    </row>
    <row r="1256" spans="1:27" s="23" customFormat="1" ht="114.75" customHeight="1">
      <c r="A1256" s="590" t="str">
        <f t="shared" si="555"/>
        <v>H0004</v>
      </c>
      <c r="B1256" s="507" t="str">
        <f t="shared" si="556"/>
        <v>Substance Use Disorder: Outpatient Care</v>
      </c>
      <c r="C1256" s="578" t="str">
        <f t="shared" si="557"/>
        <v>Behavioral health counseling and therapy, per 15 minutes</v>
      </c>
      <c r="D1256" s="581" t="str">
        <f t="shared" si="558"/>
        <v>15 Minutes
DT:
H0004=40/day</v>
      </c>
      <c r="E1256" s="578" t="str">
        <f t="shared" si="559"/>
        <v>For all "H" and "T" HCPCS Codes: Clinical service provided by Substance Abuse Treatment Specialist (SATS) or Substance Abuse Treatment Practitioner (SATP) when working under the supervision of a SATS.</v>
      </c>
      <c r="F1256" s="242" t="s">
        <v>615</v>
      </c>
      <c r="G1256" s="242" t="s">
        <v>583</v>
      </c>
      <c r="H1256" s="242" t="s">
        <v>524</v>
      </c>
      <c r="I1256" s="581" t="str">
        <f t="shared" si="560"/>
        <v>Series/Line 
(depends on
other payers)
Institutional
or 
Professional 
(depends on 
other payers)</v>
      </c>
      <c r="J1256" s="507" t="s">
        <v>2273</v>
      </c>
      <c r="K1256" s="507"/>
      <c r="L1256" s="507" t="s">
        <v>2273</v>
      </c>
      <c r="M1256" s="507"/>
      <c r="N1256" s="507" t="s">
        <v>2273</v>
      </c>
      <c r="O1256" s="507"/>
      <c r="P1256" s="507" t="s">
        <v>2273</v>
      </c>
      <c r="Q1256" s="507"/>
      <c r="R1256" s="507"/>
      <c r="S1256" s="507"/>
      <c r="T1256" s="507"/>
      <c r="U1256" s="507"/>
      <c r="V1256" s="507"/>
      <c r="W1256" s="578" t="s">
        <v>1245</v>
      </c>
      <c r="X1256" s="578" t="s">
        <v>1223</v>
      </c>
      <c r="Y1256" s="581" t="str">
        <f t="shared" si="561"/>
        <v>Y4 - SAMHSA approved EBP for Co-occurring disorders</v>
      </c>
      <c r="Z1256" s="581" t="str">
        <f t="shared" si="562"/>
        <v xml:space="preserve">
HD - Pregnant/Parenting Women's Program
QJ - Service/items provided to a prisoner or patient in state or local custody</v>
      </c>
      <c r="AA1256" s="20"/>
    </row>
    <row r="1257" spans="1:27" s="23" customFormat="1" ht="63.75" customHeight="1">
      <c r="A1257" s="590" t="str">
        <f t="shared" si="555"/>
        <v>H0004</v>
      </c>
      <c r="B1257" s="507" t="str">
        <f t="shared" si="556"/>
        <v>Substance Use Disorder: Outpatient Care</v>
      </c>
      <c r="C1257" s="578" t="str">
        <f t="shared" si="557"/>
        <v>Behavioral health counseling and therapy, per 15 minutes</v>
      </c>
      <c r="D1257" s="581" t="str">
        <f t="shared" si="558"/>
        <v>15 Minutes
DT:
H0004=40/day</v>
      </c>
      <c r="E1257" s="578" t="str">
        <f t="shared" si="559"/>
        <v>For all "H" and "T" HCPCS Codes: Clinical service provided by Substance Abuse Treatment Specialist (SATS) or Substance Abuse Treatment Practitioner (SATP) when working under the supervision of a SATS.</v>
      </c>
      <c r="F1257" s="242" t="s">
        <v>2224</v>
      </c>
      <c r="G1257" s="242" t="s">
        <v>583</v>
      </c>
      <c r="H1257" s="242" t="s">
        <v>524</v>
      </c>
      <c r="I1257" s="581" t="str">
        <f t="shared" si="560"/>
        <v>Series/Line 
(depends on
other payers)
Institutional
or 
Professional 
(depends on 
other payers)</v>
      </c>
      <c r="J1257" s="507" t="s">
        <v>2273</v>
      </c>
      <c r="K1257" s="507"/>
      <c r="L1257" s="507" t="s">
        <v>2273</v>
      </c>
      <c r="M1257" s="507"/>
      <c r="N1257" s="507" t="s">
        <v>2273</v>
      </c>
      <c r="O1257" s="507"/>
      <c r="P1257" s="507" t="s">
        <v>2273</v>
      </c>
      <c r="Q1257" s="507"/>
      <c r="R1257" s="507"/>
      <c r="S1257" s="507"/>
      <c r="T1257" s="507"/>
      <c r="U1257" s="507"/>
      <c r="V1257" s="507"/>
      <c r="W1257" s="578" t="s">
        <v>1245</v>
      </c>
      <c r="X1257" s="578" t="s">
        <v>1223</v>
      </c>
      <c r="Y1257" s="581" t="str">
        <f t="shared" si="561"/>
        <v>Y4 - SAMHSA approved EBP for Co-occurring disorders</v>
      </c>
      <c r="Z1257" s="581" t="str">
        <f t="shared" si="562"/>
        <v xml:space="preserve">
HD - Pregnant/Parenting Women's Program
QJ - Service/items provided to a prisoner or patient in state or local custody</v>
      </c>
      <c r="AA1257" s="20"/>
    </row>
    <row r="1258" spans="1:27" s="23" customFormat="1" ht="51" customHeight="1">
      <c r="A1258" s="590" t="str">
        <f t="shared" si="555"/>
        <v>H0004</v>
      </c>
      <c r="B1258" s="507" t="str">
        <f t="shared" si="556"/>
        <v>Substance Use Disorder: Outpatient Care</v>
      </c>
      <c r="C1258" s="578" t="str">
        <f t="shared" si="557"/>
        <v>Behavioral health counseling and therapy, per 15 minutes</v>
      </c>
      <c r="D1258" s="581" t="str">
        <f t="shared" si="558"/>
        <v>15 Minutes
DT:
H0004=40/day</v>
      </c>
      <c r="E1258" s="578" t="str">
        <f t="shared" si="559"/>
        <v>For all "H" and "T" HCPCS Codes: Clinical service provided by Substance Abuse Treatment Specialist (SATS) or Substance Abuse Treatment Practitioner (SATP) when working under the supervision of a SATS.</v>
      </c>
      <c r="F1258" s="242" t="s">
        <v>2235</v>
      </c>
      <c r="G1258" s="242" t="s">
        <v>583</v>
      </c>
      <c r="H1258" s="242" t="s">
        <v>524</v>
      </c>
      <c r="I1258" s="581" t="str">
        <f t="shared" si="560"/>
        <v>Series/Line 
(depends on
other payers)
Institutional
or 
Professional 
(depends on 
other payers)</v>
      </c>
      <c r="J1258" s="507" t="s">
        <v>2273</v>
      </c>
      <c r="K1258" s="507"/>
      <c r="L1258" s="507" t="s">
        <v>2273</v>
      </c>
      <c r="M1258" s="507"/>
      <c r="N1258" s="507" t="s">
        <v>2273</v>
      </c>
      <c r="O1258" s="507"/>
      <c r="P1258" s="507" t="s">
        <v>2273</v>
      </c>
      <c r="Q1258" s="507"/>
      <c r="R1258" s="507"/>
      <c r="S1258" s="507"/>
      <c r="T1258" s="507"/>
      <c r="U1258" s="507"/>
      <c r="V1258" s="507"/>
      <c r="W1258" s="578" t="s">
        <v>1245</v>
      </c>
      <c r="X1258" s="578" t="s">
        <v>1223</v>
      </c>
      <c r="Y1258" s="581" t="str">
        <f t="shared" si="561"/>
        <v>Y4 - SAMHSA approved EBP for Co-occurring disorders</v>
      </c>
      <c r="Z1258" s="581" t="str">
        <f t="shared" si="562"/>
        <v xml:space="preserve">
HD - Pregnant/Parenting Women's Program
QJ - Service/items provided to a prisoner or patient in state or local custody</v>
      </c>
      <c r="AA1258" s="20"/>
    </row>
    <row r="1259" spans="1:27" s="23" customFormat="1" ht="38.25" customHeight="1">
      <c r="A1259" s="590" t="str">
        <f t="shared" si="555"/>
        <v>H0004</v>
      </c>
      <c r="B1259" s="507" t="str">
        <f t="shared" si="556"/>
        <v>Substance Use Disorder: Outpatient Care</v>
      </c>
      <c r="C1259" s="578" t="str">
        <f t="shared" si="557"/>
        <v>Behavioral health counseling and therapy, per 15 minutes</v>
      </c>
      <c r="D1259" s="581" t="str">
        <f t="shared" si="558"/>
        <v>15 Minutes
DT:
H0004=40/day</v>
      </c>
      <c r="E1259" s="578" t="str">
        <f t="shared" si="559"/>
        <v>For all "H" and "T" HCPCS Codes: Clinical service provided by Substance Abuse Treatment Specialist (SATS) or Substance Abuse Treatment Practitioner (SATP) when working under the supervision of a SATS.</v>
      </c>
      <c r="F1259" s="242" t="s">
        <v>2222</v>
      </c>
      <c r="G1259" s="242" t="s">
        <v>583</v>
      </c>
      <c r="H1259" s="242" t="s">
        <v>524</v>
      </c>
      <c r="I1259" s="581" t="str">
        <f t="shared" si="560"/>
        <v>Series/Line 
(depends on
other payers)
Institutional
or 
Professional 
(depends on 
other payers)</v>
      </c>
      <c r="J1259" s="507" t="s">
        <v>2273</v>
      </c>
      <c r="K1259" s="507"/>
      <c r="L1259" s="507" t="s">
        <v>2273</v>
      </c>
      <c r="M1259" s="507"/>
      <c r="N1259" s="507" t="s">
        <v>2273</v>
      </c>
      <c r="O1259" s="507"/>
      <c r="P1259" s="507" t="s">
        <v>2273</v>
      </c>
      <c r="Q1259" s="507"/>
      <c r="R1259" s="507"/>
      <c r="S1259" s="507"/>
      <c r="T1259" s="507"/>
      <c r="U1259" s="507"/>
      <c r="V1259" s="507"/>
      <c r="W1259" s="578" t="s">
        <v>1245</v>
      </c>
      <c r="X1259" s="578" t="s">
        <v>1223</v>
      </c>
      <c r="Y1259" s="581" t="str">
        <f t="shared" si="561"/>
        <v>Y4 - SAMHSA approved EBP for Co-occurring disorders</v>
      </c>
      <c r="Z1259" s="581" t="str">
        <f t="shared" si="562"/>
        <v xml:space="preserve">
HD - Pregnant/Parenting Women's Program
QJ - Service/items provided to a prisoner or patient in state or local custody</v>
      </c>
      <c r="AA1259" s="20"/>
    </row>
    <row r="1260" spans="1:27" s="23" customFormat="1" ht="89.25" customHeight="1">
      <c r="A1260" s="590" t="str">
        <f t="shared" si="555"/>
        <v>H0004</v>
      </c>
      <c r="B1260" s="507" t="str">
        <f t="shared" si="556"/>
        <v>Substance Use Disorder: Outpatient Care</v>
      </c>
      <c r="C1260" s="578" t="str">
        <f t="shared" si="557"/>
        <v>Behavioral health counseling and therapy, per 15 minutes</v>
      </c>
      <c r="D1260" s="581" t="str">
        <f t="shared" si="558"/>
        <v>15 Minutes
DT:
H0004=40/day</v>
      </c>
      <c r="E1260" s="578" t="str">
        <f t="shared" si="559"/>
        <v>For all "H" and "T" HCPCS Codes: Clinical service provided by Substance Abuse Treatment Specialist (SATS) or Substance Abuse Treatment Practitioner (SATP) when working under the supervision of a SATS.</v>
      </c>
      <c r="F1260" s="242" t="s">
        <v>2256</v>
      </c>
      <c r="G1260" s="242" t="s">
        <v>583</v>
      </c>
      <c r="H1260" s="242" t="s">
        <v>524</v>
      </c>
      <c r="I1260" s="581" t="str">
        <f t="shared" si="560"/>
        <v>Series/Line 
(depends on
other payers)
Institutional
or 
Professional 
(depends on 
other payers)</v>
      </c>
      <c r="J1260" s="507" t="s">
        <v>2273</v>
      </c>
      <c r="K1260" s="507"/>
      <c r="L1260" s="507" t="s">
        <v>2273</v>
      </c>
      <c r="M1260" s="507"/>
      <c r="N1260" s="507" t="s">
        <v>2273</v>
      </c>
      <c r="O1260" s="507"/>
      <c r="P1260" s="507" t="s">
        <v>2273</v>
      </c>
      <c r="Q1260" s="507"/>
      <c r="R1260" s="507"/>
      <c r="S1260" s="507"/>
      <c r="T1260" s="507"/>
      <c r="U1260" s="507"/>
      <c r="V1260" s="507"/>
      <c r="W1260" s="578" t="s">
        <v>1245</v>
      </c>
      <c r="X1260" s="578" t="s">
        <v>1223</v>
      </c>
      <c r="Y1260" s="581" t="str">
        <f t="shared" si="561"/>
        <v>Y4 - SAMHSA approved EBP for Co-occurring disorders</v>
      </c>
      <c r="Z1260" s="581" t="str">
        <f t="shared" si="562"/>
        <v xml:space="preserve">
HD - Pregnant/Parenting Women's Program
QJ - Service/items provided to a prisoner or patient in state or local custody</v>
      </c>
      <c r="AA1260" s="20"/>
    </row>
    <row r="1261" spans="1:27" s="23" customFormat="1" ht="38.25" customHeight="1">
      <c r="A1261" s="590" t="str">
        <f t="shared" si="555"/>
        <v>H0004</v>
      </c>
      <c r="B1261" s="507" t="str">
        <f t="shared" si="556"/>
        <v>Substance Use Disorder: Outpatient Care</v>
      </c>
      <c r="C1261" s="578" t="str">
        <f t="shared" si="557"/>
        <v>Behavioral health counseling and therapy, per 15 minutes</v>
      </c>
      <c r="D1261" s="581" t="str">
        <f t="shared" si="558"/>
        <v>15 Minutes
DT:
H0004=40/day</v>
      </c>
      <c r="E1261" s="578" t="str">
        <f t="shared" si="559"/>
        <v>For all "H" and "T" HCPCS Codes: Clinical service provided by Substance Abuse Treatment Specialist (SATS) or Substance Abuse Treatment Practitioner (SATP) when working under the supervision of a SATS.</v>
      </c>
      <c r="F1261" s="242" t="s">
        <v>126</v>
      </c>
      <c r="G1261" s="242" t="s">
        <v>584</v>
      </c>
      <c r="H1261" s="242" t="s">
        <v>524</v>
      </c>
      <c r="I1261" s="581" t="str">
        <f t="shared" si="560"/>
        <v>Series/Line 
(depends on
other payers)
Institutional
or 
Professional 
(depends on 
other payers)</v>
      </c>
      <c r="J1261" s="507" t="s">
        <v>2273</v>
      </c>
      <c r="K1261" s="507"/>
      <c r="L1261" s="507" t="s">
        <v>2273</v>
      </c>
      <c r="M1261" s="507"/>
      <c r="N1261" s="507" t="s">
        <v>2273</v>
      </c>
      <c r="O1261" s="507"/>
      <c r="P1261" s="507" t="s">
        <v>2273</v>
      </c>
      <c r="Q1261" s="507"/>
      <c r="R1261" s="507"/>
      <c r="S1261" s="507"/>
      <c r="T1261" s="507"/>
      <c r="U1261" s="507"/>
      <c r="V1261" s="507"/>
      <c r="W1261" s="578" t="s">
        <v>1245</v>
      </c>
      <c r="X1261" s="578" t="s">
        <v>1223</v>
      </c>
      <c r="Y1261" s="581" t="str">
        <f t="shared" si="561"/>
        <v>Y4 - SAMHSA approved EBP for Co-occurring disorders</v>
      </c>
      <c r="Z1261" s="581" t="str">
        <f t="shared" si="562"/>
        <v xml:space="preserve">
HD - Pregnant/Parenting Women's Program
QJ - Service/items provided to a prisoner or patient in state or local custody</v>
      </c>
      <c r="AA1261" s="20"/>
    </row>
    <row r="1262" spans="1:27" s="23" customFormat="1" ht="63.75" customHeight="1">
      <c r="A1262" s="590" t="str">
        <f t="shared" si="555"/>
        <v>H0004</v>
      </c>
      <c r="B1262" s="507" t="str">
        <f t="shared" si="556"/>
        <v>Substance Use Disorder: Outpatient Care</v>
      </c>
      <c r="C1262" s="578" t="str">
        <f t="shared" si="557"/>
        <v>Behavioral health counseling and therapy, per 15 minutes</v>
      </c>
      <c r="D1262" s="581" t="str">
        <f t="shared" si="558"/>
        <v>15 Minutes
DT:
H0004=40/day</v>
      </c>
      <c r="E1262" s="578" t="str">
        <f t="shared" si="559"/>
        <v>For all "H" and "T" HCPCS Codes: Clinical service provided by Substance Abuse Treatment Specialist (SATS) or Substance Abuse Treatment Practitioner (SATP) when working under the supervision of a SATS.</v>
      </c>
      <c r="F1262" s="242" t="s">
        <v>503</v>
      </c>
      <c r="G1262" s="242" t="s">
        <v>592</v>
      </c>
      <c r="H1262" s="242" t="s">
        <v>1256</v>
      </c>
      <c r="I1262" s="581" t="str">
        <f t="shared" si="560"/>
        <v>Series/Line 
(depends on
other payers)
Institutional
or 
Professional 
(depends on 
other payers)</v>
      </c>
      <c r="J1262" s="507" t="s">
        <v>2273</v>
      </c>
      <c r="K1262" s="507"/>
      <c r="L1262" s="507" t="s">
        <v>2273</v>
      </c>
      <c r="M1262" s="507"/>
      <c r="N1262" s="507" t="s">
        <v>2273</v>
      </c>
      <c r="O1262" s="507"/>
      <c r="P1262" s="507" t="s">
        <v>2273</v>
      </c>
      <c r="Q1262" s="507"/>
      <c r="R1262" s="507"/>
      <c r="S1262" s="507"/>
      <c r="T1262" s="507"/>
      <c r="U1262" s="507"/>
      <c r="V1262" s="507"/>
      <c r="W1262" s="578" t="s">
        <v>1245</v>
      </c>
      <c r="X1262" s="578" t="s">
        <v>1223</v>
      </c>
      <c r="Y1262" s="581" t="str">
        <f t="shared" si="561"/>
        <v>Y4 - SAMHSA approved EBP for Co-occurring disorders</v>
      </c>
      <c r="Z1262" s="581" t="str">
        <f t="shared" si="562"/>
        <v xml:space="preserve">
HD - Pregnant/Parenting Women's Program
QJ - Service/items provided to a prisoner or patient in state or local custody</v>
      </c>
      <c r="AA1262" s="20"/>
    </row>
    <row r="1263" spans="1:27" s="23" customFormat="1" ht="63.75" customHeight="1">
      <c r="A1263" s="590" t="str">
        <f t="shared" si="555"/>
        <v>H0004</v>
      </c>
      <c r="B1263" s="507" t="str">
        <f t="shared" si="556"/>
        <v>Substance Use Disorder: Outpatient Care</v>
      </c>
      <c r="C1263" s="578" t="str">
        <f t="shared" si="557"/>
        <v>Behavioral health counseling and therapy, per 15 minutes</v>
      </c>
      <c r="D1263" s="581" t="str">
        <f t="shared" si="558"/>
        <v>15 Minutes
DT:
H0004=40/day</v>
      </c>
      <c r="E1263" s="578" t="str">
        <f t="shared" si="559"/>
        <v>For all "H" and "T" HCPCS Codes: Clinical service provided by Substance Abuse Treatment Specialist (SATS) or Substance Abuse Treatment Practitioner (SATP) when working under the supervision of a SATS.</v>
      </c>
      <c r="F1263" s="242" t="s">
        <v>502</v>
      </c>
      <c r="G1263" s="242" t="s">
        <v>592</v>
      </c>
      <c r="H1263" s="242" t="s">
        <v>1256</v>
      </c>
      <c r="I1263" s="581" t="str">
        <f t="shared" si="560"/>
        <v>Series/Line 
(depends on
other payers)
Institutional
or 
Professional 
(depends on 
other payers)</v>
      </c>
      <c r="J1263" s="507" t="s">
        <v>2273</v>
      </c>
      <c r="K1263" s="507"/>
      <c r="L1263" s="507" t="s">
        <v>2273</v>
      </c>
      <c r="M1263" s="507"/>
      <c r="N1263" s="507" t="s">
        <v>2273</v>
      </c>
      <c r="O1263" s="507"/>
      <c r="P1263" s="507" t="s">
        <v>2273</v>
      </c>
      <c r="Q1263" s="507"/>
      <c r="R1263" s="507"/>
      <c r="S1263" s="507"/>
      <c r="T1263" s="507"/>
      <c r="U1263" s="507"/>
      <c r="V1263" s="507"/>
      <c r="W1263" s="578" t="s">
        <v>1245</v>
      </c>
      <c r="X1263" s="578" t="s">
        <v>1223</v>
      </c>
      <c r="Y1263" s="581" t="str">
        <f t="shared" si="561"/>
        <v>Y4 - SAMHSA approved EBP for Co-occurring disorders</v>
      </c>
      <c r="Z1263" s="581" t="str">
        <f t="shared" si="562"/>
        <v xml:space="preserve">
HD - Pregnant/Parenting Women's Program
QJ - Service/items provided to a prisoner or patient in state or local custody</v>
      </c>
      <c r="AA1263" s="20"/>
    </row>
    <row r="1264" spans="1:27" s="23" customFormat="1" ht="63.75" customHeight="1">
      <c r="A1264" s="590" t="str">
        <f t="shared" si="555"/>
        <v>H0004</v>
      </c>
      <c r="B1264" s="507" t="str">
        <f t="shared" si="556"/>
        <v>Substance Use Disorder: Outpatient Care</v>
      </c>
      <c r="C1264" s="578" t="str">
        <f t="shared" si="557"/>
        <v>Behavioral health counseling and therapy, per 15 minutes</v>
      </c>
      <c r="D1264" s="581" t="str">
        <f t="shared" si="558"/>
        <v>15 Minutes
DT:
H0004=40/day</v>
      </c>
      <c r="E1264" s="578" t="str">
        <f t="shared" si="559"/>
        <v>For all "H" and "T" HCPCS Codes: Clinical service provided by Substance Abuse Treatment Specialist (SATS) or Substance Abuse Treatment Practitioner (SATP) when working under the supervision of a SATS.</v>
      </c>
      <c r="F1264" s="242" t="s">
        <v>2211</v>
      </c>
      <c r="G1264" s="242" t="s">
        <v>592</v>
      </c>
      <c r="H1264" s="242" t="s">
        <v>1256</v>
      </c>
      <c r="I1264" s="581" t="str">
        <f t="shared" si="560"/>
        <v>Series/Line 
(depends on
other payers)
Institutional
or 
Professional 
(depends on 
other payers)</v>
      </c>
      <c r="J1264" s="507" t="s">
        <v>2273</v>
      </c>
      <c r="K1264" s="507"/>
      <c r="L1264" s="507" t="s">
        <v>2273</v>
      </c>
      <c r="M1264" s="507"/>
      <c r="N1264" s="507" t="s">
        <v>2273</v>
      </c>
      <c r="O1264" s="507"/>
      <c r="P1264" s="507" t="s">
        <v>2273</v>
      </c>
      <c r="Q1264" s="507"/>
      <c r="R1264" s="507"/>
      <c r="S1264" s="507"/>
      <c r="T1264" s="507"/>
      <c r="U1264" s="507"/>
      <c r="V1264" s="507"/>
      <c r="W1264" s="578" t="s">
        <v>1245</v>
      </c>
      <c r="X1264" s="578" t="s">
        <v>1223</v>
      </c>
      <c r="Y1264" s="581" t="str">
        <f t="shared" si="561"/>
        <v>Y4 - SAMHSA approved EBP for Co-occurring disorders</v>
      </c>
      <c r="Z1264" s="581" t="str">
        <f t="shared" si="562"/>
        <v xml:space="preserve">
HD - Pregnant/Parenting Women's Program
QJ - Service/items provided to a prisoner or patient in state or local custody</v>
      </c>
      <c r="AA1264" s="20"/>
    </row>
    <row r="1265" spans="1:27" s="23" customFormat="1" ht="63.75" customHeight="1">
      <c r="A1265" s="590" t="str">
        <f t="shared" si="555"/>
        <v>H0004</v>
      </c>
      <c r="B1265" s="507" t="str">
        <f t="shared" si="556"/>
        <v>Substance Use Disorder: Outpatient Care</v>
      </c>
      <c r="C1265" s="578" t="str">
        <f t="shared" si="557"/>
        <v>Behavioral health counseling and therapy, per 15 minutes</v>
      </c>
      <c r="D1265" s="581" t="str">
        <f t="shared" si="558"/>
        <v>15 Minutes
DT:
H0004=40/day</v>
      </c>
      <c r="E1265" s="578" t="str">
        <f t="shared" si="559"/>
        <v>For all "H" and "T" HCPCS Codes: Clinical service provided by Substance Abuse Treatment Specialist (SATS) or Substance Abuse Treatment Practitioner (SATP) when working under the supervision of a SATS.</v>
      </c>
      <c r="F1265" s="242" t="s">
        <v>517</v>
      </c>
      <c r="G1265" s="242" t="s">
        <v>585</v>
      </c>
      <c r="H1265" s="242" t="s">
        <v>1256</v>
      </c>
      <c r="I1265" s="581" t="str">
        <f t="shared" si="560"/>
        <v>Series/Line 
(depends on
other payers)
Institutional
or 
Professional 
(depends on 
other payers)</v>
      </c>
      <c r="J1265" s="507" t="s">
        <v>2273</v>
      </c>
      <c r="K1265" s="507"/>
      <c r="L1265" s="507" t="s">
        <v>2273</v>
      </c>
      <c r="M1265" s="507"/>
      <c r="N1265" s="507" t="s">
        <v>2273</v>
      </c>
      <c r="O1265" s="507"/>
      <c r="P1265" s="507" t="s">
        <v>2273</v>
      </c>
      <c r="Q1265" s="507"/>
      <c r="R1265" s="507"/>
      <c r="S1265" s="507"/>
      <c r="T1265" s="507"/>
      <c r="U1265" s="507"/>
      <c r="V1265" s="507"/>
      <c r="W1265" s="578" t="s">
        <v>1245</v>
      </c>
      <c r="X1265" s="578" t="s">
        <v>1223</v>
      </c>
      <c r="Y1265" s="581" t="str">
        <f t="shared" si="561"/>
        <v>Y4 - SAMHSA approved EBP for Co-occurring disorders</v>
      </c>
      <c r="Z1265" s="581" t="str">
        <f t="shared" si="562"/>
        <v xml:space="preserve">
HD - Pregnant/Parenting Women's Program
QJ - Service/items provided to a prisoner or patient in state or local custody</v>
      </c>
      <c r="AA1265" s="20"/>
    </row>
    <row r="1266" spans="1:27" s="23" customFormat="1" ht="64.5" customHeight="1" thickBot="1">
      <c r="A1266" s="591" t="str">
        <f>A1265</f>
        <v>H0004</v>
      </c>
      <c r="B1266" s="508" t="str">
        <f>B1265</f>
        <v>Substance Use Disorder: Outpatient Care</v>
      </c>
      <c r="C1266" s="579" t="str">
        <f>C1265</f>
        <v>Behavioral health counseling and therapy, per 15 minutes</v>
      </c>
      <c r="D1266" s="582" t="str">
        <f>D1265</f>
        <v>15 Minutes
DT:
H0004=40/day</v>
      </c>
      <c r="E1266" s="579" t="str">
        <f>E1265</f>
        <v>For all "H" and "T" HCPCS Codes: Clinical service provided by Substance Abuse Treatment Specialist (SATS) or Substance Abuse Treatment Practitioner (SATP) when working under the supervision of a SATS.</v>
      </c>
      <c r="F1266" s="243" t="s">
        <v>613</v>
      </c>
      <c r="G1266" s="243" t="s">
        <v>588</v>
      </c>
      <c r="H1266" s="226" t="s">
        <v>1256</v>
      </c>
      <c r="I1266" s="582" t="str">
        <f>I1265</f>
        <v>Series/Line 
(depends on
other payers)
Institutional
or 
Professional 
(depends on 
other payers)</v>
      </c>
      <c r="J1266" s="508" t="s">
        <v>2273</v>
      </c>
      <c r="K1266" s="508"/>
      <c r="L1266" s="508" t="s">
        <v>2273</v>
      </c>
      <c r="M1266" s="508"/>
      <c r="N1266" s="508" t="s">
        <v>2273</v>
      </c>
      <c r="O1266" s="508"/>
      <c r="P1266" s="508" t="s">
        <v>2273</v>
      </c>
      <c r="Q1266" s="508"/>
      <c r="R1266" s="508"/>
      <c r="S1266" s="508"/>
      <c r="T1266" s="508"/>
      <c r="U1266" s="508"/>
      <c r="V1266" s="508"/>
      <c r="W1266" s="579" t="s">
        <v>1245</v>
      </c>
      <c r="X1266" s="579" t="s">
        <v>1223</v>
      </c>
      <c r="Y1266" s="582" t="str">
        <f>Y1265</f>
        <v>Y4 - SAMHSA approved EBP for Co-occurring disorders</v>
      </c>
      <c r="Z1266" s="582" t="str">
        <f>Z1265</f>
        <v xml:space="preserve">
HD - Pregnant/Parenting Women's Program
QJ - Service/items provided to a prisoner or patient in state or local custody</v>
      </c>
      <c r="AA1266" s="20"/>
    </row>
    <row r="1267" spans="1:27" s="23" customFormat="1" ht="64.5" customHeight="1">
      <c r="A1267" s="747" t="s">
        <v>229</v>
      </c>
      <c r="B1267" s="593" t="s">
        <v>2490</v>
      </c>
      <c r="C1267" s="702" t="s">
        <v>533</v>
      </c>
      <c r="D1267" s="702" t="s">
        <v>230</v>
      </c>
      <c r="E1267" s="521"/>
      <c r="F1267" s="415" t="s">
        <v>124</v>
      </c>
      <c r="G1267" s="415" t="s">
        <v>580</v>
      </c>
      <c r="H1267" s="418" t="s">
        <v>1256</v>
      </c>
      <c r="I1267" s="521"/>
      <c r="J1267" s="593" t="s">
        <v>2273</v>
      </c>
      <c r="K1267" s="482"/>
      <c r="L1267" s="593" t="s">
        <v>2273</v>
      </c>
      <c r="M1267" s="482"/>
      <c r="N1267" s="593" t="s">
        <v>2273</v>
      </c>
      <c r="O1267" s="482"/>
      <c r="P1267" s="593" t="s">
        <v>2273</v>
      </c>
      <c r="Q1267" s="482"/>
      <c r="R1267" s="482"/>
      <c r="S1267" s="482"/>
      <c r="T1267" s="482"/>
      <c r="U1267" s="482"/>
      <c r="V1267" s="482"/>
      <c r="W1267" s="702" t="s">
        <v>1245</v>
      </c>
      <c r="X1267" s="702" t="s">
        <v>2548</v>
      </c>
      <c r="Y1267" s="702" t="s">
        <v>983</v>
      </c>
      <c r="Z1267" s="702" t="s">
        <v>2491</v>
      </c>
      <c r="AA1267" s="20"/>
    </row>
    <row r="1268" spans="1:27" s="23" customFormat="1" ht="64.5" customHeight="1">
      <c r="A1268" s="748"/>
      <c r="B1268" s="594"/>
      <c r="C1268" s="742"/>
      <c r="D1268" s="742"/>
      <c r="E1268" s="522"/>
      <c r="F1268" s="419" t="s">
        <v>483</v>
      </c>
      <c r="G1268" s="419" t="s">
        <v>581</v>
      </c>
      <c r="H1268" s="419" t="s">
        <v>1256</v>
      </c>
      <c r="I1268" s="522"/>
      <c r="J1268" s="594"/>
      <c r="K1268" s="483"/>
      <c r="L1268" s="594"/>
      <c r="M1268" s="483"/>
      <c r="N1268" s="594"/>
      <c r="O1268" s="483"/>
      <c r="P1268" s="594"/>
      <c r="Q1268" s="483"/>
      <c r="R1268" s="483"/>
      <c r="S1268" s="483"/>
      <c r="T1268" s="483"/>
      <c r="U1268" s="483"/>
      <c r="V1268" s="483"/>
      <c r="W1268" s="742"/>
      <c r="X1268" s="742"/>
      <c r="Y1268" s="742"/>
      <c r="Z1268" s="742"/>
      <c r="AA1268" s="20"/>
    </row>
    <row r="1269" spans="1:27" s="23" customFormat="1" ht="64.5" customHeight="1">
      <c r="A1269" s="748"/>
      <c r="B1269" s="594"/>
      <c r="C1269" s="742"/>
      <c r="D1269" s="742"/>
      <c r="E1269" s="522"/>
      <c r="F1269" s="419" t="s">
        <v>126</v>
      </c>
      <c r="G1269" s="419" t="s">
        <v>587</v>
      </c>
      <c r="H1269" s="415" t="s">
        <v>524</v>
      </c>
      <c r="I1269" s="522"/>
      <c r="J1269" s="594"/>
      <c r="K1269" s="483"/>
      <c r="L1269" s="594"/>
      <c r="M1269" s="483"/>
      <c r="N1269" s="594"/>
      <c r="O1269" s="483"/>
      <c r="P1269" s="594"/>
      <c r="Q1269" s="483"/>
      <c r="R1269" s="483"/>
      <c r="S1269" s="483"/>
      <c r="T1269" s="483"/>
      <c r="U1269" s="483"/>
      <c r="V1269" s="483"/>
      <c r="W1269" s="742"/>
      <c r="X1269" s="742"/>
      <c r="Y1269" s="742"/>
      <c r="Z1269" s="742"/>
      <c r="AA1269" s="20"/>
    </row>
    <row r="1270" spans="1:27" s="23" customFormat="1" ht="64.5" customHeight="1">
      <c r="A1270" s="748"/>
      <c r="B1270" s="594"/>
      <c r="C1270" s="742"/>
      <c r="D1270" s="742"/>
      <c r="E1270" s="522"/>
      <c r="F1270" s="419" t="s">
        <v>2292</v>
      </c>
      <c r="G1270" s="419" t="s">
        <v>589</v>
      </c>
      <c r="H1270" s="419" t="s">
        <v>524</v>
      </c>
      <c r="I1270" s="522"/>
      <c r="J1270" s="594"/>
      <c r="K1270" s="483"/>
      <c r="L1270" s="594"/>
      <c r="M1270" s="483"/>
      <c r="N1270" s="594"/>
      <c r="O1270" s="483"/>
      <c r="P1270" s="594"/>
      <c r="Q1270" s="483"/>
      <c r="R1270" s="483"/>
      <c r="S1270" s="483"/>
      <c r="T1270" s="483"/>
      <c r="U1270" s="483"/>
      <c r="V1270" s="483"/>
      <c r="W1270" s="742"/>
      <c r="X1270" s="742"/>
      <c r="Y1270" s="742"/>
      <c r="Z1270" s="742"/>
      <c r="AA1270" s="20"/>
    </row>
    <row r="1271" spans="1:27" s="23" customFormat="1" ht="64.5" customHeight="1">
      <c r="A1271" s="748"/>
      <c r="B1271" s="594"/>
      <c r="C1271" s="742"/>
      <c r="D1271" s="742"/>
      <c r="E1271" s="522"/>
      <c r="F1271" s="419" t="s">
        <v>614</v>
      </c>
      <c r="G1271" s="419" t="s">
        <v>589</v>
      </c>
      <c r="H1271" s="419" t="s">
        <v>524</v>
      </c>
      <c r="I1271" s="522"/>
      <c r="J1271" s="594"/>
      <c r="K1271" s="483"/>
      <c r="L1271" s="594"/>
      <c r="M1271" s="483"/>
      <c r="N1271" s="594"/>
      <c r="O1271" s="483"/>
      <c r="P1271" s="594"/>
      <c r="Q1271" s="483"/>
      <c r="R1271" s="483"/>
      <c r="S1271" s="483"/>
      <c r="T1271" s="483"/>
      <c r="U1271" s="483"/>
      <c r="V1271" s="483"/>
      <c r="W1271" s="742"/>
      <c r="X1271" s="742"/>
      <c r="Y1271" s="742"/>
      <c r="Z1271" s="742"/>
      <c r="AA1271" s="20"/>
    </row>
    <row r="1272" spans="1:27" s="23" customFormat="1" ht="64.5" customHeight="1">
      <c r="A1272" s="748"/>
      <c r="B1272" s="594"/>
      <c r="C1272" s="742"/>
      <c r="D1272" s="742"/>
      <c r="E1272" s="522"/>
      <c r="F1272" s="419" t="s">
        <v>604</v>
      </c>
      <c r="G1272" s="419" t="s">
        <v>582</v>
      </c>
      <c r="H1272" s="419" t="s">
        <v>524</v>
      </c>
      <c r="I1272" s="522"/>
      <c r="J1272" s="594"/>
      <c r="K1272" s="483"/>
      <c r="L1272" s="594"/>
      <c r="M1272" s="483"/>
      <c r="N1272" s="594"/>
      <c r="O1272" s="483"/>
      <c r="P1272" s="594"/>
      <c r="Q1272" s="483"/>
      <c r="R1272" s="483"/>
      <c r="S1272" s="483"/>
      <c r="T1272" s="483"/>
      <c r="U1272" s="483"/>
      <c r="V1272" s="483"/>
      <c r="W1272" s="742"/>
      <c r="X1272" s="742"/>
      <c r="Y1272" s="742"/>
      <c r="Z1272" s="742"/>
      <c r="AA1272" s="20"/>
    </row>
    <row r="1273" spans="1:27" s="23" customFormat="1" ht="64.5" customHeight="1">
      <c r="A1273" s="748"/>
      <c r="B1273" s="594"/>
      <c r="C1273" s="742"/>
      <c r="D1273" s="742"/>
      <c r="E1273" s="522"/>
      <c r="F1273" s="419" t="s">
        <v>491</v>
      </c>
      <c r="G1273" s="419" t="s">
        <v>582</v>
      </c>
      <c r="H1273" s="419" t="s">
        <v>524</v>
      </c>
      <c r="I1273" s="522"/>
      <c r="J1273" s="594"/>
      <c r="K1273" s="483"/>
      <c r="L1273" s="594"/>
      <c r="M1273" s="483"/>
      <c r="N1273" s="594"/>
      <c r="O1273" s="483"/>
      <c r="P1273" s="594"/>
      <c r="Q1273" s="483"/>
      <c r="R1273" s="483"/>
      <c r="S1273" s="483"/>
      <c r="T1273" s="483"/>
      <c r="U1273" s="483"/>
      <c r="V1273" s="483"/>
      <c r="W1273" s="742"/>
      <c r="X1273" s="742"/>
      <c r="Y1273" s="742"/>
      <c r="Z1273" s="742"/>
      <c r="AA1273" s="20"/>
    </row>
    <row r="1274" spans="1:27" s="23" customFormat="1" ht="64.5" customHeight="1">
      <c r="A1274" s="748"/>
      <c r="B1274" s="594"/>
      <c r="C1274" s="742"/>
      <c r="D1274" s="742"/>
      <c r="E1274" s="522"/>
      <c r="F1274" s="419" t="s">
        <v>615</v>
      </c>
      <c r="G1274" s="419" t="s">
        <v>583</v>
      </c>
      <c r="H1274" s="419" t="s">
        <v>524</v>
      </c>
      <c r="I1274" s="522"/>
      <c r="J1274" s="594"/>
      <c r="K1274" s="483"/>
      <c r="L1274" s="594"/>
      <c r="M1274" s="483"/>
      <c r="N1274" s="594"/>
      <c r="O1274" s="483"/>
      <c r="P1274" s="594"/>
      <c r="Q1274" s="483"/>
      <c r="R1274" s="483"/>
      <c r="S1274" s="483"/>
      <c r="T1274" s="483"/>
      <c r="U1274" s="483"/>
      <c r="V1274" s="483"/>
      <c r="W1274" s="742"/>
      <c r="X1274" s="742"/>
      <c r="Y1274" s="742"/>
      <c r="Z1274" s="742"/>
      <c r="AA1274" s="20"/>
    </row>
    <row r="1275" spans="1:27" s="23" customFormat="1" ht="64.5" customHeight="1">
      <c r="A1275" s="748"/>
      <c r="B1275" s="594"/>
      <c r="C1275" s="742"/>
      <c r="D1275" s="742"/>
      <c r="E1275" s="522"/>
      <c r="F1275" s="419" t="s">
        <v>2224</v>
      </c>
      <c r="G1275" s="419" t="s">
        <v>583</v>
      </c>
      <c r="H1275" s="419" t="s">
        <v>524</v>
      </c>
      <c r="I1275" s="522"/>
      <c r="J1275" s="594"/>
      <c r="K1275" s="483"/>
      <c r="L1275" s="594"/>
      <c r="M1275" s="483"/>
      <c r="N1275" s="594"/>
      <c r="O1275" s="483"/>
      <c r="P1275" s="594"/>
      <c r="Q1275" s="483"/>
      <c r="R1275" s="483"/>
      <c r="S1275" s="483"/>
      <c r="T1275" s="483"/>
      <c r="U1275" s="483"/>
      <c r="V1275" s="483"/>
      <c r="W1275" s="742"/>
      <c r="X1275" s="742"/>
      <c r="Y1275" s="742"/>
      <c r="Z1275" s="742"/>
      <c r="AA1275" s="20"/>
    </row>
    <row r="1276" spans="1:27" s="23" customFormat="1" ht="64.5" customHeight="1">
      <c r="A1276" s="748"/>
      <c r="B1276" s="594"/>
      <c r="C1276" s="742"/>
      <c r="D1276" s="742"/>
      <c r="E1276" s="522"/>
      <c r="F1276" s="419" t="s">
        <v>2235</v>
      </c>
      <c r="G1276" s="419" t="s">
        <v>583</v>
      </c>
      <c r="H1276" s="419" t="s">
        <v>524</v>
      </c>
      <c r="I1276" s="522"/>
      <c r="J1276" s="594"/>
      <c r="K1276" s="483"/>
      <c r="L1276" s="594"/>
      <c r="M1276" s="483"/>
      <c r="N1276" s="594"/>
      <c r="O1276" s="483"/>
      <c r="P1276" s="594"/>
      <c r="Q1276" s="483"/>
      <c r="R1276" s="483"/>
      <c r="S1276" s="483"/>
      <c r="T1276" s="483"/>
      <c r="U1276" s="483"/>
      <c r="V1276" s="483"/>
      <c r="W1276" s="742"/>
      <c r="X1276" s="742"/>
      <c r="Y1276" s="742"/>
      <c r="Z1276" s="742"/>
      <c r="AA1276" s="20"/>
    </row>
    <row r="1277" spans="1:27" s="23" customFormat="1" ht="64.5" customHeight="1">
      <c r="A1277" s="748"/>
      <c r="B1277" s="594"/>
      <c r="C1277" s="742"/>
      <c r="D1277" s="742"/>
      <c r="E1277" s="522"/>
      <c r="F1277" s="419" t="s">
        <v>2222</v>
      </c>
      <c r="G1277" s="419" t="s">
        <v>583</v>
      </c>
      <c r="H1277" s="419" t="s">
        <v>524</v>
      </c>
      <c r="I1277" s="522"/>
      <c r="J1277" s="594"/>
      <c r="K1277" s="483"/>
      <c r="L1277" s="594"/>
      <c r="M1277" s="483"/>
      <c r="N1277" s="594"/>
      <c r="O1277" s="483"/>
      <c r="P1277" s="594"/>
      <c r="Q1277" s="483"/>
      <c r="R1277" s="483"/>
      <c r="S1277" s="483"/>
      <c r="T1277" s="483"/>
      <c r="U1277" s="483"/>
      <c r="V1277" s="483"/>
      <c r="W1277" s="742"/>
      <c r="X1277" s="742"/>
      <c r="Y1277" s="742"/>
      <c r="Z1277" s="742"/>
      <c r="AA1277" s="20"/>
    </row>
    <row r="1278" spans="1:27" s="23" customFormat="1" ht="64.5" customHeight="1">
      <c r="A1278" s="748"/>
      <c r="B1278" s="594"/>
      <c r="C1278" s="742"/>
      <c r="D1278" s="742"/>
      <c r="E1278" s="522"/>
      <c r="F1278" s="419" t="s">
        <v>2256</v>
      </c>
      <c r="G1278" s="419" t="s">
        <v>583</v>
      </c>
      <c r="H1278" s="419" t="s">
        <v>524</v>
      </c>
      <c r="I1278" s="522"/>
      <c r="J1278" s="594"/>
      <c r="K1278" s="483"/>
      <c r="L1278" s="594"/>
      <c r="M1278" s="483"/>
      <c r="N1278" s="594"/>
      <c r="O1278" s="483"/>
      <c r="P1278" s="594"/>
      <c r="Q1278" s="483"/>
      <c r="R1278" s="483"/>
      <c r="S1278" s="483"/>
      <c r="T1278" s="483"/>
      <c r="U1278" s="483"/>
      <c r="V1278" s="483"/>
      <c r="W1278" s="742"/>
      <c r="X1278" s="742"/>
      <c r="Y1278" s="742"/>
      <c r="Z1278" s="742"/>
      <c r="AA1278" s="20"/>
    </row>
    <row r="1279" spans="1:27" s="23" customFormat="1" ht="64.5" customHeight="1">
      <c r="A1279" s="748"/>
      <c r="B1279" s="594"/>
      <c r="C1279" s="742"/>
      <c r="D1279" s="742"/>
      <c r="E1279" s="522"/>
      <c r="F1279" s="419" t="s">
        <v>126</v>
      </c>
      <c r="G1279" s="419" t="s">
        <v>584</v>
      </c>
      <c r="H1279" s="419" t="s">
        <v>524</v>
      </c>
      <c r="I1279" s="522"/>
      <c r="J1279" s="594"/>
      <c r="K1279" s="483"/>
      <c r="L1279" s="594"/>
      <c r="M1279" s="483"/>
      <c r="N1279" s="594"/>
      <c r="O1279" s="483"/>
      <c r="P1279" s="594"/>
      <c r="Q1279" s="483"/>
      <c r="R1279" s="483"/>
      <c r="S1279" s="483"/>
      <c r="T1279" s="483"/>
      <c r="U1279" s="483"/>
      <c r="V1279" s="483"/>
      <c r="W1279" s="742"/>
      <c r="X1279" s="742"/>
      <c r="Y1279" s="742"/>
      <c r="Z1279" s="742"/>
      <c r="AA1279" s="20"/>
    </row>
    <row r="1280" spans="1:27" s="23" customFormat="1" ht="64.5" customHeight="1">
      <c r="A1280" s="748"/>
      <c r="B1280" s="594"/>
      <c r="C1280" s="742"/>
      <c r="D1280" s="742"/>
      <c r="E1280" s="522"/>
      <c r="F1280" s="419" t="s">
        <v>503</v>
      </c>
      <c r="G1280" s="419" t="s">
        <v>592</v>
      </c>
      <c r="H1280" s="419" t="s">
        <v>1256</v>
      </c>
      <c r="I1280" s="522"/>
      <c r="J1280" s="594"/>
      <c r="K1280" s="483"/>
      <c r="L1280" s="594"/>
      <c r="M1280" s="483"/>
      <c r="N1280" s="594"/>
      <c r="O1280" s="483"/>
      <c r="P1280" s="594"/>
      <c r="Q1280" s="483"/>
      <c r="R1280" s="483"/>
      <c r="S1280" s="483"/>
      <c r="T1280" s="483"/>
      <c r="U1280" s="483"/>
      <c r="V1280" s="483"/>
      <c r="W1280" s="742"/>
      <c r="X1280" s="742"/>
      <c r="Y1280" s="742"/>
      <c r="Z1280" s="742"/>
      <c r="AA1280" s="20"/>
    </row>
    <row r="1281" spans="1:27" s="23" customFormat="1" ht="64.5" customHeight="1">
      <c r="A1281" s="748"/>
      <c r="B1281" s="594"/>
      <c r="C1281" s="742"/>
      <c r="D1281" s="742"/>
      <c r="E1281" s="522"/>
      <c r="F1281" s="419" t="s">
        <v>502</v>
      </c>
      <c r="G1281" s="419" t="s">
        <v>592</v>
      </c>
      <c r="H1281" s="419" t="s">
        <v>1256</v>
      </c>
      <c r="I1281" s="522"/>
      <c r="J1281" s="594"/>
      <c r="K1281" s="483"/>
      <c r="L1281" s="594"/>
      <c r="M1281" s="483"/>
      <c r="N1281" s="594"/>
      <c r="O1281" s="483"/>
      <c r="P1281" s="594"/>
      <c r="Q1281" s="483"/>
      <c r="R1281" s="483"/>
      <c r="S1281" s="483"/>
      <c r="T1281" s="483"/>
      <c r="U1281" s="483"/>
      <c r="V1281" s="483"/>
      <c r="W1281" s="742"/>
      <c r="X1281" s="742"/>
      <c r="Y1281" s="742"/>
      <c r="Z1281" s="742"/>
      <c r="AA1281" s="20"/>
    </row>
    <row r="1282" spans="1:27" s="23" customFormat="1" ht="64.5" customHeight="1">
      <c r="A1282" s="748"/>
      <c r="B1282" s="594"/>
      <c r="C1282" s="742"/>
      <c r="D1282" s="742"/>
      <c r="E1282" s="522"/>
      <c r="F1282" s="419" t="s">
        <v>2211</v>
      </c>
      <c r="G1282" s="419" t="s">
        <v>592</v>
      </c>
      <c r="H1282" s="419" t="s">
        <v>1256</v>
      </c>
      <c r="I1282" s="522"/>
      <c r="J1282" s="594"/>
      <c r="K1282" s="483"/>
      <c r="L1282" s="594"/>
      <c r="M1282" s="483"/>
      <c r="N1282" s="594"/>
      <c r="O1282" s="483"/>
      <c r="P1282" s="594"/>
      <c r="Q1282" s="483"/>
      <c r="R1282" s="483"/>
      <c r="S1282" s="483"/>
      <c r="T1282" s="483"/>
      <c r="U1282" s="483"/>
      <c r="V1282" s="483"/>
      <c r="W1282" s="742"/>
      <c r="X1282" s="742"/>
      <c r="Y1282" s="742"/>
      <c r="Z1282" s="742"/>
      <c r="AA1282" s="20"/>
    </row>
    <row r="1283" spans="1:27" s="23" customFormat="1" ht="64.25" customHeight="1">
      <c r="A1283" s="748"/>
      <c r="B1283" s="594"/>
      <c r="C1283" s="742"/>
      <c r="D1283" s="742"/>
      <c r="E1283" s="522"/>
      <c r="F1283" s="419" t="s">
        <v>517</v>
      </c>
      <c r="G1283" s="419" t="s">
        <v>585</v>
      </c>
      <c r="H1283" s="419" t="s">
        <v>1256</v>
      </c>
      <c r="I1283" s="522"/>
      <c r="J1283" s="594"/>
      <c r="K1283" s="483"/>
      <c r="L1283" s="594"/>
      <c r="M1283" s="483"/>
      <c r="N1283" s="594"/>
      <c r="O1283" s="483"/>
      <c r="P1283" s="594"/>
      <c r="Q1283" s="483"/>
      <c r="R1283" s="483"/>
      <c r="S1283" s="483"/>
      <c r="T1283" s="483"/>
      <c r="U1283" s="483"/>
      <c r="V1283" s="483"/>
      <c r="W1283" s="742"/>
      <c r="X1283" s="742"/>
      <c r="Y1283" s="742"/>
      <c r="Z1283" s="742"/>
      <c r="AA1283" s="20"/>
    </row>
    <row r="1284" spans="1:27" s="23" customFormat="1" ht="82.25" customHeight="1" thickBot="1">
      <c r="A1284" s="749"/>
      <c r="B1284" s="595"/>
      <c r="C1284" s="743"/>
      <c r="D1284" s="743"/>
      <c r="E1284" s="523"/>
      <c r="F1284" s="416" t="s">
        <v>613</v>
      </c>
      <c r="G1284" s="416" t="s">
        <v>588</v>
      </c>
      <c r="H1284" s="420" t="s">
        <v>1256</v>
      </c>
      <c r="I1284" s="523"/>
      <c r="J1284" s="595"/>
      <c r="K1284" s="484"/>
      <c r="L1284" s="595"/>
      <c r="M1284" s="484"/>
      <c r="N1284" s="595"/>
      <c r="O1284" s="484"/>
      <c r="P1284" s="595"/>
      <c r="Q1284" s="484"/>
      <c r="R1284" s="484"/>
      <c r="S1284" s="484"/>
      <c r="T1284" s="484"/>
      <c r="U1284" s="484"/>
      <c r="V1284" s="484"/>
      <c r="W1284" s="743"/>
      <c r="X1284" s="743"/>
      <c r="Y1284" s="743"/>
      <c r="Z1284" s="743"/>
      <c r="AA1284" s="20"/>
    </row>
    <row r="1285" spans="1:27" s="23" customFormat="1" ht="63.75" customHeight="1">
      <c r="A1285" s="574" t="s">
        <v>345</v>
      </c>
      <c r="B1285" s="506" t="s">
        <v>344</v>
      </c>
      <c r="C1285" s="577" t="s">
        <v>352</v>
      </c>
      <c r="D1285" s="580" t="s">
        <v>537</v>
      </c>
      <c r="E1285" s="577" t="s">
        <v>1174</v>
      </c>
      <c r="F1285" s="241" t="s">
        <v>124</v>
      </c>
      <c r="G1285" s="241" t="s">
        <v>580</v>
      </c>
      <c r="H1285" s="241" t="s">
        <v>1256</v>
      </c>
      <c r="I1285" s="580" t="s">
        <v>1605</v>
      </c>
      <c r="J1285" s="506" t="s">
        <v>2273</v>
      </c>
      <c r="K1285" s="506"/>
      <c r="L1285" s="506" t="s">
        <v>2273</v>
      </c>
      <c r="M1285" s="506"/>
      <c r="N1285" s="506" t="s">
        <v>2273</v>
      </c>
      <c r="O1285" s="506"/>
      <c r="P1285" s="506" t="s">
        <v>2273</v>
      </c>
      <c r="Q1285" s="506"/>
      <c r="R1285" s="506"/>
      <c r="S1285" s="506"/>
      <c r="T1285" s="506"/>
      <c r="U1285" s="506"/>
      <c r="V1285" s="506"/>
      <c r="W1285" s="577" t="s">
        <v>1245</v>
      </c>
      <c r="X1285" s="577" t="s">
        <v>1562</v>
      </c>
      <c r="Y1285" s="580" t="s">
        <v>1247</v>
      </c>
      <c r="Z1285" s="580" t="s">
        <v>2493</v>
      </c>
      <c r="AA1285" s="20"/>
    </row>
    <row r="1286" spans="1:27" s="23" customFormat="1" ht="63.75" customHeight="1">
      <c r="A1286" s="575" t="str">
        <f t="shared" ref="A1286:A1302" si="563">A1285</f>
        <v>H0005</v>
      </c>
      <c r="B1286" s="507" t="str">
        <f t="shared" ref="B1286:B1302" si="564">B1285</f>
        <v>Substance Abuse: Outpatient Care</v>
      </c>
      <c r="C1286" s="578" t="str">
        <f t="shared" ref="C1286:C1302" si="565">C1285</f>
        <v>H0005: Alcohol and/or drug services; group counseling by a clinician</v>
      </c>
      <c r="D1286" s="581" t="str">
        <f t="shared" ref="D1286:D1302" si="566">D1285</f>
        <v>H0005=Enc.
DT=2/day</v>
      </c>
      <c r="E1286" s="578" t="str">
        <f t="shared" ref="E1286:E1302" si="567">E1285</f>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6" s="242" t="s">
        <v>483</v>
      </c>
      <c r="G1286" s="242" t="s">
        <v>581</v>
      </c>
      <c r="H1286" s="250" t="s">
        <v>1256</v>
      </c>
      <c r="I1286" s="581" t="str">
        <f t="shared" ref="I1286:I1302" si="568">I1285</f>
        <v>Series/Line 
(depends on
other payers)
Institutional
or 
Professional 
(depends on 
other payers)</v>
      </c>
      <c r="J1286" s="507" t="s">
        <v>2273</v>
      </c>
      <c r="K1286" s="507"/>
      <c r="L1286" s="507" t="s">
        <v>2273</v>
      </c>
      <c r="M1286" s="507"/>
      <c r="N1286" s="507" t="s">
        <v>2273</v>
      </c>
      <c r="O1286" s="507"/>
      <c r="P1286" s="507" t="s">
        <v>2273</v>
      </c>
      <c r="Q1286" s="507"/>
      <c r="R1286" s="507"/>
      <c r="S1286" s="507"/>
      <c r="T1286" s="507"/>
      <c r="U1286" s="507"/>
      <c r="V1286" s="507"/>
      <c r="W1286" s="578" t="s">
        <v>1245</v>
      </c>
      <c r="X1286" s="578" t="s">
        <v>1224</v>
      </c>
      <c r="Y1286" s="581" t="str">
        <f t="shared" ref="Y1286:Y1302" si="569">Y1285</f>
        <v>UN - Two patients served
UP - Three patients served
UQ - Four patients served
UR - Five patients served
US - Six or more patients served
Y4 - SAMHSA approved EBP for Co-occurring disorders</v>
      </c>
      <c r="Z1286" s="581" t="str">
        <f t="shared" ref="Z1286:Z1302" si="570">Z1285</f>
        <v xml:space="preserve">
HD - Pregnant/Parenting Women's Program
QJ - Service/items provided to a prisoner or patient in state or local custody
</v>
      </c>
      <c r="AA1286" s="20"/>
    </row>
    <row r="1287" spans="1:27" s="23" customFormat="1" ht="51" customHeight="1">
      <c r="A1287" s="575" t="str">
        <f t="shared" si="563"/>
        <v>H0005</v>
      </c>
      <c r="B1287" s="507" t="str">
        <f t="shared" si="564"/>
        <v>Substance Abuse: Outpatient Care</v>
      </c>
      <c r="C1287" s="578" t="str">
        <f t="shared" si="565"/>
        <v>H0005: Alcohol and/or drug services; group counseling by a clinician</v>
      </c>
      <c r="D1287" s="581" t="str">
        <f t="shared" si="566"/>
        <v>H0005=Enc.
DT=2/day</v>
      </c>
      <c r="E1287"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7" s="242" t="s">
        <v>126</v>
      </c>
      <c r="G1287" s="242" t="s">
        <v>587</v>
      </c>
      <c r="H1287" s="242" t="s">
        <v>524</v>
      </c>
      <c r="I1287" s="581" t="str">
        <f t="shared" si="568"/>
        <v>Series/Line 
(depends on
other payers)
Institutional
or 
Professional 
(depends on 
other payers)</v>
      </c>
      <c r="J1287" s="507" t="s">
        <v>2273</v>
      </c>
      <c r="K1287" s="507"/>
      <c r="L1287" s="507" t="s">
        <v>2273</v>
      </c>
      <c r="M1287" s="507"/>
      <c r="N1287" s="507" t="s">
        <v>2273</v>
      </c>
      <c r="O1287" s="507"/>
      <c r="P1287" s="507" t="s">
        <v>2273</v>
      </c>
      <c r="Q1287" s="507"/>
      <c r="R1287" s="507"/>
      <c r="S1287" s="507"/>
      <c r="T1287" s="507"/>
      <c r="U1287" s="507"/>
      <c r="V1287" s="507"/>
      <c r="W1287" s="578" t="s">
        <v>1245</v>
      </c>
      <c r="X1287" s="578" t="s">
        <v>1224</v>
      </c>
      <c r="Y1287" s="581" t="str">
        <f t="shared" si="569"/>
        <v>UN - Two patients served
UP - Three patients served
UQ - Four patients served
UR - Five patients served
US - Six or more patients served
Y4 - SAMHSA approved EBP for Co-occurring disorders</v>
      </c>
      <c r="Z1287" s="581" t="str">
        <f t="shared" si="570"/>
        <v xml:space="preserve">
HD - Pregnant/Parenting Women's Program
QJ - Service/items provided to a prisoner or patient in state or local custody
</v>
      </c>
      <c r="AA1287" s="20"/>
    </row>
    <row r="1288" spans="1:27" s="23" customFormat="1" ht="38.25" customHeight="1">
      <c r="A1288" s="575" t="str">
        <f t="shared" si="563"/>
        <v>H0005</v>
      </c>
      <c r="B1288" s="507" t="str">
        <f t="shared" si="564"/>
        <v>Substance Abuse: Outpatient Care</v>
      </c>
      <c r="C1288" s="578" t="str">
        <f t="shared" si="565"/>
        <v>H0005: Alcohol and/or drug services; group counseling by a clinician</v>
      </c>
      <c r="D1288" s="581" t="str">
        <f t="shared" si="566"/>
        <v>H0005=Enc.
DT=2/day</v>
      </c>
      <c r="E1288"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8" s="242" t="s">
        <v>604</v>
      </c>
      <c r="G1288" s="242" t="s">
        <v>582</v>
      </c>
      <c r="H1288" s="242" t="s">
        <v>524</v>
      </c>
      <c r="I1288" s="581" t="str">
        <f t="shared" si="568"/>
        <v>Series/Line 
(depends on
other payers)
Institutional
or 
Professional 
(depends on 
other payers)</v>
      </c>
      <c r="J1288" s="507" t="s">
        <v>2273</v>
      </c>
      <c r="K1288" s="507"/>
      <c r="L1288" s="507" t="s">
        <v>2273</v>
      </c>
      <c r="M1288" s="507"/>
      <c r="N1288" s="507" t="s">
        <v>2273</v>
      </c>
      <c r="O1288" s="507"/>
      <c r="P1288" s="507" t="s">
        <v>2273</v>
      </c>
      <c r="Q1288" s="507"/>
      <c r="R1288" s="507"/>
      <c r="S1288" s="507"/>
      <c r="T1288" s="507"/>
      <c r="U1288" s="507"/>
      <c r="V1288" s="507"/>
      <c r="W1288" s="578" t="s">
        <v>1245</v>
      </c>
      <c r="X1288" s="578" t="s">
        <v>1224</v>
      </c>
      <c r="Y1288" s="581" t="str">
        <f t="shared" si="569"/>
        <v>UN - Two patients served
UP - Three patients served
UQ - Four patients served
UR - Five patients served
US - Six or more patients served
Y4 - SAMHSA approved EBP for Co-occurring disorders</v>
      </c>
      <c r="Z1288" s="581" t="str">
        <f t="shared" si="570"/>
        <v xml:space="preserve">
HD - Pregnant/Parenting Women's Program
QJ - Service/items provided to a prisoner or patient in state or local custody
</v>
      </c>
      <c r="AA1288" s="20"/>
    </row>
    <row r="1289" spans="1:27" s="23" customFormat="1" ht="102" customHeight="1">
      <c r="A1289" s="575" t="str">
        <f t="shared" si="563"/>
        <v>H0005</v>
      </c>
      <c r="B1289" s="507" t="str">
        <f t="shared" si="564"/>
        <v>Substance Abuse: Outpatient Care</v>
      </c>
      <c r="C1289" s="578" t="str">
        <f t="shared" si="565"/>
        <v>H0005: Alcohol and/or drug services; group counseling by a clinician</v>
      </c>
      <c r="D1289" s="581" t="str">
        <f t="shared" si="566"/>
        <v>H0005=Enc.
DT=2/day</v>
      </c>
      <c r="E1289"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9" s="242" t="s">
        <v>2292</v>
      </c>
      <c r="G1289" s="242" t="s">
        <v>589</v>
      </c>
      <c r="H1289" s="242" t="s">
        <v>524</v>
      </c>
      <c r="I1289" s="581" t="str">
        <f t="shared" si="568"/>
        <v>Series/Line 
(depends on
other payers)
Institutional
or 
Professional 
(depends on 
other payers)</v>
      </c>
      <c r="J1289" s="507" t="s">
        <v>2273</v>
      </c>
      <c r="K1289" s="507"/>
      <c r="L1289" s="507" t="s">
        <v>2273</v>
      </c>
      <c r="M1289" s="507"/>
      <c r="N1289" s="507" t="s">
        <v>2273</v>
      </c>
      <c r="O1289" s="507"/>
      <c r="P1289" s="507" t="s">
        <v>2273</v>
      </c>
      <c r="Q1289" s="507"/>
      <c r="R1289" s="507"/>
      <c r="S1289" s="507"/>
      <c r="T1289" s="507"/>
      <c r="U1289" s="507"/>
      <c r="V1289" s="507"/>
      <c r="W1289" s="578" t="s">
        <v>1245</v>
      </c>
      <c r="X1289" s="578" t="s">
        <v>1224</v>
      </c>
      <c r="Y1289" s="581" t="str">
        <f t="shared" si="569"/>
        <v>UN - Two patients served
UP - Three patients served
UQ - Four patients served
UR - Five patients served
US - Six or more patients served
Y4 - SAMHSA approved EBP for Co-occurring disorders</v>
      </c>
      <c r="Z1289" s="581" t="str">
        <f t="shared" si="570"/>
        <v xml:space="preserve">
HD - Pregnant/Parenting Women's Program
QJ - Service/items provided to a prisoner or patient in state or local custody
</v>
      </c>
      <c r="AA1289" s="20"/>
    </row>
    <row r="1290" spans="1:27" s="23" customFormat="1" ht="114.75" customHeight="1">
      <c r="A1290" s="575" t="str">
        <f t="shared" si="563"/>
        <v>H0005</v>
      </c>
      <c r="B1290" s="507" t="str">
        <f t="shared" si="564"/>
        <v>Substance Abuse: Outpatient Care</v>
      </c>
      <c r="C1290" s="578" t="str">
        <f t="shared" si="565"/>
        <v>H0005: Alcohol and/or drug services; group counseling by a clinician</v>
      </c>
      <c r="D1290" s="581" t="str">
        <f t="shared" si="566"/>
        <v>H0005=Enc.
DT=2/day</v>
      </c>
      <c r="E1290"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0" s="242" t="s">
        <v>614</v>
      </c>
      <c r="G1290" s="242" t="s">
        <v>589</v>
      </c>
      <c r="H1290" s="242" t="s">
        <v>524</v>
      </c>
      <c r="I1290" s="581" t="str">
        <f t="shared" si="568"/>
        <v>Series/Line 
(depends on
other payers)
Institutional
or 
Professional 
(depends on 
other payers)</v>
      </c>
      <c r="J1290" s="507" t="s">
        <v>2273</v>
      </c>
      <c r="K1290" s="507"/>
      <c r="L1290" s="507" t="s">
        <v>2273</v>
      </c>
      <c r="M1290" s="507"/>
      <c r="N1290" s="507" t="s">
        <v>2273</v>
      </c>
      <c r="O1290" s="507"/>
      <c r="P1290" s="507" t="s">
        <v>2273</v>
      </c>
      <c r="Q1290" s="507"/>
      <c r="R1290" s="507"/>
      <c r="S1290" s="507"/>
      <c r="T1290" s="507"/>
      <c r="U1290" s="507"/>
      <c r="V1290" s="507"/>
      <c r="W1290" s="578" t="s">
        <v>1245</v>
      </c>
      <c r="X1290" s="578" t="s">
        <v>1224</v>
      </c>
      <c r="Y1290" s="581" t="str">
        <f t="shared" si="569"/>
        <v>UN - Two patients served
UP - Three patients served
UQ - Four patients served
UR - Five patients served
US - Six or more patients served
Y4 - SAMHSA approved EBP for Co-occurring disorders</v>
      </c>
      <c r="Z1290" s="581" t="str">
        <f t="shared" si="570"/>
        <v xml:space="preserve">
HD - Pregnant/Parenting Women's Program
QJ - Service/items provided to a prisoner or patient in state or local custody
</v>
      </c>
      <c r="AA1290" s="20"/>
    </row>
    <row r="1291" spans="1:27" s="23" customFormat="1" ht="102" customHeight="1">
      <c r="A1291" s="575" t="str">
        <f t="shared" si="563"/>
        <v>H0005</v>
      </c>
      <c r="B1291" s="507" t="str">
        <f t="shared" si="564"/>
        <v>Substance Abuse: Outpatient Care</v>
      </c>
      <c r="C1291" s="578" t="str">
        <f t="shared" si="565"/>
        <v>H0005: Alcohol and/or drug services; group counseling by a clinician</v>
      </c>
      <c r="D1291" s="581" t="str">
        <f t="shared" si="566"/>
        <v>H0005=Enc.
DT=2/day</v>
      </c>
      <c r="E1291"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1" s="242" t="s">
        <v>491</v>
      </c>
      <c r="G1291" s="242" t="s">
        <v>582</v>
      </c>
      <c r="H1291" s="242" t="s">
        <v>524</v>
      </c>
      <c r="I1291" s="581" t="str">
        <f t="shared" si="568"/>
        <v>Series/Line 
(depends on
other payers)
Institutional
or 
Professional 
(depends on 
other payers)</v>
      </c>
      <c r="J1291" s="507" t="s">
        <v>2273</v>
      </c>
      <c r="K1291" s="507"/>
      <c r="L1291" s="507" t="s">
        <v>2273</v>
      </c>
      <c r="M1291" s="507"/>
      <c r="N1291" s="507" t="s">
        <v>2273</v>
      </c>
      <c r="O1291" s="507"/>
      <c r="P1291" s="507" t="s">
        <v>2273</v>
      </c>
      <c r="Q1291" s="507"/>
      <c r="R1291" s="507"/>
      <c r="S1291" s="507"/>
      <c r="T1291" s="507"/>
      <c r="U1291" s="507"/>
      <c r="V1291" s="507"/>
      <c r="W1291" s="578" t="s">
        <v>1245</v>
      </c>
      <c r="X1291" s="578" t="s">
        <v>1224</v>
      </c>
      <c r="Y1291" s="581" t="str">
        <f t="shared" si="569"/>
        <v>UN - Two patients served
UP - Three patients served
UQ - Four patients served
UR - Five patients served
US - Six or more patients served
Y4 - SAMHSA approved EBP for Co-occurring disorders</v>
      </c>
      <c r="Z1291" s="581" t="str">
        <f t="shared" si="570"/>
        <v xml:space="preserve">
HD - Pregnant/Parenting Women's Program
QJ - Service/items provided to a prisoner or patient in state or local custody
</v>
      </c>
      <c r="AA1291" s="20"/>
    </row>
    <row r="1292" spans="1:27" s="23" customFormat="1" ht="114.75" customHeight="1">
      <c r="A1292" s="575" t="str">
        <f t="shared" si="563"/>
        <v>H0005</v>
      </c>
      <c r="B1292" s="507" t="str">
        <f t="shared" si="564"/>
        <v>Substance Abuse: Outpatient Care</v>
      </c>
      <c r="C1292" s="578" t="str">
        <f t="shared" si="565"/>
        <v>H0005: Alcohol and/or drug services; group counseling by a clinician</v>
      </c>
      <c r="D1292" s="581" t="str">
        <f t="shared" si="566"/>
        <v>H0005=Enc.
DT=2/day</v>
      </c>
      <c r="E1292"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2" s="242" t="s">
        <v>615</v>
      </c>
      <c r="G1292" s="242" t="s">
        <v>583</v>
      </c>
      <c r="H1292" s="242" t="s">
        <v>524</v>
      </c>
      <c r="I1292" s="581" t="str">
        <f t="shared" si="568"/>
        <v>Series/Line 
(depends on
other payers)
Institutional
or 
Professional 
(depends on 
other payers)</v>
      </c>
      <c r="J1292" s="507" t="s">
        <v>2273</v>
      </c>
      <c r="K1292" s="507"/>
      <c r="L1292" s="507" t="s">
        <v>2273</v>
      </c>
      <c r="M1292" s="507"/>
      <c r="N1292" s="507" t="s">
        <v>2273</v>
      </c>
      <c r="O1292" s="507"/>
      <c r="P1292" s="507" t="s">
        <v>2273</v>
      </c>
      <c r="Q1292" s="507"/>
      <c r="R1292" s="507"/>
      <c r="S1292" s="507"/>
      <c r="T1292" s="507"/>
      <c r="U1292" s="507"/>
      <c r="V1292" s="507"/>
      <c r="W1292" s="578" t="s">
        <v>1245</v>
      </c>
      <c r="X1292" s="578" t="s">
        <v>1224</v>
      </c>
      <c r="Y1292" s="581" t="str">
        <f t="shared" si="569"/>
        <v>UN - Two patients served
UP - Three patients served
UQ - Four patients served
UR - Five patients served
US - Six or more patients served
Y4 - SAMHSA approved EBP for Co-occurring disorders</v>
      </c>
      <c r="Z1292" s="581" t="str">
        <f t="shared" si="570"/>
        <v xml:space="preserve">
HD - Pregnant/Parenting Women's Program
QJ - Service/items provided to a prisoner or patient in state or local custody
</v>
      </c>
      <c r="AA1292" s="20"/>
    </row>
    <row r="1293" spans="1:27" s="23" customFormat="1" ht="63.75" customHeight="1">
      <c r="A1293" s="575" t="str">
        <f t="shared" si="563"/>
        <v>H0005</v>
      </c>
      <c r="B1293" s="507" t="str">
        <f t="shared" si="564"/>
        <v>Substance Abuse: Outpatient Care</v>
      </c>
      <c r="C1293" s="578" t="str">
        <f t="shared" si="565"/>
        <v>H0005: Alcohol and/or drug services; group counseling by a clinician</v>
      </c>
      <c r="D1293" s="581" t="str">
        <f t="shared" si="566"/>
        <v>H0005=Enc.
DT=2/day</v>
      </c>
      <c r="E1293"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3" s="242" t="s">
        <v>2224</v>
      </c>
      <c r="G1293" s="242" t="s">
        <v>583</v>
      </c>
      <c r="H1293" s="242" t="s">
        <v>524</v>
      </c>
      <c r="I1293" s="581" t="str">
        <f t="shared" si="568"/>
        <v>Series/Line 
(depends on
other payers)
Institutional
or 
Professional 
(depends on 
other payers)</v>
      </c>
      <c r="J1293" s="507" t="s">
        <v>2273</v>
      </c>
      <c r="K1293" s="507"/>
      <c r="L1293" s="507" t="s">
        <v>2273</v>
      </c>
      <c r="M1293" s="507"/>
      <c r="N1293" s="507" t="s">
        <v>2273</v>
      </c>
      <c r="O1293" s="507"/>
      <c r="P1293" s="507" t="s">
        <v>2273</v>
      </c>
      <c r="Q1293" s="507"/>
      <c r="R1293" s="507"/>
      <c r="S1293" s="507"/>
      <c r="T1293" s="507"/>
      <c r="U1293" s="507"/>
      <c r="V1293" s="507"/>
      <c r="W1293" s="578" t="s">
        <v>1245</v>
      </c>
      <c r="X1293" s="578" t="s">
        <v>1224</v>
      </c>
      <c r="Y1293" s="581" t="str">
        <f t="shared" si="569"/>
        <v>UN - Two patients served
UP - Three patients served
UQ - Four patients served
UR - Five patients served
US - Six or more patients served
Y4 - SAMHSA approved EBP for Co-occurring disorders</v>
      </c>
      <c r="Z1293" s="581" t="str">
        <f t="shared" si="570"/>
        <v xml:space="preserve">
HD - Pregnant/Parenting Women's Program
QJ - Service/items provided to a prisoner or patient in state or local custody
</v>
      </c>
      <c r="AA1293" s="20"/>
    </row>
    <row r="1294" spans="1:27" s="23" customFormat="1" ht="51" customHeight="1">
      <c r="A1294" s="575" t="str">
        <f t="shared" si="563"/>
        <v>H0005</v>
      </c>
      <c r="B1294" s="507" t="str">
        <f t="shared" si="564"/>
        <v>Substance Abuse: Outpatient Care</v>
      </c>
      <c r="C1294" s="578" t="str">
        <f t="shared" si="565"/>
        <v>H0005: Alcohol and/or drug services; group counseling by a clinician</v>
      </c>
      <c r="D1294" s="581" t="str">
        <f t="shared" si="566"/>
        <v>H0005=Enc.
DT=2/day</v>
      </c>
      <c r="E1294"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4" s="242" t="s">
        <v>2235</v>
      </c>
      <c r="G1294" s="242" t="s">
        <v>583</v>
      </c>
      <c r="H1294" s="242" t="s">
        <v>524</v>
      </c>
      <c r="I1294" s="581" t="str">
        <f t="shared" si="568"/>
        <v>Series/Line 
(depends on
other payers)
Institutional
or 
Professional 
(depends on 
other payers)</v>
      </c>
      <c r="J1294" s="507" t="s">
        <v>2273</v>
      </c>
      <c r="K1294" s="507"/>
      <c r="L1294" s="507" t="s">
        <v>2273</v>
      </c>
      <c r="M1294" s="507"/>
      <c r="N1294" s="507" t="s">
        <v>2273</v>
      </c>
      <c r="O1294" s="507"/>
      <c r="P1294" s="507" t="s">
        <v>2273</v>
      </c>
      <c r="Q1294" s="507"/>
      <c r="R1294" s="507"/>
      <c r="S1294" s="507"/>
      <c r="T1294" s="507"/>
      <c r="U1294" s="507"/>
      <c r="V1294" s="507"/>
      <c r="W1294" s="578" t="s">
        <v>1245</v>
      </c>
      <c r="X1294" s="578" t="s">
        <v>1224</v>
      </c>
      <c r="Y1294" s="581" t="str">
        <f t="shared" si="569"/>
        <v>UN - Two patients served
UP - Three patients served
UQ - Four patients served
UR - Five patients served
US - Six or more patients served
Y4 - SAMHSA approved EBP for Co-occurring disorders</v>
      </c>
      <c r="Z1294" s="581" t="str">
        <f t="shared" si="570"/>
        <v xml:space="preserve">
HD - Pregnant/Parenting Women's Program
QJ - Service/items provided to a prisoner or patient in state or local custody
</v>
      </c>
      <c r="AA1294" s="20"/>
    </row>
    <row r="1295" spans="1:27" s="23" customFormat="1" ht="38.25" customHeight="1">
      <c r="A1295" s="575" t="str">
        <f t="shared" si="563"/>
        <v>H0005</v>
      </c>
      <c r="B1295" s="507" t="str">
        <f t="shared" si="564"/>
        <v>Substance Abuse: Outpatient Care</v>
      </c>
      <c r="C1295" s="578" t="str">
        <f t="shared" si="565"/>
        <v>H0005: Alcohol and/or drug services; group counseling by a clinician</v>
      </c>
      <c r="D1295" s="581" t="str">
        <f t="shared" si="566"/>
        <v>H0005=Enc.
DT=2/day</v>
      </c>
      <c r="E1295"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5" s="242" t="s">
        <v>2222</v>
      </c>
      <c r="G1295" s="242" t="s">
        <v>583</v>
      </c>
      <c r="H1295" s="242" t="s">
        <v>524</v>
      </c>
      <c r="I1295" s="581" t="str">
        <f t="shared" si="568"/>
        <v>Series/Line 
(depends on
other payers)
Institutional
or 
Professional 
(depends on 
other payers)</v>
      </c>
      <c r="J1295" s="507" t="s">
        <v>2273</v>
      </c>
      <c r="K1295" s="507"/>
      <c r="L1295" s="507" t="s">
        <v>2273</v>
      </c>
      <c r="M1295" s="507"/>
      <c r="N1295" s="507" t="s">
        <v>2273</v>
      </c>
      <c r="O1295" s="507"/>
      <c r="P1295" s="507" t="s">
        <v>2273</v>
      </c>
      <c r="Q1295" s="507"/>
      <c r="R1295" s="507"/>
      <c r="S1295" s="507"/>
      <c r="T1295" s="507"/>
      <c r="U1295" s="507"/>
      <c r="V1295" s="507"/>
      <c r="W1295" s="578" t="s">
        <v>1245</v>
      </c>
      <c r="X1295" s="578" t="s">
        <v>1224</v>
      </c>
      <c r="Y1295" s="581" t="str">
        <f t="shared" si="569"/>
        <v>UN - Two patients served
UP - Three patients served
UQ - Four patients served
UR - Five patients served
US - Six or more patients served
Y4 - SAMHSA approved EBP for Co-occurring disorders</v>
      </c>
      <c r="Z1295" s="581" t="str">
        <f t="shared" si="570"/>
        <v xml:space="preserve">
HD - Pregnant/Parenting Women's Program
QJ - Service/items provided to a prisoner or patient in state or local custody
</v>
      </c>
      <c r="AA1295" s="20"/>
    </row>
    <row r="1296" spans="1:27" s="23" customFormat="1" ht="89.25" customHeight="1">
      <c r="A1296" s="575" t="str">
        <f t="shared" si="563"/>
        <v>H0005</v>
      </c>
      <c r="B1296" s="507" t="str">
        <f t="shared" si="564"/>
        <v>Substance Abuse: Outpatient Care</v>
      </c>
      <c r="C1296" s="578" t="str">
        <f t="shared" si="565"/>
        <v>H0005: Alcohol and/or drug services; group counseling by a clinician</v>
      </c>
      <c r="D1296" s="581" t="str">
        <f t="shared" si="566"/>
        <v>H0005=Enc.
DT=2/day</v>
      </c>
      <c r="E1296"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6" s="242" t="s">
        <v>2256</v>
      </c>
      <c r="G1296" s="242" t="s">
        <v>583</v>
      </c>
      <c r="H1296" s="242" t="s">
        <v>524</v>
      </c>
      <c r="I1296" s="581" t="str">
        <f t="shared" si="568"/>
        <v>Series/Line 
(depends on
other payers)
Institutional
or 
Professional 
(depends on 
other payers)</v>
      </c>
      <c r="J1296" s="507" t="s">
        <v>2273</v>
      </c>
      <c r="K1296" s="507"/>
      <c r="L1296" s="507" t="s">
        <v>2273</v>
      </c>
      <c r="M1296" s="507"/>
      <c r="N1296" s="507" t="s">
        <v>2273</v>
      </c>
      <c r="O1296" s="507"/>
      <c r="P1296" s="507" t="s">
        <v>2273</v>
      </c>
      <c r="Q1296" s="507"/>
      <c r="R1296" s="507"/>
      <c r="S1296" s="507"/>
      <c r="T1296" s="507"/>
      <c r="U1296" s="507"/>
      <c r="V1296" s="507"/>
      <c r="W1296" s="578" t="s">
        <v>1245</v>
      </c>
      <c r="X1296" s="578" t="s">
        <v>1224</v>
      </c>
      <c r="Y1296" s="581" t="str">
        <f t="shared" si="569"/>
        <v>UN - Two patients served
UP - Three patients served
UQ - Four patients served
UR - Five patients served
US - Six or more patients served
Y4 - SAMHSA approved EBP for Co-occurring disorders</v>
      </c>
      <c r="Z1296" s="581" t="str">
        <f t="shared" si="570"/>
        <v xml:space="preserve">
HD - Pregnant/Parenting Women's Program
QJ - Service/items provided to a prisoner or patient in state or local custody
</v>
      </c>
      <c r="AA1296" s="20"/>
    </row>
    <row r="1297" spans="1:27" s="23" customFormat="1" ht="38.25" customHeight="1">
      <c r="A1297" s="575" t="str">
        <f t="shared" si="563"/>
        <v>H0005</v>
      </c>
      <c r="B1297" s="507" t="str">
        <f t="shared" si="564"/>
        <v>Substance Abuse: Outpatient Care</v>
      </c>
      <c r="C1297" s="578" t="str">
        <f t="shared" si="565"/>
        <v>H0005: Alcohol and/or drug services; group counseling by a clinician</v>
      </c>
      <c r="D1297" s="581" t="str">
        <f t="shared" si="566"/>
        <v>H0005=Enc.
DT=2/day</v>
      </c>
      <c r="E1297"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7" s="242" t="s">
        <v>126</v>
      </c>
      <c r="G1297" s="242" t="s">
        <v>584</v>
      </c>
      <c r="H1297" s="242" t="s">
        <v>524</v>
      </c>
      <c r="I1297" s="581" t="str">
        <f t="shared" si="568"/>
        <v>Series/Line 
(depends on
other payers)
Institutional
or 
Professional 
(depends on 
other payers)</v>
      </c>
      <c r="J1297" s="507" t="s">
        <v>2273</v>
      </c>
      <c r="K1297" s="507"/>
      <c r="L1297" s="507" t="s">
        <v>2273</v>
      </c>
      <c r="M1297" s="507"/>
      <c r="N1297" s="507" t="s">
        <v>2273</v>
      </c>
      <c r="O1297" s="507"/>
      <c r="P1297" s="507" t="s">
        <v>2273</v>
      </c>
      <c r="Q1297" s="507"/>
      <c r="R1297" s="507"/>
      <c r="S1297" s="507"/>
      <c r="T1297" s="507"/>
      <c r="U1297" s="507"/>
      <c r="V1297" s="507"/>
      <c r="W1297" s="578" t="s">
        <v>1245</v>
      </c>
      <c r="X1297" s="578" t="s">
        <v>1224</v>
      </c>
      <c r="Y1297" s="581" t="str">
        <f t="shared" si="569"/>
        <v>UN - Two patients served
UP - Three patients served
UQ - Four patients served
UR - Five patients served
US - Six or more patients served
Y4 - SAMHSA approved EBP for Co-occurring disorders</v>
      </c>
      <c r="Z1297" s="581" t="str">
        <f t="shared" si="570"/>
        <v xml:space="preserve">
HD - Pregnant/Parenting Women's Program
QJ - Service/items provided to a prisoner or patient in state or local custody
</v>
      </c>
      <c r="AA1297" s="20"/>
    </row>
    <row r="1298" spans="1:27" s="23" customFormat="1" ht="63.75" customHeight="1">
      <c r="A1298" s="575" t="str">
        <f t="shared" si="563"/>
        <v>H0005</v>
      </c>
      <c r="B1298" s="507" t="str">
        <f t="shared" si="564"/>
        <v>Substance Abuse: Outpatient Care</v>
      </c>
      <c r="C1298" s="578" t="str">
        <f t="shared" si="565"/>
        <v>H0005: Alcohol and/or drug services; group counseling by a clinician</v>
      </c>
      <c r="D1298" s="581" t="str">
        <f t="shared" si="566"/>
        <v>H0005=Enc.
DT=2/day</v>
      </c>
      <c r="E1298"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8" s="242" t="s">
        <v>503</v>
      </c>
      <c r="G1298" s="242" t="s">
        <v>592</v>
      </c>
      <c r="H1298" s="242" t="s">
        <v>1256</v>
      </c>
      <c r="I1298" s="581" t="str">
        <f t="shared" si="568"/>
        <v>Series/Line 
(depends on
other payers)
Institutional
or 
Professional 
(depends on 
other payers)</v>
      </c>
      <c r="J1298" s="507" t="s">
        <v>2273</v>
      </c>
      <c r="K1298" s="507"/>
      <c r="L1298" s="507" t="s">
        <v>2273</v>
      </c>
      <c r="M1298" s="507"/>
      <c r="N1298" s="507" t="s">
        <v>2273</v>
      </c>
      <c r="O1298" s="507"/>
      <c r="P1298" s="507" t="s">
        <v>2273</v>
      </c>
      <c r="Q1298" s="507"/>
      <c r="R1298" s="507"/>
      <c r="S1298" s="507"/>
      <c r="T1298" s="507"/>
      <c r="U1298" s="507"/>
      <c r="V1298" s="507"/>
      <c r="W1298" s="578" t="s">
        <v>1245</v>
      </c>
      <c r="X1298" s="578" t="s">
        <v>1224</v>
      </c>
      <c r="Y1298" s="581" t="str">
        <f t="shared" si="569"/>
        <v>UN - Two patients served
UP - Three patients served
UQ - Four patients served
UR - Five patients served
US - Six or more patients served
Y4 - SAMHSA approved EBP for Co-occurring disorders</v>
      </c>
      <c r="Z1298" s="581" t="str">
        <f t="shared" si="570"/>
        <v xml:space="preserve">
HD - Pregnant/Parenting Women's Program
QJ - Service/items provided to a prisoner or patient in state or local custody
</v>
      </c>
      <c r="AA1298" s="20"/>
    </row>
    <row r="1299" spans="1:27" s="23" customFormat="1" ht="63.75" customHeight="1">
      <c r="A1299" s="575" t="str">
        <f t="shared" si="563"/>
        <v>H0005</v>
      </c>
      <c r="B1299" s="507" t="str">
        <f t="shared" si="564"/>
        <v>Substance Abuse: Outpatient Care</v>
      </c>
      <c r="C1299" s="578" t="str">
        <f t="shared" si="565"/>
        <v>H0005: Alcohol and/or drug services; group counseling by a clinician</v>
      </c>
      <c r="D1299" s="581" t="str">
        <f t="shared" si="566"/>
        <v>H0005=Enc.
DT=2/day</v>
      </c>
      <c r="E1299"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9" s="242" t="s">
        <v>502</v>
      </c>
      <c r="G1299" s="242" t="s">
        <v>592</v>
      </c>
      <c r="H1299" s="242" t="s">
        <v>1256</v>
      </c>
      <c r="I1299" s="581" t="str">
        <f t="shared" si="568"/>
        <v>Series/Line 
(depends on
other payers)
Institutional
or 
Professional 
(depends on 
other payers)</v>
      </c>
      <c r="J1299" s="507" t="s">
        <v>2273</v>
      </c>
      <c r="K1299" s="507"/>
      <c r="L1299" s="507" t="s">
        <v>2273</v>
      </c>
      <c r="M1299" s="507"/>
      <c r="N1299" s="507" t="s">
        <v>2273</v>
      </c>
      <c r="O1299" s="507"/>
      <c r="P1299" s="507" t="s">
        <v>2273</v>
      </c>
      <c r="Q1299" s="507"/>
      <c r="R1299" s="507"/>
      <c r="S1299" s="507"/>
      <c r="T1299" s="507"/>
      <c r="U1299" s="507"/>
      <c r="V1299" s="507"/>
      <c r="W1299" s="578" t="s">
        <v>1245</v>
      </c>
      <c r="X1299" s="578" t="s">
        <v>1224</v>
      </c>
      <c r="Y1299" s="581" t="str">
        <f t="shared" si="569"/>
        <v>UN - Two patients served
UP - Three patients served
UQ - Four patients served
UR - Five patients served
US - Six or more patients served
Y4 - SAMHSA approved EBP for Co-occurring disorders</v>
      </c>
      <c r="Z1299" s="581" t="str">
        <f t="shared" si="570"/>
        <v xml:space="preserve">
HD - Pregnant/Parenting Women's Program
QJ - Service/items provided to a prisoner or patient in state or local custody
</v>
      </c>
      <c r="AA1299" s="20"/>
    </row>
    <row r="1300" spans="1:27" s="23" customFormat="1" ht="63.75" customHeight="1">
      <c r="A1300" s="575" t="str">
        <f t="shared" si="563"/>
        <v>H0005</v>
      </c>
      <c r="B1300" s="507" t="str">
        <f t="shared" si="564"/>
        <v>Substance Abuse: Outpatient Care</v>
      </c>
      <c r="C1300" s="578" t="str">
        <f t="shared" si="565"/>
        <v>H0005: Alcohol and/or drug services; group counseling by a clinician</v>
      </c>
      <c r="D1300" s="581" t="str">
        <f t="shared" si="566"/>
        <v>H0005=Enc.
DT=2/day</v>
      </c>
      <c r="E1300"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0" s="242" t="s">
        <v>2211</v>
      </c>
      <c r="G1300" s="242" t="s">
        <v>592</v>
      </c>
      <c r="H1300" s="242" t="s">
        <v>1256</v>
      </c>
      <c r="I1300" s="581" t="str">
        <f t="shared" si="568"/>
        <v>Series/Line 
(depends on
other payers)
Institutional
or 
Professional 
(depends on 
other payers)</v>
      </c>
      <c r="J1300" s="507" t="s">
        <v>2273</v>
      </c>
      <c r="K1300" s="507"/>
      <c r="L1300" s="507" t="s">
        <v>2273</v>
      </c>
      <c r="M1300" s="507"/>
      <c r="N1300" s="507" t="s">
        <v>2273</v>
      </c>
      <c r="O1300" s="507"/>
      <c r="P1300" s="507" t="s">
        <v>2273</v>
      </c>
      <c r="Q1300" s="507"/>
      <c r="R1300" s="507"/>
      <c r="S1300" s="507"/>
      <c r="T1300" s="507"/>
      <c r="U1300" s="507"/>
      <c r="V1300" s="507"/>
      <c r="W1300" s="578" t="s">
        <v>1245</v>
      </c>
      <c r="X1300" s="578" t="s">
        <v>1224</v>
      </c>
      <c r="Y1300" s="581" t="str">
        <f t="shared" si="569"/>
        <v>UN - Two patients served
UP - Three patients served
UQ - Four patients served
UR - Five patients served
US - Six or more patients served
Y4 - SAMHSA approved EBP for Co-occurring disorders</v>
      </c>
      <c r="Z1300" s="581" t="str">
        <f t="shared" si="570"/>
        <v xml:space="preserve">
HD - Pregnant/Parenting Women's Program
QJ - Service/items provided to a prisoner or patient in state or local custody
</v>
      </c>
      <c r="AA1300" s="20"/>
    </row>
    <row r="1301" spans="1:27" s="23" customFormat="1" ht="63.75" customHeight="1">
      <c r="A1301" s="575" t="str">
        <f t="shared" si="563"/>
        <v>H0005</v>
      </c>
      <c r="B1301" s="507" t="str">
        <f t="shared" si="564"/>
        <v>Substance Abuse: Outpatient Care</v>
      </c>
      <c r="C1301" s="578" t="str">
        <f t="shared" si="565"/>
        <v>H0005: Alcohol and/or drug services; group counseling by a clinician</v>
      </c>
      <c r="D1301" s="581" t="str">
        <f t="shared" si="566"/>
        <v>H0005=Enc.
DT=2/day</v>
      </c>
      <c r="E1301" s="578"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1" s="242" t="s">
        <v>517</v>
      </c>
      <c r="G1301" s="242" t="s">
        <v>585</v>
      </c>
      <c r="H1301" s="242" t="s">
        <v>1256</v>
      </c>
      <c r="I1301" s="581" t="str">
        <f t="shared" si="568"/>
        <v>Series/Line 
(depends on
other payers)
Institutional
or 
Professional 
(depends on 
other payers)</v>
      </c>
      <c r="J1301" s="507" t="s">
        <v>2273</v>
      </c>
      <c r="K1301" s="507"/>
      <c r="L1301" s="507" t="s">
        <v>2273</v>
      </c>
      <c r="M1301" s="507"/>
      <c r="N1301" s="507" t="s">
        <v>2273</v>
      </c>
      <c r="O1301" s="507"/>
      <c r="P1301" s="507" t="s">
        <v>2273</v>
      </c>
      <c r="Q1301" s="507"/>
      <c r="R1301" s="507"/>
      <c r="S1301" s="507"/>
      <c r="T1301" s="507"/>
      <c r="U1301" s="507"/>
      <c r="V1301" s="507"/>
      <c r="W1301" s="578" t="s">
        <v>1245</v>
      </c>
      <c r="X1301" s="578" t="s">
        <v>1224</v>
      </c>
      <c r="Y1301" s="581" t="str">
        <f t="shared" si="569"/>
        <v>UN - Two patients served
UP - Three patients served
UQ - Four patients served
UR - Five patients served
US - Six or more patients served
Y4 - SAMHSA approved EBP for Co-occurring disorders</v>
      </c>
      <c r="Z1301" s="581" t="str">
        <f t="shared" si="570"/>
        <v xml:space="preserve">
HD - Pregnant/Parenting Women's Program
QJ - Service/items provided to a prisoner or patient in state or local custody
</v>
      </c>
      <c r="AA1301" s="20"/>
    </row>
    <row r="1302" spans="1:27" s="23" customFormat="1" ht="64.5" customHeight="1" thickBot="1">
      <c r="A1302" s="576" t="str">
        <f t="shared" si="563"/>
        <v>H0005</v>
      </c>
      <c r="B1302" s="508" t="str">
        <f t="shared" si="564"/>
        <v>Substance Abuse: Outpatient Care</v>
      </c>
      <c r="C1302" s="579" t="str">
        <f t="shared" si="565"/>
        <v>H0005: Alcohol and/or drug services; group counseling by a clinician</v>
      </c>
      <c r="D1302" s="582" t="str">
        <f t="shared" si="566"/>
        <v>H0005=Enc.
DT=2/day</v>
      </c>
      <c r="E1302" s="579"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2" s="243" t="s">
        <v>613</v>
      </c>
      <c r="G1302" s="243" t="s">
        <v>588</v>
      </c>
      <c r="H1302" s="226" t="s">
        <v>1256</v>
      </c>
      <c r="I1302" s="582" t="str">
        <f t="shared" si="568"/>
        <v>Series/Line 
(depends on
other payers)
Institutional
or 
Professional 
(depends on 
other payers)</v>
      </c>
      <c r="J1302" s="508" t="s">
        <v>2273</v>
      </c>
      <c r="K1302" s="508"/>
      <c r="L1302" s="508" t="s">
        <v>2273</v>
      </c>
      <c r="M1302" s="508"/>
      <c r="N1302" s="508" t="s">
        <v>2273</v>
      </c>
      <c r="O1302" s="508"/>
      <c r="P1302" s="508" t="s">
        <v>2273</v>
      </c>
      <c r="Q1302" s="508"/>
      <c r="R1302" s="508"/>
      <c r="S1302" s="508"/>
      <c r="T1302" s="508"/>
      <c r="U1302" s="508"/>
      <c r="V1302" s="508"/>
      <c r="W1302" s="579" t="s">
        <v>1245</v>
      </c>
      <c r="X1302" s="579" t="s">
        <v>1224</v>
      </c>
      <c r="Y1302" s="582" t="str">
        <f t="shared" si="569"/>
        <v>UN - Two patients served
UP - Three patients served
UQ - Four patients served
UR - Five patients served
US - Six or more patients served
Y4 - SAMHSA approved EBP for Co-occurring disorders</v>
      </c>
      <c r="Z1302" s="582" t="str">
        <f t="shared" si="570"/>
        <v xml:space="preserve">
HD - Pregnant/Parenting Women's Program
QJ - Service/items provided to a prisoner or patient in state or local custody
</v>
      </c>
      <c r="AA1302" s="20"/>
    </row>
    <row r="1303" spans="1:27" s="23" customFormat="1" ht="64.5" customHeight="1">
      <c r="A1303" s="744" t="s">
        <v>345</v>
      </c>
      <c r="B1303" s="593" t="s">
        <v>2492</v>
      </c>
      <c r="C1303" s="702" t="s">
        <v>352</v>
      </c>
      <c r="D1303" s="702" t="s">
        <v>537</v>
      </c>
      <c r="E1303" s="521"/>
      <c r="F1303" s="418" t="s">
        <v>124</v>
      </c>
      <c r="G1303" s="418" t="s">
        <v>580</v>
      </c>
      <c r="H1303" s="418" t="s">
        <v>1256</v>
      </c>
      <c r="I1303" s="702" t="s">
        <v>1605</v>
      </c>
      <c r="J1303" s="593" t="s">
        <v>2273</v>
      </c>
      <c r="K1303" s="482"/>
      <c r="L1303" s="593" t="s">
        <v>2273</v>
      </c>
      <c r="M1303" s="482"/>
      <c r="N1303" s="593" t="s">
        <v>2273</v>
      </c>
      <c r="O1303" s="482"/>
      <c r="P1303" s="593" t="s">
        <v>2273</v>
      </c>
      <c r="Q1303" s="482"/>
      <c r="R1303" s="482"/>
      <c r="S1303" s="482"/>
      <c r="T1303" s="482"/>
      <c r="U1303" s="482"/>
      <c r="V1303" s="482"/>
      <c r="W1303" s="702" t="s">
        <v>1245</v>
      </c>
      <c r="X1303" s="702" t="s">
        <v>2547</v>
      </c>
      <c r="Y1303" s="702" t="s">
        <v>1247</v>
      </c>
      <c r="Z1303" s="702" t="s">
        <v>1594</v>
      </c>
      <c r="AA1303" s="20"/>
    </row>
    <row r="1304" spans="1:27" s="23" customFormat="1" ht="64.5" customHeight="1">
      <c r="A1304" s="745"/>
      <c r="B1304" s="594"/>
      <c r="C1304" s="742"/>
      <c r="D1304" s="742"/>
      <c r="E1304" s="522"/>
      <c r="F1304" s="419" t="s">
        <v>483</v>
      </c>
      <c r="G1304" s="419" t="s">
        <v>581</v>
      </c>
      <c r="H1304" s="415" t="s">
        <v>1256</v>
      </c>
      <c r="I1304" s="742"/>
      <c r="J1304" s="594"/>
      <c r="K1304" s="483"/>
      <c r="L1304" s="594"/>
      <c r="M1304" s="483"/>
      <c r="N1304" s="594"/>
      <c r="O1304" s="483"/>
      <c r="P1304" s="594"/>
      <c r="Q1304" s="483"/>
      <c r="R1304" s="483"/>
      <c r="S1304" s="483"/>
      <c r="T1304" s="483"/>
      <c r="U1304" s="483"/>
      <c r="V1304" s="483"/>
      <c r="W1304" s="742"/>
      <c r="X1304" s="742"/>
      <c r="Y1304" s="742"/>
      <c r="Z1304" s="742"/>
      <c r="AA1304" s="20"/>
    </row>
    <row r="1305" spans="1:27" s="23" customFormat="1" ht="64.5" customHeight="1">
      <c r="A1305" s="745"/>
      <c r="B1305" s="594"/>
      <c r="C1305" s="742"/>
      <c r="D1305" s="742"/>
      <c r="E1305" s="522"/>
      <c r="F1305" s="419" t="s">
        <v>126</v>
      </c>
      <c r="G1305" s="419" t="s">
        <v>587</v>
      </c>
      <c r="H1305" s="419" t="s">
        <v>524</v>
      </c>
      <c r="I1305" s="742"/>
      <c r="J1305" s="594"/>
      <c r="K1305" s="483"/>
      <c r="L1305" s="594"/>
      <c r="M1305" s="483"/>
      <c r="N1305" s="594"/>
      <c r="O1305" s="483"/>
      <c r="P1305" s="594"/>
      <c r="Q1305" s="483"/>
      <c r="R1305" s="483"/>
      <c r="S1305" s="483"/>
      <c r="T1305" s="483"/>
      <c r="U1305" s="483"/>
      <c r="V1305" s="483"/>
      <c r="W1305" s="742"/>
      <c r="X1305" s="742"/>
      <c r="Y1305" s="742"/>
      <c r="Z1305" s="742"/>
      <c r="AA1305" s="20"/>
    </row>
    <row r="1306" spans="1:27" s="23" customFormat="1" ht="64.5" customHeight="1">
      <c r="A1306" s="745"/>
      <c r="B1306" s="594"/>
      <c r="C1306" s="742"/>
      <c r="D1306" s="742"/>
      <c r="E1306" s="522"/>
      <c r="F1306" s="419" t="s">
        <v>604</v>
      </c>
      <c r="G1306" s="419" t="s">
        <v>582</v>
      </c>
      <c r="H1306" s="419" t="s">
        <v>524</v>
      </c>
      <c r="I1306" s="742"/>
      <c r="J1306" s="594"/>
      <c r="K1306" s="483"/>
      <c r="L1306" s="594"/>
      <c r="M1306" s="483"/>
      <c r="N1306" s="594"/>
      <c r="O1306" s="483"/>
      <c r="P1306" s="594"/>
      <c r="Q1306" s="483"/>
      <c r="R1306" s="483"/>
      <c r="S1306" s="483"/>
      <c r="T1306" s="483"/>
      <c r="U1306" s="483"/>
      <c r="V1306" s="483"/>
      <c r="W1306" s="742"/>
      <c r="X1306" s="742"/>
      <c r="Y1306" s="742"/>
      <c r="Z1306" s="742"/>
      <c r="AA1306" s="20"/>
    </row>
    <row r="1307" spans="1:27" s="23" customFormat="1" ht="64.5" customHeight="1">
      <c r="A1307" s="745"/>
      <c r="B1307" s="594"/>
      <c r="C1307" s="742"/>
      <c r="D1307" s="742"/>
      <c r="E1307" s="522"/>
      <c r="F1307" s="419" t="s">
        <v>2292</v>
      </c>
      <c r="G1307" s="419" t="s">
        <v>589</v>
      </c>
      <c r="H1307" s="419" t="s">
        <v>524</v>
      </c>
      <c r="I1307" s="742"/>
      <c r="J1307" s="594"/>
      <c r="K1307" s="483"/>
      <c r="L1307" s="594"/>
      <c r="M1307" s="483"/>
      <c r="N1307" s="594"/>
      <c r="O1307" s="483"/>
      <c r="P1307" s="594"/>
      <c r="Q1307" s="483"/>
      <c r="R1307" s="483"/>
      <c r="S1307" s="483"/>
      <c r="T1307" s="483"/>
      <c r="U1307" s="483"/>
      <c r="V1307" s="483"/>
      <c r="W1307" s="742"/>
      <c r="X1307" s="742"/>
      <c r="Y1307" s="742"/>
      <c r="Z1307" s="742"/>
      <c r="AA1307" s="20"/>
    </row>
    <row r="1308" spans="1:27" s="23" customFormat="1" ht="64.5" customHeight="1">
      <c r="A1308" s="745"/>
      <c r="B1308" s="594"/>
      <c r="C1308" s="742"/>
      <c r="D1308" s="742"/>
      <c r="E1308" s="522"/>
      <c r="F1308" s="419" t="s">
        <v>614</v>
      </c>
      <c r="G1308" s="419" t="s">
        <v>589</v>
      </c>
      <c r="H1308" s="419" t="s">
        <v>524</v>
      </c>
      <c r="I1308" s="742"/>
      <c r="J1308" s="594"/>
      <c r="K1308" s="483"/>
      <c r="L1308" s="594"/>
      <c r="M1308" s="483"/>
      <c r="N1308" s="594"/>
      <c r="O1308" s="483"/>
      <c r="P1308" s="594"/>
      <c r="Q1308" s="483"/>
      <c r="R1308" s="483"/>
      <c r="S1308" s="483"/>
      <c r="T1308" s="483"/>
      <c r="U1308" s="483"/>
      <c r="V1308" s="483"/>
      <c r="W1308" s="742"/>
      <c r="X1308" s="742"/>
      <c r="Y1308" s="742"/>
      <c r="Z1308" s="742"/>
      <c r="AA1308" s="20"/>
    </row>
    <row r="1309" spans="1:27" s="23" customFormat="1" ht="64.5" customHeight="1">
      <c r="A1309" s="745"/>
      <c r="B1309" s="594"/>
      <c r="C1309" s="742"/>
      <c r="D1309" s="742"/>
      <c r="E1309" s="522"/>
      <c r="F1309" s="419" t="s">
        <v>491</v>
      </c>
      <c r="G1309" s="419" t="s">
        <v>582</v>
      </c>
      <c r="H1309" s="419" t="s">
        <v>524</v>
      </c>
      <c r="I1309" s="742"/>
      <c r="J1309" s="594"/>
      <c r="K1309" s="483"/>
      <c r="L1309" s="594"/>
      <c r="M1309" s="483"/>
      <c r="N1309" s="594"/>
      <c r="O1309" s="483"/>
      <c r="P1309" s="594"/>
      <c r="Q1309" s="483"/>
      <c r="R1309" s="483"/>
      <c r="S1309" s="483"/>
      <c r="T1309" s="483"/>
      <c r="U1309" s="483"/>
      <c r="V1309" s="483"/>
      <c r="W1309" s="742"/>
      <c r="X1309" s="742"/>
      <c r="Y1309" s="742"/>
      <c r="Z1309" s="742"/>
      <c r="AA1309" s="20"/>
    </row>
    <row r="1310" spans="1:27" s="23" customFormat="1" ht="64.5" customHeight="1">
      <c r="A1310" s="745"/>
      <c r="B1310" s="594"/>
      <c r="C1310" s="742"/>
      <c r="D1310" s="742"/>
      <c r="E1310" s="522"/>
      <c r="F1310" s="419" t="s">
        <v>615</v>
      </c>
      <c r="G1310" s="419" t="s">
        <v>583</v>
      </c>
      <c r="H1310" s="419" t="s">
        <v>524</v>
      </c>
      <c r="I1310" s="742"/>
      <c r="J1310" s="594"/>
      <c r="K1310" s="483"/>
      <c r="L1310" s="594"/>
      <c r="M1310" s="483"/>
      <c r="N1310" s="594"/>
      <c r="O1310" s="483"/>
      <c r="P1310" s="594"/>
      <c r="Q1310" s="483"/>
      <c r="R1310" s="483"/>
      <c r="S1310" s="483"/>
      <c r="T1310" s="483"/>
      <c r="U1310" s="483"/>
      <c r="V1310" s="483"/>
      <c r="W1310" s="742"/>
      <c r="X1310" s="742"/>
      <c r="Y1310" s="742"/>
      <c r="Z1310" s="742"/>
      <c r="AA1310" s="20"/>
    </row>
    <row r="1311" spans="1:27" s="23" customFormat="1" ht="64.5" customHeight="1">
      <c r="A1311" s="745"/>
      <c r="B1311" s="594"/>
      <c r="C1311" s="742"/>
      <c r="D1311" s="742"/>
      <c r="E1311" s="522"/>
      <c r="F1311" s="419" t="s">
        <v>2224</v>
      </c>
      <c r="G1311" s="419" t="s">
        <v>583</v>
      </c>
      <c r="H1311" s="419" t="s">
        <v>524</v>
      </c>
      <c r="I1311" s="742"/>
      <c r="J1311" s="594"/>
      <c r="K1311" s="483"/>
      <c r="L1311" s="594"/>
      <c r="M1311" s="483"/>
      <c r="N1311" s="594"/>
      <c r="O1311" s="483"/>
      <c r="P1311" s="594"/>
      <c r="Q1311" s="483"/>
      <c r="R1311" s="483"/>
      <c r="S1311" s="483"/>
      <c r="T1311" s="483"/>
      <c r="U1311" s="483"/>
      <c r="V1311" s="483"/>
      <c r="W1311" s="742"/>
      <c r="X1311" s="742"/>
      <c r="Y1311" s="742"/>
      <c r="Z1311" s="742"/>
      <c r="AA1311" s="20"/>
    </row>
    <row r="1312" spans="1:27" s="23" customFormat="1" ht="64.5" customHeight="1">
      <c r="A1312" s="745"/>
      <c r="B1312" s="594"/>
      <c r="C1312" s="742"/>
      <c r="D1312" s="742"/>
      <c r="E1312" s="522"/>
      <c r="F1312" s="419" t="s">
        <v>2235</v>
      </c>
      <c r="G1312" s="419" t="s">
        <v>583</v>
      </c>
      <c r="H1312" s="419" t="s">
        <v>524</v>
      </c>
      <c r="I1312" s="742"/>
      <c r="J1312" s="594"/>
      <c r="K1312" s="483"/>
      <c r="L1312" s="594"/>
      <c r="M1312" s="483"/>
      <c r="N1312" s="594"/>
      <c r="O1312" s="483"/>
      <c r="P1312" s="594"/>
      <c r="Q1312" s="483"/>
      <c r="R1312" s="483"/>
      <c r="S1312" s="483"/>
      <c r="T1312" s="483"/>
      <c r="U1312" s="483"/>
      <c r="V1312" s="483"/>
      <c r="W1312" s="742"/>
      <c r="X1312" s="742"/>
      <c r="Y1312" s="742"/>
      <c r="Z1312" s="742"/>
      <c r="AA1312" s="20"/>
    </row>
    <row r="1313" spans="1:27" s="23" customFormat="1" ht="64.5" customHeight="1">
      <c r="A1313" s="745"/>
      <c r="B1313" s="594"/>
      <c r="C1313" s="742"/>
      <c r="D1313" s="742"/>
      <c r="E1313" s="522"/>
      <c r="F1313" s="419" t="s">
        <v>2222</v>
      </c>
      <c r="G1313" s="419" t="s">
        <v>583</v>
      </c>
      <c r="H1313" s="419" t="s">
        <v>524</v>
      </c>
      <c r="I1313" s="742"/>
      <c r="J1313" s="594"/>
      <c r="K1313" s="483"/>
      <c r="L1313" s="594"/>
      <c r="M1313" s="483"/>
      <c r="N1313" s="594"/>
      <c r="O1313" s="483"/>
      <c r="P1313" s="594"/>
      <c r="Q1313" s="483"/>
      <c r="R1313" s="483"/>
      <c r="S1313" s="483"/>
      <c r="T1313" s="483"/>
      <c r="U1313" s="483"/>
      <c r="V1313" s="483"/>
      <c r="W1313" s="742"/>
      <c r="X1313" s="742"/>
      <c r="Y1313" s="742"/>
      <c r="Z1313" s="742"/>
      <c r="AA1313" s="20"/>
    </row>
    <row r="1314" spans="1:27" s="23" customFormat="1" ht="64.5" customHeight="1">
      <c r="A1314" s="745"/>
      <c r="B1314" s="594"/>
      <c r="C1314" s="742"/>
      <c r="D1314" s="742"/>
      <c r="E1314" s="522"/>
      <c r="F1314" s="419" t="s">
        <v>2256</v>
      </c>
      <c r="G1314" s="419" t="s">
        <v>583</v>
      </c>
      <c r="H1314" s="419" t="s">
        <v>524</v>
      </c>
      <c r="I1314" s="742"/>
      <c r="J1314" s="594"/>
      <c r="K1314" s="483"/>
      <c r="L1314" s="594"/>
      <c r="M1314" s="483"/>
      <c r="N1314" s="594"/>
      <c r="O1314" s="483"/>
      <c r="P1314" s="594"/>
      <c r="Q1314" s="483"/>
      <c r="R1314" s="483"/>
      <c r="S1314" s="483"/>
      <c r="T1314" s="483"/>
      <c r="U1314" s="483"/>
      <c r="V1314" s="483"/>
      <c r="W1314" s="742"/>
      <c r="X1314" s="742"/>
      <c r="Y1314" s="742"/>
      <c r="Z1314" s="742"/>
      <c r="AA1314" s="20"/>
    </row>
    <row r="1315" spans="1:27" s="23" customFormat="1" ht="64.5" customHeight="1">
      <c r="A1315" s="745"/>
      <c r="B1315" s="594"/>
      <c r="C1315" s="742"/>
      <c r="D1315" s="742"/>
      <c r="E1315" s="522"/>
      <c r="F1315" s="419" t="s">
        <v>126</v>
      </c>
      <c r="G1315" s="419" t="s">
        <v>584</v>
      </c>
      <c r="H1315" s="419" t="s">
        <v>524</v>
      </c>
      <c r="I1315" s="742"/>
      <c r="J1315" s="594"/>
      <c r="K1315" s="483"/>
      <c r="L1315" s="594"/>
      <c r="M1315" s="483"/>
      <c r="N1315" s="594"/>
      <c r="O1315" s="483"/>
      <c r="P1315" s="594"/>
      <c r="Q1315" s="483"/>
      <c r="R1315" s="483"/>
      <c r="S1315" s="483"/>
      <c r="T1315" s="483"/>
      <c r="U1315" s="483"/>
      <c r="V1315" s="483"/>
      <c r="W1315" s="742"/>
      <c r="X1315" s="742"/>
      <c r="Y1315" s="742"/>
      <c r="Z1315" s="742"/>
      <c r="AA1315" s="20"/>
    </row>
    <row r="1316" spans="1:27" s="23" customFormat="1" ht="64.5" customHeight="1">
      <c r="A1316" s="745"/>
      <c r="B1316" s="594"/>
      <c r="C1316" s="742"/>
      <c r="D1316" s="742"/>
      <c r="E1316" s="522"/>
      <c r="F1316" s="419" t="s">
        <v>503</v>
      </c>
      <c r="G1316" s="419" t="s">
        <v>592</v>
      </c>
      <c r="H1316" s="419" t="s">
        <v>1256</v>
      </c>
      <c r="I1316" s="742"/>
      <c r="J1316" s="594"/>
      <c r="K1316" s="483"/>
      <c r="L1316" s="594"/>
      <c r="M1316" s="483"/>
      <c r="N1316" s="594"/>
      <c r="O1316" s="483"/>
      <c r="P1316" s="594"/>
      <c r="Q1316" s="483"/>
      <c r="R1316" s="483"/>
      <c r="S1316" s="483"/>
      <c r="T1316" s="483"/>
      <c r="U1316" s="483"/>
      <c r="V1316" s="483"/>
      <c r="W1316" s="742"/>
      <c r="X1316" s="742"/>
      <c r="Y1316" s="742"/>
      <c r="Z1316" s="742"/>
      <c r="AA1316" s="20"/>
    </row>
    <row r="1317" spans="1:27" s="23" customFormat="1" ht="64.5" customHeight="1">
      <c r="A1317" s="745"/>
      <c r="B1317" s="594"/>
      <c r="C1317" s="742"/>
      <c r="D1317" s="742"/>
      <c r="E1317" s="522"/>
      <c r="F1317" s="419" t="s">
        <v>502</v>
      </c>
      <c r="G1317" s="419" t="s">
        <v>592</v>
      </c>
      <c r="H1317" s="419" t="s">
        <v>1256</v>
      </c>
      <c r="I1317" s="742"/>
      <c r="J1317" s="594"/>
      <c r="K1317" s="483"/>
      <c r="L1317" s="594"/>
      <c r="M1317" s="483"/>
      <c r="N1317" s="594"/>
      <c r="O1317" s="483"/>
      <c r="P1317" s="594"/>
      <c r="Q1317" s="483"/>
      <c r="R1317" s="483"/>
      <c r="S1317" s="483"/>
      <c r="T1317" s="483"/>
      <c r="U1317" s="483"/>
      <c r="V1317" s="483"/>
      <c r="W1317" s="742"/>
      <c r="X1317" s="742"/>
      <c r="Y1317" s="742"/>
      <c r="Z1317" s="742"/>
      <c r="AA1317" s="20"/>
    </row>
    <row r="1318" spans="1:27" s="23" customFormat="1" ht="64.5" customHeight="1">
      <c r="A1318" s="745"/>
      <c r="B1318" s="594"/>
      <c r="C1318" s="742"/>
      <c r="D1318" s="742"/>
      <c r="E1318" s="522"/>
      <c r="F1318" s="419" t="s">
        <v>2211</v>
      </c>
      <c r="G1318" s="419" t="s">
        <v>592</v>
      </c>
      <c r="H1318" s="419" t="s">
        <v>1256</v>
      </c>
      <c r="I1318" s="742"/>
      <c r="J1318" s="594"/>
      <c r="K1318" s="483"/>
      <c r="L1318" s="594"/>
      <c r="M1318" s="483"/>
      <c r="N1318" s="594"/>
      <c r="O1318" s="483"/>
      <c r="P1318" s="594"/>
      <c r="Q1318" s="483"/>
      <c r="R1318" s="483"/>
      <c r="S1318" s="483"/>
      <c r="T1318" s="483"/>
      <c r="U1318" s="483"/>
      <c r="V1318" s="483"/>
      <c r="W1318" s="742"/>
      <c r="X1318" s="742"/>
      <c r="Y1318" s="742"/>
      <c r="Z1318" s="742"/>
      <c r="AA1318" s="20"/>
    </row>
    <row r="1319" spans="1:27" s="23" customFormat="1" ht="64.5" customHeight="1">
      <c r="A1319" s="745"/>
      <c r="B1319" s="594"/>
      <c r="C1319" s="742"/>
      <c r="D1319" s="742"/>
      <c r="E1319" s="522"/>
      <c r="F1319" s="419" t="s">
        <v>517</v>
      </c>
      <c r="G1319" s="419" t="s">
        <v>585</v>
      </c>
      <c r="H1319" s="419" t="s">
        <v>1256</v>
      </c>
      <c r="I1319" s="742"/>
      <c r="J1319" s="594"/>
      <c r="K1319" s="483"/>
      <c r="L1319" s="594"/>
      <c r="M1319" s="483"/>
      <c r="N1319" s="594"/>
      <c r="O1319" s="483"/>
      <c r="P1319" s="594"/>
      <c r="Q1319" s="483"/>
      <c r="R1319" s="483"/>
      <c r="S1319" s="483"/>
      <c r="T1319" s="483"/>
      <c r="U1319" s="483"/>
      <c r="V1319" s="483"/>
      <c r="W1319" s="742"/>
      <c r="X1319" s="742"/>
      <c r="Y1319" s="742"/>
      <c r="Z1319" s="742"/>
      <c r="AA1319" s="20"/>
    </row>
    <row r="1320" spans="1:27" s="23" customFormat="1" ht="207" customHeight="1" thickBot="1">
      <c r="A1320" s="746"/>
      <c r="B1320" s="595"/>
      <c r="C1320" s="743"/>
      <c r="D1320" s="743"/>
      <c r="E1320" s="523"/>
      <c r="F1320" s="416" t="s">
        <v>613</v>
      </c>
      <c r="G1320" s="416" t="s">
        <v>588</v>
      </c>
      <c r="H1320" s="420" t="s">
        <v>1256</v>
      </c>
      <c r="I1320" s="743"/>
      <c r="J1320" s="595"/>
      <c r="K1320" s="484"/>
      <c r="L1320" s="595"/>
      <c r="M1320" s="484"/>
      <c r="N1320" s="595"/>
      <c r="O1320" s="484"/>
      <c r="P1320" s="595"/>
      <c r="Q1320" s="484"/>
      <c r="R1320" s="484"/>
      <c r="S1320" s="484"/>
      <c r="T1320" s="484"/>
      <c r="U1320" s="484"/>
      <c r="V1320" s="484"/>
      <c r="W1320" s="743"/>
      <c r="X1320" s="743"/>
      <c r="Y1320" s="743"/>
      <c r="Z1320" s="743"/>
      <c r="AA1320" s="20"/>
    </row>
    <row r="1321" spans="1:27" s="23" customFormat="1" ht="38.25" customHeight="1">
      <c r="A1321" s="623" t="s">
        <v>842</v>
      </c>
      <c r="B1321" s="503" t="s">
        <v>843</v>
      </c>
      <c r="C1321" s="624" t="s">
        <v>844</v>
      </c>
      <c r="D1321" s="627" t="s">
        <v>58</v>
      </c>
      <c r="E1321" s="624" t="s">
        <v>1705</v>
      </c>
      <c r="F1321" s="241" t="s">
        <v>124</v>
      </c>
      <c r="G1321" s="241" t="s">
        <v>580</v>
      </c>
      <c r="H1321" s="241" t="s">
        <v>573</v>
      </c>
      <c r="I1321" s="549" t="s">
        <v>139</v>
      </c>
      <c r="J1321" s="503" t="s">
        <v>2273</v>
      </c>
      <c r="K1321" s="503"/>
      <c r="L1321" s="620" t="s">
        <v>2273</v>
      </c>
      <c r="M1321" s="503"/>
      <c r="N1321" s="503" t="s">
        <v>2273</v>
      </c>
      <c r="O1321" s="503"/>
      <c r="P1321" s="503"/>
      <c r="Q1321" s="503"/>
      <c r="R1321" s="503"/>
      <c r="S1321" s="503"/>
      <c r="T1321" s="503"/>
      <c r="U1321" s="503"/>
      <c r="V1321" s="503"/>
      <c r="W1321" s="546" t="s">
        <v>1246</v>
      </c>
      <c r="X1321" s="546" t="s">
        <v>845</v>
      </c>
      <c r="Y1321" s="549" t="s">
        <v>983</v>
      </c>
      <c r="Z1321" s="549" t="s">
        <v>2108</v>
      </c>
      <c r="AA1321" s="20"/>
    </row>
    <row r="1322" spans="1:27" s="23" customFormat="1" ht="38.25" customHeight="1">
      <c r="A1322" s="607" t="str">
        <f>A1302</f>
        <v>H0005</v>
      </c>
      <c r="B1322" s="504" t="str">
        <f>B1302</f>
        <v>Substance Abuse: Outpatient Care</v>
      </c>
      <c r="C1322" s="625" t="str">
        <f>C1302</f>
        <v>H0005: Alcohol and/or drug services; group counseling by a clinician</v>
      </c>
      <c r="D1322" s="628" t="str">
        <f>D1302</f>
        <v>H0005=Enc.
DT=2/day</v>
      </c>
      <c r="E1322" s="625" t="str">
        <f>E1302</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2" s="250" t="s">
        <v>483</v>
      </c>
      <c r="G1322" s="250" t="s">
        <v>581</v>
      </c>
      <c r="H1322" s="250" t="s">
        <v>573</v>
      </c>
      <c r="I1322" s="550" t="str">
        <f>I1302</f>
        <v>Series/Line 
(depends on
other payers)
Institutional
or 
Professional 
(depends on 
other payers)</v>
      </c>
      <c r="J1322" s="504" t="s">
        <v>2273</v>
      </c>
      <c r="K1322" s="504"/>
      <c r="L1322" s="621"/>
      <c r="M1322" s="504"/>
      <c r="N1322" s="504" t="s">
        <v>2273</v>
      </c>
      <c r="O1322" s="504"/>
      <c r="P1322" s="504"/>
      <c r="Q1322" s="504"/>
      <c r="R1322" s="504"/>
      <c r="S1322" s="504"/>
      <c r="T1322" s="504"/>
      <c r="U1322" s="504"/>
      <c r="V1322" s="504"/>
      <c r="W1322" s="547" t="s">
        <v>1246</v>
      </c>
      <c r="X1322" s="547" t="s">
        <v>845</v>
      </c>
      <c r="Y1322" s="550" t="str">
        <f>Y1302</f>
        <v>UN - Two patients served
UP - Three patients served
UQ - Four patients served
UR - Five patients served
US - Six or more patients served
Y4 - SAMHSA approved EBP for Co-occurring disorders</v>
      </c>
      <c r="Z1322" s="550" t="str">
        <f>Z1302</f>
        <v xml:space="preserve">
HD - Pregnant/Parenting Women's Program
QJ - Service/items provided to a prisoner or patient in state or local custody
</v>
      </c>
      <c r="AA1322" s="20"/>
    </row>
    <row r="1323" spans="1:27" s="23" customFormat="1" ht="51" customHeight="1">
      <c r="A1323" s="607" t="str">
        <f>A1321</f>
        <v>H0006</v>
      </c>
      <c r="B1323" s="504" t="str">
        <f>B1321</f>
        <v>Substance Use Disorder: Case Management</v>
      </c>
      <c r="C1323" s="625" t="str">
        <f>C1321</f>
        <v>Services provided to link clients to other essential medical, educational, social and/or other services.</v>
      </c>
      <c r="D1323" s="628" t="str">
        <f>D1321</f>
        <v>Encounter</v>
      </c>
      <c r="E1323" s="625" t="str">
        <f>E1321</f>
        <v>SUD Case Management provided by a Substance Abuse Treatment Specialist (SATS) OR a Substance Abuse Treatment Practitioner (SATP) OR a person trained to provide case management services per Treatment Policy #8 and working under the supervision of a SATS.</v>
      </c>
      <c r="F1323" s="250" t="s">
        <v>2211</v>
      </c>
      <c r="G1323" s="242" t="s">
        <v>592</v>
      </c>
      <c r="H1323" s="250" t="s">
        <v>573</v>
      </c>
      <c r="I1323" s="550" t="str">
        <f>I1321</f>
        <v>Line
Professional</v>
      </c>
      <c r="J1323" s="504" t="s">
        <v>2273</v>
      </c>
      <c r="K1323" s="504"/>
      <c r="L1323" s="621"/>
      <c r="M1323" s="504"/>
      <c r="N1323" s="504" t="s">
        <v>2273</v>
      </c>
      <c r="O1323" s="504"/>
      <c r="P1323" s="504"/>
      <c r="Q1323" s="504"/>
      <c r="R1323" s="504"/>
      <c r="S1323" s="504"/>
      <c r="T1323" s="504"/>
      <c r="U1323" s="504"/>
      <c r="V1323" s="504"/>
      <c r="W1323" s="547" t="s">
        <v>1246</v>
      </c>
      <c r="X1323" s="547" t="s">
        <v>845</v>
      </c>
      <c r="Y1323" s="550" t="str">
        <f>Y1321</f>
        <v>Y4 - SAMHSA approved EBP for Co-occurring disorders</v>
      </c>
      <c r="Z1323" s="550" t="str">
        <f>Z1321</f>
        <v xml:space="preserve">
HD - Pregnant/Parenting Women's Program
HH - Integrated Mental Health and Substance Abuse
QJ - Service/items provided to a prisoner or patient in state or local custody</v>
      </c>
      <c r="AA1323" s="20"/>
    </row>
    <row r="1324" spans="1:27" s="23" customFormat="1" ht="38.25" customHeight="1">
      <c r="A1324" s="607" t="str">
        <f t="shared" ref="A1324:A1337" si="571">A1323</f>
        <v>H0006</v>
      </c>
      <c r="B1324" s="504" t="str">
        <f t="shared" ref="B1324:B1337" si="572">B1323</f>
        <v>Substance Use Disorder: Case Management</v>
      </c>
      <c r="C1324" s="625" t="str">
        <f t="shared" ref="C1324:C1337" si="573">C1323</f>
        <v>Services provided to link clients to other essential medical, educational, social and/or other services.</v>
      </c>
      <c r="D1324" s="628" t="str">
        <f t="shared" ref="D1324:D1337" si="574">D1323</f>
        <v>Encounter</v>
      </c>
      <c r="E1324" s="625" t="str">
        <f t="shared" ref="E1324:E1337" si="575">E1323</f>
        <v>SUD Case Management provided by a Substance Abuse Treatment Specialist (SATS) OR a Substance Abuse Treatment Practitioner (SATP) OR a person trained to provide case management services per Treatment Policy #8 and working under the supervision of a SATS.</v>
      </c>
      <c r="F1324" s="250" t="s">
        <v>558</v>
      </c>
      <c r="G1324" s="242" t="s">
        <v>592</v>
      </c>
      <c r="H1324" s="242" t="s">
        <v>573</v>
      </c>
      <c r="I1324" s="550" t="str">
        <f t="shared" ref="I1324:I1337" si="576">I1323</f>
        <v>Line
Professional</v>
      </c>
      <c r="J1324" s="504" t="s">
        <v>2273</v>
      </c>
      <c r="K1324" s="504"/>
      <c r="L1324" s="621"/>
      <c r="M1324" s="504"/>
      <c r="N1324" s="504" t="s">
        <v>2273</v>
      </c>
      <c r="O1324" s="504"/>
      <c r="P1324" s="504"/>
      <c r="Q1324" s="504"/>
      <c r="R1324" s="504"/>
      <c r="S1324" s="504"/>
      <c r="T1324" s="504"/>
      <c r="U1324" s="504"/>
      <c r="V1324" s="504"/>
      <c r="W1324" s="547" t="s">
        <v>1246</v>
      </c>
      <c r="X1324" s="547" t="s">
        <v>845</v>
      </c>
      <c r="Y1324" s="550" t="str">
        <f t="shared" ref="Y1324:Y1337" si="577">Y1323</f>
        <v>Y4 - SAMHSA approved EBP for Co-occurring disorders</v>
      </c>
      <c r="Z1324" s="550" t="str">
        <f t="shared" ref="Z1324:Z1337" si="578">Z1323</f>
        <v xml:space="preserve">
HD - Pregnant/Parenting Women's Program
HH - Integrated Mental Health and Substance Abuse
QJ - Service/items provided to a prisoner or patient in state or local custody</v>
      </c>
      <c r="AA1324" s="20"/>
    </row>
    <row r="1325" spans="1:27" s="23" customFormat="1" ht="38.25" customHeight="1">
      <c r="A1325" s="607" t="str">
        <f t="shared" si="571"/>
        <v>H0006</v>
      </c>
      <c r="B1325" s="504" t="str">
        <f t="shared" si="572"/>
        <v>Substance Use Disorder: Case Management</v>
      </c>
      <c r="C1325" s="625" t="str">
        <f t="shared" si="573"/>
        <v>Services provided to link clients to other essential medical, educational, social and/or other services.</v>
      </c>
      <c r="D1325" s="628" t="str">
        <f t="shared" si="574"/>
        <v>Encounter</v>
      </c>
      <c r="E1325"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5" s="250" t="s">
        <v>502</v>
      </c>
      <c r="G1325" s="242" t="s">
        <v>592</v>
      </c>
      <c r="H1325" s="242" t="s">
        <v>573</v>
      </c>
      <c r="I1325" s="550" t="str">
        <f t="shared" si="576"/>
        <v>Line
Professional</v>
      </c>
      <c r="J1325" s="504" t="s">
        <v>2273</v>
      </c>
      <c r="K1325" s="504"/>
      <c r="L1325" s="621"/>
      <c r="M1325" s="504"/>
      <c r="N1325" s="504" t="s">
        <v>2273</v>
      </c>
      <c r="O1325" s="504"/>
      <c r="P1325" s="504"/>
      <c r="Q1325" s="504"/>
      <c r="R1325" s="504"/>
      <c r="S1325" s="504"/>
      <c r="T1325" s="504"/>
      <c r="U1325" s="504"/>
      <c r="V1325" s="504"/>
      <c r="W1325" s="547" t="s">
        <v>1246</v>
      </c>
      <c r="X1325" s="547" t="s">
        <v>845</v>
      </c>
      <c r="Y1325" s="550" t="str">
        <f t="shared" si="577"/>
        <v>Y4 - SAMHSA approved EBP for Co-occurring disorders</v>
      </c>
      <c r="Z1325" s="550" t="str">
        <f t="shared" si="578"/>
        <v xml:space="preserve">
HD - Pregnant/Parenting Women's Program
HH - Integrated Mental Health and Substance Abuse
QJ - Service/items provided to a prisoner or patient in state or local custody</v>
      </c>
      <c r="AA1325" s="20"/>
    </row>
    <row r="1326" spans="1:27" s="23" customFormat="1" ht="38.25" customHeight="1">
      <c r="A1326" s="607" t="str">
        <f t="shared" si="571"/>
        <v>H0006</v>
      </c>
      <c r="B1326" s="504" t="str">
        <f t="shared" si="572"/>
        <v>Substance Use Disorder: Case Management</v>
      </c>
      <c r="C1326" s="625" t="str">
        <f t="shared" si="573"/>
        <v>Services provided to link clients to other essential medical, educational, social and/or other services.</v>
      </c>
      <c r="D1326" s="628" t="str">
        <f t="shared" si="574"/>
        <v>Encounter</v>
      </c>
      <c r="E1326"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6" s="250" t="s">
        <v>517</v>
      </c>
      <c r="G1326" s="242" t="s">
        <v>585</v>
      </c>
      <c r="H1326" s="242" t="s">
        <v>573</v>
      </c>
      <c r="I1326" s="550" t="str">
        <f t="shared" si="576"/>
        <v>Line
Professional</v>
      </c>
      <c r="J1326" s="504" t="s">
        <v>2273</v>
      </c>
      <c r="K1326" s="504"/>
      <c r="L1326" s="621"/>
      <c r="M1326" s="504"/>
      <c r="N1326" s="504" t="s">
        <v>2273</v>
      </c>
      <c r="O1326" s="504"/>
      <c r="P1326" s="504"/>
      <c r="Q1326" s="504"/>
      <c r="R1326" s="504"/>
      <c r="S1326" s="504"/>
      <c r="T1326" s="504"/>
      <c r="U1326" s="504"/>
      <c r="V1326" s="504"/>
      <c r="W1326" s="547" t="s">
        <v>1246</v>
      </c>
      <c r="X1326" s="547" t="s">
        <v>845</v>
      </c>
      <c r="Y1326" s="550" t="str">
        <f t="shared" si="577"/>
        <v>Y4 - SAMHSA approved EBP for Co-occurring disorders</v>
      </c>
      <c r="Z1326" s="550" t="str">
        <f t="shared" si="578"/>
        <v xml:space="preserve">
HD - Pregnant/Parenting Women's Program
HH - Integrated Mental Health and Substance Abuse
QJ - Service/items provided to a prisoner or patient in state or local custody</v>
      </c>
      <c r="AA1326" s="20"/>
    </row>
    <row r="1327" spans="1:27" s="23" customFormat="1" ht="38.25" customHeight="1">
      <c r="A1327" s="607" t="str">
        <f t="shared" si="571"/>
        <v>H0006</v>
      </c>
      <c r="B1327" s="504" t="str">
        <f t="shared" si="572"/>
        <v>Substance Use Disorder: Case Management</v>
      </c>
      <c r="C1327" s="625" t="str">
        <f t="shared" si="573"/>
        <v>Services provided to link clients to other essential medical, educational, social and/or other services.</v>
      </c>
      <c r="D1327" s="628" t="str">
        <f t="shared" si="574"/>
        <v>Encounter</v>
      </c>
      <c r="E1327"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7" s="250" t="s">
        <v>613</v>
      </c>
      <c r="G1327" s="242" t="s">
        <v>847</v>
      </c>
      <c r="H1327" s="242" t="s">
        <v>573</v>
      </c>
      <c r="I1327" s="550" t="str">
        <f t="shared" si="576"/>
        <v>Line
Professional</v>
      </c>
      <c r="J1327" s="504" t="s">
        <v>2273</v>
      </c>
      <c r="K1327" s="504"/>
      <c r="L1327" s="621"/>
      <c r="M1327" s="504"/>
      <c r="N1327" s="504" t="s">
        <v>2273</v>
      </c>
      <c r="O1327" s="504"/>
      <c r="P1327" s="504"/>
      <c r="Q1327" s="504"/>
      <c r="R1327" s="504"/>
      <c r="S1327" s="504"/>
      <c r="T1327" s="504"/>
      <c r="U1327" s="504"/>
      <c r="V1327" s="504"/>
      <c r="W1327" s="547" t="s">
        <v>1246</v>
      </c>
      <c r="X1327" s="547" t="s">
        <v>845</v>
      </c>
      <c r="Y1327" s="550" t="str">
        <f t="shared" si="577"/>
        <v>Y4 - SAMHSA approved EBP for Co-occurring disorders</v>
      </c>
      <c r="Z1327" s="550" t="str">
        <f t="shared" si="578"/>
        <v xml:space="preserve">
HD - Pregnant/Parenting Women's Program
HH - Integrated Mental Health and Substance Abuse
QJ - Service/items provided to a prisoner or patient in state or local custody</v>
      </c>
      <c r="AA1327" s="20"/>
    </row>
    <row r="1328" spans="1:27" s="23" customFormat="1" ht="51" customHeight="1">
      <c r="A1328" s="607" t="str">
        <f t="shared" si="571"/>
        <v>H0006</v>
      </c>
      <c r="B1328" s="504" t="str">
        <f t="shared" si="572"/>
        <v>Substance Use Disorder: Case Management</v>
      </c>
      <c r="C1328" s="625" t="str">
        <f t="shared" si="573"/>
        <v>Services provided to link clients to other essential medical, educational, social and/or other services.</v>
      </c>
      <c r="D1328" s="628" t="str">
        <f t="shared" si="574"/>
        <v>Encounter</v>
      </c>
      <c r="E1328"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8" s="250" t="s">
        <v>126</v>
      </c>
      <c r="G1328" s="242" t="s">
        <v>587</v>
      </c>
      <c r="H1328" s="242" t="s">
        <v>573</v>
      </c>
      <c r="I1328" s="550" t="str">
        <f t="shared" si="576"/>
        <v>Line
Professional</v>
      </c>
      <c r="J1328" s="504" t="s">
        <v>2273</v>
      </c>
      <c r="K1328" s="504"/>
      <c r="L1328" s="621"/>
      <c r="M1328" s="504"/>
      <c r="N1328" s="504" t="s">
        <v>2273</v>
      </c>
      <c r="O1328" s="504"/>
      <c r="P1328" s="504"/>
      <c r="Q1328" s="504"/>
      <c r="R1328" s="504"/>
      <c r="S1328" s="504"/>
      <c r="T1328" s="504"/>
      <c r="U1328" s="504"/>
      <c r="V1328" s="504"/>
      <c r="W1328" s="547" t="s">
        <v>1246</v>
      </c>
      <c r="X1328" s="547" t="s">
        <v>845</v>
      </c>
      <c r="Y1328" s="550" t="str">
        <f t="shared" si="577"/>
        <v>Y4 - SAMHSA approved EBP for Co-occurring disorders</v>
      </c>
      <c r="Z1328" s="550" t="str">
        <f t="shared" si="578"/>
        <v xml:space="preserve">
HD - Pregnant/Parenting Women's Program
HH - Integrated Mental Health and Substance Abuse
QJ - Service/items provided to a prisoner or patient in state or local custody</v>
      </c>
      <c r="AA1328" s="20"/>
    </row>
    <row r="1329" spans="1:27" s="23" customFormat="1" ht="63.75" customHeight="1">
      <c r="A1329" s="607" t="str">
        <f t="shared" si="571"/>
        <v>H0006</v>
      </c>
      <c r="B1329" s="504" t="str">
        <f t="shared" si="572"/>
        <v>Substance Use Disorder: Case Management</v>
      </c>
      <c r="C1329" s="625" t="str">
        <f t="shared" si="573"/>
        <v>Services provided to link clients to other essential medical, educational, social and/or other services.</v>
      </c>
      <c r="D1329" s="628" t="str">
        <f t="shared" si="574"/>
        <v>Encounter</v>
      </c>
      <c r="E1329"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9" s="242" t="s">
        <v>2224</v>
      </c>
      <c r="G1329" s="242" t="s">
        <v>583</v>
      </c>
      <c r="H1329" s="242" t="s">
        <v>573</v>
      </c>
      <c r="I1329" s="550" t="str">
        <f t="shared" si="576"/>
        <v>Line
Professional</v>
      </c>
      <c r="J1329" s="504" t="s">
        <v>2273</v>
      </c>
      <c r="K1329" s="504"/>
      <c r="L1329" s="621"/>
      <c r="M1329" s="504"/>
      <c r="N1329" s="504" t="s">
        <v>2273</v>
      </c>
      <c r="O1329" s="504"/>
      <c r="P1329" s="504"/>
      <c r="Q1329" s="504"/>
      <c r="R1329" s="504"/>
      <c r="S1329" s="504"/>
      <c r="T1329" s="504"/>
      <c r="U1329" s="504"/>
      <c r="V1329" s="504"/>
      <c r="W1329" s="547" t="s">
        <v>1246</v>
      </c>
      <c r="X1329" s="547" t="s">
        <v>845</v>
      </c>
      <c r="Y1329" s="550" t="str">
        <f t="shared" si="577"/>
        <v>Y4 - SAMHSA approved EBP for Co-occurring disorders</v>
      </c>
      <c r="Z1329" s="550" t="str">
        <f t="shared" si="578"/>
        <v xml:space="preserve">
HD - Pregnant/Parenting Women's Program
HH - Integrated Mental Health and Substance Abuse
QJ - Service/items provided to a prisoner or patient in state or local custody</v>
      </c>
      <c r="AA1329" s="20"/>
    </row>
    <row r="1330" spans="1:27" s="23" customFormat="1" ht="51" customHeight="1">
      <c r="A1330" s="607" t="str">
        <f t="shared" si="571"/>
        <v>H0006</v>
      </c>
      <c r="B1330" s="504" t="str">
        <f t="shared" si="572"/>
        <v>Substance Use Disorder: Case Management</v>
      </c>
      <c r="C1330" s="625" t="str">
        <f t="shared" si="573"/>
        <v>Services provided to link clients to other essential medical, educational, social and/or other services.</v>
      </c>
      <c r="D1330" s="628" t="str">
        <f t="shared" si="574"/>
        <v>Encounter</v>
      </c>
      <c r="E1330"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0" s="242" t="s">
        <v>2235</v>
      </c>
      <c r="G1330" s="242" t="s">
        <v>583</v>
      </c>
      <c r="H1330" s="242" t="s">
        <v>573</v>
      </c>
      <c r="I1330" s="550" t="str">
        <f t="shared" si="576"/>
        <v>Line
Professional</v>
      </c>
      <c r="J1330" s="504" t="s">
        <v>2273</v>
      </c>
      <c r="K1330" s="504"/>
      <c r="L1330" s="621"/>
      <c r="M1330" s="504"/>
      <c r="N1330" s="504" t="s">
        <v>2273</v>
      </c>
      <c r="O1330" s="504"/>
      <c r="P1330" s="504"/>
      <c r="Q1330" s="504"/>
      <c r="R1330" s="504"/>
      <c r="S1330" s="504"/>
      <c r="T1330" s="504"/>
      <c r="U1330" s="504"/>
      <c r="V1330" s="504"/>
      <c r="W1330" s="547" t="s">
        <v>1246</v>
      </c>
      <c r="X1330" s="547" t="s">
        <v>845</v>
      </c>
      <c r="Y1330" s="550" t="str">
        <f t="shared" si="577"/>
        <v>Y4 - SAMHSA approved EBP for Co-occurring disorders</v>
      </c>
      <c r="Z1330" s="550" t="str">
        <f t="shared" si="578"/>
        <v xml:space="preserve">
HD - Pregnant/Parenting Women's Program
HH - Integrated Mental Health and Substance Abuse
QJ - Service/items provided to a prisoner or patient in state or local custody</v>
      </c>
      <c r="AA1330" s="20"/>
    </row>
    <row r="1331" spans="1:27" s="23" customFormat="1" ht="38.25" customHeight="1">
      <c r="A1331" s="607" t="str">
        <f t="shared" si="571"/>
        <v>H0006</v>
      </c>
      <c r="B1331" s="504" t="str">
        <f t="shared" si="572"/>
        <v>Substance Use Disorder: Case Management</v>
      </c>
      <c r="C1331" s="625" t="str">
        <f t="shared" si="573"/>
        <v>Services provided to link clients to other essential medical, educational, social and/or other services.</v>
      </c>
      <c r="D1331" s="628" t="str">
        <f t="shared" si="574"/>
        <v>Encounter</v>
      </c>
      <c r="E1331"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1" s="242" t="s">
        <v>2222</v>
      </c>
      <c r="G1331" s="242" t="s">
        <v>583</v>
      </c>
      <c r="H1331" s="242" t="s">
        <v>573</v>
      </c>
      <c r="I1331" s="550" t="str">
        <f t="shared" si="576"/>
        <v>Line
Professional</v>
      </c>
      <c r="J1331" s="504" t="s">
        <v>2273</v>
      </c>
      <c r="K1331" s="504"/>
      <c r="L1331" s="621"/>
      <c r="M1331" s="504"/>
      <c r="N1331" s="504" t="s">
        <v>2273</v>
      </c>
      <c r="O1331" s="504"/>
      <c r="P1331" s="504"/>
      <c r="Q1331" s="504"/>
      <c r="R1331" s="504"/>
      <c r="S1331" s="504"/>
      <c r="T1331" s="504"/>
      <c r="U1331" s="504"/>
      <c r="V1331" s="504"/>
      <c r="W1331" s="547" t="s">
        <v>1246</v>
      </c>
      <c r="X1331" s="547" t="s">
        <v>845</v>
      </c>
      <c r="Y1331" s="550" t="str">
        <f t="shared" si="577"/>
        <v>Y4 - SAMHSA approved EBP for Co-occurring disorders</v>
      </c>
      <c r="Z1331" s="550" t="str">
        <f t="shared" si="578"/>
        <v xml:space="preserve">
HD - Pregnant/Parenting Women's Program
HH - Integrated Mental Health and Substance Abuse
QJ - Service/items provided to a prisoner or patient in state or local custody</v>
      </c>
      <c r="AA1331" s="20"/>
    </row>
    <row r="1332" spans="1:27" s="23" customFormat="1" ht="38.25" customHeight="1">
      <c r="A1332" s="607" t="str">
        <f t="shared" si="571"/>
        <v>H0006</v>
      </c>
      <c r="B1332" s="504" t="str">
        <f t="shared" si="572"/>
        <v>Substance Use Disorder: Case Management</v>
      </c>
      <c r="C1332" s="625" t="str">
        <f t="shared" si="573"/>
        <v>Services provided to link clients to other essential medical, educational, social and/or other services.</v>
      </c>
      <c r="D1332" s="628" t="str">
        <f t="shared" si="574"/>
        <v>Encounter</v>
      </c>
      <c r="E1332"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2" s="242" t="s">
        <v>604</v>
      </c>
      <c r="G1332" s="242" t="s">
        <v>582</v>
      </c>
      <c r="H1332" s="242" t="s">
        <v>573</v>
      </c>
      <c r="I1332" s="550" t="str">
        <f t="shared" si="576"/>
        <v>Line
Professional</v>
      </c>
      <c r="J1332" s="504" t="s">
        <v>2273</v>
      </c>
      <c r="K1332" s="504"/>
      <c r="L1332" s="621"/>
      <c r="M1332" s="504"/>
      <c r="N1332" s="504" t="s">
        <v>2273</v>
      </c>
      <c r="O1332" s="504"/>
      <c r="P1332" s="504"/>
      <c r="Q1332" s="504"/>
      <c r="R1332" s="504"/>
      <c r="S1332" s="504"/>
      <c r="T1332" s="504"/>
      <c r="U1332" s="504"/>
      <c r="V1332" s="504"/>
      <c r="W1332" s="547" t="s">
        <v>1246</v>
      </c>
      <c r="X1332" s="547" t="s">
        <v>845</v>
      </c>
      <c r="Y1332" s="550" t="str">
        <f t="shared" si="577"/>
        <v>Y4 - SAMHSA approved EBP for Co-occurring disorders</v>
      </c>
      <c r="Z1332" s="550" t="str">
        <f t="shared" si="578"/>
        <v xml:space="preserve">
HD - Pregnant/Parenting Women's Program
HH - Integrated Mental Health and Substance Abuse
QJ - Service/items provided to a prisoner or patient in state or local custody</v>
      </c>
      <c r="AA1332" s="20"/>
    </row>
    <row r="1333" spans="1:27" s="24" customFormat="1" ht="102" customHeight="1">
      <c r="A1333" s="607" t="str">
        <f t="shared" si="571"/>
        <v>H0006</v>
      </c>
      <c r="B1333" s="504" t="str">
        <f t="shared" si="572"/>
        <v>Substance Use Disorder: Case Management</v>
      </c>
      <c r="C1333" s="625" t="str">
        <f t="shared" si="573"/>
        <v>Services provided to link clients to other essential medical, educational, social and/or other services.</v>
      </c>
      <c r="D1333" s="628" t="str">
        <f t="shared" si="574"/>
        <v>Encounter</v>
      </c>
      <c r="E1333"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3" s="242" t="s">
        <v>2292</v>
      </c>
      <c r="G1333" s="242" t="s">
        <v>589</v>
      </c>
      <c r="H1333" s="242" t="s">
        <v>573</v>
      </c>
      <c r="I1333" s="550" t="str">
        <f t="shared" si="576"/>
        <v>Line
Professional</v>
      </c>
      <c r="J1333" s="504" t="s">
        <v>2273</v>
      </c>
      <c r="K1333" s="504"/>
      <c r="L1333" s="621"/>
      <c r="M1333" s="504"/>
      <c r="N1333" s="504" t="s">
        <v>2273</v>
      </c>
      <c r="O1333" s="504"/>
      <c r="P1333" s="504"/>
      <c r="Q1333" s="504"/>
      <c r="R1333" s="504"/>
      <c r="S1333" s="504"/>
      <c r="T1333" s="504"/>
      <c r="U1333" s="504"/>
      <c r="V1333" s="504"/>
      <c r="W1333" s="547" t="s">
        <v>1246</v>
      </c>
      <c r="X1333" s="547" t="s">
        <v>845</v>
      </c>
      <c r="Y1333" s="550" t="str">
        <f t="shared" si="577"/>
        <v>Y4 - SAMHSA approved EBP for Co-occurring disorders</v>
      </c>
      <c r="Z1333" s="550" t="str">
        <f t="shared" si="578"/>
        <v xml:space="preserve">
HD - Pregnant/Parenting Women's Program
HH - Integrated Mental Health and Substance Abuse
QJ - Service/items provided to a prisoner or patient in state or local custody</v>
      </c>
      <c r="AA1333" s="20"/>
    </row>
    <row r="1334" spans="1:27" ht="89.25" customHeight="1">
      <c r="A1334" s="607" t="str">
        <f t="shared" si="571"/>
        <v>H0006</v>
      </c>
      <c r="B1334" s="504" t="str">
        <f t="shared" si="572"/>
        <v>Substance Use Disorder: Case Management</v>
      </c>
      <c r="C1334" s="625" t="str">
        <f t="shared" si="573"/>
        <v>Services provided to link clients to other essential medical, educational, social and/or other services.</v>
      </c>
      <c r="D1334" s="628" t="str">
        <f t="shared" si="574"/>
        <v>Encounter</v>
      </c>
      <c r="E1334"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4" s="242" t="s">
        <v>2256</v>
      </c>
      <c r="G1334" s="242" t="s">
        <v>583</v>
      </c>
      <c r="H1334" s="242" t="s">
        <v>573</v>
      </c>
      <c r="I1334" s="550" t="str">
        <f t="shared" si="576"/>
        <v>Line
Professional</v>
      </c>
      <c r="J1334" s="504" t="s">
        <v>2273</v>
      </c>
      <c r="K1334" s="504"/>
      <c r="L1334" s="621"/>
      <c r="M1334" s="504"/>
      <c r="N1334" s="504" t="s">
        <v>2273</v>
      </c>
      <c r="O1334" s="504"/>
      <c r="P1334" s="504"/>
      <c r="Q1334" s="504"/>
      <c r="R1334" s="504"/>
      <c r="S1334" s="504"/>
      <c r="T1334" s="504"/>
      <c r="U1334" s="504"/>
      <c r="V1334" s="504"/>
      <c r="W1334" s="547" t="s">
        <v>1246</v>
      </c>
      <c r="X1334" s="547" t="s">
        <v>845</v>
      </c>
      <c r="Y1334" s="550" t="str">
        <f t="shared" si="577"/>
        <v>Y4 - SAMHSA approved EBP for Co-occurring disorders</v>
      </c>
      <c r="Z1334" s="550" t="str">
        <f t="shared" si="578"/>
        <v xml:space="preserve">
HD - Pregnant/Parenting Women's Program
HH - Integrated Mental Health and Substance Abuse
QJ - Service/items provided to a prisoner or patient in state or local custody</v>
      </c>
    </row>
    <row r="1335" spans="1:27" s="23" customFormat="1" ht="114.75" customHeight="1">
      <c r="A1335" s="607" t="str">
        <f t="shared" si="571"/>
        <v>H0006</v>
      </c>
      <c r="B1335" s="504" t="str">
        <f t="shared" si="572"/>
        <v>Substance Use Disorder: Case Management</v>
      </c>
      <c r="C1335" s="625" t="str">
        <f t="shared" si="573"/>
        <v>Services provided to link clients to other essential medical, educational, social and/or other services.</v>
      </c>
      <c r="D1335" s="628" t="str">
        <f t="shared" si="574"/>
        <v>Encounter</v>
      </c>
      <c r="E1335"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5" s="242" t="s">
        <v>614</v>
      </c>
      <c r="G1335" s="242" t="s">
        <v>589</v>
      </c>
      <c r="H1335" s="242" t="s">
        <v>573</v>
      </c>
      <c r="I1335" s="550" t="str">
        <f t="shared" si="576"/>
        <v>Line
Professional</v>
      </c>
      <c r="J1335" s="504" t="s">
        <v>2273</v>
      </c>
      <c r="K1335" s="504"/>
      <c r="L1335" s="621"/>
      <c r="M1335" s="504"/>
      <c r="N1335" s="504" t="s">
        <v>2273</v>
      </c>
      <c r="O1335" s="504"/>
      <c r="P1335" s="504"/>
      <c r="Q1335" s="504"/>
      <c r="R1335" s="504"/>
      <c r="S1335" s="504"/>
      <c r="T1335" s="504"/>
      <c r="U1335" s="504"/>
      <c r="V1335" s="504"/>
      <c r="W1335" s="547" t="s">
        <v>1246</v>
      </c>
      <c r="X1335" s="547" t="s">
        <v>845</v>
      </c>
      <c r="Y1335" s="550" t="str">
        <f t="shared" si="577"/>
        <v>Y4 - SAMHSA approved EBP for Co-occurring disorders</v>
      </c>
      <c r="Z1335" s="550" t="str">
        <f t="shared" si="578"/>
        <v xml:space="preserve">
HD - Pregnant/Parenting Women's Program
HH - Integrated Mental Health and Substance Abuse
QJ - Service/items provided to a prisoner or patient in state or local custody</v>
      </c>
      <c r="AA1335" s="20"/>
    </row>
    <row r="1336" spans="1:27" s="23" customFormat="1" ht="102" customHeight="1">
      <c r="A1336" s="607" t="str">
        <f t="shared" si="571"/>
        <v>H0006</v>
      </c>
      <c r="B1336" s="504" t="str">
        <f t="shared" si="572"/>
        <v>Substance Use Disorder: Case Management</v>
      </c>
      <c r="C1336" s="625" t="str">
        <f t="shared" si="573"/>
        <v>Services provided to link clients to other essential medical, educational, social and/or other services.</v>
      </c>
      <c r="D1336" s="628" t="str">
        <f t="shared" si="574"/>
        <v>Encounter</v>
      </c>
      <c r="E1336"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6" s="242" t="s">
        <v>491</v>
      </c>
      <c r="G1336" s="242" t="s">
        <v>582</v>
      </c>
      <c r="H1336" s="242" t="s">
        <v>573</v>
      </c>
      <c r="I1336" s="550" t="str">
        <f t="shared" si="576"/>
        <v>Line
Professional</v>
      </c>
      <c r="J1336" s="504" t="s">
        <v>2273</v>
      </c>
      <c r="K1336" s="504"/>
      <c r="L1336" s="621"/>
      <c r="M1336" s="504"/>
      <c r="N1336" s="504" t="s">
        <v>2273</v>
      </c>
      <c r="O1336" s="504"/>
      <c r="P1336" s="504"/>
      <c r="Q1336" s="504"/>
      <c r="R1336" s="504"/>
      <c r="S1336" s="504"/>
      <c r="T1336" s="504"/>
      <c r="U1336" s="504"/>
      <c r="V1336" s="504"/>
      <c r="W1336" s="547" t="s">
        <v>1246</v>
      </c>
      <c r="X1336" s="547" t="s">
        <v>845</v>
      </c>
      <c r="Y1336" s="550" t="str">
        <f t="shared" si="577"/>
        <v>Y4 - SAMHSA approved EBP for Co-occurring disorders</v>
      </c>
      <c r="Z1336" s="550" t="str">
        <f t="shared" si="578"/>
        <v xml:space="preserve">
HD - Pregnant/Parenting Women's Program
HH - Integrated Mental Health and Substance Abuse
QJ - Service/items provided to a prisoner or patient in state or local custody</v>
      </c>
      <c r="AA1336" s="20"/>
    </row>
    <row r="1337" spans="1:27" s="23" customFormat="1" ht="114.75" customHeight="1">
      <c r="A1337" s="607" t="str">
        <f t="shared" si="571"/>
        <v>H0006</v>
      </c>
      <c r="B1337" s="504" t="str">
        <f t="shared" si="572"/>
        <v>Substance Use Disorder: Case Management</v>
      </c>
      <c r="C1337" s="625" t="str">
        <f t="shared" si="573"/>
        <v>Services provided to link clients to other essential medical, educational, social and/or other services.</v>
      </c>
      <c r="D1337" s="628" t="str">
        <f t="shared" si="574"/>
        <v>Encounter</v>
      </c>
      <c r="E1337" s="625"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7" s="254" t="s">
        <v>615</v>
      </c>
      <c r="G1337" s="254" t="s">
        <v>583</v>
      </c>
      <c r="H1337" s="254" t="s">
        <v>573</v>
      </c>
      <c r="I1337" s="550" t="str">
        <f t="shared" si="576"/>
        <v>Line
Professional</v>
      </c>
      <c r="J1337" s="504" t="s">
        <v>2273</v>
      </c>
      <c r="K1337" s="504"/>
      <c r="L1337" s="621"/>
      <c r="M1337" s="504"/>
      <c r="N1337" s="504" t="s">
        <v>2273</v>
      </c>
      <c r="O1337" s="504"/>
      <c r="P1337" s="504"/>
      <c r="Q1337" s="504"/>
      <c r="R1337" s="504"/>
      <c r="S1337" s="504"/>
      <c r="T1337" s="504"/>
      <c r="U1337" s="504"/>
      <c r="V1337" s="504"/>
      <c r="W1337" s="547" t="s">
        <v>1246</v>
      </c>
      <c r="X1337" s="547" t="s">
        <v>845</v>
      </c>
      <c r="Y1337" s="550" t="str">
        <f t="shared" si="577"/>
        <v>Y4 - SAMHSA approved EBP for Co-occurring disorders</v>
      </c>
      <c r="Z1337" s="550" t="str">
        <f t="shared" si="578"/>
        <v xml:space="preserve">
HD - Pregnant/Parenting Women's Program
HH - Integrated Mental Health and Substance Abuse
QJ - Service/items provided to a prisoner or patient in state or local custody</v>
      </c>
      <c r="AA1337" s="20"/>
    </row>
    <row r="1338" spans="1:27" s="23" customFormat="1" ht="51.75" customHeight="1" thickBot="1">
      <c r="A1338" s="608" t="str">
        <f>A1336</f>
        <v>H0006</v>
      </c>
      <c r="B1338" s="505" t="str">
        <f>B1336</f>
        <v>Substance Use Disorder: Case Management</v>
      </c>
      <c r="C1338" s="626" t="str">
        <f>C1336</f>
        <v>Services provided to link clients to other essential medical, educational, social and/or other services.</v>
      </c>
      <c r="D1338" s="629" t="str">
        <f>D1336</f>
        <v>Encounter</v>
      </c>
      <c r="E1338" s="626" t="str">
        <f>E1336</f>
        <v>SUD Case Management provided by a Substance Abuse Treatment Specialist (SATS) OR a Substance Abuse Treatment Practitioner (SATP) OR a person trained to provide case management services per Treatment Policy #8 and working under the supervision of a SATS.</v>
      </c>
      <c r="F1338" s="243" t="s">
        <v>1295</v>
      </c>
      <c r="G1338" s="243" t="s">
        <v>584</v>
      </c>
      <c r="H1338" s="243" t="s">
        <v>573</v>
      </c>
      <c r="I1338" s="551" t="str">
        <f>I1336</f>
        <v>Line
Professional</v>
      </c>
      <c r="J1338" s="505" t="s">
        <v>2273</v>
      </c>
      <c r="K1338" s="505"/>
      <c r="L1338" s="622"/>
      <c r="M1338" s="505"/>
      <c r="N1338" s="505" t="s">
        <v>2273</v>
      </c>
      <c r="O1338" s="505"/>
      <c r="P1338" s="505"/>
      <c r="Q1338" s="505"/>
      <c r="R1338" s="505"/>
      <c r="S1338" s="505"/>
      <c r="T1338" s="505"/>
      <c r="U1338" s="505"/>
      <c r="V1338" s="505"/>
      <c r="W1338" s="548" t="s">
        <v>1246</v>
      </c>
      <c r="X1338" s="548" t="s">
        <v>845</v>
      </c>
      <c r="Y1338" s="551" t="str">
        <f>Y1336</f>
        <v>Y4 - SAMHSA approved EBP for Co-occurring disorders</v>
      </c>
      <c r="Z1338" s="551" t="str">
        <f>Z1336</f>
        <v xml:space="preserve">
HD - Pregnant/Parenting Women's Program
HH - Integrated Mental Health and Substance Abuse
QJ - Service/items provided to a prisoner or patient in state or local custody</v>
      </c>
      <c r="AA1338" s="20"/>
    </row>
    <row r="1339" spans="1:27" s="23" customFormat="1" ht="100.5" thickBot="1">
      <c r="A1339" s="264" t="s">
        <v>358</v>
      </c>
      <c r="B1339" s="224" t="s">
        <v>1563</v>
      </c>
      <c r="C1339" s="226" t="s">
        <v>1620</v>
      </c>
      <c r="D1339" s="228" t="s">
        <v>70</v>
      </c>
      <c r="E1339" s="226" t="s">
        <v>1621</v>
      </c>
      <c r="F1339" s="226" t="s">
        <v>618</v>
      </c>
      <c r="G1339" s="226" t="s">
        <v>1128</v>
      </c>
      <c r="H1339" s="226" t="s">
        <v>597</v>
      </c>
      <c r="I1339" s="228" t="s">
        <v>1185</v>
      </c>
      <c r="J1339" s="224" t="s">
        <v>2273</v>
      </c>
      <c r="K1339" s="224"/>
      <c r="L1339" s="224" t="s">
        <v>2273</v>
      </c>
      <c r="M1339" s="224"/>
      <c r="N1339" s="224" t="s">
        <v>2273</v>
      </c>
      <c r="O1339" s="224"/>
      <c r="P1339" s="224" t="s">
        <v>2273</v>
      </c>
      <c r="Q1339" s="224"/>
      <c r="R1339" s="224"/>
      <c r="S1339" s="224"/>
      <c r="T1339" s="224"/>
      <c r="U1339" s="224"/>
      <c r="V1339" s="224"/>
      <c r="W1339" s="226" t="s">
        <v>1246</v>
      </c>
      <c r="X1339" s="226" t="s">
        <v>2000</v>
      </c>
      <c r="Y1339" s="228"/>
      <c r="Z1339" s="228" t="s">
        <v>1738</v>
      </c>
      <c r="AA1339" s="20"/>
    </row>
    <row r="1340" spans="1:27" s="23" customFormat="1" ht="137.25" customHeight="1" thickBot="1">
      <c r="A1340" s="264" t="s">
        <v>359</v>
      </c>
      <c r="B1340" s="224" t="s">
        <v>1563</v>
      </c>
      <c r="C1340" s="226" t="s">
        <v>1622</v>
      </c>
      <c r="D1340" s="228" t="s">
        <v>478</v>
      </c>
      <c r="E1340" s="226" t="s">
        <v>1623</v>
      </c>
      <c r="F1340" s="226" t="s">
        <v>618</v>
      </c>
      <c r="G1340" s="226" t="s">
        <v>1128</v>
      </c>
      <c r="H1340" s="226" t="s">
        <v>597</v>
      </c>
      <c r="I1340" s="228" t="s">
        <v>1185</v>
      </c>
      <c r="J1340" s="224" t="s">
        <v>2273</v>
      </c>
      <c r="K1340" s="224"/>
      <c r="L1340" s="224" t="s">
        <v>2273</v>
      </c>
      <c r="M1340" s="224"/>
      <c r="N1340" s="224" t="s">
        <v>2273</v>
      </c>
      <c r="O1340" s="224"/>
      <c r="P1340" s="224" t="s">
        <v>2273</v>
      </c>
      <c r="Q1340" s="224"/>
      <c r="R1340" s="224"/>
      <c r="S1340" s="224"/>
      <c r="T1340" s="224"/>
      <c r="U1340" s="224"/>
      <c r="V1340" s="224"/>
      <c r="W1340" s="226"/>
      <c r="X1340" s="226" t="s">
        <v>2002</v>
      </c>
      <c r="Y1340" s="228" t="s">
        <v>1128</v>
      </c>
      <c r="Z1340" s="228" t="s">
        <v>1738</v>
      </c>
      <c r="AA1340" s="20"/>
    </row>
    <row r="1341" spans="1:27" s="23" customFormat="1" ht="113" thickBot="1">
      <c r="A1341" s="264" t="s">
        <v>360</v>
      </c>
      <c r="B1341" s="224" t="s">
        <v>1563</v>
      </c>
      <c r="C1341" s="226" t="s">
        <v>2068</v>
      </c>
      <c r="D1341" s="228" t="s">
        <v>70</v>
      </c>
      <c r="E1341" s="226" t="s">
        <v>1624</v>
      </c>
      <c r="F1341" s="226" t="s">
        <v>618</v>
      </c>
      <c r="G1341" s="226" t="s">
        <v>1128</v>
      </c>
      <c r="H1341" s="226" t="s">
        <v>597</v>
      </c>
      <c r="I1341" s="228" t="s">
        <v>1185</v>
      </c>
      <c r="J1341" s="224" t="s">
        <v>2273</v>
      </c>
      <c r="K1341" s="224"/>
      <c r="L1341" s="224" t="s">
        <v>2273</v>
      </c>
      <c r="M1341" s="224"/>
      <c r="N1341" s="224" t="s">
        <v>2273</v>
      </c>
      <c r="O1341" s="224"/>
      <c r="P1341" s="224" t="s">
        <v>2273</v>
      </c>
      <c r="Q1341" s="224"/>
      <c r="R1341" s="224"/>
      <c r="S1341" s="224"/>
      <c r="T1341" s="224"/>
      <c r="U1341" s="224"/>
      <c r="V1341" s="224"/>
      <c r="W1341" s="226" t="s">
        <v>1245</v>
      </c>
      <c r="X1341" s="226" t="s">
        <v>2003</v>
      </c>
      <c r="Y1341" s="228" t="s">
        <v>1128</v>
      </c>
      <c r="Z1341" s="228"/>
      <c r="AA1341" s="20"/>
    </row>
    <row r="1342" spans="1:27" s="23" customFormat="1" ht="187.5" customHeight="1" thickBot="1">
      <c r="A1342" s="271" t="s">
        <v>346</v>
      </c>
      <c r="B1342" s="223" t="s">
        <v>344</v>
      </c>
      <c r="C1342" s="225" t="s">
        <v>353</v>
      </c>
      <c r="D1342" s="227" t="s">
        <v>1566</v>
      </c>
      <c r="E1342" s="225" t="s">
        <v>616</v>
      </c>
      <c r="F1342" s="250" t="s">
        <v>562</v>
      </c>
      <c r="G1342" s="250" t="s">
        <v>1128</v>
      </c>
      <c r="H1342" s="241" t="s">
        <v>524</v>
      </c>
      <c r="I1342" s="227" t="s">
        <v>1605</v>
      </c>
      <c r="J1342" s="223" t="s">
        <v>2273</v>
      </c>
      <c r="K1342" s="223"/>
      <c r="L1342" s="223" t="s">
        <v>2273</v>
      </c>
      <c r="M1342" s="223"/>
      <c r="N1342" s="223" t="s">
        <v>2273</v>
      </c>
      <c r="O1342" s="223"/>
      <c r="P1342" s="223" t="s">
        <v>2273</v>
      </c>
      <c r="Q1342" s="223"/>
      <c r="R1342" s="223"/>
      <c r="S1342" s="223"/>
      <c r="T1342" s="223"/>
      <c r="U1342" s="223"/>
      <c r="V1342" s="223"/>
      <c r="W1342" s="225" t="s">
        <v>1245</v>
      </c>
      <c r="X1342" s="225" t="s">
        <v>1223</v>
      </c>
      <c r="Y1342" s="227" t="s">
        <v>983</v>
      </c>
      <c r="Z1342" s="227" t="s">
        <v>2100</v>
      </c>
      <c r="AA1342" s="20"/>
    </row>
    <row r="1343" spans="1:27" s="23" customFormat="1" ht="222.75" customHeight="1" thickBot="1">
      <c r="A1343" s="113" t="s">
        <v>267</v>
      </c>
      <c r="B1343" s="194" t="s">
        <v>266</v>
      </c>
      <c r="C1343" s="128" t="s">
        <v>389</v>
      </c>
      <c r="D1343" s="176" t="s">
        <v>390</v>
      </c>
      <c r="E1343" s="128" t="s">
        <v>2219</v>
      </c>
      <c r="F1343" s="128" t="s">
        <v>1128</v>
      </c>
      <c r="G1343" s="128" t="s">
        <v>1128</v>
      </c>
      <c r="H1343" s="128" t="s">
        <v>630</v>
      </c>
      <c r="I1343" s="176" t="s">
        <v>391</v>
      </c>
      <c r="J1343" s="194"/>
      <c r="K1343" s="194" t="s">
        <v>2273</v>
      </c>
      <c r="L1343" s="194" t="s">
        <v>2273</v>
      </c>
      <c r="M1343" s="194"/>
      <c r="N1343" s="194"/>
      <c r="O1343" s="194" t="s">
        <v>2273</v>
      </c>
      <c r="P1343" s="194"/>
      <c r="Q1343" s="194"/>
      <c r="R1343" s="194"/>
      <c r="S1343" s="194"/>
      <c r="T1343" s="194"/>
      <c r="U1343" s="194"/>
      <c r="V1343" s="194"/>
      <c r="W1343" s="128" t="s">
        <v>1246</v>
      </c>
      <c r="X1343" s="128" t="s">
        <v>2004</v>
      </c>
      <c r="Y1343" s="164" t="s">
        <v>983</v>
      </c>
      <c r="Z1343" s="164" t="s">
        <v>1594</v>
      </c>
      <c r="AA1343" s="20"/>
    </row>
    <row r="1344" spans="1:27" s="23" customFormat="1" ht="158.25" customHeight="1" thickBot="1">
      <c r="A1344" s="264" t="s">
        <v>267</v>
      </c>
      <c r="B1344" s="224" t="s">
        <v>361</v>
      </c>
      <c r="C1344" s="226" t="s">
        <v>814</v>
      </c>
      <c r="D1344" s="228" t="s">
        <v>481</v>
      </c>
      <c r="E1344" s="226" t="s">
        <v>2239</v>
      </c>
      <c r="F1344" s="226" t="s">
        <v>618</v>
      </c>
      <c r="G1344" s="226" t="s">
        <v>1128</v>
      </c>
      <c r="H1344" s="226" t="s">
        <v>630</v>
      </c>
      <c r="I1344" s="228" t="s">
        <v>1185</v>
      </c>
      <c r="J1344" s="224" t="s">
        <v>2273</v>
      </c>
      <c r="K1344" s="224"/>
      <c r="L1344" s="224" t="s">
        <v>2273</v>
      </c>
      <c r="M1344" s="224"/>
      <c r="N1344" s="224" t="s">
        <v>2273</v>
      </c>
      <c r="O1344" s="224"/>
      <c r="P1344" s="224" t="s">
        <v>2273</v>
      </c>
      <c r="Q1344" s="224"/>
      <c r="R1344" s="224"/>
      <c r="S1344" s="224"/>
      <c r="T1344" s="224"/>
      <c r="U1344" s="224"/>
      <c r="V1344" s="224"/>
      <c r="W1344" s="226" t="s">
        <v>1246</v>
      </c>
      <c r="X1344" s="226" t="s">
        <v>2005</v>
      </c>
      <c r="Y1344" s="177" t="s">
        <v>991</v>
      </c>
      <c r="Z1344" s="177" t="s">
        <v>1740</v>
      </c>
      <c r="AA1344" s="20"/>
    </row>
    <row r="1345" spans="1:27" s="23" customFormat="1" ht="219" customHeight="1" thickBot="1">
      <c r="A1345" s="267" t="s">
        <v>362</v>
      </c>
      <c r="B1345" s="195" t="s">
        <v>361</v>
      </c>
      <c r="C1345" s="130" t="s">
        <v>1625</v>
      </c>
      <c r="D1345" s="177" t="s">
        <v>70</v>
      </c>
      <c r="E1345" s="130" t="s">
        <v>2239</v>
      </c>
      <c r="F1345" s="130" t="s">
        <v>618</v>
      </c>
      <c r="G1345" s="130" t="s">
        <v>1128</v>
      </c>
      <c r="H1345" s="130" t="s">
        <v>630</v>
      </c>
      <c r="I1345" s="177" t="s">
        <v>1185</v>
      </c>
      <c r="J1345" s="195" t="s">
        <v>2273</v>
      </c>
      <c r="K1345" s="195"/>
      <c r="L1345" s="195" t="s">
        <v>2273</v>
      </c>
      <c r="M1345" s="195"/>
      <c r="N1345" s="195" t="s">
        <v>2273</v>
      </c>
      <c r="O1345" s="195"/>
      <c r="P1345" s="195" t="s">
        <v>2273</v>
      </c>
      <c r="Q1345" s="195"/>
      <c r="R1345" s="195"/>
      <c r="S1345" s="195"/>
      <c r="T1345" s="195"/>
      <c r="U1345" s="195"/>
      <c r="V1345" s="195"/>
      <c r="W1345" s="130" t="s">
        <v>1246</v>
      </c>
      <c r="X1345" s="130" t="s">
        <v>2005</v>
      </c>
      <c r="Y1345" s="177" t="s">
        <v>991</v>
      </c>
      <c r="Z1345" s="177" t="s">
        <v>1740</v>
      </c>
      <c r="AA1345" s="20"/>
    </row>
    <row r="1346" spans="1:27" s="23" customFormat="1" ht="24" customHeight="1">
      <c r="A1346" s="574" t="s">
        <v>357</v>
      </c>
      <c r="B1346" s="506" t="s">
        <v>356</v>
      </c>
      <c r="C1346" s="577" t="s">
        <v>532</v>
      </c>
      <c r="D1346" s="580" t="s">
        <v>235</v>
      </c>
      <c r="E1346" s="577" t="s">
        <v>2220</v>
      </c>
      <c r="F1346" s="241" t="s">
        <v>124</v>
      </c>
      <c r="G1346" s="241" t="s">
        <v>580</v>
      </c>
      <c r="H1346" s="242" t="s">
        <v>595</v>
      </c>
      <c r="I1346" s="580" t="s">
        <v>139</v>
      </c>
      <c r="J1346" s="506" t="s">
        <v>2273</v>
      </c>
      <c r="K1346" s="506"/>
      <c r="L1346" s="506" t="s">
        <v>2273</v>
      </c>
      <c r="M1346" s="506"/>
      <c r="N1346" s="506" t="s">
        <v>2273</v>
      </c>
      <c r="O1346" s="506"/>
      <c r="P1346" s="506" t="s">
        <v>2273</v>
      </c>
      <c r="Q1346" s="506"/>
      <c r="R1346" s="506"/>
      <c r="S1346" s="506"/>
      <c r="T1346" s="506"/>
      <c r="U1346" s="506"/>
      <c r="V1346" s="506"/>
      <c r="W1346" s="577"/>
      <c r="X1346" s="577" t="s">
        <v>1225</v>
      </c>
      <c r="Y1346" s="580" t="s">
        <v>1128</v>
      </c>
      <c r="Z1346" s="580" t="s">
        <v>1738</v>
      </c>
    </row>
    <row r="1347" spans="1:27" s="23" customFormat="1" ht="24" customHeight="1">
      <c r="A1347" s="575" t="str">
        <f t="shared" ref="A1347:A1353" si="579">A1346</f>
        <v>H0020</v>
      </c>
      <c r="B1347" s="507" t="str">
        <f t="shared" ref="B1347:B1353" si="580">B1346</f>
        <v>Substance Abuse: Methadone</v>
      </c>
      <c r="C1347" s="578" t="str">
        <f t="shared" ref="C1347:C1353" si="581">C1346</f>
        <v>Alcohol and/or drug services; methadone administration and/or service (provision of the drug by a licensed program)</v>
      </c>
      <c r="D1347" s="581" t="str">
        <f t="shared" ref="D1347:D1353" si="582">D1346</f>
        <v>Daily Dosage
1 per day</v>
      </c>
      <c r="E1347" s="578" t="str">
        <f t="shared" ref="E1347:E1353" si="583">E1346</f>
        <v>Provider agency licensed and accredited as methadone clinic. Supervision by licensed physician. 
Administration of methadone by an MD, DO, Licensed Physician’s Assistant, Nurse Practitioner, Clinical Nurse Specialist, RN, LPN or pharmacist.</v>
      </c>
      <c r="F1347" s="242" t="s">
        <v>483</v>
      </c>
      <c r="G1347" s="242" t="s">
        <v>581</v>
      </c>
      <c r="H1347" s="242" t="s">
        <v>595</v>
      </c>
      <c r="I1347" s="581" t="str">
        <f t="shared" ref="I1347:I1353" si="584">I1346</f>
        <v>Line
Professional</v>
      </c>
      <c r="J1347" s="507"/>
      <c r="K1347" s="507"/>
      <c r="L1347" s="507"/>
      <c r="M1347" s="507"/>
      <c r="N1347" s="507"/>
      <c r="O1347" s="507"/>
      <c r="P1347" s="507"/>
      <c r="Q1347" s="507"/>
      <c r="R1347" s="507"/>
      <c r="S1347" s="507"/>
      <c r="T1347" s="507"/>
      <c r="U1347" s="507"/>
      <c r="V1347" s="507"/>
      <c r="W1347" s="578"/>
      <c r="X1347" s="578" t="s">
        <v>1225</v>
      </c>
      <c r="Y1347" s="581" t="str">
        <f t="shared" ref="Y1347:Y1353" si="585">Y1346</f>
        <v xml:space="preserve"> </v>
      </c>
      <c r="Z1347" s="581" t="str">
        <f t="shared" ref="Z1347:Z1353" si="586">Z1346</f>
        <v xml:space="preserve">
HD - Pregnant/Parenting Women's Program</v>
      </c>
    </row>
    <row r="1348" spans="1:27" s="23" customFormat="1" ht="24" customHeight="1">
      <c r="A1348" s="575" t="str">
        <f t="shared" si="579"/>
        <v>H0020</v>
      </c>
      <c r="B1348" s="507" t="str">
        <f t="shared" si="580"/>
        <v>Substance Abuse: Methadone</v>
      </c>
      <c r="C1348" s="578" t="str">
        <f t="shared" si="581"/>
        <v>Alcohol and/or drug services; methadone administration and/or service (provision of the drug by a licensed program)</v>
      </c>
      <c r="D1348" s="581" t="str">
        <f t="shared" si="582"/>
        <v>Daily Dosage
1 per day</v>
      </c>
      <c r="E1348" s="578" t="str">
        <f t="shared" si="583"/>
        <v>Provider agency licensed and accredited as methadone clinic. Supervision by licensed physician. 
Administration of methadone by an MD, DO, Licensed Physician’s Assistant, Nurse Practitioner, Clinical Nurse Specialist, RN, LPN or pharmacist.</v>
      </c>
      <c r="F1348" s="242" t="s">
        <v>802</v>
      </c>
      <c r="G1348" s="242" t="s">
        <v>584</v>
      </c>
      <c r="H1348" s="242" t="s">
        <v>595</v>
      </c>
      <c r="I1348" s="581" t="str">
        <f t="shared" si="584"/>
        <v>Line
Professional</v>
      </c>
      <c r="J1348" s="507"/>
      <c r="K1348" s="507"/>
      <c r="L1348" s="507"/>
      <c r="M1348" s="507"/>
      <c r="N1348" s="507"/>
      <c r="O1348" s="507"/>
      <c r="P1348" s="507"/>
      <c r="Q1348" s="507"/>
      <c r="R1348" s="507"/>
      <c r="S1348" s="507"/>
      <c r="T1348" s="507"/>
      <c r="U1348" s="507"/>
      <c r="V1348" s="507"/>
      <c r="W1348" s="578"/>
      <c r="X1348" s="578" t="s">
        <v>1225</v>
      </c>
      <c r="Y1348" s="581" t="str">
        <f t="shared" si="585"/>
        <v xml:space="preserve"> </v>
      </c>
      <c r="Z1348" s="581" t="str">
        <f t="shared" si="586"/>
        <v xml:space="preserve">
HD - Pregnant/Parenting Women's Program</v>
      </c>
    </row>
    <row r="1349" spans="1:27" s="23" customFormat="1" ht="24" customHeight="1">
      <c r="A1349" s="575" t="str">
        <f t="shared" si="579"/>
        <v>H0020</v>
      </c>
      <c r="B1349" s="507" t="str">
        <f t="shared" si="580"/>
        <v>Substance Abuse: Methadone</v>
      </c>
      <c r="C1349" s="578" t="str">
        <f t="shared" si="581"/>
        <v>Alcohol and/or drug services; methadone administration and/or service (provision of the drug by a licensed program)</v>
      </c>
      <c r="D1349" s="581" t="str">
        <f t="shared" si="582"/>
        <v>Daily Dosage
1 per day</v>
      </c>
      <c r="E1349" s="578" t="str">
        <f t="shared" si="583"/>
        <v>Provider agency licensed and accredited as methadone clinic. Supervision by licensed physician. 
Administration of methadone by an MD, DO, Licensed Physician’s Assistant, Nurse Practitioner, Clinical Nurse Specialist, RN, LPN or pharmacist.</v>
      </c>
      <c r="F1349" s="242" t="s">
        <v>2211</v>
      </c>
      <c r="G1349" s="242" t="s">
        <v>592</v>
      </c>
      <c r="H1349" s="242" t="s">
        <v>595</v>
      </c>
      <c r="I1349" s="581" t="str">
        <f t="shared" si="584"/>
        <v>Line
Professional</v>
      </c>
      <c r="J1349" s="507"/>
      <c r="K1349" s="507"/>
      <c r="L1349" s="507"/>
      <c r="M1349" s="507"/>
      <c r="N1349" s="507"/>
      <c r="O1349" s="507"/>
      <c r="P1349" s="507"/>
      <c r="Q1349" s="507"/>
      <c r="R1349" s="507"/>
      <c r="S1349" s="507"/>
      <c r="T1349" s="507"/>
      <c r="U1349" s="507"/>
      <c r="V1349" s="507"/>
      <c r="W1349" s="578"/>
      <c r="X1349" s="578" t="s">
        <v>1225</v>
      </c>
      <c r="Y1349" s="581" t="str">
        <f t="shared" si="585"/>
        <v xml:space="preserve"> </v>
      </c>
      <c r="Z1349" s="581" t="str">
        <f t="shared" si="586"/>
        <v xml:space="preserve">
HD - Pregnant/Parenting Women's Program</v>
      </c>
    </row>
    <row r="1350" spans="1:27" s="23" customFormat="1" ht="24" customHeight="1">
      <c r="A1350" s="575" t="str">
        <f t="shared" si="579"/>
        <v>H0020</v>
      </c>
      <c r="B1350" s="507" t="str">
        <f t="shared" si="580"/>
        <v>Substance Abuse: Methadone</v>
      </c>
      <c r="C1350" s="578" t="str">
        <f t="shared" si="581"/>
        <v>Alcohol and/or drug services; methadone administration and/or service (provision of the drug by a licensed program)</v>
      </c>
      <c r="D1350" s="581" t="str">
        <f t="shared" si="582"/>
        <v>Daily Dosage
1 per day</v>
      </c>
      <c r="E1350" s="578" t="str">
        <f t="shared" si="583"/>
        <v>Provider agency licensed and accredited as methadone clinic. Supervision by licensed physician. 
Administration of methadone by an MD, DO, Licensed Physician’s Assistant, Nurse Practitioner, Clinical Nurse Specialist, RN, LPN or pharmacist.</v>
      </c>
      <c r="F1350" s="242" t="s">
        <v>558</v>
      </c>
      <c r="G1350" s="242" t="s">
        <v>592</v>
      </c>
      <c r="H1350" s="242" t="s">
        <v>595</v>
      </c>
      <c r="I1350" s="581" t="str">
        <f t="shared" si="584"/>
        <v>Line
Professional</v>
      </c>
      <c r="J1350" s="507"/>
      <c r="K1350" s="507"/>
      <c r="L1350" s="507"/>
      <c r="M1350" s="507"/>
      <c r="N1350" s="507"/>
      <c r="O1350" s="507"/>
      <c r="P1350" s="507"/>
      <c r="Q1350" s="507"/>
      <c r="R1350" s="507"/>
      <c r="S1350" s="507"/>
      <c r="T1350" s="507"/>
      <c r="U1350" s="507"/>
      <c r="V1350" s="507"/>
      <c r="W1350" s="578"/>
      <c r="X1350" s="578" t="s">
        <v>1225</v>
      </c>
      <c r="Y1350" s="581" t="str">
        <f t="shared" si="585"/>
        <v xml:space="preserve"> </v>
      </c>
      <c r="Z1350" s="581" t="str">
        <f t="shared" si="586"/>
        <v xml:space="preserve">
HD - Pregnant/Parenting Women's Program</v>
      </c>
    </row>
    <row r="1351" spans="1:27" s="23" customFormat="1" ht="24" customHeight="1">
      <c r="A1351" s="575" t="str">
        <f t="shared" si="579"/>
        <v>H0020</v>
      </c>
      <c r="B1351" s="507" t="str">
        <f t="shared" si="580"/>
        <v>Substance Abuse: Methadone</v>
      </c>
      <c r="C1351" s="578" t="str">
        <f t="shared" si="581"/>
        <v>Alcohol and/or drug services; methadone administration and/or service (provision of the drug by a licensed program)</v>
      </c>
      <c r="D1351" s="581" t="str">
        <f t="shared" si="582"/>
        <v>Daily Dosage
1 per day</v>
      </c>
      <c r="E1351" s="578" t="str">
        <f t="shared" si="583"/>
        <v>Provider agency licensed and accredited as methadone clinic. Supervision by licensed physician. 
Administration of methadone by an MD, DO, Licensed Physician’s Assistant, Nurse Practitioner, Clinical Nurse Specialist, RN, LPN or pharmacist.</v>
      </c>
      <c r="F1351" s="242" t="s">
        <v>502</v>
      </c>
      <c r="G1351" s="242" t="s">
        <v>592</v>
      </c>
      <c r="H1351" s="242" t="s">
        <v>595</v>
      </c>
      <c r="I1351" s="581" t="str">
        <f t="shared" si="584"/>
        <v>Line
Professional</v>
      </c>
      <c r="J1351" s="507"/>
      <c r="K1351" s="507"/>
      <c r="L1351" s="507"/>
      <c r="M1351" s="507"/>
      <c r="N1351" s="507"/>
      <c r="O1351" s="507"/>
      <c r="P1351" s="507"/>
      <c r="Q1351" s="507"/>
      <c r="R1351" s="507"/>
      <c r="S1351" s="507"/>
      <c r="T1351" s="507"/>
      <c r="U1351" s="507"/>
      <c r="V1351" s="507"/>
      <c r="W1351" s="578"/>
      <c r="X1351" s="578" t="s">
        <v>1225</v>
      </c>
      <c r="Y1351" s="581" t="str">
        <f t="shared" si="585"/>
        <v xml:space="preserve"> </v>
      </c>
      <c r="Z1351" s="581" t="str">
        <f t="shared" si="586"/>
        <v xml:space="preserve">
HD - Pregnant/Parenting Women's Program</v>
      </c>
    </row>
    <row r="1352" spans="1:27" s="23" customFormat="1" ht="24" customHeight="1">
      <c r="A1352" s="575" t="str">
        <f t="shared" si="579"/>
        <v>H0020</v>
      </c>
      <c r="B1352" s="507" t="str">
        <f t="shared" si="580"/>
        <v>Substance Abuse: Methadone</v>
      </c>
      <c r="C1352" s="578" t="str">
        <f t="shared" si="581"/>
        <v>Alcohol and/or drug services; methadone administration and/or service (provision of the drug by a licensed program)</v>
      </c>
      <c r="D1352" s="581" t="str">
        <f t="shared" si="582"/>
        <v>Daily Dosage
1 per day</v>
      </c>
      <c r="E1352" s="578" t="str">
        <f t="shared" si="583"/>
        <v>Provider agency licensed and accredited as methadone clinic. Supervision by licensed physician. 
Administration of methadone by an MD, DO, Licensed Physician’s Assistant, Nurse Practitioner, Clinical Nurse Specialist, RN, LPN or pharmacist.</v>
      </c>
      <c r="F1352" s="242" t="s">
        <v>517</v>
      </c>
      <c r="G1352" s="242" t="s">
        <v>585</v>
      </c>
      <c r="H1352" s="242" t="s">
        <v>595</v>
      </c>
      <c r="I1352" s="581" t="str">
        <f t="shared" si="584"/>
        <v>Line
Professional</v>
      </c>
      <c r="J1352" s="507"/>
      <c r="K1352" s="507"/>
      <c r="L1352" s="507"/>
      <c r="M1352" s="507"/>
      <c r="N1352" s="507"/>
      <c r="O1352" s="507"/>
      <c r="P1352" s="507"/>
      <c r="Q1352" s="507"/>
      <c r="R1352" s="507"/>
      <c r="S1352" s="507"/>
      <c r="T1352" s="507"/>
      <c r="U1352" s="507"/>
      <c r="V1352" s="507"/>
      <c r="W1352" s="578"/>
      <c r="X1352" s="578" t="s">
        <v>1225</v>
      </c>
      <c r="Y1352" s="581" t="str">
        <f t="shared" si="585"/>
        <v xml:space="preserve"> </v>
      </c>
      <c r="Z1352" s="581" t="str">
        <f t="shared" si="586"/>
        <v xml:space="preserve">
HD - Pregnant/Parenting Women's Program</v>
      </c>
    </row>
    <row r="1353" spans="1:27" s="23" customFormat="1" ht="24" customHeight="1" thickBot="1">
      <c r="A1353" s="576" t="str">
        <f t="shared" si="579"/>
        <v>H0020</v>
      </c>
      <c r="B1353" s="508" t="str">
        <f t="shared" si="580"/>
        <v>Substance Abuse: Methadone</v>
      </c>
      <c r="C1353" s="579" t="str">
        <f t="shared" si="581"/>
        <v>Alcohol and/or drug services; methadone administration and/or service (provision of the drug by a licensed program)</v>
      </c>
      <c r="D1353" s="582" t="str">
        <f t="shared" si="582"/>
        <v>Daily Dosage
1 per day</v>
      </c>
      <c r="E1353" s="579" t="str">
        <f t="shared" si="583"/>
        <v>Provider agency licensed and accredited as methadone clinic. Supervision by licensed physician. 
Administration of methadone by an MD, DO, Licensed Physician’s Assistant, Nurse Practitioner, Clinical Nurse Specialist, RN, LPN or pharmacist.</v>
      </c>
      <c r="F1353" s="243" t="s">
        <v>613</v>
      </c>
      <c r="G1353" s="243" t="s">
        <v>588</v>
      </c>
      <c r="H1353" s="243" t="s">
        <v>595</v>
      </c>
      <c r="I1353" s="582" t="str">
        <f t="shared" si="584"/>
        <v>Line
Professional</v>
      </c>
      <c r="J1353" s="508"/>
      <c r="K1353" s="508"/>
      <c r="L1353" s="508"/>
      <c r="M1353" s="508"/>
      <c r="N1353" s="508"/>
      <c r="O1353" s="508"/>
      <c r="P1353" s="508"/>
      <c r="Q1353" s="508"/>
      <c r="R1353" s="508"/>
      <c r="S1353" s="508"/>
      <c r="T1353" s="508"/>
      <c r="U1353" s="508"/>
      <c r="V1353" s="508"/>
      <c r="W1353" s="579"/>
      <c r="X1353" s="579" t="s">
        <v>1225</v>
      </c>
      <c r="Y1353" s="582" t="str">
        <f t="shared" si="585"/>
        <v xml:space="preserve"> </v>
      </c>
      <c r="Z1353" s="582" t="str">
        <f t="shared" si="586"/>
        <v xml:space="preserve">
HD - Pregnant/Parenting Women's Program</v>
      </c>
    </row>
    <row r="1354" spans="1:27" s="23" customFormat="1" ht="63.75" customHeight="1">
      <c r="A1354" s="589" t="s">
        <v>347</v>
      </c>
      <c r="B1354" s="503" t="s">
        <v>2067</v>
      </c>
      <c r="C1354" s="577" t="s">
        <v>539</v>
      </c>
      <c r="D1354" s="580" t="s">
        <v>1565</v>
      </c>
      <c r="E1354" s="577" t="s">
        <v>1564</v>
      </c>
      <c r="F1354" s="241" t="s">
        <v>124</v>
      </c>
      <c r="G1354" s="241" t="s">
        <v>580</v>
      </c>
      <c r="H1354" s="241" t="s">
        <v>1256</v>
      </c>
      <c r="I1354" s="580" t="s">
        <v>1605</v>
      </c>
      <c r="J1354" s="506" t="s">
        <v>2273</v>
      </c>
      <c r="K1354" s="506"/>
      <c r="L1354" s="506" t="s">
        <v>2273</v>
      </c>
      <c r="M1354" s="506"/>
      <c r="N1354" s="506" t="s">
        <v>2273</v>
      </c>
      <c r="O1354" s="506"/>
      <c r="P1354" s="506" t="s">
        <v>2273</v>
      </c>
      <c r="Q1354" s="506"/>
      <c r="R1354" s="506"/>
      <c r="S1354" s="506"/>
      <c r="T1354" s="506"/>
      <c r="U1354" s="506"/>
      <c r="V1354" s="506"/>
      <c r="W1354" s="577" t="s">
        <v>1245</v>
      </c>
      <c r="X1354" s="577" t="s">
        <v>1567</v>
      </c>
      <c r="Y1354" s="580" t="s">
        <v>983</v>
      </c>
      <c r="Z1354" s="580" t="s">
        <v>1739</v>
      </c>
    </row>
    <row r="1355" spans="1:27" s="23" customFormat="1" ht="63.75" customHeight="1">
      <c r="A1355" s="590" t="str">
        <f t="shared" ref="A1355:A1371" si="587">A1354</f>
        <v>H0022</v>
      </c>
      <c r="B1355" s="504" t="str">
        <f t="shared" ref="B1355:B1371" si="588">B1354</f>
        <v>Substance Abuse: 
Outpatient Care</v>
      </c>
      <c r="C1355" s="578" t="str">
        <f t="shared" ref="C1355:C1371" si="589">C1354</f>
        <v>Early Intervention services, per encounter</v>
      </c>
      <c r="D1355" s="581" t="str">
        <f t="shared" ref="D1355:D1371" si="590">D1354</f>
        <v>Encounter
DT/2</v>
      </c>
      <c r="E1355" s="578" t="str">
        <f t="shared" ref="E1355:E1371" si="591">E1354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5" s="242" t="s">
        <v>483</v>
      </c>
      <c r="G1355" s="242" t="s">
        <v>581</v>
      </c>
      <c r="H1355" s="242" t="s">
        <v>1256</v>
      </c>
      <c r="I1355" s="581" t="str">
        <f t="shared" ref="I1355:I1371" si="592">I1354</f>
        <v>Series/Line 
(depends on
other payers)
Institutional
or 
Professional 
(depends on 
other payers)</v>
      </c>
      <c r="J1355" s="507" t="s">
        <v>2273</v>
      </c>
      <c r="K1355" s="507"/>
      <c r="L1355" s="507" t="s">
        <v>2273</v>
      </c>
      <c r="M1355" s="507"/>
      <c r="N1355" s="507" t="s">
        <v>2273</v>
      </c>
      <c r="O1355" s="507"/>
      <c r="P1355" s="507" t="s">
        <v>2273</v>
      </c>
      <c r="Q1355" s="507"/>
      <c r="R1355" s="507"/>
      <c r="S1355" s="507"/>
      <c r="T1355" s="507"/>
      <c r="U1355" s="507"/>
      <c r="V1355" s="507"/>
      <c r="W1355" s="578" t="s">
        <v>1245</v>
      </c>
      <c r="X1355" s="578" t="s">
        <v>1224</v>
      </c>
      <c r="Y1355" s="581" t="str">
        <f t="shared" ref="Y1355:Y1371" si="593">Y1354</f>
        <v>Y4 - SAMHSA approved EBP for Co-occurring disorders</v>
      </c>
      <c r="Z1355" s="581" t="str">
        <f t="shared" ref="Z1355:Z1371" si="594">Z1354</f>
        <v xml:space="preserve">
HD - Pregnant/Parenting Women's Program
HH - Integrated Mental Health and Substance Abuse
</v>
      </c>
    </row>
    <row r="1356" spans="1:27" s="23" customFormat="1" ht="12.75" customHeight="1">
      <c r="A1356" s="590" t="str">
        <f t="shared" si="587"/>
        <v>H0022</v>
      </c>
      <c r="B1356" s="504" t="str">
        <f t="shared" si="588"/>
        <v>Substance Abuse: 
Outpatient Care</v>
      </c>
      <c r="C1356" s="578" t="str">
        <f t="shared" si="589"/>
        <v>Early Intervention services, per encounter</v>
      </c>
      <c r="D1356" s="581" t="str">
        <f t="shared" si="590"/>
        <v>Encounter
DT/2</v>
      </c>
      <c r="E1356"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6" s="242" t="s">
        <v>126</v>
      </c>
      <c r="G1356" s="242" t="s">
        <v>587</v>
      </c>
      <c r="H1356" s="242" t="s">
        <v>524</v>
      </c>
      <c r="I1356" s="581" t="str">
        <f t="shared" si="592"/>
        <v>Series/Line 
(depends on
other payers)
Institutional
or 
Professional 
(depends on 
other payers)</v>
      </c>
      <c r="J1356" s="507" t="s">
        <v>2273</v>
      </c>
      <c r="K1356" s="507"/>
      <c r="L1356" s="507" t="s">
        <v>2273</v>
      </c>
      <c r="M1356" s="507"/>
      <c r="N1356" s="507" t="s">
        <v>2273</v>
      </c>
      <c r="O1356" s="507"/>
      <c r="P1356" s="507" t="s">
        <v>2273</v>
      </c>
      <c r="Q1356" s="507"/>
      <c r="R1356" s="507"/>
      <c r="S1356" s="507"/>
      <c r="T1356" s="507"/>
      <c r="U1356" s="507"/>
      <c r="V1356" s="507"/>
      <c r="W1356" s="578" t="s">
        <v>1245</v>
      </c>
      <c r="X1356" s="578" t="s">
        <v>1224</v>
      </c>
      <c r="Y1356" s="581" t="str">
        <f t="shared" si="593"/>
        <v>Y4 - SAMHSA approved EBP for Co-occurring disorders</v>
      </c>
      <c r="Z1356" s="581" t="str">
        <f t="shared" si="594"/>
        <v xml:space="preserve">
HD - Pregnant/Parenting Women's Program
HH - Integrated Mental Health and Substance Abuse
</v>
      </c>
    </row>
    <row r="1357" spans="1:27" s="23" customFormat="1" ht="102" customHeight="1">
      <c r="A1357" s="590" t="str">
        <f t="shared" si="587"/>
        <v>H0022</v>
      </c>
      <c r="B1357" s="504" t="str">
        <f t="shared" si="588"/>
        <v>Substance Abuse: 
Outpatient Care</v>
      </c>
      <c r="C1357" s="578" t="str">
        <f t="shared" si="589"/>
        <v>Early Intervention services, per encounter</v>
      </c>
      <c r="D1357" s="581" t="str">
        <f t="shared" si="590"/>
        <v>Encounter
DT/2</v>
      </c>
      <c r="E1357"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7" s="242" t="s">
        <v>2292</v>
      </c>
      <c r="G1357" s="242" t="s">
        <v>589</v>
      </c>
      <c r="H1357" s="242" t="s">
        <v>524</v>
      </c>
      <c r="I1357" s="581" t="str">
        <f t="shared" si="592"/>
        <v>Series/Line 
(depends on
other payers)
Institutional
or 
Professional 
(depends on 
other payers)</v>
      </c>
      <c r="J1357" s="507" t="s">
        <v>2273</v>
      </c>
      <c r="K1357" s="507"/>
      <c r="L1357" s="507" t="s">
        <v>2273</v>
      </c>
      <c r="M1357" s="507"/>
      <c r="N1357" s="507" t="s">
        <v>2273</v>
      </c>
      <c r="O1357" s="507"/>
      <c r="P1357" s="507" t="s">
        <v>2273</v>
      </c>
      <c r="Q1357" s="507"/>
      <c r="R1357" s="507"/>
      <c r="S1357" s="507"/>
      <c r="T1357" s="507"/>
      <c r="U1357" s="507"/>
      <c r="V1357" s="507"/>
      <c r="W1357" s="578" t="s">
        <v>1245</v>
      </c>
      <c r="X1357" s="578" t="s">
        <v>1224</v>
      </c>
      <c r="Y1357" s="581" t="str">
        <f t="shared" si="593"/>
        <v>Y4 - SAMHSA approved EBP for Co-occurring disorders</v>
      </c>
      <c r="Z1357" s="581" t="str">
        <f t="shared" si="594"/>
        <v xml:space="preserve">
HD - Pregnant/Parenting Women's Program
HH - Integrated Mental Health and Substance Abuse
</v>
      </c>
    </row>
    <row r="1358" spans="1:27" s="23" customFormat="1" ht="114.75" customHeight="1">
      <c r="A1358" s="590" t="str">
        <f t="shared" si="587"/>
        <v>H0022</v>
      </c>
      <c r="B1358" s="504" t="str">
        <f t="shared" si="588"/>
        <v>Substance Abuse: 
Outpatient Care</v>
      </c>
      <c r="C1358" s="578" t="str">
        <f t="shared" si="589"/>
        <v>Early Intervention services, per encounter</v>
      </c>
      <c r="D1358" s="581" t="str">
        <f t="shared" si="590"/>
        <v>Encounter
DT/2</v>
      </c>
      <c r="E1358"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8" s="242" t="s">
        <v>614</v>
      </c>
      <c r="G1358" s="242" t="s">
        <v>589</v>
      </c>
      <c r="H1358" s="242" t="s">
        <v>524</v>
      </c>
      <c r="I1358" s="581" t="str">
        <f t="shared" si="592"/>
        <v>Series/Line 
(depends on
other payers)
Institutional
or 
Professional 
(depends on 
other payers)</v>
      </c>
      <c r="J1358" s="507" t="s">
        <v>2273</v>
      </c>
      <c r="K1358" s="507"/>
      <c r="L1358" s="507" t="s">
        <v>2273</v>
      </c>
      <c r="M1358" s="507"/>
      <c r="N1358" s="507" t="s">
        <v>2273</v>
      </c>
      <c r="O1358" s="507"/>
      <c r="P1358" s="507" t="s">
        <v>2273</v>
      </c>
      <c r="Q1358" s="507"/>
      <c r="R1358" s="507"/>
      <c r="S1358" s="507"/>
      <c r="T1358" s="507"/>
      <c r="U1358" s="507"/>
      <c r="V1358" s="507"/>
      <c r="W1358" s="578" t="s">
        <v>1245</v>
      </c>
      <c r="X1358" s="578" t="s">
        <v>1224</v>
      </c>
      <c r="Y1358" s="581" t="str">
        <f t="shared" si="593"/>
        <v>Y4 - SAMHSA approved EBP for Co-occurring disorders</v>
      </c>
      <c r="Z1358" s="581" t="str">
        <f t="shared" si="594"/>
        <v xml:space="preserve">
HD - Pregnant/Parenting Women's Program
HH - Integrated Mental Health and Substance Abuse
</v>
      </c>
    </row>
    <row r="1359" spans="1:27" s="23" customFormat="1" ht="12.75" customHeight="1">
      <c r="A1359" s="590" t="str">
        <f t="shared" si="587"/>
        <v>H0022</v>
      </c>
      <c r="B1359" s="504" t="str">
        <f t="shared" si="588"/>
        <v>Substance Abuse: 
Outpatient Care</v>
      </c>
      <c r="C1359" s="578" t="str">
        <f t="shared" si="589"/>
        <v>Early Intervention services, per encounter</v>
      </c>
      <c r="D1359" s="581" t="str">
        <f t="shared" si="590"/>
        <v>Encounter
DT/2</v>
      </c>
      <c r="E1359"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9" s="242" t="s">
        <v>604</v>
      </c>
      <c r="G1359" s="242" t="s">
        <v>582</v>
      </c>
      <c r="H1359" s="242" t="s">
        <v>524</v>
      </c>
      <c r="I1359" s="581" t="str">
        <f t="shared" si="592"/>
        <v>Series/Line 
(depends on
other payers)
Institutional
or 
Professional 
(depends on 
other payers)</v>
      </c>
      <c r="J1359" s="507" t="s">
        <v>2273</v>
      </c>
      <c r="K1359" s="507"/>
      <c r="L1359" s="507" t="s">
        <v>2273</v>
      </c>
      <c r="M1359" s="507"/>
      <c r="N1359" s="507" t="s">
        <v>2273</v>
      </c>
      <c r="O1359" s="507"/>
      <c r="P1359" s="507" t="s">
        <v>2273</v>
      </c>
      <c r="Q1359" s="507"/>
      <c r="R1359" s="507"/>
      <c r="S1359" s="507"/>
      <c r="T1359" s="507"/>
      <c r="U1359" s="507"/>
      <c r="V1359" s="507"/>
      <c r="W1359" s="578" t="s">
        <v>1245</v>
      </c>
      <c r="X1359" s="578" t="s">
        <v>1224</v>
      </c>
      <c r="Y1359" s="581" t="str">
        <f t="shared" si="593"/>
        <v>Y4 - SAMHSA approved EBP for Co-occurring disorders</v>
      </c>
      <c r="Z1359" s="581" t="str">
        <f t="shared" si="594"/>
        <v xml:space="preserve">
HD - Pregnant/Parenting Women's Program
HH - Integrated Mental Health and Substance Abuse
</v>
      </c>
    </row>
    <row r="1360" spans="1:27" s="23" customFormat="1" ht="102" customHeight="1">
      <c r="A1360" s="590" t="str">
        <f t="shared" si="587"/>
        <v>H0022</v>
      </c>
      <c r="B1360" s="504" t="str">
        <f t="shared" si="588"/>
        <v>Substance Abuse: 
Outpatient Care</v>
      </c>
      <c r="C1360" s="578" t="str">
        <f t="shared" si="589"/>
        <v>Early Intervention services, per encounter</v>
      </c>
      <c r="D1360" s="581" t="str">
        <f t="shared" si="590"/>
        <v>Encounter
DT/2</v>
      </c>
      <c r="E1360"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0" s="242" t="s">
        <v>491</v>
      </c>
      <c r="G1360" s="242" t="s">
        <v>582</v>
      </c>
      <c r="H1360" s="242" t="s">
        <v>524</v>
      </c>
      <c r="I1360" s="581" t="str">
        <f t="shared" si="592"/>
        <v>Series/Line 
(depends on
other payers)
Institutional
or 
Professional 
(depends on 
other payers)</v>
      </c>
      <c r="J1360" s="507" t="s">
        <v>2273</v>
      </c>
      <c r="K1360" s="507"/>
      <c r="L1360" s="507" t="s">
        <v>2273</v>
      </c>
      <c r="M1360" s="507"/>
      <c r="N1360" s="507" t="s">
        <v>2273</v>
      </c>
      <c r="O1360" s="507"/>
      <c r="P1360" s="507" t="s">
        <v>2273</v>
      </c>
      <c r="Q1360" s="507"/>
      <c r="R1360" s="507"/>
      <c r="S1360" s="507"/>
      <c r="T1360" s="507"/>
      <c r="U1360" s="507"/>
      <c r="V1360" s="507"/>
      <c r="W1360" s="578" t="s">
        <v>1245</v>
      </c>
      <c r="X1360" s="578" t="s">
        <v>1224</v>
      </c>
      <c r="Y1360" s="581" t="str">
        <f t="shared" si="593"/>
        <v>Y4 - SAMHSA approved EBP for Co-occurring disorders</v>
      </c>
      <c r="Z1360" s="581" t="str">
        <f t="shared" si="594"/>
        <v xml:space="preserve">
HD - Pregnant/Parenting Women's Program
HH - Integrated Mental Health and Substance Abuse
</v>
      </c>
    </row>
    <row r="1361" spans="1:27" s="23" customFormat="1" ht="114.75" customHeight="1">
      <c r="A1361" s="590" t="str">
        <f t="shared" si="587"/>
        <v>H0022</v>
      </c>
      <c r="B1361" s="504" t="str">
        <f t="shared" si="588"/>
        <v>Substance Abuse: 
Outpatient Care</v>
      </c>
      <c r="C1361" s="578" t="str">
        <f t="shared" si="589"/>
        <v>Early Intervention services, per encounter</v>
      </c>
      <c r="D1361" s="581" t="str">
        <f t="shared" si="590"/>
        <v>Encounter
DT/2</v>
      </c>
      <c r="E1361"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1" s="242" t="s">
        <v>615</v>
      </c>
      <c r="G1361" s="242" t="s">
        <v>583</v>
      </c>
      <c r="H1361" s="242" t="s">
        <v>524</v>
      </c>
      <c r="I1361" s="581" t="str">
        <f t="shared" si="592"/>
        <v>Series/Line 
(depends on
other payers)
Institutional
or 
Professional 
(depends on 
other payers)</v>
      </c>
      <c r="J1361" s="507" t="s">
        <v>2273</v>
      </c>
      <c r="K1361" s="507"/>
      <c r="L1361" s="507" t="s">
        <v>2273</v>
      </c>
      <c r="M1361" s="507"/>
      <c r="N1361" s="507" t="s">
        <v>2273</v>
      </c>
      <c r="O1361" s="507"/>
      <c r="P1361" s="507" t="s">
        <v>2273</v>
      </c>
      <c r="Q1361" s="507"/>
      <c r="R1361" s="507"/>
      <c r="S1361" s="507"/>
      <c r="T1361" s="507"/>
      <c r="U1361" s="507"/>
      <c r="V1361" s="507"/>
      <c r="W1361" s="578" t="s">
        <v>1245</v>
      </c>
      <c r="X1361" s="578" t="s">
        <v>1224</v>
      </c>
      <c r="Y1361" s="581" t="str">
        <f t="shared" si="593"/>
        <v>Y4 - SAMHSA approved EBP for Co-occurring disorders</v>
      </c>
      <c r="Z1361" s="581" t="str">
        <f t="shared" si="594"/>
        <v xml:space="preserve">
HD - Pregnant/Parenting Women's Program
HH - Integrated Mental Health and Substance Abuse
</v>
      </c>
    </row>
    <row r="1362" spans="1:27" s="23" customFormat="1" ht="12.75" customHeight="1">
      <c r="A1362" s="590" t="str">
        <f t="shared" si="587"/>
        <v>H0022</v>
      </c>
      <c r="B1362" s="504" t="str">
        <f t="shared" si="588"/>
        <v>Substance Abuse: 
Outpatient Care</v>
      </c>
      <c r="C1362" s="578" t="str">
        <f t="shared" si="589"/>
        <v>Early Intervention services, per encounter</v>
      </c>
      <c r="D1362" s="581" t="str">
        <f t="shared" si="590"/>
        <v>Encounter
DT/2</v>
      </c>
      <c r="E1362"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2" s="242" t="s">
        <v>2224</v>
      </c>
      <c r="G1362" s="242" t="s">
        <v>583</v>
      </c>
      <c r="H1362" s="242" t="s">
        <v>524</v>
      </c>
      <c r="I1362" s="581" t="str">
        <f t="shared" si="592"/>
        <v>Series/Line 
(depends on
other payers)
Institutional
or 
Professional 
(depends on 
other payers)</v>
      </c>
      <c r="J1362" s="507" t="s">
        <v>2273</v>
      </c>
      <c r="K1362" s="507"/>
      <c r="L1362" s="507" t="s">
        <v>2273</v>
      </c>
      <c r="M1362" s="507"/>
      <c r="N1362" s="507" t="s">
        <v>2273</v>
      </c>
      <c r="O1362" s="507"/>
      <c r="P1362" s="507" t="s">
        <v>2273</v>
      </c>
      <c r="Q1362" s="507"/>
      <c r="R1362" s="507"/>
      <c r="S1362" s="507"/>
      <c r="T1362" s="507"/>
      <c r="U1362" s="507"/>
      <c r="V1362" s="507"/>
      <c r="W1362" s="578" t="s">
        <v>1245</v>
      </c>
      <c r="X1362" s="578" t="s">
        <v>1224</v>
      </c>
      <c r="Y1362" s="581" t="str">
        <f t="shared" si="593"/>
        <v>Y4 - SAMHSA approved EBP for Co-occurring disorders</v>
      </c>
      <c r="Z1362" s="581" t="str">
        <f t="shared" si="594"/>
        <v xml:space="preserve">
HD - Pregnant/Parenting Women's Program
HH - Integrated Mental Health and Substance Abuse
</v>
      </c>
    </row>
    <row r="1363" spans="1:27" s="23" customFormat="1" ht="12.75" customHeight="1">
      <c r="A1363" s="590" t="str">
        <f t="shared" si="587"/>
        <v>H0022</v>
      </c>
      <c r="B1363" s="504" t="str">
        <f t="shared" si="588"/>
        <v>Substance Abuse: 
Outpatient Care</v>
      </c>
      <c r="C1363" s="578" t="str">
        <f t="shared" si="589"/>
        <v>Early Intervention services, per encounter</v>
      </c>
      <c r="D1363" s="581" t="str">
        <f t="shared" si="590"/>
        <v>Encounter
DT/2</v>
      </c>
      <c r="E1363"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3" s="242" t="s">
        <v>2235</v>
      </c>
      <c r="G1363" s="242" t="s">
        <v>583</v>
      </c>
      <c r="H1363" s="242" t="s">
        <v>524</v>
      </c>
      <c r="I1363" s="581" t="str">
        <f t="shared" si="592"/>
        <v>Series/Line 
(depends on
other payers)
Institutional
or 
Professional 
(depends on 
other payers)</v>
      </c>
      <c r="J1363" s="507" t="s">
        <v>2273</v>
      </c>
      <c r="K1363" s="507"/>
      <c r="L1363" s="507" t="s">
        <v>2273</v>
      </c>
      <c r="M1363" s="507"/>
      <c r="N1363" s="507" t="s">
        <v>2273</v>
      </c>
      <c r="O1363" s="507"/>
      <c r="P1363" s="507" t="s">
        <v>2273</v>
      </c>
      <c r="Q1363" s="507"/>
      <c r="R1363" s="507"/>
      <c r="S1363" s="507"/>
      <c r="T1363" s="507"/>
      <c r="U1363" s="507"/>
      <c r="V1363" s="507"/>
      <c r="W1363" s="578" t="s">
        <v>1245</v>
      </c>
      <c r="X1363" s="578" t="s">
        <v>1224</v>
      </c>
      <c r="Y1363" s="581" t="str">
        <f t="shared" si="593"/>
        <v>Y4 - SAMHSA approved EBP for Co-occurring disorders</v>
      </c>
      <c r="Z1363" s="581" t="str">
        <f t="shared" si="594"/>
        <v xml:space="preserve">
HD - Pregnant/Parenting Women's Program
HH - Integrated Mental Health and Substance Abuse
</v>
      </c>
    </row>
    <row r="1364" spans="1:27" ht="15" customHeight="1">
      <c r="A1364" s="590" t="str">
        <f t="shared" si="587"/>
        <v>H0022</v>
      </c>
      <c r="B1364" s="504" t="str">
        <f t="shared" si="588"/>
        <v>Substance Abuse: 
Outpatient Care</v>
      </c>
      <c r="C1364" s="578" t="str">
        <f t="shared" si="589"/>
        <v>Early Intervention services, per encounter</v>
      </c>
      <c r="D1364" s="581" t="str">
        <f t="shared" si="590"/>
        <v>Encounter
DT/2</v>
      </c>
      <c r="E1364"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4" s="242" t="s">
        <v>2222</v>
      </c>
      <c r="G1364" s="242" t="s">
        <v>583</v>
      </c>
      <c r="H1364" s="242" t="s">
        <v>524</v>
      </c>
      <c r="I1364" s="581" t="str">
        <f t="shared" si="592"/>
        <v>Series/Line 
(depends on
other payers)
Institutional
or 
Professional 
(depends on 
other payers)</v>
      </c>
      <c r="J1364" s="507" t="s">
        <v>2273</v>
      </c>
      <c r="K1364" s="507"/>
      <c r="L1364" s="507" t="s">
        <v>2273</v>
      </c>
      <c r="M1364" s="507"/>
      <c r="N1364" s="507" t="s">
        <v>2273</v>
      </c>
      <c r="O1364" s="507"/>
      <c r="P1364" s="507" t="s">
        <v>2273</v>
      </c>
      <c r="Q1364" s="507"/>
      <c r="R1364" s="507"/>
      <c r="S1364" s="507"/>
      <c r="T1364" s="507"/>
      <c r="U1364" s="507"/>
      <c r="V1364" s="507"/>
      <c r="W1364" s="578" t="s">
        <v>1245</v>
      </c>
      <c r="X1364" s="578" t="s">
        <v>1224</v>
      </c>
      <c r="Y1364" s="581" t="str">
        <f t="shared" si="593"/>
        <v>Y4 - SAMHSA approved EBP for Co-occurring disorders</v>
      </c>
      <c r="Z1364" s="581" t="str">
        <f t="shared" si="594"/>
        <v xml:space="preserve">
HD - Pregnant/Parenting Women's Program
HH - Integrated Mental Health and Substance Abuse
</v>
      </c>
    </row>
    <row r="1365" spans="1:27" ht="89.25" customHeight="1">
      <c r="A1365" s="590" t="str">
        <f t="shared" si="587"/>
        <v>H0022</v>
      </c>
      <c r="B1365" s="504" t="str">
        <f t="shared" si="588"/>
        <v>Substance Abuse: 
Outpatient Care</v>
      </c>
      <c r="C1365" s="578" t="str">
        <f t="shared" si="589"/>
        <v>Early Intervention services, per encounter</v>
      </c>
      <c r="D1365" s="581" t="str">
        <f t="shared" si="590"/>
        <v>Encounter
DT/2</v>
      </c>
      <c r="E1365"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5" s="242" t="s">
        <v>2256</v>
      </c>
      <c r="G1365" s="242" t="s">
        <v>583</v>
      </c>
      <c r="H1365" s="242" t="s">
        <v>524</v>
      </c>
      <c r="I1365" s="581" t="str">
        <f t="shared" si="592"/>
        <v>Series/Line 
(depends on
other payers)
Institutional
or 
Professional 
(depends on 
other payers)</v>
      </c>
      <c r="J1365" s="507" t="s">
        <v>2273</v>
      </c>
      <c r="K1365" s="507"/>
      <c r="L1365" s="507" t="s">
        <v>2273</v>
      </c>
      <c r="M1365" s="507"/>
      <c r="N1365" s="507" t="s">
        <v>2273</v>
      </c>
      <c r="O1365" s="507"/>
      <c r="P1365" s="507" t="s">
        <v>2273</v>
      </c>
      <c r="Q1365" s="507"/>
      <c r="R1365" s="507"/>
      <c r="S1365" s="507"/>
      <c r="T1365" s="507"/>
      <c r="U1365" s="507"/>
      <c r="V1365" s="507"/>
      <c r="W1365" s="578" t="s">
        <v>1245</v>
      </c>
      <c r="X1365" s="578" t="s">
        <v>1224</v>
      </c>
      <c r="Y1365" s="581" t="str">
        <f t="shared" si="593"/>
        <v>Y4 - SAMHSA approved EBP for Co-occurring disorders</v>
      </c>
      <c r="Z1365" s="581" t="str">
        <f t="shared" si="594"/>
        <v xml:space="preserve">
HD - Pregnant/Parenting Women's Program
HH - Integrated Mental Health and Substance Abuse
</v>
      </c>
    </row>
    <row r="1366" spans="1:27" ht="15" customHeight="1">
      <c r="A1366" s="590" t="str">
        <f t="shared" si="587"/>
        <v>H0022</v>
      </c>
      <c r="B1366" s="504" t="str">
        <f t="shared" si="588"/>
        <v>Substance Abuse: 
Outpatient Care</v>
      </c>
      <c r="C1366" s="578" t="str">
        <f t="shared" si="589"/>
        <v>Early Intervention services, per encounter</v>
      </c>
      <c r="D1366" s="581" t="str">
        <f t="shared" si="590"/>
        <v>Encounter
DT/2</v>
      </c>
      <c r="E1366"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6" s="242" t="s">
        <v>126</v>
      </c>
      <c r="G1366" s="242" t="s">
        <v>584</v>
      </c>
      <c r="H1366" s="242" t="s">
        <v>524</v>
      </c>
      <c r="I1366" s="581" t="str">
        <f t="shared" si="592"/>
        <v>Series/Line 
(depends on
other payers)
Institutional
or 
Professional 
(depends on 
other payers)</v>
      </c>
      <c r="J1366" s="507" t="s">
        <v>2273</v>
      </c>
      <c r="K1366" s="507"/>
      <c r="L1366" s="507" t="s">
        <v>2273</v>
      </c>
      <c r="M1366" s="507"/>
      <c r="N1366" s="507" t="s">
        <v>2273</v>
      </c>
      <c r="O1366" s="507"/>
      <c r="P1366" s="507" t="s">
        <v>2273</v>
      </c>
      <c r="Q1366" s="507"/>
      <c r="R1366" s="507"/>
      <c r="S1366" s="507"/>
      <c r="T1366" s="507"/>
      <c r="U1366" s="507"/>
      <c r="V1366" s="507"/>
      <c r="W1366" s="578" t="s">
        <v>1245</v>
      </c>
      <c r="X1366" s="578" t="s">
        <v>1224</v>
      </c>
      <c r="Y1366" s="581" t="str">
        <f t="shared" si="593"/>
        <v>Y4 - SAMHSA approved EBP for Co-occurring disorders</v>
      </c>
      <c r="Z1366" s="581" t="str">
        <f t="shared" si="594"/>
        <v xml:space="preserve">
HD - Pregnant/Parenting Women's Program
HH - Integrated Mental Health and Substance Abuse
</v>
      </c>
    </row>
    <row r="1367" spans="1:27" ht="38.25" customHeight="1">
      <c r="A1367" s="590" t="str">
        <f t="shared" si="587"/>
        <v>H0022</v>
      </c>
      <c r="B1367" s="504" t="str">
        <f t="shared" si="588"/>
        <v>Substance Abuse: 
Outpatient Care</v>
      </c>
      <c r="C1367" s="578" t="str">
        <f t="shared" si="589"/>
        <v>Early Intervention services, per encounter</v>
      </c>
      <c r="D1367" s="581" t="str">
        <f t="shared" si="590"/>
        <v>Encounter
DT/2</v>
      </c>
      <c r="E1367"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7" s="242" t="s">
        <v>503</v>
      </c>
      <c r="G1367" s="242" t="s">
        <v>592</v>
      </c>
      <c r="H1367" s="242" t="s">
        <v>524</v>
      </c>
      <c r="I1367" s="581" t="str">
        <f t="shared" si="592"/>
        <v>Series/Line 
(depends on
other payers)
Institutional
or 
Professional 
(depends on 
other payers)</v>
      </c>
      <c r="J1367" s="507" t="s">
        <v>2273</v>
      </c>
      <c r="K1367" s="507"/>
      <c r="L1367" s="507" t="s">
        <v>2273</v>
      </c>
      <c r="M1367" s="507"/>
      <c r="N1367" s="507" t="s">
        <v>2273</v>
      </c>
      <c r="O1367" s="507"/>
      <c r="P1367" s="507" t="s">
        <v>2273</v>
      </c>
      <c r="Q1367" s="507"/>
      <c r="R1367" s="507"/>
      <c r="S1367" s="507"/>
      <c r="T1367" s="507"/>
      <c r="U1367" s="507"/>
      <c r="V1367" s="507"/>
      <c r="W1367" s="578" t="s">
        <v>1245</v>
      </c>
      <c r="X1367" s="578" t="s">
        <v>1224</v>
      </c>
      <c r="Y1367" s="581" t="str">
        <f t="shared" si="593"/>
        <v>Y4 - SAMHSA approved EBP for Co-occurring disorders</v>
      </c>
      <c r="Z1367" s="581" t="str">
        <f t="shared" si="594"/>
        <v xml:space="preserve">
HD - Pregnant/Parenting Women's Program
HH - Integrated Mental Health and Substance Abuse
</v>
      </c>
    </row>
    <row r="1368" spans="1:27" s="22" customFormat="1" ht="63.75" customHeight="1">
      <c r="A1368" s="590" t="str">
        <f t="shared" si="587"/>
        <v>H0022</v>
      </c>
      <c r="B1368" s="504" t="str">
        <f t="shared" si="588"/>
        <v>Substance Abuse: 
Outpatient Care</v>
      </c>
      <c r="C1368" s="578" t="str">
        <f t="shared" si="589"/>
        <v>Early Intervention services, per encounter</v>
      </c>
      <c r="D1368" s="581" t="str">
        <f t="shared" si="590"/>
        <v>Encounter
DT/2</v>
      </c>
      <c r="E1368"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8" s="242" t="s">
        <v>502</v>
      </c>
      <c r="G1368" s="242" t="s">
        <v>592</v>
      </c>
      <c r="H1368" s="242" t="s">
        <v>1256</v>
      </c>
      <c r="I1368" s="581" t="str">
        <f t="shared" si="592"/>
        <v>Series/Line 
(depends on
other payers)
Institutional
or 
Professional 
(depends on 
other payers)</v>
      </c>
      <c r="J1368" s="507" t="s">
        <v>2273</v>
      </c>
      <c r="K1368" s="507"/>
      <c r="L1368" s="507" t="s">
        <v>2273</v>
      </c>
      <c r="M1368" s="507"/>
      <c r="N1368" s="507" t="s">
        <v>2273</v>
      </c>
      <c r="O1368" s="507"/>
      <c r="P1368" s="507" t="s">
        <v>2273</v>
      </c>
      <c r="Q1368" s="507"/>
      <c r="R1368" s="507"/>
      <c r="S1368" s="507"/>
      <c r="T1368" s="507"/>
      <c r="U1368" s="507"/>
      <c r="V1368" s="507"/>
      <c r="W1368" s="578" t="s">
        <v>1245</v>
      </c>
      <c r="X1368" s="578" t="s">
        <v>1224</v>
      </c>
      <c r="Y1368" s="581" t="str">
        <f t="shared" si="593"/>
        <v>Y4 - SAMHSA approved EBP for Co-occurring disorders</v>
      </c>
      <c r="Z1368" s="581" t="str">
        <f t="shared" si="594"/>
        <v xml:space="preserve">
HD - Pregnant/Parenting Women's Program
HH - Integrated Mental Health and Substance Abuse
</v>
      </c>
      <c r="AA1368" s="20"/>
    </row>
    <row r="1369" spans="1:27" s="22" customFormat="1" ht="63.75" customHeight="1">
      <c r="A1369" s="590" t="str">
        <f t="shared" si="587"/>
        <v>H0022</v>
      </c>
      <c r="B1369" s="504" t="str">
        <f t="shared" si="588"/>
        <v>Substance Abuse: 
Outpatient Care</v>
      </c>
      <c r="C1369" s="578" t="str">
        <f t="shared" si="589"/>
        <v>Early Intervention services, per encounter</v>
      </c>
      <c r="D1369" s="581" t="str">
        <f t="shared" si="590"/>
        <v>Encounter
DT/2</v>
      </c>
      <c r="E1369"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9" s="242" t="s">
        <v>2211</v>
      </c>
      <c r="G1369" s="242" t="s">
        <v>592</v>
      </c>
      <c r="H1369" s="242" t="s">
        <v>1256</v>
      </c>
      <c r="I1369" s="581" t="str">
        <f t="shared" si="592"/>
        <v>Series/Line 
(depends on
other payers)
Institutional
or 
Professional 
(depends on 
other payers)</v>
      </c>
      <c r="J1369" s="507" t="s">
        <v>2273</v>
      </c>
      <c r="K1369" s="507"/>
      <c r="L1369" s="507" t="s">
        <v>2273</v>
      </c>
      <c r="M1369" s="507"/>
      <c r="N1369" s="507" t="s">
        <v>2273</v>
      </c>
      <c r="O1369" s="507"/>
      <c r="P1369" s="507" t="s">
        <v>2273</v>
      </c>
      <c r="Q1369" s="507"/>
      <c r="R1369" s="507"/>
      <c r="S1369" s="507"/>
      <c r="T1369" s="507"/>
      <c r="U1369" s="507"/>
      <c r="V1369" s="507"/>
      <c r="W1369" s="578" t="s">
        <v>1245</v>
      </c>
      <c r="X1369" s="578" t="s">
        <v>1224</v>
      </c>
      <c r="Y1369" s="581" t="str">
        <f t="shared" si="593"/>
        <v>Y4 - SAMHSA approved EBP for Co-occurring disorders</v>
      </c>
      <c r="Z1369" s="581" t="str">
        <f t="shared" si="594"/>
        <v xml:space="preserve">
HD - Pregnant/Parenting Women's Program
HH - Integrated Mental Health and Substance Abuse
</v>
      </c>
      <c r="AA1369" s="20"/>
    </row>
    <row r="1370" spans="1:27" s="22" customFormat="1" ht="63.75" customHeight="1">
      <c r="A1370" s="590" t="str">
        <f t="shared" si="587"/>
        <v>H0022</v>
      </c>
      <c r="B1370" s="504" t="str">
        <f t="shared" si="588"/>
        <v>Substance Abuse: 
Outpatient Care</v>
      </c>
      <c r="C1370" s="578" t="str">
        <f t="shared" si="589"/>
        <v>Early Intervention services, per encounter</v>
      </c>
      <c r="D1370" s="581" t="str">
        <f t="shared" si="590"/>
        <v>Encounter
DT/2</v>
      </c>
      <c r="E1370" s="578"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0" s="242" t="s">
        <v>517</v>
      </c>
      <c r="G1370" s="242" t="s">
        <v>585</v>
      </c>
      <c r="H1370" s="242" t="s">
        <v>1256</v>
      </c>
      <c r="I1370" s="581" t="str">
        <f t="shared" si="592"/>
        <v>Series/Line 
(depends on
other payers)
Institutional
or 
Professional 
(depends on 
other payers)</v>
      </c>
      <c r="J1370" s="507" t="s">
        <v>2273</v>
      </c>
      <c r="K1370" s="507"/>
      <c r="L1370" s="507" t="s">
        <v>2273</v>
      </c>
      <c r="M1370" s="507"/>
      <c r="N1370" s="507" t="s">
        <v>2273</v>
      </c>
      <c r="O1370" s="507"/>
      <c r="P1370" s="507" t="s">
        <v>2273</v>
      </c>
      <c r="Q1370" s="507"/>
      <c r="R1370" s="507"/>
      <c r="S1370" s="507"/>
      <c r="T1370" s="507"/>
      <c r="U1370" s="507"/>
      <c r="V1370" s="507"/>
      <c r="W1370" s="578" t="s">
        <v>1245</v>
      </c>
      <c r="X1370" s="578" t="s">
        <v>1224</v>
      </c>
      <c r="Y1370" s="581" t="str">
        <f t="shared" si="593"/>
        <v>Y4 - SAMHSA approved EBP for Co-occurring disorders</v>
      </c>
      <c r="Z1370" s="581" t="str">
        <f t="shared" si="594"/>
        <v xml:space="preserve">
HD - Pregnant/Parenting Women's Program
HH - Integrated Mental Health and Substance Abuse
</v>
      </c>
      <c r="AA1370" s="20"/>
    </row>
    <row r="1371" spans="1:27" s="22" customFormat="1" ht="64.5" customHeight="1" thickBot="1">
      <c r="A1371" s="591" t="str">
        <f t="shared" si="587"/>
        <v>H0022</v>
      </c>
      <c r="B1371" s="505" t="str">
        <f t="shared" si="588"/>
        <v>Substance Abuse: 
Outpatient Care</v>
      </c>
      <c r="C1371" s="579" t="str">
        <f t="shared" si="589"/>
        <v>Early Intervention services, per encounter</v>
      </c>
      <c r="D1371" s="582" t="str">
        <f t="shared" si="590"/>
        <v>Encounter
DT/2</v>
      </c>
      <c r="E1371" s="579"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1" s="243" t="s">
        <v>613</v>
      </c>
      <c r="G1371" s="243" t="s">
        <v>588</v>
      </c>
      <c r="H1371" s="243" t="s">
        <v>1256</v>
      </c>
      <c r="I1371" s="582" t="str">
        <f t="shared" si="592"/>
        <v>Series/Line 
(depends on
other payers)
Institutional
or 
Professional 
(depends on 
other payers)</v>
      </c>
      <c r="J1371" s="508" t="s">
        <v>2273</v>
      </c>
      <c r="K1371" s="508"/>
      <c r="L1371" s="508" t="s">
        <v>2273</v>
      </c>
      <c r="M1371" s="508"/>
      <c r="N1371" s="508" t="s">
        <v>2273</v>
      </c>
      <c r="O1371" s="508"/>
      <c r="P1371" s="508" t="s">
        <v>2273</v>
      </c>
      <c r="Q1371" s="508"/>
      <c r="R1371" s="508"/>
      <c r="S1371" s="508"/>
      <c r="T1371" s="508"/>
      <c r="U1371" s="508"/>
      <c r="V1371" s="508"/>
      <c r="W1371" s="579" t="s">
        <v>1245</v>
      </c>
      <c r="X1371" s="579" t="s">
        <v>1224</v>
      </c>
      <c r="Y1371" s="582" t="str">
        <f t="shared" si="593"/>
        <v>Y4 - SAMHSA approved EBP for Co-occurring disorders</v>
      </c>
      <c r="Z1371" s="582" t="str">
        <f t="shared" si="594"/>
        <v xml:space="preserve">
HD - Pregnant/Parenting Women's Program
HH - Integrated Mental Health and Substance Abuse
</v>
      </c>
      <c r="AA1371" s="20"/>
    </row>
    <row r="1372" spans="1:27" ht="186.75" customHeight="1" thickBot="1">
      <c r="A1372" s="262" t="s">
        <v>310</v>
      </c>
      <c r="B1372" s="230" t="s">
        <v>447</v>
      </c>
      <c r="C1372" s="220" t="s">
        <v>448</v>
      </c>
      <c r="D1372" s="234" t="s">
        <v>58</v>
      </c>
      <c r="E1372" s="220" t="s">
        <v>1729</v>
      </c>
      <c r="F1372" s="128" t="s">
        <v>655</v>
      </c>
      <c r="G1372" s="128"/>
      <c r="H1372" s="128" t="s">
        <v>632</v>
      </c>
      <c r="I1372" s="234" t="s">
        <v>139</v>
      </c>
      <c r="J1372" s="230"/>
      <c r="K1372" s="230" t="s">
        <v>2273</v>
      </c>
      <c r="L1372" s="230" t="s">
        <v>2273</v>
      </c>
      <c r="M1372" s="230"/>
      <c r="N1372" s="230"/>
      <c r="O1372" s="230" t="s">
        <v>2273</v>
      </c>
      <c r="P1372" s="230"/>
      <c r="Q1372" s="230"/>
      <c r="R1372" s="230"/>
      <c r="S1372" s="230"/>
      <c r="T1372" s="230"/>
      <c r="U1372" s="230"/>
      <c r="V1372" s="230"/>
      <c r="W1372" s="220"/>
      <c r="X1372" s="220" t="s">
        <v>1226</v>
      </c>
      <c r="Y1372" s="234" t="s">
        <v>1128</v>
      </c>
      <c r="Z1372" s="234"/>
    </row>
    <row r="1373" spans="1:27" ht="33.65" customHeight="1">
      <c r="A1373" s="562" t="s">
        <v>320</v>
      </c>
      <c r="B1373" s="482" t="s">
        <v>319</v>
      </c>
      <c r="C1373" s="531" t="s">
        <v>1463</v>
      </c>
      <c r="D1373" s="521" t="s">
        <v>459</v>
      </c>
      <c r="E1373" s="531" t="s">
        <v>2225</v>
      </c>
      <c r="F1373" s="247" t="s">
        <v>137</v>
      </c>
      <c r="G1373" s="247" t="s">
        <v>580</v>
      </c>
      <c r="H1373" s="247" t="s">
        <v>633</v>
      </c>
      <c r="I1373" s="521" t="s">
        <v>139</v>
      </c>
      <c r="J1373" s="482"/>
      <c r="K1373" s="482" t="s">
        <v>2273</v>
      </c>
      <c r="L1373" s="482" t="s">
        <v>2273</v>
      </c>
      <c r="M1373" s="482"/>
      <c r="N1373" s="482"/>
      <c r="O1373" s="482"/>
      <c r="P1373" s="482"/>
      <c r="Q1373" s="482"/>
      <c r="R1373" s="482"/>
      <c r="S1373" s="482"/>
      <c r="T1373" s="482"/>
      <c r="U1373" s="482"/>
      <c r="V1373" s="482"/>
      <c r="W1373" s="531" t="s">
        <v>1245</v>
      </c>
      <c r="X1373" s="531" t="s">
        <v>1733</v>
      </c>
      <c r="Y1373" s="521" t="s">
        <v>983</v>
      </c>
      <c r="Z1373" s="521" t="s">
        <v>1595</v>
      </c>
    </row>
    <row r="1374" spans="1:27" ht="33.65" customHeight="1">
      <c r="A1374" s="553" t="str">
        <f t="shared" ref="A1374:A1380" si="595">A1373</f>
        <v>H0025</v>
      </c>
      <c r="B1374" s="483" t="str">
        <f t="shared" ref="B1374:B1380" si="596">B1373</f>
        <v>Prevention Services - Direct Model</v>
      </c>
      <c r="C1374" s="532" t="str">
        <f t="shared" ref="C1374:C1380" si="597">C1373</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4" s="522" t="str">
        <f t="shared" ref="D1374:D1380" si="598">D1373</f>
        <v>Face to Face Contact with family or child
H0025 – encounter
DT=1/day</v>
      </c>
      <c r="E1374" s="532" t="str">
        <f t="shared" ref="E1374:E1380" si="599">E1373</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4" s="251" t="s">
        <v>483</v>
      </c>
      <c r="G1374" s="251" t="s">
        <v>581</v>
      </c>
      <c r="H1374" s="143" t="s">
        <v>633</v>
      </c>
      <c r="I1374" s="522" t="str">
        <f t="shared" ref="I1374:I1380" si="600">I1373</f>
        <v>Line
Professional</v>
      </c>
      <c r="J1374" s="483"/>
      <c r="K1374" s="483" t="s">
        <v>2273</v>
      </c>
      <c r="L1374" s="483" t="s">
        <v>2273</v>
      </c>
      <c r="M1374" s="483"/>
      <c r="N1374" s="483"/>
      <c r="O1374" s="483"/>
      <c r="P1374" s="483"/>
      <c r="Q1374" s="483"/>
      <c r="R1374" s="483"/>
      <c r="S1374" s="483"/>
      <c r="T1374" s="483"/>
      <c r="U1374" s="483"/>
      <c r="V1374" s="483"/>
      <c r="W1374" s="532" t="s">
        <v>1245</v>
      </c>
      <c r="X1374" s="532" t="s">
        <v>1227</v>
      </c>
      <c r="Y1374" s="522" t="str">
        <f t="shared" ref="Y1374:Y1380" si="601">Y1373</f>
        <v>Y4 - SAMHSA approved EBP for Co-occurring disorders</v>
      </c>
      <c r="Z1374" s="522" t="str">
        <f t="shared" ref="Z1374:Z1380" si="602">Z1373</f>
        <v xml:space="preserve">HH - Integrated Mental Health and Substance Abuse
</v>
      </c>
    </row>
    <row r="1375" spans="1:27" ht="29.25" customHeight="1">
      <c r="A1375" s="553" t="str">
        <f t="shared" si="595"/>
        <v>H0025</v>
      </c>
      <c r="B1375" s="483" t="str">
        <f t="shared" si="596"/>
        <v>Prevention Services - Direct Model</v>
      </c>
      <c r="C1375" s="532"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5" s="522" t="str">
        <f t="shared" si="598"/>
        <v>Face to Face Contact with family or child
H0025 – encounter
DT=1/day</v>
      </c>
      <c r="E1375" s="532"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5" s="251" t="s">
        <v>126</v>
      </c>
      <c r="G1375" s="251" t="s">
        <v>587</v>
      </c>
      <c r="H1375" s="143" t="s">
        <v>633</v>
      </c>
      <c r="I1375" s="522" t="str">
        <f t="shared" si="600"/>
        <v>Line
Professional</v>
      </c>
      <c r="J1375" s="483"/>
      <c r="K1375" s="483" t="s">
        <v>2273</v>
      </c>
      <c r="L1375" s="483" t="s">
        <v>2273</v>
      </c>
      <c r="M1375" s="483"/>
      <c r="N1375" s="483"/>
      <c r="O1375" s="483"/>
      <c r="P1375" s="483"/>
      <c r="Q1375" s="483"/>
      <c r="R1375" s="483"/>
      <c r="S1375" s="483"/>
      <c r="T1375" s="483"/>
      <c r="U1375" s="483"/>
      <c r="V1375" s="483"/>
      <c r="W1375" s="532" t="s">
        <v>1245</v>
      </c>
      <c r="X1375" s="532" t="s">
        <v>1227</v>
      </c>
      <c r="Y1375" s="522" t="str">
        <f t="shared" si="601"/>
        <v>Y4 - SAMHSA approved EBP for Co-occurring disorders</v>
      </c>
      <c r="Z1375" s="522" t="str">
        <f t="shared" si="602"/>
        <v xml:space="preserve">HH - Integrated Mental Health and Substance Abuse
</v>
      </c>
    </row>
    <row r="1376" spans="1:27" ht="29.25" customHeight="1">
      <c r="A1376" s="553" t="str">
        <f>A1375</f>
        <v>H0025</v>
      </c>
      <c r="B1376" s="483" t="str">
        <f>B1375</f>
        <v>Prevention Services - Direct Model</v>
      </c>
      <c r="C1376" s="532" t="str">
        <f>C1375</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6" s="522" t="str">
        <f>D1375</f>
        <v>Face to Face Contact with family or child
H0025 – encounter
DT=1/day</v>
      </c>
      <c r="E1376" s="532" t="str">
        <f>E1375</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6" s="143" t="s">
        <v>1345</v>
      </c>
      <c r="G1376" s="143" t="s">
        <v>582</v>
      </c>
      <c r="H1376" s="143" t="s">
        <v>633</v>
      </c>
      <c r="I1376" s="522" t="str">
        <f>I1375</f>
        <v>Line
Professional</v>
      </c>
      <c r="J1376" s="483"/>
      <c r="K1376" s="483" t="s">
        <v>2273</v>
      </c>
      <c r="L1376" s="483" t="s">
        <v>2273</v>
      </c>
      <c r="M1376" s="483"/>
      <c r="N1376" s="483"/>
      <c r="O1376" s="483"/>
      <c r="P1376" s="483"/>
      <c r="Q1376" s="483"/>
      <c r="R1376" s="483"/>
      <c r="S1376" s="483"/>
      <c r="T1376" s="483"/>
      <c r="U1376" s="483"/>
      <c r="V1376" s="483"/>
      <c r="W1376" s="532" t="s">
        <v>1245</v>
      </c>
      <c r="X1376" s="532" t="s">
        <v>1227</v>
      </c>
      <c r="Y1376" s="522" t="str">
        <f>Y1375</f>
        <v>Y4 - SAMHSA approved EBP for Co-occurring disorders</v>
      </c>
      <c r="Z1376" s="522" t="str">
        <f>Z1375</f>
        <v xml:space="preserve">HH - Integrated Mental Health and Substance Abuse
</v>
      </c>
    </row>
    <row r="1377" spans="1:26" ht="29.25" customHeight="1">
      <c r="A1377" s="553" t="str">
        <f t="shared" si="595"/>
        <v>H0025</v>
      </c>
      <c r="B1377" s="483" t="str">
        <f t="shared" si="596"/>
        <v>Prevention Services - Direct Model</v>
      </c>
      <c r="C1377" s="532"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7" s="522" t="str">
        <f t="shared" si="598"/>
        <v>Face to Face Contact with family or child
H0025 – encounter
DT=1/day</v>
      </c>
      <c r="E1377" s="532"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7" s="143" t="s">
        <v>1346</v>
      </c>
      <c r="G1377" s="143" t="s">
        <v>586</v>
      </c>
      <c r="H1377" s="143" t="s">
        <v>633</v>
      </c>
      <c r="I1377" s="522" t="str">
        <f t="shared" si="600"/>
        <v>Line
Professional</v>
      </c>
      <c r="J1377" s="483"/>
      <c r="K1377" s="483" t="s">
        <v>2273</v>
      </c>
      <c r="L1377" s="483" t="s">
        <v>2273</v>
      </c>
      <c r="M1377" s="483"/>
      <c r="N1377" s="483"/>
      <c r="O1377" s="483"/>
      <c r="P1377" s="483"/>
      <c r="Q1377" s="483"/>
      <c r="R1377" s="483"/>
      <c r="S1377" s="483"/>
      <c r="T1377" s="483"/>
      <c r="U1377" s="483"/>
      <c r="V1377" s="483"/>
      <c r="W1377" s="532" t="s">
        <v>1245</v>
      </c>
      <c r="X1377" s="532" t="s">
        <v>1227</v>
      </c>
      <c r="Y1377" s="522" t="str">
        <f t="shared" si="601"/>
        <v>Y4 - SAMHSA approved EBP for Co-occurring disorders</v>
      </c>
      <c r="Z1377" s="522" t="str">
        <f t="shared" si="602"/>
        <v xml:space="preserve">HH - Integrated Mental Health and Substance Abuse
</v>
      </c>
    </row>
    <row r="1378" spans="1:26" ht="29.25" customHeight="1">
      <c r="A1378" s="553" t="str">
        <f t="shared" si="595"/>
        <v>H0025</v>
      </c>
      <c r="B1378" s="483" t="str">
        <f t="shared" si="596"/>
        <v>Prevention Services - Direct Model</v>
      </c>
      <c r="C1378" s="532"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8" s="522" t="str">
        <f t="shared" si="598"/>
        <v>Face to Face Contact with family or child
H0025 – encounter
DT=1/day</v>
      </c>
      <c r="E1378" s="532"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8" s="143" t="s">
        <v>2222</v>
      </c>
      <c r="G1378" s="251" t="s">
        <v>586</v>
      </c>
      <c r="H1378" s="143" t="s">
        <v>633</v>
      </c>
      <c r="I1378" s="522" t="str">
        <f t="shared" si="600"/>
        <v>Line
Professional</v>
      </c>
      <c r="J1378" s="483"/>
      <c r="K1378" s="483" t="s">
        <v>2273</v>
      </c>
      <c r="L1378" s="483" t="s">
        <v>2273</v>
      </c>
      <c r="M1378" s="483"/>
      <c r="N1378" s="483"/>
      <c r="O1378" s="483"/>
      <c r="P1378" s="483"/>
      <c r="Q1378" s="483"/>
      <c r="R1378" s="483"/>
      <c r="S1378" s="483"/>
      <c r="T1378" s="483"/>
      <c r="U1378" s="483"/>
      <c r="V1378" s="483"/>
      <c r="W1378" s="532" t="s">
        <v>1245</v>
      </c>
      <c r="X1378" s="532" t="s">
        <v>1227</v>
      </c>
      <c r="Y1378" s="522" t="str">
        <f t="shared" si="601"/>
        <v>Y4 - SAMHSA approved EBP for Co-occurring disorders</v>
      </c>
      <c r="Z1378" s="522" t="str">
        <f t="shared" si="602"/>
        <v xml:space="preserve">HH - Integrated Mental Health and Substance Abuse
</v>
      </c>
    </row>
    <row r="1379" spans="1:26" ht="29.25" customHeight="1">
      <c r="A1379" s="553" t="str">
        <f>A1378</f>
        <v>H0025</v>
      </c>
      <c r="B1379" s="483" t="str">
        <f>B1378</f>
        <v>Prevention Services - Direct Model</v>
      </c>
      <c r="C1379" s="532" t="str">
        <f>C1378</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9" s="522" t="str">
        <f>D1378</f>
        <v>Face to Face Contact with family or child
H0025 – encounter
DT=1/day</v>
      </c>
      <c r="E1379" s="532" t="str">
        <f>E1378</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9" s="251" t="s">
        <v>2224</v>
      </c>
      <c r="G1379" s="251" t="s">
        <v>583</v>
      </c>
      <c r="H1379" s="143" t="s">
        <v>633</v>
      </c>
      <c r="I1379" s="522" t="str">
        <f>I1378</f>
        <v>Line
Professional</v>
      </c>
      <c r="J1379" s="483"/>
      <c r="K1379" s="483" t="s">
        <v>2273</v>
      </c>
      <c r="L1379" s="483" t="s">
        <v>2273</v>
      </c>
      <c r="M1379" s="483"/>
      <c r="N1379" s="483"/>
      <c r="O1379" s="483"/>
      <c r="P1379" s="483"/>
      <c r="Q1379" s="483"/>
      <c r="R1379" s="483"/>
      <c r="S1379" s="483"/>
      <c r="T1379" s="483"/>
      <c r="U1379" s="483"/>
      <c r="V1379" s="483"/>
      <c r="W1379" s="532" t="s">
        <v>1245</v>
      </c>
      <c r="X1379" s="532" t="s">
        <v>1227</v>
      </c>
      <c r="Y1379" s="522" t="str">
        <f>Y1378</f>
        <v>Y4 - SAMHSA approved EBP for Co-occurring disorders</v>
      </c>
      <c r="Z1379" s="522" t="str">
        <f>Z1378</f>
        <v xml:space="preserve">HH - Integrated Mental Health and Substance Abuse
</v>
      </c>
    </row>
    <row r="1380" spans="1:26" ht="29.25" customHeight="1">
      <c r="A1380" s="553" t="str">
        <f t="shared" si="595"/>
        <v>H0025</v>
      </c>
      <c r="B1380" s="483" t="str">
        <f t="shared" si="596"/>
        <v>Prevention Services - Direct Model</v>
      </c>
      <c r="C1380" s="532"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0" s="522" t="str">
        <f t="shared" si="598"/>
        <v>Face to Face Contact with family or child
H0025 – encounter
DT=1/day</v>
      </c>
      <c r="E1380" s="532"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0" s="251" t="s">
        <v>2235</v>
      </c>
      <c r="G1380" s="143" t="s">
        <v>583</v>
      </c>
      <c r="H1380" s="143" t="s">
        <v>633</v>
      </c>
      <c r="I1380" s="522" t="str">
        <f t="shared" si="600"/>
        <v>Line
Professional</v>
      </c>
      <c r="J1380" s="483"/>
      <c r="K1380" s="483" t="s">
        <v>2273</v>
      </c>
      <c r="L1380" s="483" t="s">
        <v>2273</v>
      </c>
      <c r="M1380" s="483"/>
      <c r="N1380" s="483"/>
      <c r="O1380" s="483"/>
      <c r="P1380" s="483"/>
      <c r="Q1380" s="483"/>
      <c r="R1380" s="483"/>
      <c r="S1380" s="483"/>
      <c r="T1380" s="483"/>
      <c r="U1380" s="483"/>
      <c r="V1380" s="483"/>
      <c r="W1380" s="532" t="s">
        <v>1245</v>
      </c>
      <c r="X1380" s="532" t="s">
        <v>1227</v>
      </c>
      <c r="Y1380" s="522" t="str">
        <f t="shared" si="601"/>
        <v>Y4 - SAMHSA approved EBP for Co-occurring disorders</v>
      </c>
      <c r="Z1380" s="522" t="str">
        <f t="shared" si="602"/>
        <v xml:space="preserve">HH - Integrated Mental Health and Substance Abuse
</v>
      </c>
    </row>
    <row r="1381" spans="1:26" ht="29.25" customHeight="1" thickBot="1">
      <c r="A1381" s="596" t="str">
        <f>A1379</f>
        <v>H0025</v>
      </c>
      <c r="B1381" s="484" t="str">
        <f>B1379</f>
        <v>Prevention Services - Direct Model</v>
      </c>
      <c r="C1381" s="532" t="str">
        <f>C1379</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1" s="522" t="str">
        <f>D1379</f>
        <v>Face to Face Contact with family or child
H0025 – encounter
DT=1/day</v>
      </c>
      <c r="E1381" s="532" t="str">
        <f>E1379</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1" s="248" t="s">
        <v>126</v>
      </c>
      <c r="G1381" s="221" t="s">
        <v>584</v>
      </c>
      <c r="H1381" s="221" t="s">
        <v>633</v>
      </c>
      <c r="I1381" s="523" t="str">
        <f>I1379</f>
        <v>Line
Professional</v>
      </c>
      <c r="J1381" s="484"/>
      <c r="K1381" s="484" t="s">
        <v>2273</v>
      </c>
      <c r="L1381" s="484" t="s">
        <v>2273</v>
      </c>
      <c r="M1381" s="484"/>
      <c r="N1381" s="484"/>
      <c r="O1381" s="484"/>
      <c r="P1381" s="484"/>
      <c r="Q1381" s="484"/>
      <c r="R1381" s="484"/>
      <c r="S1381" s="484"/>
      <c r="T1381" s="484"/>
      <c r="U1381" s="484"/>
      <c r="V1381" s="484"/>
      <c r="W1381" s="533" t="s">
        <v>1245</v>
      </c>
      <c r="X1381" s="533" t="s">
        <v>1227</v>
      </c>
      <c r="Y1381" s="523" t="str">
        <f>Y1379</f>
        <v>Y4 - SAMHSA approved EBP for Co-occurring disorders</v>
      </c>
      <c r="Z1381" s="523" t="str">
        <f>Z1379</f>
        <v xml:space="preserve">HH - Integrated Mental Health and Substance Abuse
</v>
      </c>
    </row>
    <row r="1382" spans="1:26" ht="29.4" customHeight="1">
      <c r="A1382" s="562" t="s">
        <v>63</v>
      </c>
      <c r="B1382" s="482" t="s">
        <v>123</v>
      </c>
      <c r="C1382" s="531" t="s">
        <v>1248</v>
      </c>
      <c r="D1382" s="491" t="s">
        <v>58</v>
      </c>
      <c r="E1382" s="619"/>
      <c r="F1382" s="143" t="s">
        <v>601</v>
      </c>
      <c r="G1382" s="143" t="s">
        <v>609</v>
      </c>
      <c r="H1382" s="143" t="s">
        <v>524</v>
      </c>
      <c r="I1382" s="602" t="s">
        <v>139</v>
      </c>
      <c r="J1382" s="513"/>
      <c r="K1382" s="513" t="s">
        <v>2273</v>
      </c>
      <c r="L1382" s="513" t="s">
        <v>2273</v>
      </c>
      <c r="M1382" s="513"/>
      <c r="N1382" s="513"/>
      <c r="O1382" s="513" t="s">
        <v>2273</v>
      </c>
      <c r="P1382" s="513"/>
      <c r="Q1382" s="513"/>
      <c r="R1382" s="513"/>
      <c r="S1382" s="513"/>
      <c r="T1382" s="513"/>
      <c r="U1382" s="513"/>
      <c r="V1382" s="513"/>
      <c r="W1382" s="601" t="s">
        <v>1245</v>
      </c>
      <c r="X1382" s="601" t="s">
        <v>1734</v>
      </c>
      <c r="Y1382" s="602" t="s">
        <v>2030</v>
      </c>
      <c r="Z1382" s="602" t="s">
        <v>2109</v>
      </c>
    </row>
    <row r="1383" spans="1:26" ht="29.4" customHeight="1">
      <c r="A1383" s="554" t="str">
        <f t="shared" ref="A1383:D1385" si="603">A1382</f>
        <v>H0031</v>
      </c>
      <c r="B1383" s="483" t="str">
        <f t="shared" si="603"/>
        <v>Assessments
Health Psychiatric
Evaluation Psychological
testing Other assessments, tests</v>
      </c>
      <c r="C1383" s="532" t="str">
        <f t="shared" si="603"/>
        <v xml:space="preserve">Assessment by non-physician
Use ST when trauma assessment is performed as part of trauma-focused CBT.
</v>
      </c>
      <c r="D1383" s="492" t="str">
        <f t="shared" si="603"/>
        <v>Encounter</v>
      </c>
      <c r="E1383" s="563"/>
      <c r="F1383" s="251" t="s">
        <v>492</v>
      </c>
      <c r="G1383" s="251" t="s">
        <v>582</v>
      </c>
      <c r="H1383" s="251" t="s">
        <v>524</v>
      </c>
      <c r="I1383" s="557" t="str">
        <f>I1382</f>
        <v>Line
Professional</v>
      </c>
      <c r="J1383" s="519"/>
      <c r="K1383" s="519" t="s">
        <v>2273</v>
      </c>
      <c r="L1383" s="519" t="s">
        <v>2273</v>
      </c>
      <c r="M1383" s="519"/>
      <c r="N1383" s="519"/>
      <c r="O1383" s="519" t="s">
        <v>2273</v>
      </c>
      <c r="P1383" s="519"/>
      <c r="Q1383" s="519"/>
      <c r="R1383" s="519"/>
      <c r="S1383" s="519"/>
      <c r="T1383" s="519"/>
      <c r="U1383" s="519"/>
      <c r="V1383" s="519"/>
      <c r="W1383" s="560" t="s">
        <v>1245</v>
      </c>
      <c r="X1383" s="560" t="s">
        <v>1221</v>
      </c>
      <c r="Y1383" s="557" t="str">
        <f t="shared" ref="Y1383:Z1385" si="604">Y1382</f>
        <v>Reduced qualified providers in SFY22</v>
      </c>
      <c r="Z1383" s="557" t="str">
        <f t="shared" si="604"/>
        <v xml:space="preserve">HS -  Family/couple without client present
QJ - Service/items provided to a prisoner or patient in state or local custody
</v>
      </c>
    </row>
    <row r="1384" spans="1:26" ht="29.4" customHeight="1">
      <c r="A1384" s="554" t="str">
        <f t="shared" si="603"/>
        <v>H0031</v>
      </c>
      <c r="B1384" s="483" t="str">
        <f t="shared" si="603"/>
        <v>Assessments
Health Psychiatric
Evaluation Psychological
testing Other assessments, tests</v>
      </c>
      <c r="C1384" s="532" t="str">
        <f t="shared" si="603"/>
        <v xml:space="preserve">Assessment by non-physician
Use ST when trauma assessment is performed as part of trauma-focused CBT.
</v>
      </c>
      <c r="D1384" s="492" t="str">
        <f t="shared" si="603"/>
        <v>Encounter</v>
      </c>
      <c r="E1384" s="563"/>
      <c r="F1384" s="251" t="s">
        <v>1345</v>
      </c>
      <c r="G1384" s="251" t="s">
        <v>582</v>
      </c>
      <c r="H1384" s="251" t="s">
        <v>692</v>
      </c>
      <c r="I1384" s="557" t="str">
        <f>I1383</f>
        <v>Line
Professional</v>
      </c>
      <c r="J1384" s="519"/>
      <c r="K1384" s="519" t="s">
        <v>2273</v>
      </c>
      <c r="L1384" s="519" t="s">
        <v>2273</v>
      </c>
      <c r="M1384" s="519"/>
      <c r="N1384" s="519"/>
      <c r="O1384" s="519" t="s">
        <v>2273</v>
      </c>
      <c r="P1384" s="519"/>
      <c r="Q1384" s="519"/>
      <c r="R1384" s="519"/>
      <c r="S1384" s="519"/>
      <c r="T1384" s="519"/>
      <c r="U1384" s="519"/>
      <c r="V1384" s="519"/>
      <c r="W1384" s="560" t="s">
        <v>1245</v>
      </c>
      <c r="X1384" s="560" t="s">
        <v>1221</v>
      </c>
      <c r="Y1384" s="557" t="str">
        <f t="shared" si="604"/>
        <v>Reduced qualified providers in SFY22</v>
      </c>
      <c r="Z1384" s="557" t="str">
        <f t="shared" si="604"/>
        <v xml:space="preserve">HS -  Family/couple without client present
QJ - Service/items provided to a prisoner or patient in state or local custody
</v>
      </c>
    </row>
    <row r="1385" spans="1:26" ht="29.4" customHeight="1" thickBot="1">
      <c r="A1385" s="555" t="str">
        <f t="shared" si="603"/>
        <v>H0031</v>
      </c>
      <c r="B1385" s="484" t="str">
        <f t="shared" si="603"/>
        <v>Assessments
Health Psychiatric
Evaluation Psychological
testing Other assessments, tests</v>
      </c>
      <c r="C1385" s="533" t="str">
        <f t="shared" si="603"/>
        <v xml:space="preserve">Assessment by non-physician
Use ST when trauma assessment is performed as part of trauma-focused CBT.
</v>
      </c>
      <c r="D1385" s="493" t="str">
        <f t="shared" si="603"/>
        <v>Encounter</v>
      </c>
      <c r="E1385" s="564"/>
      <c r="F1385" s="248" t="s">
        <v>490</v>
      </c>
      <c r="G1385" s="248" t="s">
        <v>582</v>
      </c>
      <c r="H1385" s="248" t="s">
        <v>692</v>
      </c>
      <c r="I1385" s="558" t="str">
        <f>I1384</f>
        <v>Line
Professional</v>
      </c>
      <c r="J1385" s="514"/>
      <c r="K1385" s="514" t="s">
        <v>2273</v>
      </c>
      <c r="L1385" s="514" t="s">
        <v>2273</v>
      </c>
      <c r="M1385" s="514"/>
      <c r="N1385" s="514"/>
      <c r="O1385" s="514" t="s">
        <v>2273</v>
      </c>
      <c r="P1385" s="514"/>
      <c r="Q1385" s="514"/>
      <c r="R1385" s="514"/>
      <c r="S1385" s="514"/>
      <c r="T1385" s="514"/>
      <c r="U1385" s="514"/>
      <c r="V1385" s="514"/>
      <c r="W1385" s="561" t="s">
        <v>1245</v>
      </c>
      <c r="X1385" s="561" t="s">
        <v>1221</v>
      </c>
      <c r="Y1385" s="558" t="str">
        <f t="shared" si="604"/>
        <v>Reduced qualified providers in SFY22</v>
      </c>
      <c r="Z1385" s="558" t="str">
        <f t="shared" si="604"/>
        <v xml:space="preserve">HS -  Family/couple without client present
QJ - Service/items provided to a prisoner or patient in state or local custody
</v>
      </c>
    </row>
    <row r="1386" spans="1:26" ht="29.4" customHeight="1">
      <c r="A1386" s="488" t="s">
        <v>2411</v>
      </c>
      <c r="B1386" s="488" t="s">
        <v>2458</v>
      </c>
      <c r="C1386" s="491" t="s">
        <v>2435</v>
      </c>
      <c r="D1386" s="491" t="s">
        <v>58</v>
      </c>
      <c r="E1386" s="491" t="s">
        <v>2455</v>
      </c>
      <c r="F1386" s="371" t="s">
        <v>126</v>
      </c>
      <c r="G1386" s="371" t="s">
        <v>587</v>
      </c>
      <c r="H1386" s="371" t="s">
        <v>524</v>
      </c>
      <c r="I1386" s="491" t="s">
        <v>139</v>
      </c>
      <c r="J1386" s="491"/>
      <c r="K1386" s="488" t="s">
        <v>2273</v>
      </c>
      <c r="L1386" s="488" t="s">
        <v>2273</v>
      </c>
      <c r="M1386" s="488"/>
      <c r="N1386" s="488"/>
      <c r="O1386" s="488" t="s">
        <v>2273</v>
      </c>
      <c r="P1386" s="488"/>
      <c r="Q1386" s="491"/>
      <c r="R1386" s="491"/>
      <c r="S1386" s="491"/>
      <c r="T1386" s="491"/>
      <c r="U1386" s="491"/>
      <c r="V1386" s="491"/>
      <c r="W1386" s="568" t="s">
        <v>1245</v>
      </c>
      <c r="X1386" s="568" t="s">
        <v>2457</v>
      </c>
      <c r="Y1386" s="491"/>
      <c r="Z1386" s="702" t="s">
        <v>2436</v>
      </c>
    </row>
    <row r="1387" spans="1:26" ht="29.4" customHeight="1">
      <c r="A1387" s="489" t="str">
        <f t="shared" ref="A1387:E1391" si="605">A1386</f>
        <v>H00316Y</v>
      </c>
      <c r="B1387" s="489" t="str">
        <f t="shared" si="605"/>
        <v xml:space="preserve">Behavior Identification Assessment </v>
      </c>
      <c r="C1387" s="492" t="str">
        <f t="shared" si="605"/>
        <v>Behavior Identification assessment to determine and support the development of a Behavior Treatment Plan.</v>
      </c>
      <c r="D1387" s="492" t="str">
        <f t="shared" si="605"/>
        <v>Encounter</v>
      </c>
      <c r="E1387" s="492" t="str">
        <f t="shared" si="605"/>
        <v>Master's Social Workers can report for this retroactively to October 1, 2024.</v>
      </c>
      <c r="F1387" s="372" t="s">
        <v>126</v>
      </c>
      <c r="G1387" s="372" t="s">
        <v>583</v>
      </c>
      <c r="H1387" s="372" t="s">
        <v>524</v>
      </c>
      <c r="I1387" s="492" t="str">
        <f>I1386</f>
        <v>Line
Professional</v>
      </c>
      <c r="J1387" s="492"/>
      <c r="K1387" s="489" t="str">
        <f t="shared" ref="K1387:L1391" si="606">K1386</f>
        <v>Yes</v>
      </c>
      <c r="L1387" s="489" t="str">
        <f t="shared" si="606"/>
        <v>Yes</v>
      </c>
      <c r="M1387" s="489"/>
      <c r="N1387" s="489"/>
      <c r="O1387" s="489" t="str">
        <f>O1386</f>
        <v>Yes</v>
      </c>
      <c r="P1387" s="489"/>
      <c r="Q1387" s="492"/>
      <c r="R1387" s="492"/>
      <c r="S1387" s="492"/>
      <c r="T1387" s="492"/>
      <c r="U1387" s="492"/>
      <c r="V1387" s="492"/>
      <c r="W1387" s="569" t="str">
        <f t="shared" ref="W1387:X1391" si="607">W1386</f>
        <v>CCBHC Reporting Service</v>
      </c>
      <c r="X1387" s="569" t="str">
        <f t="shared" si="607"/>
        <v>This code is for assessments used to support the development of Behavior Treatment Plans. All BTPs must follow technical requirements.
Master's Social Workers can report for this retroactively to October 1, 2024.</v>
      </c>
      <c r="Y1387" s="492"/>
      <c r="Z1387" s="742" t="str">
        <f>Z1386</f>
        <v>6Y- Assessment related to the development of a Behavior Treatment Plan.</v>
      </c>
    </row>
    <row r="1388" spans="1:26" ht="29.4" customHeight="1">
      <c r="A1388" s="489" t="str">
        <f t="shared" si="605"/>
        <v>H00316Y</v>
      </c>
      <c r="B1388" s="489" t="str">
        <f t="shared" si="605"/>
        <v xml:space="preserve">Behavior Identification Assessment </v>
      </c>
      <c r="C1388" s="492" t="str">
        <f t="shared" si="605"/>
        <v>Behavior Identification assessment to determine and support the development of a Behavior Treatment Plan.</v>
      </c>
      <c r="D1388" s="492" t="str">
        <f t="shared" si="605"/>
        <v>Encounter</v>
      </c>
      <c r="E1388" s="492" t="str">
        <f t="shared" si="605"/>
        <v>Master's Social Workers can report for this retroactively to October 1, 2024.</v>
      </c>
      <c r="F1388" s="372" t="s">
        <v>2413</v>
      </c>
      <c r="G1388" s="372" t="s">
        <v>583</v>
      </c>
      <c r="H1388" s="372" t="s">
        <v>524</v>
      </c>
      <c r="I1388" s="492" t="str">
        <f>I1387</f>
        <v>Line
Professional</v>
      </c>
      <c r="J1388" s="492"/>
      <c r="K1388" s="489" t="str">
        <f t="shared" si="606"/>
        <v>Yes</v>
      </c>
      <c r="L1388" s="489" t="str">
        <f t="shared" si="606"/>
        <v>Yes</v>
      </c>
      <c r="M1388" s="489"/>
      <c r="N1388" s="489"/>
      <c r="O1388" s="489" t="str">
        <f>O1387</f>
        <v>Yes</v>
      </c>
      <c r="P1388" s="489"/>
      <c r="Q1388" s="492"/>
      <c r="R1388" s="492"/>
      <c r="S1388" s="492"/>
      <c r="T1388" s="492"/>
      <c r="U1388" s="492"/>
      <c r="V1388" s="492"/>
      <c r="W1388" s="569" t="str">
        <f t="shared" si="607"/>
        <v>CCBHC Reporting Service</v>
      </c>
      <c r="X1388" s="569" t="str">
        <f t="shared" si="607"/>
        <v>This code is for assessments used to support the development of Behavior Treatment Plans. All BTPs must follow technical requirements.
Master's Social Workers can report for this retroactively to October 1, 2024.</v>
      </c>
      <c r="Y1388" s="492"/>
      <c r="Z1388" s="742" t="str">
        <f>Z1387</f>
        <v>6Y- Assessment related to the development of a Behavior Treatment Plan.</v>
      </c>
    </row>
    <row r="1389" spans="1:26" ht="29.4" customHeight="1">
      <c r="A1389" s="489" t="str">
        <f t="shared" si="605"/>
        <v>H00316Y</v>
      </c>
      <c r="B1389" s="489" t="str">
        <f t="shared" si="605"/>
        <v xml:space="preserve">Behavior Identification Assessment </v>
      </c>
      <c r="C1389" s="492" t="str">
        <f t="shared" si="605"/>
        <v>Behavior Identification assessment to determine and support the development of a Behavior Treatment Plan.</v>
      </c>
      <c r="D1389" s="492" t="str">
        <f t="shared" si="605"/>
        <v>Encounter</v>
      </c>
      <c r="E1389" s="492" t="str">
        <f t="shared" si="605"/>
        <v>Master's Social Workers can report for this retroactively to October 1, 2024.</v>
      </c>
      <c r="F1389" s="364" t="s">
        <v>499</v>
      </c>
      <c r="G1389" s="364" t="s">
        <v>583</v>
      </c>
      <c r="H1389" s="372" t="s">
        <v>524</v>
      </c>
      <c r="I1389" s="492" t="str">
        <f>I1388</f>
        <v>Line
Professional</v>
      </c>
      <c r="J1389" s="492"/>
      <c r="K1389" s="489" t="str">
        <f t="shared" si="606"/>
        <v>Yes</v>
      </c>
      <c r="L1389" s="489" t="str">
        <f t="shared" si="606"/>
        <v>Yes</v>
      </c>
      <c r="M1389" s="489"/>
      <c r="N1389" s="489"/>
      <c r="O1389" s="489" t="str">
        <f>O1388</f>
        <v>Yes</v>
      </c>
      <c r="P1389" s="489"/>
      <c r="Q1389" s="492"/>
      <c r="R1389" s="492"/>
      <c r="S1389" s="492"/>
      <c r="T1389" s="492"/>
      <c r="U1389" s="492"/>
      <c r="V1389" s="492"/>
      <c r="W1389" s="569" t="str">
        <f t="shared" si="607"/>
        <v>CCBHC Reporting Service</v>
      </c>
      <c r="X1389" s="569" t="str">
        <f t="shared" si="607"/>
        <v>This code is for assessments used to support the development of Behavior Treatment Plans. All BTPs must follow technical requirements.
Master's Social Workers can report for this retroactively to October 1, 2024.</v>
      </c>
      <c r="Y1389" s="492"/>
      <c r="Z1389" s="742" t="str">
        <f>Z1388</f>
        <v>6Y- Assessment related to the development of a Behavior Treatment Plan.</v>
      </c>
    </row>
    <row r="1390" spans="1:26" ht="29.4" customHeight="1">
      <c r="A1390" s="489" t="str">
        <f t="shared" si="605"/>
        <v>H00316Y</v>
      </c>
      <c r="B1390" s="489" t="str">
        <f t="shared" si="605"/>
        <v xml:space="preserve">Behavior Identification Assessment </v>
      </c>
      <c r="C1390" s="492" t="str">
        <f t="shared" si="605"/>
        <v>Behavior Identification assessment to determine and support the development of a Behavior Treatment Plan.</v>
      </c>
      <c r="D1390" s="492" t="str">
        <f t="shared" si="605"/>
        <v>Encounter</v>
      </c>
      <c r="E1390" s="492" t="str">
        <f t="shared" si="605"/>
        <v>Master's Social Workers can report for this retroactively to October 1, 2024.</v>
      </c>
      <c r="F1390" s="364" t="s">
        <v>2399</v>
      </c>
      <c r="G1390" s="364" t="s">
        <v>582</v>
      </c>
      <c r="H1390" s="364" t="s">
        <v>524</v>
      </c>
      <c r="I1390" s="492" t="str">
        <f>I1389</f>
        <v>Line
Professional</v>
      </c>
      <c r="J1390" s="492"/>
      <c r="K1390" s="489" t="str">
        <f t="shared" si="606"/>
        <v>Yes</v>
      </c>
      <c r="L1390" s="489" t="str">
        <f t="shared" si="606"/>
        <v>Yes</v>
      </c>
      <c r="M1390" s="489"/>
      <c r="N1390" s="489"/>
      <c r="O1390" s="489" t="str">
        <f>O1389</f>
        <v>Yes</v>
      </c>
      <c r="P1390" s="489"/>
      <c r="Q1390" s="492"/>
      <c r="R1390" s="492"/>
      <c r="S1390" s="492"/>
      <c r="T1390" s="492"/>
      <c r="U1390" s="492"/>
      <c r="V1390" s="492"/>
      <c r="W1390" s="569" t="str">
        <f t="shared" si="607"/>
        <v>CCBHC Reporting Service</v>
      </c>
      <c r="X1390" s="569" t="str">
        <f t="shared" si="607"/>
        <v>This code is for assessments used to support the development of Behavior Treatment Plans. All BTPs must follow technical requirements.
Master's Social Workers can report for this retroactively to October 1, 2024.</v>
      </c>
      <c r="Y1390" s="492"/>
      <c r="Z1390" s="742" t="str">
        <f>Z1389</f>
        <v>6Y- Assessment related to the development of a Behavior Treatment Plan.</v>
      </c>
    </row>
    <row r="1391" spans="1:26" ht="29.4" customHeight="1" thickBot="1">
      <c r="A1391" s="490" t="str">
        <f t="shared" si="605"/>
        <v>H00316Y</v>
      </c>
      <c r="B1391" s="490" t="str">
        <f t="shared" si="605"/>
        <v xml:space="preserve">Behavior Identification Assessment </v>
      </c>
      <c r="C1391" s="493" t="str">
        <f t="shared" si="605"/>
        <v>Behavior Identification assessment to determine and support the development of a Behavior Treatment Plan.</v>
      </c>
      <c r="D1391" s="493" t="str">
        <f t="shared" si="605"/>
        <v>Encounter</v>
      </c>
      <c r="E1391" s="493" t="str">
        <f t="shared" si="605"/>
        <v>Master's Social Workers can report for this retroactively to October 1, 2024.</v>
      </c>
      <c r="F1391" s="375" t="s">
        <v>2222</v>
      </c>
      <c r="G1391" s="375" t="s">
        <v>586</v>
      </c>
      <c r="H1391" s="374" t="s">
        <v>524</v>
      </c>
      <c r="I1391" s="493" t="str">
        <f>I1390</f>
        <v>Line
Professional</v>
      </c>
      <c r="J1391" s="493"/>
      <c r="K1391" s="490" t="str">
        <f t="shared" si="606"/>
        <v>Yes</v>
      </c>
      <c r="L1391" s="490" t="str">
        <f t="shared" si="606"/>
        <v>Yes</v>
      </c>
      <c r="M1391" s="490"/>
      <c r="N1391" s="490"/>
      <c r="O1391" s="490" t="str">
        <f>O1390</f>
        <v>Yes</v>
      </c>
      <c r="P1391" s="490"/>
      <c r="Q1391" s="493"/>
      <c r="R1391" s="493"/>
      <c r="S1391" s="493"/>
      <c r="T1391" s="493"/>
      <c r="U1391" s="493"/>
      <c r="V1391" s="493"/>
      <c r="W1391" s="570" t="str">
        <f t="shared" si="607"/>
        <v>CCBHC Reporting Service</v>
      </c>
      <c r="X1391" s="570" t="str">
        <f t="shared" si="607"/>
        <v>This code is for assessments used to support the development of Behavior Treatment Plans. All BTPs must follow technical requirements.
Master's Social Workers can report for this retroactively to October 1, 2024.</v>
      </c>
      <c r="Y1391" s="493"/>
      <c r="Z1391" s="743" t="str">
        <f>Z1390</f>
        <v>6Y- Assessment related to the development of a Behavior Treatment Plan.</v>
      </c>
    </row>
    <row r="1392" spans="1:26" ht="110.25" customHeight="1">
      <c r="A1392" s="553" t="s">
        <v>1376</v>
      </c>
      <c r="B1392" s="513" t="s">
        <v>123</v>
      </c>
      <c r="C1392" s="601" t="s">
        <v>2006</v>
      </c>
      <c r="D1392" s="602" t="s">
        <v>1128</v>
      </c>
      <c r="E1392" s="532" t="s">
        <v>1744</v>
      </c>
      <c r="F1392" s="143" t="s">
        <v>1345</v>
      </c>
      <c r="G1392" s="143" t="s">
        <v>582</v>
      </c>
      <c r="H1392" s="143" t="s">
        <v>1258</v>
      </c>
      <c r="I1392" s="602" t="s">
        <v>139</v>
      </c>
      <c r="J1392" s="329"/>
      <c r="K1392" s="329" t="s">
        <v>2273</v>
      </c>
      <c r="L1392" s="329" t="s">
        <v>2273</v>
      </c>
      <c r="M1392" s="329"/>
      <c r="N1392" s="329"/>
      <c r="O1392" s="329" t="s">
        <v>2273</v>
      </c>
      <c r="P1392" s="329"/>
      <c r="Q1392" s="329"/>
      <c r="R1392" s="329"/>
      <c r="S1392" s="329"/>
      <c r="T1392" s="329"/>
      <c r="U1392" s="329"/>
      <c r="V1392" s="329"/>
      <c r="W1392" s="614" t="s">
        <v>1245</v>
      </c>
      <c r="X1392" s="601" t="s">
        <v>1128</v>
      </c>
      <c r="Y1392" s="602" t="s">
        <v>1249</v>
      </c>
      <c r="Z1392" s="602" t="s">
        <v>1128</v>
      </c>
    </row>
    <row r="1393" spans="1:26" ht="110.25" customHeight="1" thickBot="1">
      <c r="A1393" s="555" t="str">
        <f>A1392</f>
        <v>H0031WY</v>
      </c>
      <c r="B1393" s="514" t="str">
        <f>B1392</f>
        <v>Assessments
Health Psychiatric
Evaluation Psychological
testing Other assessments, tests</v>
      </c>
      <c r="C1393" s="561" t="str">
        <f>C1392</f>
        <v xml:space="preserve">Assessment by non-physician
Use WY for reporting SIS assessments face-to-face with individual/beneficiary or if a clinical detriment is identified as specified in the SIS manual indicating the individual/beneficiary is not required to be present. </v>
      </c>
      <c r="D1393" s="558" t="s">
        <v>1128</v>
      </c>
      <c r="E1393" s="533" t="str">
        <f>E1392</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393" s="248" t="s">
        <v>828</v>
      </c>
      <c r="G1393" s="248" t="s">
        <v>589</v>
      </c>
      <c r="H1393" s="248" t="s">
        <v>1258</v>
      </c>
      <c r="I1393" s="558" t="str">
        <f>I1392</f>
        <v>Line
Professional</v>
      </c>
      <c r="J1393" s="249"/>
      <c r="K1393" s="249" t="s">
        <v>2273</v>
      </c>
      <c r="L1393" s="249" t="s">
        <v>2273</v>
      </c>
      <c r="M1393" s="249"/>
      <c r="N1393" s="249"/>
      <c r="O1393" s="249" t="s">
        <v>2273</v>
      </c>
      <c r="P1393" s="249"/>
      <c r="Q1393" s="249"/>
      <c r="R1393" s="249"/>
      <c r="S1393" s="249"/>
      <c r="T1393" s="249"/>
      <c r="U1393" s="249"/>
      <c r="V1393" s="249"/>
      <c r="W1393" s="615" t="s">
        <v>1128</v>
      </c>
      <c r="X1393" s="561" t="s">
        <v>1128</v>
      </c>
      <c r="Y1393" s="558" t="str">
        <f>Y1392</f>
        <v>WY - SIS Assessment</v>
      </c>
      <c r="Z1393" s="558" t="s">
        <v>1128</v>
      </c>
    </row>
    <row r="1394" spans="1:26" ht="37.5">
      <c r="A1394" s="562" t="s">
        <v>1377</v>
      </c>
      <c r="B1394" s="482" t="s">
        <v>123</v>
      </c>
      <c r="C1394" s="601" t="s">
        <v>2007</v>
      </c>
      <c r="D1394" s="602" t="s">
        <v>1128</v>
      </c>
      <c r="E1394" s="247" t="s">
        <v>1375</v>
      </c>
      <c r="F1394" s="247" t="s">
        <v>1345</v>
      </c>
      <c r="G1394" s="247" t="s">
        <v>582</v>
      </c>
      <c r="H1394" s="143" t="s">
        <v>524</v>
      </c>
      <c r="I1394" s="602" t="s">
        <v>139</v>
      </c>
      <c r="J1394" s="513"/>
      <c r="K1394" s="513" t="s">
        <v>2273</v>
      </c>
      <c r="L1394" s="513" t="s">
        <v>2273</v>
      </c>
      <c r="M1394" s="513"/>
      <c r="N1394" s="513"/>
      <c r="O1394" s="513" t="s">
        <v>2273</v>
      </c>
      <c r="P1394" s="513"/>
      <c r="Q1394" s="513"/>
      <c r="R1394" s="513"/>
      <c r="S1394" s="513"/>
      <c r="T1394" s="513"/>
      <c r="U1394" s="513"/>
      <c r="V1394" s="513"/>
      <c r="W1394" s="614" t="s">
        <v>1245</v>
      </c>
      <c r="X1394" s="601" t="s">
        <v>1128</v>
      </c>
      <c r="Y1394" s="617" t="s">
        <v>2425</v>
      </c>
      <c r="Z1394" s="602" t="s">
        <v>1128</v>
      </c>
    </row>
    <row r="1395" spans="1:26" ht="37.5">
      <c r="A1395" s="554" t="str">
        <f>A1394</f>
        <v>H0031WX</v>
      </c>
      <c r="B1395" s="483" t="str">
        <f>B1394</f>
        <v>Assessments
Health Psychiatric
Evaluation Psychological
testing Other assessments, tests</v>
      </c>
      <c r="C1395" s="532" t="str">
        <f>C1394</f>
        <v>Assessment by non-physician
Use WX for reporting LOCUS assessments face-to-face with individual/beneficiary. Qualifications for LOCUS interviewers:</v>
      </c>
      <c r="D1395" s="522" t="str">
        <f>D1394</f>
        <v xml:space="preserve"> </v>
      </c>
      <c r="E1395" s="251" t="s">
        <v>1375</v>
      </c>
      <c r="F1395" s="251" t="s">
        <v>1346</v>
      </c>
      <c r="G1395" s="251" t="s">
        <v>583</v>
      </c>
      <c r="H1395" s="251" t="s">
        <v>524</v>
      </c>
      <c r="I1395" s="522" t="str">
        <f>I1394</f>
        <v>Line
Professional</v>
      </c>
      <c r="J1395" s="483"/>
      <c r="K1395" s="483" t="s">
        <v>2273</v>
      </c>
      <c r="L1395" s="483" t="s">
        <v>2273</v>
      </c>
      <c r="M1395" s="483"/>
      <c r="N1395" s="483"/>
      <c r="O1395" s="483" t="s">
        <v>2273</v>
      </c>
      <c r="P1395" s="483"/>
      <c r="Q1395" s="483"/>
      <c r="R1395" s="483"/>
      <c r="S1395" s="483"/>
      <c r="T1395" s="483"/>
      <c r="U1395" s="483"/>
      <c r="V1395" s="483"/>
      <c r="W1395" s="616"/>
      <c r="X1395" s="532"/>
      <c r="Y1395" s="492" t="str">
        <f>Y1394</f>
        <v>WX - LOCUS Screening</v>
      </c>
      <c r="Z1395" s="522"/>
    </row>
    <row r="1396" spans="1:26" ht="38" thickBot="1">
      <c r="A1396" s="555" t="str">
        <f>A1394</f>
        <v>H0031WX</v>
      </c>
      <c r="B1396" s="484" t="str">
        <f>B1394</f>
        <v>Assessments
Health Psychiatric
Evaluation Psychological
testing Other assessments, tests</v>
      </c>
      <c r="C1396" s="561" t="str">
        <f>C1394</f>
        <v>Assessment by non-physician
Use WX for reporting LOCUS assessments face-to-face with individual/beneficiary. Qualifications for LOCUS interviewers:</v>
      </c>
      <c r="D1396" s="558" t="s">
        <v>1128</v>
      </c>
      <c r="E1396" s="221" t="s">
        <v>1375</v>
      </c>
      <c r="F1396" s="221" t="s">
        <v>126</v>
      </c>
      <c r="G1396" s="221" t="s">
        <v>587</v>
      </c>
      <c r="H1396" s="221" t="s">
        <v>524</v>
      </c>
      <c r="I1396" s="558" t="str">
        <f>I1394</f>
        <v>Line
Professional</v>
      </c>
      <c r="J1396" s="514"/>
      <c r="K1396" s="514" t="s">
        <v>2273</v>
      </c>
      <c r="L1396" s="514" t="s">
        <v>2273</v>
      </c>
      <c r="M1396" s="514"/>
      <c r="N1396" s="514"/>
      <c r="O1396" s="514" t="s">
        <v>2273</v>
      </c>
      <c r="P1396" s="514"/>
      <c r="Q1396" s="514"/>
      <c r="R1396" s="514"/>
      <c r="S1396" s="514"/>
      <c r="T1396" s="514"/>
      <c r="U1396" s="514"/>
      <c r="V1396" s="514"/>
      <c r="W1396" s="615" t="s">
        <v>1128</v>
      </c>
      <c r="X1396" s="561" t="s">
        <v>1128</v>
      </c>
      <c r="Y1396" s="618" t="str">
        <f>Y1394</f>
        <v>WX - LOCUS Screening</v>
      </c>
      <c r="Z1396" s="558" t="s">
        <v>1128</v>
      </c>
    </row>
    <row r="1397" spans="1:26" ht="51" customHeight="1">
      <c r="A1397" s="611" t="s">
        <v>379</v>
      </c>
      <c r="B1397" s="519" t="s">
        <v>378</v>
      </c>
      <c r="C1397" s="560" t="s">
        <v>380</v>
      </c>
      <c r="D1397" s="557" t="s">
        <v>58</v>
      </c>
      <c r="E1397" s="560" t="s">
        <v>2128</v>
      </c>
      <c r="F1397" s="247" t="s">
        <v>126</v>
      </c>
      <c r="G1397" s="247" t="s">
        <v>587</v>
      </c>
      <c r="H1397" s="247" t="s">
        <v>524</v>
      </c>
      <c r="I1397" s="521" t="s">
        <v>139</v>
      </c>
      <c r="J1397" s="482"/>
      <c r="K1397" s="482" t="s">
        <v>2273</v>
      </c>
      <c r="L1397" s="482" t="s">
        <v>2273</v>
      </c>
      <c r="M1397" s="482"/>
      <c r="N1397" s="482"/>
      <c r="O1397" s="482" t="s">
        <v>2273</v>
      </c>
      <c r="P1397" s="482"/>
      <c r="Q1397" s="482"/>
      <c r="R1397" s="482"/>
      <c r="S1397" s="482"/>
      <c r="T1397" s="482"/>
      <c r="U1397" s="482"/>
      <c r="V1397" s="482"/>
      <c r="W1397" s="531" t="s">
        <v>1245</v>
      </c>
      <c r="X1397" s="531" t="s">
        <v>2233</v>
      </c>
      <c r="Y1397" s="521" t="s">
        <v>985</v>
      </c>
      <c r="Z1397" s="521" t="s">
        <v>2508</v>
      </c>
    </row>
    <row r="1398" spans="1:26" ht="63.75" customHeight="1">
      <c r="A1398" s="519" t="str">
        <f>A1397</f>
        <v>H0032</v>
      </c>
      <c r="B1398" s="519" t="str">
        <f>B1397</f>
        <v>Treatment Planning</v>
      </c>
      <c r="C1398" s="560" t="str">
        <f>C1397</f>
        <v>Mental health service plan development by non-physician</v>
      </c>
      <c r="D1398" s="557" t="str">
        <f>D1397</f>
        <v>Encounter</v>
      </c>
      <c r="E1398" s="560" t="str">
        <f>E1397</f>
        <v xml:space="preserve">Qualifications of professionals in attendance will depend upon their scope of practice.
</v>
      </c>
      <c r="F1398" s="143" t="s">
        <v>1472</v>
      </c>
      <c r="G1398" s="143" t="s">
        <v>1475</v>
      </c>
      <c r="H1398" s="251" t="s">
        <v>1256</v>
      </c>
      <c r="I1398" s="522" t="str">
        <f>I1397</f>
        <v>Line
Professional</v>
      </c>
      <c r="J1398" s="483"/>
      <c r="K1398" s="483" t="s">
        <v>2273</v>
      </c>
      <c r="L1398" s="483" t="s">
        <v>2273</v>
      </c>
      <c r="M1398" s="483"/>
      <c r="N1398" s="483"/>
      <c r="O1398" s="483" t="s">
        <v>2273</v>
      </c>
      <c r="P1398" s="483"/>
      <c r="Q1398" s="483"/>
      <c r="R1398" s="483"/>
      <c r="S1398" s="483"/>
      <c r="T1398" s="483"/>
      <c r="U1398" s="483"/>
      <c r="V1398" s="483"/>
      <c r="W1398" s="532" t="s">
        <v>1245</v>
      </c>
      <c r="X1398" s="532" t="s">
        <v>1228</v>
      </c>
      <c r="Y1398" s="522" t="s">
        <v>985</v>
      </c>
      <c r="Z1398" s="522" t="str">
        <f>Z1397</f>
        <v>HH - Integrated Mental Health and Substance Abuse
QJ - Service/items provided to a prisoner or patient in state or local custody
Z1- Motivational Interviewing for Adolescents</v>
      </c>
    </row>
    <row r="1399" spans="1:26" ht="63.75" customHeight="1">
      <c r="A1399" s="519" t="str">
        <f>A1397</f>
        <v>H0032</v>
      </c>
      <c r="B1399" s="519" t="str">
        <f>B1397</f>
        <v>Treatment Planning</v>
      </c>
      <c r="C1399" s="560" t="str">
        <f>C1397</f>
        <v>Mental health service plan development by non-physician</v>
      </c>
      <c r="D1399" s="557" t="str">
        <f>D1397</f>
        <v>Encounter</v>
      </c>
      <c r="E1399" s="560" t="str">
        <f>E1397</f>
        <v xml:space="preserve">Qualifications of professionals in attendance will depend upon their scope of practice.
</v>
      </c>
      <c r="F1399" s="143" t="s">
        <v>578</v>
      </c>
      <c r="G1399" s="143" t="s">
        <v>600</v>
      </c>
      <c r="H1399" s="251" t="s">
        <v>524</v>
      </c>
      <c r="I1399" s="522" t="str">
        <f>I1397</f>
        <v>Line
Professional</v>
      </c>
      <c r="J1399" s="483"/>
      <c r="K1399" s="483" t="s">
        <v>2273</v>
      </c>
      <c r="L1399" s="483" t="s">
        <v>2273</v>
      </c>
      <c r="M1399" s="483"/>
      <c r="N1399" s="483"/>
      <c r="O1399" s="483" t="s">
        <v>2273</v>
      </c>
      <c r="P1399" s="483"/>
      <c r="Q1399" s="483"/>
      <c r="R1399" s="483"/>
      <c r="S1399" s="483"/>
      <c r="T1399" s="483"/>
      <c r="U1399" s="483"/>
      <c r="V1399" s="483"/>
      <c r="W1399" s="532" t="str">
        <f>W1397</f>
        <v>CCBHC Reporting Service</v>
      </c>
      <c r="X1399" s="532" t="str">
        <f>X1397</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399" s="522" t="str">
        <f>Y1397</f>
        <v>TS -  Monitoring Treatment Plans
Y4 - SAMHSA approved EBP for Co-occurring disorders</v>
      </c>
      <c r="Z1399" s="522" t="str">
        <f t="shared" ref="Z1399:Z1419" si="608">Z1398</f>
        <v>HH - Integrated Mental Health and Substance Abuse
QJ - Service/items provided to a prisoner or patient in state or local custody
Z1- Motivational Interviewing for Adolescents</v>
      </c>
    </row>
    <row r="1400" spans="1:26" ht="51" customHeight="1">
      <c r="A1400" s="519" t="str">
        <f>A1399</f>
        <v>H0032</v>
      </c>
      <c r="B1400" s="519" t="str">
        <f>B1399</f>
        <v>Treatment Planning</v>
      </c>
      <c r="C1400" s="560" t="str">
        <f>C1399</f>
        <v>Mental health service plan development by non-physician</v>
      </c>
      <c r="D1400" s="557" t="str">
        <f>D1399</f>
        <v>Encounter</v>
      </c>
      <c r="E1400" s="560" t="str">
        <f>E1399</f>
        <v xml:space="preserve">Qualifications of professionals in attendance will depend upon their scope of practice.
</v>
      </c>
      <c r="F1400" s="143" t="s">
        <v>571</v>
      </c>
      <c r="G1400" s="143" t="s">
        <v>591</v>
      </c>
      <c r="H1400" s="143" t="s">
        <v>524</v>
      </c>
      <c r="I1400" s="522" t="str">
        <f>I1399</f>
        <v>Line
Professional</v>
      </c>
      <c r="J1400" s="483"/>
      <c r="K1400" s="483" t="s">
        <v>2273</v>
      </c>
      <c r="L1400" s="483" t="s">
        <v>2273</v>
      </c>
      <c r="M1400" s="483"/>
      <c r="N1400" s="483"/>
      <c r="O1400" s="483" t="s">
        <v>2273</v>
      </c>
      <c r="P1400" s="483"/>
      <c r="Q1400" s="483"/>
      <c r="R1400" s="483"/>
      <c r="S1400" s="483"/>
      <c r="T1400" s="483"/>
      <c r="U1400" s="483"/>
      <c r="V1400" s="483"/>
      <c r="W1400" s="532" t="str">
        <f>W1399</f>
        <v>CCBHC Reporting Service</v>
      </c>
      <c r="X1400" s="532" t="str">
        <f>X1399</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400" s="522" t="str">
        <f>Y1399</f>
        <v>TS -  Monitoring Treatment Plans
Y4 - SAMHSA approved EBP for Co-occurring disorders</v>
      </c>
      <c r="Z1400" s="522" t="str">
        <f t="shared" si="608"/>
        <v>HH - Integrated Mental Health and Substance Abuse
QJ - Service/items provided to a prisoner or patient in state or local custody
Z1- Motivational Interviewing for Adolescents</v>
      </c>
    </row>
    <row r="1401" spans="1:26" ht="38.25" customHeight="1">
      <c r="A1401" s="519" t="str">
        <f t="shared" ref="A1401:E1403" si="609">A1397</f>
        <v>H0032</v>
      </c>
      <c r="B1401" s="519" t="str">
        <f t="shared" si="609"/>
        <v>Treatment Planning</v>
      </c>
      <c r="C1401" s="612" t="str">
        <f t="shared" si="609"/>
        <v>Mental health service plan development by non-physician</v>
      </c>
      <c r="D1401" s="519" t="str">
        <f t="shared" si="609"/>
        <v>Encounter</v>
      </c>
      <c r="E1401" s="612" t="str">
        <f t="shared" si="609"/>
        <v xml:space="preserve">Qualifications of professionals in attendance will depend upon their scope of practice.
</v>
      </c>
      <c r="F1401" s="143" t="s">
        <v>604</v>
      </c>
      <c r="G1401" s="143" t="s">
        <v>582</v>
      </c>
      <c r="H1401" s="143" t="s">
        <v>524</v>
      </c>
      <c r="I1401" s="522" t="str">
        <f>I1397</f>
        <v>Line
Professional</v>
      </c>
      <c r="J1401" s="483"/>
      <c r="K1401" s="483" t="s">
        <v>2273</v>
      </c>
      <c r="L1401" s="483" t="s">
        <v>2273</v>
      </c>
      <c r="M1401" s="483"/>
      <c r="N1401" s="483"/>
      <c r="O1401" s="483" t="s">
        <v>2273</v>
      </c>
      <c r="P1401" s="483"/>
      <c r="Q1401" s="483"/>
      <c r="R1401" s="483"/>
      <c r="S1401" s="483"/>
      <c r="T1401" s="483"/>
      <c r="U1401" s="483"/>
      <c r="V1401" s="483"/>
      <c r="W1401" s="532" t="s">
        <v>1245</v>
      </c>
      <c r="X1401" s="532" t="s">
        <v>1228</v>
      </c>
      <c r="Y1401" s="522" t="str">
        <f>Y1397</f>
        <v>TS -  Monitoring Treatment Plans
Y4 - SAMHSA approved EBP for Co-occurring disorders</v>
      </c>
      <c r="Z1401" s="522" t="str">
        <f t="shared" si="608"/>
        <v>HH - Integrated Mental Health and Substance Abuse
QJ - Service/items provided to a prisoner or patient in state or local custody
Z1- Motivational Interviewing for Adolescents</v>
      </c>
    </row>
    <row r="1402" spans="1:26" ht="38.25" customHeight="1">
      <c r="A1402" s="519" t="str">
        <f t="shared" si="609"/>
        <v>H0032</v>
      </c>
      <c r="B1402" s="519" t="str">
        <f t="shared" si="609"/>
        <v>Treatment Planning</v>
      </c>
      <c r="C1402" s="612" t="str">
        <f t="shared" si="609"/>
        <v>Mental health service plan development by non-physician</v>
      </c>
      <c r="D1402" s="519" t="str">
        <f t="shared" si="609"/>
        <v>Encounter</v>
      </c>
      <c r="E1402" s="612" t="str">
        <f t="shared" si="609"/>
        <v xml:space="preserve">Qualifications of professionals in attendance will depend upon their scope of practice.
</v>
      </c>
      <c r="F1402" s="143" t="s">
        <v>495</v>
      </c>
      <c r="G1402" s="143" t="s">
        <v>582</v>
      </c>
      <c r="H1402" s="143" t="s">
        <v>524</v>
      </c>
      <c r="I1402" s="522" t="str">
        <f>I1398</f>
        <v>Line
Professional</v>
      </c>
      <c r="J1402" s="483"/>
      <c r="K1402" s="483" t="s">
        <v>2273</v>
      </c>
      <c r="L1402" s="483" t="s">
        <v>2273</v>
      </c>
      <c r="M1402" s="483"/>
      <c r="N1402" s="483"/>
      <c r="O1402" s="483" t="s">
        <v>2273</v>
      </c>
      <c r="P1402" s="483"/>
      <c r="Q1402" s="483"/>
      <c r="R1402" s="483"/>
      <c r="S1402" s="483"/>
      <c r="T1402" s="483"/>
      <c r="U1402" s="483"/>
      <c r="V1402" s="483"/>
      <c r="W1402" s="532" t="s">
        <v>1245</v>
      </c>
      <c r="X1402" s="532" t="s">
        <v>1228</v>
      </c>
      <c r="Y1402" s="522" t="str">
        <f>Y1398</f>
        <v>TS -  Monitoring Treatment Plans
Y4 - SAMHSA approved EBP for Co-occurring disorders</v>
      </c>
      <c r="Z1402" s="522" t="str">
        <f t="shared" si="608"/>
        <v>HH - Integrated Mental Health and Substance Abuse
QJ - Service/items provided to a prisoner or patient in state or local custody
Z1- Motivational Interviewing for Adolescents</v>
      </c>
    </row>
    <row r="1403" spans="1:26" ht="38.25" customHeight="1">
      <c r="A1403" s="519" t="str">
        <f t="shared" si="609"/>
        <v>H0032</v>
      </c>
      <c r="B1403" s="519" t="str">
        <f t="shared" si="609"/>
        <v>Treatment Planning</v>
      </c>
      <c r="C1403" s="612" t="str">
        <f t="shared" si="609"/>
        <v>Mental health service plan development by non-physician</v>
      </c>
      <c r="D1403" s="519" t="str">
        <f t="shared" si="609"/>
        <v>Encounter</v>
      </c>
      <c r="E1403" s="612" t="str">
        <f t="shared" si="609"/>
        <v xml:space="preserve">Qualifications of professionals in attendance will depend upon their scope of practice.
</v>
      </c>
      <c r="F1403" s="143" t="s">
        <v>496</v>
      </c>
      <c r="G1403" s="143" t="s">
        <v>582</v>
      </c>
      <c r="H1403" s="143" t="s">
        <v>524</v>
      </c>
      <c r="I1403" s="522" t="str">
        <f>I1399</f>
        <v>Line
Professional</v>
      </c>
      <c r="J1403" s="483"/>
      <c r="K1403" s="483" t="s">
        <v>2273</v>
      </c>
      <c r="L1403" s="483" t="s">
        <v>2273</v>
      </c>
      <c r="M1403" s="483"/>
      <c r="N1403" s="483"/>
      <c r="O1403" s="483" t="s">
        <v>2273</v>
      </c>
      <c r="P1403" s="483"/>
      <c r="Q1403" s="483"/>
      <c r="R1403" s="483"/>
      <c r="S1403" s="483"/>
      <c r="T1403" s="483"/>
      <c r="U1403" s="483"/>
      <c r="V1403" s="483"/>
      <c r="W1403" s="532" t="s">
        <v>1245</v>
      </c>
      <c r="X1403" s="532" t="s">
        <v>1228</v>
      </c>
      <c r="Y1403" s="522" t="str">
        <f>Y1399</f>
        <v>TS -  Monitoring Treatment Plans
Y4 - SAMHSA approved EBP for Co-occurring disorders</v>
      </c>
      <c r="Z1403" s="522" t="str">
        <f t="shared" si="608"/>
        <v>HH - Integrated Mental Health and Substance Abuse
QJ - Service/items provided to a prisoner or patient in state or local custody
Z1- Motivational Interviewing for Adolescents</v>
      </c>
    </row>
    <row r="1404" spans="1:26" ht="38.25" customHeight="1">
      <c r="A1404" s="519" t="str">
        <f>A1401</f>
        <v>H0032</v>
      </c>
      <c r="B1404" s="519" t="str">
        <f>B1401</f>
        <v>Treatment Planning</v>
      </c>
      <c r="C1404" s="612" t="str">
        <f>C1401</f>
        <v>Mental health service plan development by non-physician</v>
      </c>
      <c r="D1404" s="519" t="str">
        <f>D1401</f>
        <v>Encounter</v>
      </c>
      <c r="E1404" s="612" t="str">
        <f>E1401</f>
        <v xml:space="preserve">Qualifications of professionals in attendance will depend upon their scope of practice.
</v>
      </c>
      <c r="F1404" s="251" t="s">
        <v>2222</v>
      </c>
      <c r="G1404" s="251" t="s">
        <v>586</v>
      </c>
      <c r="H1404" s="143" t="s">
        <v>524</v>
      </c>
      <c r="I1404" s="522" t="str">
        <f>I1401</f>
        <v>Line
Professional</v>
      </c>
      <c r="J1404" s="483"/>
      <c r="K1404" s="483" t="s">
        <v>2273</v>
      </c>
      <c r="L1404" s="483" t="s">
        <v>2273</v>
      </c>
      <c r="M1404" s="483"/>
      <c r="N1404" s="483"/>
      <c r="O1404" s="483" t="s">
        <v>2273</v>
      </c>
      <c r="P1404" s="483"/>
      <c r="Q1404" s="483"/>
      <c r="R1404" s="483"/>
      <c r="S1404" s="483"/>
      <c r="T1404" s="483"/>
      <c r="U1404" s="483"/>
      <c r="V1404" s="483"/>
      <c r="W1404" s="532" t="s">
        <v>1245</v>
      </c>
      <c r="X1404" s="532" t="s">
        <v>1228</v>
      </c>
      <c r="Y1404" s="522" t="str">
        <f>Y1401</f>
        <v>TS -  Monitoring Treatment Plans
Y4 - SAMHSA approved EBP for Co-occurring disorders</v>
      </c>
      <c r="Z1404" s="522" t="str">
        <f t="shared" si="608"/>
        <v>HH - Integrated Mental Health and Substance Abuse
QJ - Service/items provided to a prisoner or patient in state or local custody
Z1- Motivational Interviewing for Adolescents</v>
      </c>
    </row>
    <row r="1405" spans="1:26" ht="38.25" customHeight="1">
      <c r="A1405" s="519" t="str">
        <f t="shared" ref="A1405:E1407" si="610">A1401</f>
        <v>H0032</v>
      </c>
      <c r="B1405" s="519" t="str">
        <f t="shared" si="610"/>
        <v>Treatment Planning</v>
      </c>
      <c r="C1405" s="612" t="str">
        <f t="shared" si="610"/>
        <v>Mental health service plan development by non-physician</v>
      </c>
      <c r="D1405" s="519" t="str">
        <f t="shared" si="610"/>
        <v>Encounter</v>
      </c>
      <c r="E1405" s="612" t="str">
        <f t="shared" si="610"/>
        <v xml:space="preserve">Qualifications of professionals in attendance will depend upon their scope of practice.
</v>
      </c>
      <c r="F1405" s="143" t="s">
        <v>495</v>
      </c>
      <c r="G1405" s="251" t="s">
        <v>586</v>
      </c>
      <c r="H1405" s="143" t="s">
        <v>524</v>
      </c>
      <c r="I1405" s="522" t="str">
        <f>I1401</f>
        <v>Line
Professional</v>
      </c>
      <c r="J1405" s="483"/>
      <c r="K1405" s="483" t="s">
        <v>2273</v>
      </c>
      <c r="L1405" s="483" t="s">
        <v>2273</v>
      </c>
      <c r="M1405" s="483"/>
      <c r="N1405" s="483"/>
      <c r="O1405" s="483" t="s">
        <v>2273</v>
      </c>
      <c r="P1405" s="483"/>
      <c r="Q1405" s="483"/>
      <c r="R1405" s="483"/>
      <c r="S1405" s="483"/>
      <c r="T1405" s="483"/>
      <c r="U1405" s="483"/>
      <c r="V1405" s="483"/>
      <c r="W1405" s="532" t="s">
        <v>1245</v>
      </c>
      <c r="X1405" s="532" t="s">
        <v>1228</v>
      </c>
      <c r="Y1405" s="522" t="str">
        <f>Y1401</f>
        <v>TS -  Monitoring Treatment Plans
Y4 - SAMHSA approved EBP for Co-occurring disorders</v>
      </c>
      <c r="Z1405" s="522" t="str">
        <f t="shared" si="608"/>
        <v>HH - Integrated Mental Health and Substance Abuse
QJ - Service/items provided to a prisoner or patient in state or local custody
Z1- Motivational Interviewing for Adolescents</v>
      </c>
    </row>
    <row r="1406" spans="1:26" ht="38.25" customHeight="1">
      <c r="A1406" s="519" t="str">
        <f t="shared" si="610"/>
        <v>H0032</v>
      </c>
      <c r="B1406" s="519" t="str">
        <f t="shared" si="610"/>
        <v>Treatment Planning</v>
      </c>
      <c r="C1406" s="612" t="str">
        <f t="shared" si="610"/>
        <v>Mental health service plan development by non-physician</v>
      </c>
      <c r="D1406" s="519" t="str">
        <f t="shared" si="610"/>
        <v>Encounter</v>
      </c>
      <c r="E1406" s="612" t="str">
        <f t="shared" si="610"/>
        <v xml:space="preserve">Qualifications of professionals in attendance will depend upon their scope of practice.
</v>
      </c>
      <c r="F1406" s="143" t="s">
        <v>496</v>
      </c>
      <c r="G1406" s="251" t="s">
        <v>586</v>
      </c>
      <c r="H1406" s="143" t="s">
        <v>524</v>
      </c>
      <c r="I1406" s="522" t="str">
        <f>I1402</f>
        <v>Line
Professional</v>
      </c>
      <c r="J1406" s="483"/>
      <c r="K1406" s="483" t="s">
        <v>2273</v>
      </c>
      <c r="L1406" s="483" t="s">
        <v>2273</v>
      </c>
      <c r="M1406" s="483"/>
      <c r="N1406" s="483"/>
      <c r="O1406" s="483" t="s">
        <v>2273</v>
      </c>
      <c r="P1406" s="483"/>
      <c r="Q1406" s="483"/>
      <c r="R1406" s="483"/>
      <c r="S1406" s="483"/>
      <c r="T1406" s="483"/>
      <c r="U1406" s="483"/>
      <c r="V1406" s="483"/>
      <c r="W1406" s="532" t="s">
        <v>1245</v>
      </c>
      <c r="X1406" s="532" t="s">
        <v>1228</v>
      </c>
      <c r="Y1406" s="522" t="str">
        <f>Y1402</f>
        <v>TS -  Monitoring Treatment Plans
Y4 - SAMHSA approved EBP for Co-occurring disorders</v>
      </c>
      <c r="Z1406" s="522" t="str">
        <f t="shared" si="608"/>
        <v>HH - Integrated Mental Health and Substance Abuse
QJ - Service/items provided to a prisoner or patient in state or local custody
Z1- Motivational Interviewing for Adolescents</v>
      </c>
    </row>
    <row r="1407" spans="1:26" ht="51" customHeight="1">
      <c r="A1407" s="519" t="str">
        <f t="shared" si="610"/>
        <v>H0032</v>
      </c>
      <c r="B1407" s="519" t="str">
        <f t="shared" si="610"/>
        <v>Treatment Planning</v>
      </c>
      <c r="C1407" s="612" t="str">
        <f t="shared" si="610"/>
        <v>Mental health service plan development by non-physician</v>
      </c>
      <c r="D1407" s="519" t="str">
        <f t="shared" si="610"/>
        <v>Encounter</v>
      </c>
      <c r="E1407" s="612" t="str">
        <f t="shared" si="610"/>
        <v xml:space="preserve">Qualifications of professionals in attendance will depend upon their scope of practice.
</v>
      </c>
      <c r="F1407" s="143" t="s">
        <v>599</v>
      </c>
      <c r="G1407" s="251" t="s">
        <v>586</v>
      </c>
      <c r="H1407" s="143" t="s">
        <v>524</v>
      </c>
      <c r="I1407" s="522" t="str">
        <f>I1403</f>
        <v>Line
Professional</v>
      </c>
      <c r="J1407" s="483"/>
      <c r="K1407" s="483" t="s">
        <v>2273</v>
      </c>
      <c r="L1407" s="483" t="s">
        <v>2273</v>
      </c>
      <c r="M1407" s="483"/>
      <c r="N1407" s="483"/>
      <c r="O1407" s="483" t="s">
        <v>2273</v>
      </c>
      <c r="P1407" s="483"/>
      <c r="Q1407" s="483"/>
      <c r="R1407" s="483"/>
      <c r="S1407" s="483"/>
      <c r="T1407" s="483"/>
      <c r="U1407" s="483"/>
      <c r="V1407" s="483"/>
      <c r="W1407" s="532" t="s">
        <v>1245</v>
      </c>
      <c r="X1407" s="532" t="s">
        <v>1228</v>
      </c>
      <c r="Y1407" s="522" t="str">
        <f>Y1403</f>
        <v>TS -  Monitoring Treatment Plans
Y4 - SAMHSA approved EBP for Co-occurring disorders</v>
      </c>
      <c r="Z1407" s="522" t="str">
        <f t="shared" si="608"/>
        <v>HH - Integrated Mental Health and Substance Abuse
QJ - Service/items provided to a prisoner or patient in state or local custody
Z1- Motivational Interviewing for Adolescents</v>
      </c>
    </row>
    <row r="1408" spans="1:26" ht="38.25" customHeight="1">
      <c r="A1408" s="519" t="str">
        <f>A1404</f>
        <v>H0032</v>
      </c>
      <c r="B1408" s="519" t="str">
        <f>B1404</f>
        <v>Treatment Planning</v>
      </c>
      <c r="C1408" s="612" t="str">
        <f>C1404</f>
        <v>Mental health service plan development by non-physician</v>
      </c>
      <c r="D1408" s="519" t="str">
        <f>D1404</f>
        <v>Encounter</v>
      </c>
      <c r="E1408" s="612" t="str">
        <f>E1404</f>
        <v xml:space="preserve">Qualifications of professionals in attendance will depend upon their scope of practice.
</v>
      </c>
      <c r="F1408" s="251" t="s">
        <v>126</v>
      </c>
      <c r="G1408" s="251" t="s">
        <v>584</v>
      </c>
      <c r="H1408" s="143" t="s">
        <v>524</v>
      </c>
      <c r="I1408" s="522" t="str">
        <f>I1404</f>
        <v>Line
Professional</v>
      </c>
      <c r="J1408" s="483"/>
      <c r="K1408" s="483" t="s">
        <v>2273</v>
      </c>
      <c r="L1408" s="483" t="s">
        <v>2273</v>
      </c>
      <c r="M1408" s="483"/>
      <c r="N1408" s="483"/>
      <c r="O1408" s="483" t="s">
        <v>2273</v>
      </c>
      <c r="P1408" s="483"/>
      <c r="Q1408" s="483"/>
      <c r="R1408" s="483"/>
      <c r="S1408" s="483"/>
      <c r="T1408" s="483"/>
      <c r="U1408" s="483"/>
      <c r="V1408" s="483"/>
      <c r="W1408" s="532" t="s">
        <v>1245</v>
      </c>
      <c r="X1408" s="532" t="s">
        <v>1228</v>
      </c>
      <c r="Y1408" s="522" t="str">
        <f>Y1404</f>
        <v>TS -  Monitoring Treatment Plans
Y4 - SAMHSA approved EBP for Co-occurring disorders</v>
      </c>
      <c r="Z1408" s="522" t="str">
        <f>Z1406</f>
        <v>HH - Integrated Mental Health and Substance Abuse
QJ - Service/items provided to a prisoner or patient in state or local custody
Z1- Motivational Interviewing for Adolescents</v>
      </c>
    </row>
    <row r="1409" spans="1:26" ht="38.25" customHeight="1">
      <c r="A1409" s="519" t="str">
        <f t="shared" ref="A1409:E1410" si="611">A1404</f>
        <v>H0032</v>
      </c>
      <c r="B1409" s="519" t="str">
        <f t="shared" si="611"/>
        <v>Treatment Planning</v>
      </c>
      <c r="C1409" s="612" t="str">
        <f t="shared" si="611"/>
        <v>Mental health service plan development by non-physician</v>
      </c>
      <c r="D1409" s="519" t="str">
        <f t="shared" si="611"/>
        <v>Encounter</v>
      </c>
      <c r="E1409" s="612" t="str">
        <f t="shared" si="611"/>
        <v xml:space="preserve">Qualifications of professionals in attendance will depend upon their scope of practice.
</v>
      </c>
      <c r="F1409" s="143" t="s">
        <v>495</v>
      </c>
      <c r="G1409" s="251" t="s">
        <v>584</v>
      </c>
      <c r="H1409" s="143" t="s">
        <v>524</v>
      </c>
      <c r="I1409" s="522" t="str">
        <f>I1404</f>
        <v>Line
Professional</v>
      </c>
      <c r="J1409" s="483"/>
      <c r="K1409" s="483" t="s">
        <v>2273</v>
      </c>
      <c r="L1409" s="483" t="s">
        <v>2273</v>
      </c>
      <c r="M1409" s="483"/>
      <c r="N1409" s="483"/>
      <c r="O1409" s="483" t="s">
        <v>2273</v>
      </c>
      <c r="P1409" s="483"/>
      <c r="Q1409" s="483"/>
      <c r="R1409" s="483"/>
      <c r="S1409" s="483"/>
      <c r="T1409" s="483"/>
      <c r="U1409" s="483"/>
      <c r="V1409" s="483"/>
      <c r="W1409" s="532" t="s">
        <v>1245</v>
      </c>
      <c r="X1409" s="532" t="s">
        <v>1228</v>
      </c>
      <c r="Y1409" s="522" t="str">
        <f>Y1404</f>
        <v>TS -  Monitoring Treatment Plans
Y4 - SAMHSA approved EBP for Co-occurring disorders</v>
      </c>
      <c r="Z1409" s="522" t="str">
        <f t="shared" si="608"/>
        <v>HH - Integrated Mental Health and Substance Abuse
QJ - Service/items provided to a prisoner or patient in state or local custody
Z1- Motivational Interviewing for Adolescents</v>
      </c>
    </row>
    <row r="1410" spans="1:26" ht="38.25" customHeight="1">
      <c r="A1410" s="519" t="str">
        <f t="shared" si="611"/>
        <v>H0032</v>
      </c>
      <c r="B1410" s="519" t="str">
        <f t="shared" si="611"/>
        <v>Treatment Planning</v>
      </c>
      <c r="C1410" s="612" t="str">
        <f t="shared" si="611"/>
        <v>Mental health service plan development by non-physician</v>
      </c>
      <c r="D1410" s="519" t="str">
        <f t="shared" si="611"/>
        <v>Encounter</v>
      </c>
      <c r="E1410" s="612" t="str">
        <f t="shared" si="611"/>
        <v xml:space="preserve">Qualifications of professionals in attendance will depend upon their scope of practice.
</v>
      </c>
      <c r="F1410" s="143" t="s">
        <v>496</v>
      </c>
      <c r="G1410" s="251" t="s">
        <v>584</v>
      </c>
      <c r="H1410" s="143" t="s">
        <v>524</v>
      </c>
      <c r="I1410" s="522" t="str">
        <f>I1405</f>
        <v>Line
Professional</v>
      </c>
      <c r="J1410" s="483"/>
      <c r="K1410" s="483" t="s">
        <v>2273</v>
      </c>
      <c r="L1410" s="483" t="s">
        <v>2273</v>
      </c>
      <c r="M1410" s="483"/>
      <c r="N1410" s="483"/>
      <c r="O1410" s="483" t="s">
        <v>2273</v>
      </c>
      <c r="P1410" s="483"/>
      <c r="Q1410" s="483"/>
      <c r="R1410" s="483"/>
      <c r="S1410" s="483"/>
      <c r="T1410" s="483"/>
      <c r="U1410" s="483"/>
      <c r="V1410" s="483"/>
      <c r="W1410" s="532" t="s">
        <v>1245</v>
      </c>
      <c r="X1410" s="532" t="s">
        <v>1228</v>
      </c>
      <c r="Y1410" s="522" t="str">
        <f>Y1405</f>
        <v>TS -  Monitoring Treatment Plans
Y4 - SAMHSA approved EBP for Co-occurring disorders</v>
      </c>
      <c r="Z1410" s="522" t="str">
        <f t="shared" si="608"/>
        <v>HH - Integrated Mental Health and Substance Abuse
QJ - Service/items provided to a prisoner or patient in state or local custody
Z1- Motivational Interviewing for Adolescents</v>
      </c>
    </row>
    <row r="1411" spans="1:26" ht="51" customHeight="1">
      <c r="A1411" s="519" t="str">
        <f>A1408</f>
        <v>H0032</v>
      </c>
      <c r="B1411" s="519" t="str">
        <f>B1408</f>
        <v>Treatment Planning</v>
      </c>
      <c r="C1411" s="612" t="str">
        <f>C1408</f>
        <v>Mental health service plan development by non-physician</v>
      </c>
      <c r="D1411" s="519" t="str">
        <f>D1408</f>
        <v>Encounter</v>
      </c>
      <c r="E1411" s="612" t="str">
        <f>E1408</f>
        <v xml:space="preserve">Qualifications of professionals in attendance will depend upon their scope of practice.
</v>
      </c>
      <c r="F1411" s="143" t="s">
        <v>2235</v>
      </c>
      <c r="G1411" s="143" t="s">
        <v>583</v>
      </c>
      <c r="H1411" s="143" t="s">
        <v>524</v>
      </c>
      <c r="I1411" s="522" t="str">
        <f>I1408</f>
        <v>Line
Professional</v>
      </c>
      <c r="J1411" s="483"/>
      <c r="K1411" s="483" t="s">
        <v>2273</v>
      </c>
      <c r="L1411" s="483" t="s">
        <v>2273</v>
      </c>
      <c r="M1411" s="483"/>
      <c r="N1411" s="483"/>
      <c r="O1411" s="483" t="s">
        <v>2273</v>
      </c>
      <c r="P1411" s="483"/>
      <c r="Q1411" s="483"/>
      <c r="R1411" s="483"/>
      <c r="S1411" s="483"/>
      <c r="T1411" s="483"/>
      <c r="U1411" s="483"/>
      <c r="V1411" s="483"/>
      <c r="W1411" s="532" t="s">
        <v>1245</v>
      </c>
      <c r="X1411" s="532" t="s">
        <v>1228</v>
      </c>
      <c r="Y1411" s="522" t="str">
        <f>Y1408</f>
        <v>TS -  Monitoring Treatment Plans
Y4 - SAMHSA approved EBP for Co-occurring disorders</v>
      </c>
      <c r="Z1411" s="522" t="str">
        <f t="shared" si="608"/>
        <v>HH - Integrated Mental Health and Substance Abuse
QJ - Service/items provided to a prisoner or patient in state or local custody
Z1- Motivational Interviewing for Adolescents</v>
      </c>
    </row>
    <row r="1412" spans="1:26" ht="63.75" customHeight="1">
      <c r="A1412" s="519" t="str">
        <f t="shared" ref="A1412:A1419" si="612">A1411</f>
        <v>H0032</v>
      </c>
      <c r="B1412" s="519" t="str">
        <f t="shared" ref="B1412:B1419" si="613">B1411</f>
        <v>Treatment Planning</v>
      </c>
      <c r="C1412" s="612" t="str">
        <f t="shared" ref="C1412:C1419" si="614">C1411</f>
        <v>Mental health service plan development by non-physician</v>
      </c>
      <c r="D1412" s="519" t="str">
        <f t="shared" ref="D1412:E1417" si="615">D1411</f>
        <v>Encounter</v>
      </c>
      <c r="E1412" s="612" t="str">
        <f t="shared" si="615"/>
        <v xml:space="preserve">Qualifications of professionals in attendance will depend upon their scope of practice.
</v>
      </c>
      <c r="F1412" s="143" t="s">
        <v>2224</v>
      </c>
      <c r="G1412" s="143" t="s">
        <v>586</v>
      </c>
      <c r="H1412" s="143" t="s">
        <v>524</v>
      </c>
      <c r="I1412" s="522" t="str">
        <f t="shared" ref="I1412:I1417" si="616">I1411</f>
        <v>Line
Professional</v>
      </c>
      <c r="J1412" s="483"/>
      <c r="K1412" s="483" t="s">
        <v>2273</v>
      </c>
      <c r="L1412" s="483" t="s">
        <v>2273</v>
      </c>
      <c r="M1412" s="483"/>
      <c r="N1412" s="483"/>
      <c r="O1412" s="483" t="s">
        <v>2273</v>
      </c>
      <c r="P1412" s="483"/>
      <c r="Q1412" s="483"/>
      <c r="R1412" s="483"/>
      <c r="S1412" s="483"/>
      <c r="T1412" s="483"/>
      <c r="U1412" s="483"/>
      <c r="V1412" s="483"/>
      <c r="W1412" s="532" t="s">
        <v>1245</v>
      </c>
      <c r="X1412" s="532" t="s">
        <v>1228</v>
      </c>
      <c r="Y1412" s="522" t="str">
        <f t="shared" ref="Y1412:Y1419" si="617">Y1411</f>
        <v>TS -  Monitoring Treatment Plans
Y4 - SAMHSA approved EBP for Co-occurring disorders</v>
      </c>
      <c r="Z1412" s="522" t="str">
        <f t="shared" si="608"/>
        <v>HH - Integrated Mental Health and Substance Abuse
QJ - Service/items provided to a prisoner or patient in state or local custody
Z1- Motivational Interviewing for Adolescents</v>
      </c>
    </row>
    <row r="1413" spans="1:26" ht="63.75" customHeight="1">
      <c r="A1413" s="519" t="str">
        <f t="shared" si="612"/>
        <v>H0032</v>
      </c>
      <c r="B1413" s="519" t="str">
        <f t="shared" si="613"/>
        <v>Treatment Planning</v>
      </c>
      <c r="C1413" s="612" t="str">
        <f t="shared" si="614"/>
        <v>Mental health service plan development by non-physician</v>
      </c>
      <c r="D1413" s="519" t="str">
        <f t="shared" si="615"/>
        <v>Encounter</v>
      </c>
      <c r="E1413" s="612" t="str">
        <f t="shared" si="615"/>
        <v xml:space="preserve">Qualifications of professionals in attendance will depend upon their scope of practice.
</v>
      </c>
      <c r="F1413" s="251" t="s">
        <v>558</v>
      </c>
      <c r="G1413" s="251" t="s">
        <v>592</v>
      </c>
      <c r="H1413" s="251" t="s">
        <v>1256</v>
      </c>
      <c r="I1413" s="522" t="str">
        <f t="shared" si="616"/>
        <v>Line
Professional</v>
      </c>
      <c r="J1413" s="483"/>
      <c r="K1413" s="483" t="s">
        <v>2273</v>
      </c>
      <c r="L1413" s="483" t="s">
        <v>2273</v>
      </c>
      <c r="M1413" s="483"/>
      <c r="N1413" s="483"/>
      <c r="O1413" s="483" t="s">
        <v>2273</v>
      </c>
      <c r="P1413" s="483"/>
      <c r="Q1413" s="483"/>
      <c r="R1413" s="483"/>
      <c r="S1413" s="483"/>
      <c r="T1413" s="483"/>
      <c r="U1413" s="483"/>
      <c r="V1413" s="483"/>
      <c r="W1413" s="532" t="s">
        <v>1245</v>
      </c>
      <c r="X1413" s="532" t="s">
        <v>1228</v>
      </c>
      <c r="Y1413" s="522" t="str">
        <f t="shared" si="617"/>
        <v>TS -  Monitoring Treatment Plans
Y4 - SAMHSA approved EBP for Co-occurring disorders</v>
      </c>
      <c r="Z1413" s="522" t="str">
        <f t="shared" si="608"/>
        <v>HH - Integrated Mental Health and Substance Abuse
QJ - Service/items provided to a prisoner or patient in state or local custody
Z1- Motivational Interviewing for Adolescents</v>
      </c>
    </row>
    <row r="1414" spans="1:26" ht="63.75" customHeight="1">
      <c r="A1414" s="519" t="str">
        <f t="shared" si="612"/>
        <v>H0032</v>
      </c>
      <c r="B1414" s="519" t="str">
        <f t="shared" si="613"/>
        <v>Treatment Planning</v>
      </c>
      <c r="C1414" s="612" t="str">
        <f t="shared" si="614"/>
        <v>Mental health service plan development by non-physician</v>
      </c>
      <c r="D1414" s="519" t="str">
        <f t="shared" si="615"/>
        <v>Encounter</v>
      </c>
      <c r="E1414" s="612" t="str">
        <f t="shared" si="615"/>
        <v xml:space="preserve">Qualifications of professionals in attendance will depend upon their scope of practice.
</v>
      </c>
      <c r="F1414" s="251" t="s">
        <v>502</v>
      </c>
      <c r="G1414" s="251" t="s">
        <v>592</v>
      </c>
      <c r="H1414" s="251" t="s">
        <v>1256</v>
      </c>
      <c r="I1414" s="522" t="str">
        <f t="shared" si="616"/>
        <v>Line
Professional</v>
      </c>
      <c r="J1414" s="483"/>
      <c r="K1414" s="483" t="s">
        <v>2273</v>
      </c>
      <c r="L1414" s="483" t="s">
        <v>2273</v>
      </c>
      <c r="M1414" s="483"/>
      <c r="N1414" s="483"/>
      <c r="O1414" s="483" t="s">
        <v>2273</v>
      </c>
      <c r="P1414" s="483"/>
      <c r="Q1414" s="483"/>
      <c r="R1414" s="483"/>
      <c r="S1414" s="483"/>
      <c r="T1414" s="483"/>
      <c r="U1414" s="483"/>
      <c r="V1414" s="483"/>
      <c r="W1414" s="532" t="s">
        <v>1245</v>
      </c>
      <c r="X1414" s="532" t="s">
        <v>1228</v>
      </c>
      <c r="Y1414" s="522" t="str">
        <f t="shared" si="617"/>
        <v>TS -  Monitoring Treatment Plans
Y4 - SAMHSA approved EBP for Co-occurring disorders</v>
      </c>
      <c r="Z1414" s="522" t="str">
        <f t="shared" si="608"/>
        <v>HH - Integrated Mental Health and Substance Abuse
QJ - Service/items provided to a prisoner or patient in state or local custody
Z1- Motivational Interviewing for Adolescents</v>
      </c>
    </row>
    <row r="1415" spans="1:26" ht="63.75" customHeight="1">
      <c r="A1415" s="519" t="str">
        <f t="shared" si="612"/>
        <v>H0032</v>
      </c>
      <c r="B1415" s="519" t="str">
        <f t="shared" si="613"/>
        <v>Treatment Planning</v>
      </c>
      <c r="C1415" s="612" t="str">
        <f t="shared" si="614"/>
        <v>Mental health service plan development by non-physician</v>
      </c>
      <c r="D1415" s="519" t="str">
        <f t="shared" si="615"/>
        <v>Encounter</v>
      </c>
      <c r="E1415" s="612" t="str">
        <f t="shared" si="615"/>
        <v xml:space="preserve">Qualifications of professionals in attendance will depend upon their scope of practice.
</v>
      </c>
      <c r="F1415" s="251" t="s">
        <v>2211</v>
      </c>
      <c r="G1415" s="251" t="s">
        <v>592</v>
      </c>
      <c r="H1415" s="251" t="s">
        <v>1256</v>
      </c>
      <c r="I1415" s="522" t="str">
        <f t="shared" si="616"/>
        <v>Line
Professional</v>
      </c>
      <c r="J1415" s="483"/>
      <c r="K1415" s="483" t="s">
        <v>2273</v>
      </c>
      <c r="L1415" s="483" t="s">
        <v>2273</v>
      </c>
      <c r="M1415" s="483"/>
      <c r="N1415" s="483"/>
      <c r="O1415" s="483" t="s">
        <v>2273</v>
      </c>
      <c r="P1415" s="483"/>
      <c r="Q1415" s="483"/>
      <c r="R1415" s="483"/>
      <c r="S1415" s="483"/>
      <c r="T1415" s="483"/>
      <c r="U1415" s="483"/>
      <c r="V1415" s="483"/>
      <c r="W1415" s="532" t="s">
        <v>1245</v>
      </c>
      <c r="X1415" s="532" t="s">
        <v>1228</v>
      </c>
      <c r="Y1415" s="522" t="str">
        <f t="shared" si="617"/>
        <v>TS -  Monitoring Treatment Plans
Y4 - SAMHSA approved EBP for Co-occurring disorders</v>
      </c>
      <c r="Z1415" s="522" t="str">
        <f t="shared" si="608"/>
        <v>HH - Integrated Mental Health and Substance Abuse
QJ - Service/items provided to a prisoner or patient in state or local custody
Z1- Motivational Interviewing for Adolescents</v>
      </c>
    </row>
    <row r="1416" spans="1:26" ht="63.75" customHeight="1">
      <c r="A1416" s="519" t="str">
        <f t="shared" si="612"/>
        <v>H0032</v>
      </c>
      <c r="B1416" s="519" t="str">
        <f t="shared" si="613"/>
        <v>Treatment Planning</v>
      </c>
      <c r="C1416" s="612" t="str">
        <f t="shared" si="614"/>
        <v>Mental health service plan development by non-physician</v>
      </c>
      <c r="D1416" s="519" t="str">
        <f t="shared" si="615"/>
        <v>Encounter</v>
      </c>
      <c r="E1416" s="612" t="str">
        <f t="shared" si="615"/>
        <v xml:space="preserve">Qualifications of professionals in attendance will depend upon their scope of practice.
</v>
      </c>
      <c r="F1416" s="251" t="s">
        <v>1345</v>
      </c>
      <c r="G1416" s="251" t="s">
        <v>582</v>
      </c>
      <c r="H1416" s="143" t="s">
        <v>524</v>
      </c>
      <c r="I1416" s="522" t="str">
        <f t="shared" si="616"/>
        <v>Line
Professional</v>
      </c>
      <c r="J1416" s="483"/>
      <c r="K1416" s="483" t="s">
        <v>2273</v>
      </c>
      <c r="L1416" s="483" t="s">
        <v>2273</v>
      </c>
      <c r="M1416" s="483"/>
      <c r="N1416" s="483"/>
      <c r="O1416" s="483" t="s">
        <v>2273</v>
      </c>
      <c r="P1416" s="483"/>
      <c r="Q1416" s="483"/>
      <c r="R1416" s="483"/>
      <c r="S1416" s="483"/>
      <c r="T1416" s="483"/>
      <c r="U1416" s="483"/>
      <c r="V1416" s="483"/>
      <c r="W1416" s="532" t="s">
        <v>1245</v>
      </c>
      <c r="X1416" s="532" t="s">
        <v>1228</v>
      </c>
      <c r="Y1416" s="522" t="str">
        <f t="shared" si="617"/>
        <v>TS -  Monitoring Treatment Plans
Y4 - SAMHSA approved EBP for Co-occurring disorders</v>
      </c>
      <c r="Z1416" s="522" t="str">
        <f t="shared" si="608"/>
        <v>HH - Integrated Mental Health and Substance Abuse
QJ - Service/items provided to a prisoner or patient in state or local custody
Z1- Motivational Interviewing for Adolescents</v>
      </c>
    </row>
    <row r="1417" spans="1:26" ht="51" customHeight="1">
      <c r="A1417" s="519" t="str">
        <f t="shared" si="612"/>
        <v>H0032</v>
      </c>
      <c r="B1417" s="519" t="str">
        <f t="shared" si="613"/>
        <v>Treatment Planning</v>
      </c>
      <c r="C1417" s="612" t="str">
        <f t="shared" si="614"/>
        <v>Mental health service plan development by non-physician</v>
      </c>
      <c r="D1417" s="519" t="str">
        <f t="shared" si="615"/>
        <v>Encounter</v>
      </c>
      <c r="E1417" s="612" t="str">
        <f t="shared" si="615"/>
        <v xml:space="preserve">Qualifications of professionals in attendance will depend upon their scope of practice.
</v>
      </c>
      <c r="F1417" s="251" t="s">
        <v>1346</v>
      </c>
      <c r="G1417" s="251" t="s">
        <v>583</v>
      </c>
      <c r="H1417" s="143" t="s">
        <v>524</v>
      </c>
      <c r="I1417" s="522" t="str">
        <f t="shared" si="616"/>
        <v>Line
Professional</v>
      </c>
      <c r="J1417" s="483"/>
      <c r="K1417" s="483" t="s">
        <v>2273</v>
      </c>
      <c r="L1417" s="483" t="s">
        <v>2273</v>
      </c>
      <c r="M1417" s="483"/>
      <c r="N1417" s="483"/>
      <c r="O1417" s="483" t="s">
        <v>2273</v>
      </c>
      <c r="P1417" s="483"/>
      <c r="Q1417" s="483"/>
      <c r="R1417" s="483"/>
      <c r="S1417" s="483"/>
      <c r="T1417" s="483"/>
      <c r="U1417" s="483"/>
      <c r="V1417" s="483"/>
      <c r="W1417" s="532" t="s">
        <v>1245</v>
      </c>
      <c r="X1417" s="532" t="s">
        <v>1228</v>
      </c>
      <c r="Y1417" s="522" t="str">
        <f t="shared" si="617"/>
        <v>TS -  Monitoring Treatment Plans
Y4 - SAMHSA approved EBP for Co-occurring disorders</v>
      </c>
      <c r="Z1417" s="522" t="str">
        <f t="shared" si="608"/>
        <v>HH - Integrated Mental Health and Substance Abuse
QJ - Service/items provided to a prisoner or patient in state or local custody
Z1- Motivational Interviewing for Adolescents</v>
      </c>
    </row>
    <row r="1418" spans="1:26" ht="63.75" customHeight="1">
      <c r="A1418" s="519" t="str">
        <f t="shared" si="612"/>
        <v>H0032</v>
      </c>
      <c r="B1418" s="519" t="str">
        <f t="shared" si="613"/>
        <v>Treatment Planning</v>
      </c>
      <c r="C1418" s="612" t="str">
        <f t="shared" si="614"/>
        <v>Mental health service plan development by non-physician</v>
      </c>
      <c r="D1418" s="519" t="str">
        <f>D1417</f>
        <v>Encounter</v>
      </c>
      <c r="E1418" s="612" t="str">
        <f>E1417</f>
        <v xml:space="preserve">Qualifications of professionals in attendance will depend upon their scope of practice.
</v>
      </c>
      <c r="F1418" s="255" t="s">
        <v>517</v>
      </c>
      <c r="G1418" s="255" t="s">
        <v>585</v>
      </c>
      <c r="H1418" s="220" t="s">
        <v>1256</v>
      </c>
      <c r="I1418" s="522" t="str">
        <f>I1417</f>
        <v>Line
Professional</v>
      </c>
      <c r="J1418" s="483"/>
      <c r="K1418" s="483" t="s">
        <v>2273</v>
      </c>
      <c r="L1418" s="483" t="s">
        <v>2273</v>
      </c>
      <c r="M1418" s="483"/>
      <c r="N1418" s="483"/>
      <c r="O1418" s="483" t="s">
        <v>2273</v>
      </c>
      <c r="P1418" s="483"/>
      <c r="Q1418" s="483"/>
      <c r="R1418" s="483"/>
      <c r="S1418" s="483"/>
      <c r="T1418" s="483"/>
      <c r="U1418" s="483"/>
      <c r="V1418" s="483"/>
      <c r="W1418" s="532" t="str">
        <f>W1417</f>
        <v>CCBHC Reporting Service</v>
      </c>
      <c r="X1418" s="532" t="str">
        <f>X1417</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8" s="522" t="str">
        <f t="shared" si="617"/>
        <v>TS -  Monitoring Treatment Plans
Y4 - SAMHSA approved EBP for Co-occurring disorders</v>
      </c>
      <c r="Z1418" s="522" t="str">
        <f t="shared" si="608"/>
        <v>HH - Integrated Mental Health and Substance Abuse
QJ - Service/items provided to a prisoner or patient in state or local custody
Z1- Motivational Interviewing for Adolescents</v>
      </c>
    </row>
    <row r="1419" spans="1:26" ht="51.75" customHeight="1" thickBot="1">
      <c r="A1419" s="514" t="str">
        <f t="shared" si="612"/>
        <v>H0032</v>
      </c>
      <c r="B1419" s="514" t="str">
        <f t="shared" si="613"/>
        <v>Treatment Planning</v>
      </c>
      <c r="C1419" s="613" t="str">
        <f t="shared" si="614"/>
        <v>Mental health service plan development by non-physician</v>
      </c>
      <c r="D1419" s="514" t="str">
        <f>D1418</f>
        <v>Encounter</v>
      </c>
      <c r="E1419" s="613" t="str">
        <f>E1418</f>
        <v xml:space="preserve">Qualifications of professionals in attendance will depend upon their scope of practice.
</v>
      </c>
      <c r="F1419" s="248" t="s">
        <v>693</v>
      </c>
      <c r="G1419" s="248" t="s">
        <v>634</v>
      </c>
      <c r="H1419" s="248" t="s">
        <v>573</v>
      </c>
      <c r="I1419" s="523" t="str">
        <f>I1418</f>
        <v>Line
Professional</v>
      </c>
      <c r="J1419" s="484"/>
      <c r="K1419" s="484" t="s">
        <v>2273</v>
      </c>
      <c r="L1419" s="484" t="s">
        <v>2273</v>
      </c>
      <c r="M1419" s="484"/>
      <c r="N1419" s="484"/>
      <c r="O1419" s="484" t="s">
        <v>2273</v>
      </c>
      <c r="P1419" s="484"/>
      <c r="Q1419" s="484"/>
      <c r="R1419" s="484"/>
      <c r="S1419" s="484"/>
      <c r="T1419" s="484"/>
      <c r="U1419" s="484"/>
      <c r="V1419" s="484"/>
      <c r="W1419" s="533" t="str">
        <f>W1418</f>
        <v>CCBHC Reporting Service</v>
      </c>
      <c r="X1419" s="533" t="str">
        <f>X1418</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9" s="523" t="str">
        <f t="shared" si="617"/>
        <v>TS -  Monitoring Treatment Plans
Y4 - SAMHSA approved EBP for Co-occurring disorders</v>
      </c>
      <c r="Z1419" s="523" t="str">
        <f t="shared" si="608"/>
        <v>HH - Integrated Mental Health and Substance Abuse
QJ - Service/items provided to a prisoner or patient in state or local custody
Z1- Motivational Interviewing for Adolescents</v>
      </c>
    </row>
    <row r="1420" spans="1:26" ht="25">
      <c r="A1420" s="543" t="s">
        <v>1259</v>
      </c>
      <c r="B1420" s="503" t="s">
        <v>1334</v>
      </c>
      <c r="C1420" s="546" t="s">
        <v>1335</v>
      </c>
      <c r="D1420" s="549" t="s">
        <v>58</v>
      </c>
      <c r="E1420" s="546"/>
      <c r="F1420" s="241" t="s">
        <v>124</v>
      </c>
      <c r="G1420" s="241" t="s">
        <v>580</v>
      </c>
      <c r="H1420" s="241" t="s">
        <v>595</v>
      </c>
      <c r="I1420" s="549" t="s">
        <v>554</v>
      </c>
      <c r="J1420" s="503" t="s">
        <v>2273</v>
      </c>
      <c r="K1420" s="503"/>
      <c r="L1420" s="503"/>
      <c r="M1420" s="503"/>
      <c r="N1420" s="503" t="s">
        <v>2273</v>
      </c>
      <c r="O1420" s="503"/>
      <c r="P1420" s="503" t="s">
        <v>2273</v>
      </c>
      <c r="Q1420" s="503"/>
      <c r="R1420" s="503"/>
      <c r="S1420" s="503"/>
      <c r="T1420" s="503"/>
      <c r="U1420" s="503"/>
      <c r="V1420" s="503"/>
      <c r="W1420" s="546" t="s">
        <v>1245</v>
      </c>
      <c r="X1420" s="546" t="s">
        <v>1568</v>
      </c>
      <c r="Y1420" s="549" t="s">
        <v>1128</v>
      </c>
      <c r="Z1420" s="549" t="s">
        <v>1738</v>
      </c>
    </row>
    <row r="1421" spans="1:26" ht="25">
      <c r="A1421" s="544" t="str">
        <f t="shared" ref="A1421:A1426" si="618">A1420</f>
        <v>H0033</v>
      </c>
      <c r="B1421" s="504" t="str">
        <f t="shared" ref="B1421:B1426" si="619">B1420</f>
        <v>Substance Use Disorder:
Pharmacological Support
- Buprenorphine or
Suboxone</v>
      </c>
      <c r="C1421" s="547" t="str">
        <f t="shared" ref="C1421:C1426" si="620">C1420</f>
        <v>Oral medication administration,
direct observation. (Use for
Buprenorphine or Suboxone
administration and/or service - provision
of the drug).</v>
      </c>
      <c r="D1421" s="550" t="str">
        <f t="shared" ref="D1421:D1426" si="621">D1420</f>
        <v>Encounter</v>
      </c>
      <c r="E1421" s="547"/>
      <c r="F1421" s="242" t="s">
        <v>483</v>
      </c>
      <c r="G1421" s="242" t="s">
        <v>581</v>
      </c>
      <c r="H1421" s="242" t="s">
        <v>595</v>
      </c>
      <c r="I1421" s="550" t="str">
        <f t="shared" ref="I1421:I1426" si="622">I1420</f>
        <v>Line 
Professional</v>
      </c>
      <c r="J1421" s="504" t="s">
        <v>2273</v>
      </c>
      <c r="K1421" s="504"/>
      <c r="L1421" s="504"/>
      <c r="M1421" s="504"/>
      <c r="N1421" s="504" t="s">
        <v>2273</v>
      </c>
      <c r="O1421" s="504"/>
      <c r="P1421" s="504" t="s">
        <v>2273</v>
      </c>
      <c r="Q1421" s="504"/>
      <c r="R1421" s="504"/>
      <c r="S1421" s="504"/>
      <c r="T1421" s="504"/>
      <c r="U1421" s="504"/>
      <c r="V1421" s="504"/>
      <c r="W1421" s="547" t="str">
        <f t="shared" ref="W1421:W1426" si="623">W1420</f>
        <v>CCBHC Reporting Service</v>
      </c>
      <c r="X1421" s="547" t="str">
        <f t="shared" ref="X1421:X1426" si="624">X1420</f>
        <v>Administration and Observation only</v>
      </c>
      <c r="Y1421" s="550" t="str">
        <f t="shared" ref="Y1421:Y1426" si="625">Y1420</f>
        <v xml:space="preserve"> </v>
      </c>
      <c r="Z1421" s="550" t="str">
        <f t="shared" ref="Z1421:Z1426" si="626">Z1420</f>
        <v xml:space="preserve">
HD - Pregnant/Parenting Women's Program</v>
      </c>
    </row>
    <row r="1422" spans="1:26" ht="25">
      <c r="A1422" s="544" t="str">
        <f t="shared" si="618"/>
        <v>H0033</v>
      </c>
      <c r="B1422" s="504" t="str">
        <f t="shared" si="619"/>
        <v>Substance Use Disorder:
Pharmacological Support
- Buprenorphine or
Suboxone</v>
      </c>
      <c r="C1422" s="547" t="str">
        <f t="shared" si="620"/>
        <v>Oral medication administration,
direct observation. (Use for
Buprenorphine or Suboxone
administration and/or service - provision
of the drug).</v>
      </c>
      <c r="D1422" s="550" t="str">
        <f t="shared" si="621"/>
        <v>Encounter</v>
      </c>
      <c r="E1422" s="547"/>
      <c r="F1422" s="242" t="s">
        <v>2211</v>
      </c>
      <c r="G1422" s="242" t="s">
        <v>592</v>
      </c>
      <c r="H1422" s="242" t="s">
        <v>595</v>
      </c>
      <c r="I1422" s="550" t="str">
        <f t="shared" si="622"/>
        <v>Line 
Professional</v>
      </c>
      <c r="J1422" s="504" t="s">
        <v>2273</v>
      </c>
      <c r="K1422" s="504"/>
      <c r="L1422" s="504"/>
      <c r="M1422" s="504"/>
      <c r="N1422" s="504" t="s">
        <v>2273</v>
      </c>
      <c r="O1422" s="504"/>
      <c r="P1422" s="504" t="s">
        <v>2273</v>
      </c>
      <c r="Q1422" s="504"/>
      <c r="R1422" s="504"/>
      <c r="S1422" s="504"/>
      <c r="T1422" s="504"/>
      <c r="U1422" s="504"/>
      <c r="V1422" s="504"/>
      <c r="W1422" s="547" t="str">
        <f t="shared" si="623"/>
        <v>CCBHC Reporting Service</v>
      </c>
      <c r="X1422" s="547" t="str">
        <f t="shared" si="624"/>
        <v>Administration and Observation only</v>
      </c>
      <c r="Y1422" s="550" t="str">
        <f t="shared" si="625"/>
        <v xml:space="preserve"> </v>
      </c>
      <c r="Z1422" s="550" t="str">
        <f t="shared" si="626"/>
        <v xml:space="preserve">
HD - Pregnant/Parenting Women's Program</v>
      </c>
    </row>
    <row r="1423" spans="1:26" ht="25">
      <c r="A1423" s="544" t="str">
        <f t="shared" si="618"/>
        <v>H0033</v>
      </c>
      <c r="B1423" s="504" t="str">
        <f t="shared" si="619"/>
        <v>Substance Use Disorder:
Pharmacological Support
- Buprenorphine or
Suboxone</v>
      </c>
      <c r="C1423" s="547" t="str">
        <f t="shared" si="620"/>
        <v>Oral medication administration,
direct observation. (Use for
Buprenorphine or Suboxone
administration and/or service - provision
of the drug).</v>
      </c>
      <c r="D1423" s="550" t="str">
        <f t="shared" si="621"/>
        <v>Encounter</v>
      </c>
      <c r="E1423" s="547"/>
      <c r="F1423" s="242" t="s">
        <v>558</v>
      </c>
      <c r="G1423" s="242" t="s">
        <v>592</v>
      </c>
      <c r="H1423" s="242" t="s">
        <v>595</v>
      </c>
      <c r="I1423" s="550" t="str">
        <f t="shared" si="622"/>
        <v>Line 
Professional</v>
      </c>
      <c r="J1423" s="504" t="s">
        <v>2273</v>
      </c>
      <c r="K1423" s="504"/>
      <c r="L1423" s="504"/>
      <c r="M1423" s="504"/>
      <c r="N1423" s="504" t="s">
        <v>2273</v>
      </c>
      <c r="O1423" s="504"/>
      <c r="P1423" s="504" t="s">
        <v>2273</v>
      </c>
      <c r="Q1423" s="504"/>
      <c r="R1423" s="504"/>
      <c r="S1423" s="504"/>
      <c r="T1423" s="504"/>
      <c r="U1423" s="504"/>
      <c r="V1423" s="504"/>
      <c r="W1423" s="547" t="str">
        <f t="shared" si="623"/>
        <v>CCBHC Reporting Service</v>
      </c>
      <c r="X1423" s="547" t="str">
        <f t="shared" si="624"/>
        <v>Administration and Observation only</v>
      </c>
      <c r="Y1423" s="550" t="str">
        <f t="shared" si="625"/>
        <v xml:space="preserve"> </v>
      </c>
      <c r="Z1423" s="550" t="str">
        <f t="shared" si="626"/>
        <v xml:space="preserve">
HD - Pregnant/Parenting Women's Program</v>
      </c>
    </row>
    <row r="1424" spans="1:26" ht="25">
      <c r="A1424" s="544" t="str">
        <f t="shared" si="618"/>
        <v>H0033</v>
      </c>
      <c r="B1424" s="504" t="str">
        <f t="shared" si="619"/>
        <v>Substance Use Disorder:
Pharmacological Support
- Buprenorphine or
Suboxone</v>
      </c>
      <c r="C1424" s="547" t="str">
        <f t="shared" si="620"/>
        <v>Oral medication administration,
direct observation. (Use for
Buprenorphine or Suboxone
administration and/or service - provision
of the drug).</v>
      </c>
      <c r="D1424" s="550" t="str">
        <f t="shared" si="621"/>
        <v>Encounter</v>
      </c>
      <c r="E1424" s="547"/>
      <c r="F1424" s="242" t="s">
        <v>502</v>
      </c>
      <c r="G1424" s="242" t="s">
        <v>592</v>
      </c>
      <c r="H1424" s="242" t="s">
        <v>595</v>
      </c>
      <c r="I1424" s="550" t="str">
        <f t="shared" si="622"/>
        <v>Line 
Professional</v>
      </c>
      <c r="J1424" s="504" t="s">
        <v>2273</v>
      </c>
      <c r="K1424" s="504"/>
      <c r="L1424" s="504"/>
      <c r="M1424" s="504"/>
      <c r="N1424" s="504" t="s">
        <v>2273</v>
      </c>
      <c r="O1424" s="504"/>
      <c r="P1424" s="504" t="s">
        <v>2273</v>
      </c>
      <c r="Q1424" s="504"/>
      <c r="R1424" s="504"/>
      <c r="S1424" s="504"/>
      <c r="T1424" s="504"/>
      <c r="U1424" s="504"/>
      <c r="V1424" s="504"/>
      <c r="W1424" s="547" t="str">
        <f t="shared" si="623"/>
        <v>CCBHC Reporting Service</v>
      </c>
      <c r="X1424" s="547" t="str">
        <f t="shared" si="624"/>
        <v>Administration and Observation only</v>
      </c>
      <c r="Y1424" s="550" t="str">
        <f t="shared" si="625"/>
        <v xml:space="preserve"> </v>
      </c>
      <c r="Z1424" s="550" t="str">
        <f t="shared" si="626"/>
        <v xml:space="preserve">
HD - Pregnant/Parenting Women's Program</v>
      </c>
    </row>
    <row r="1425" spans="1:26" ht="25">
      <c r="A1425" s="544" t="str">
        <f t="shared" si="618"/>
        <v>H0033</v>
      </c>
      <c r="B1425" s="504" t="str">
        <f t="shared" si="619"/>
        <v>Substance Use Disorder:
Pharmacological Support
- Buprenorphine or
Suboxone</v>
      </c>
      <c r="C1425" s="547" t="str">
        <f t="shared" si="620"/>
        <v>Oral medication administration,
direct observation. (Use for
Buprenorphine or Suboxone
administration and/or service - provision
of the drug).</v>
      </c>
      <c r="D1425" s="550" t="str">
        <f t="shared" si="621"/>
        <v>Encounter</v>
      </c>
      <c r="E1425" s="547"/>
      <c r="F1425" s="242" t="s">
        <v>517</v>
      </c>
      <c r="G1425" s="242" t="s">
        <v>585</v>
      </c>
      <c r="H1425" s="242" t="s">
        <v>595</v>
      </c>
      <c r="I1425" s="550" t="str">
        <f t="shared" si="622"/>
        <v>Line 
Professional</v>
      </c>
      <c r="J1425" s="504" t="s">
        <v>2273</v>
      </c>
      <c r="K1425" s="504"/>
      <c r="L1425" s="504"/>
      <c r="M1425" s="504"/>
      <c r="N1425" s="504" t="s">
        <v>2273</v>
      </c>
      <c r="O1425" s="504"/>
      <c r="P1425" s="504" t="s">
        <v>2273</v>
      </c>
      <c r="Q1425" s="504"/>
      <c r="R1425" s="504"/>
      <c r="S1425" s="504"/>
      <c r="T1425" s="504"/>
      <c r="U1425" s="504"/>
      <c r="V1425" s="504"/>
      <c r="W1425" s="547" t="str">
        <f t="shared" si="623"/>
        <v>CCBHC Reporting Service</v>
      </c>
      <c r="X1425" s="547" t="str">
        <f t="shared" si="624"/>
        <v>Administration and Observation only</v>
      </c>
      <c r="Y1425" s="550" t="str">
        <f t="shared" si="625"/>
        <v xml:space="preserve"> </v>
      </c>
      <c r="Z1425" s="550" t="str">
        <f t="shared" si="626"/>
        <v xml:space="preserve">
HD - Pregnant/Parenting Women's Program</v>
      </c>
    </row>
    <row r="1426" spans="1:26" ht="25.5" thickBot="1">
      <c r="A1426" s="545" t="str">
        <f t="shared" si="618"/>
        <v>H0033</v>
      </c>
      <c r="B1426" s="505" t="str">
        <f t="shared" si="619"/>
        <v>Substance Use Disorder:
Pharmacological Support
- Buprenorphine or
Suboxone</v>
      </c>
      <c r="C1426" s="548" t="str">
        <f t="shared" si="620"/>
        <v>Oral medication administration,
direct observation. (Use for
Buprenorphine or Suboxone
administration and/or service - provision
of the drug).</v>
      </c>
      <c r="D1426" s="551" t="str">
        <f t="shared" si="621"/>
        <v>Encounter</v>
      </c>
      <c r="E1426" s="548"/>
      <c r="F1426" s="243" t="s">
        <v>613</v>
      </c>
      <c r="G1426" s="243" t="s">
        <v>588</v>
      </c>
      <c r="H1426" s="243" t="s">
        <v>595</v>
      </c>
      <c r="I1426" s="551" t="str">
        <f t="shared" si="622"/>
        <v>Line 
Professional</v>
      </c>
      <c r="J1426" s="505" t="s">
        <v>2273</v>
      </c>
      <c r="K1426" s="505"/>
      <c r="L1426" s="505"/>
      <c r="M1426" s="505"/>
      <c r="N1426" s="505" t="s">
        <v>2273</v>
      </c>
      <c r="O1426" s="505"/>
      <c r="P1426" s="505" t="s">
        <v>2273</v>
      </c>
      <c r="Q1426" s="505"/>
      <c r="R1426" s="505"/>
      <c r="S1426" s="505"/>
      <c r="T1426" s="505"/>
      <c r="U1426" s="505"/>
      <c r="V1426" s="505"/>
      <c r="W1426" s="548" t="str">
        <f t="shared" si="623"/>
        <v>CCBHC Reporting Service</v>
      </c>
      <c r="X1426" s="548" t="str">
        <f t="shared" si="624"/>
        <v>Administration and Observation only</v>
      </c>
      <c r="Y1426" s="551" t="str">
        <f t="shared" si="625"/>
        <v xml:space="preserve"> </v>
      </c>
      <c r="Z1426" s="551" t="str">
        <f t="shared" si="626"/>
        <v xml:space="preserve">
HD - Pregnant/Parenting Women's Program</v>
      </c>
    </row>
    <row r="1427" spans="1:26" ht="25">
      <c r="A1427" s="553" t="s">
        <v>64</v>
      </c>
      <c r="B1427" s="483" t="s">
        <v>286</v>
      </c>
      <c r="C1427" s="532" t="s">
        <v>287</v>
      </c>
      <c r="D1427" s="522" t="s">
        <v>2110</v>
      </c>
      <c r="E1427" s="532" t="s">
        <v>2221</v>
      </c>
      <c r="F1427" s="143" t="s">
        <v>2211</v>
      </c>
      <c r="G1427" s="143" t="s">
        <v>592</v>
      </c>
      <c r="H1427" s="143" t="s">
        <v>1256</v>
      </c>
      <c r="I1427" s="522" t="s">
        <v>139</v>
      </c>
      <c r="J1427" s="483"/>
      <c r="K1427" s="483" t="s">
        <v>2273</v>
      </c>
      <c r="L1427" s="483" t="s">
        <v>2273</v>
      </c>
      <c r="M1427" s="483"/>
      <c r="N1427" s="483"/>
      <c r="O1427" s="483" t="s">
        <v>2273</v>
      </c>
      <c r="P1427" s="483"/>
      <c r="Q1427" s="483"/>
      <c r="R1427" s="483"/>
      <c r="S1427" s="483"/>
      <c r="T1427" s="483"/>
      <c r="U1427" s="483"/>
      <c r="V1427" s="483"/>
      <c r="W1427" s="532" t="s">
        <v>1245</v>
      </c>
      <c r="X1427" s="532" t="s">
        <v>1735</v>
      </c>
      <c r="Y1427" s="522" t="s">
        <v>1128</v>
      </c>
      <c r="Z1427" s="522" t="s">
        <v>1128</v>
      </c>
    </row>
    <row r="1428" spans="1:26" ht="63.75" customHeight="1">
      <c r="A1428" s="554" t="str">
        <f t="shared" ref="A1428:E1430" si="627">A1427</f>
        <v>H0034</v>
      </c>
      <c r="B1428" s="483" t="str">
        <f t="shared" si="627"/>
        <v>Health Services</v>
      </c>
      <c r="C1428" s="532" t="str">
        <f t="shared" si="627"/>
        <v>Medication training and support</v>
      </c>
      <c r="D1428" s="522" t="str">
        <f t="shared" si="627"/>
        <v>15 Minutes
4/day</v>
      </c>
      <c r="E1428" s="532" t="str">
        <f t="shared" si="627"/>
        <v>Registered nurse, nurse practitioner, Clinical Nurse Specialist, dietician, or Licensed Physician’s Assistant according to their scope of practice</v>
      </c>
      <c r="F1428" s="251" t="s">
        <v>558</v>
      </c>
      <c r="G1428" s="251" t="s">
        <v>592</v>
      </c>
      <c r="H1428" s="251" t="s">
        <v>1256</v>
      </c>
      <c r="I1428" s="522" t="str">
        <f>I1427</f>
        <v>Line
Professional</v>
      </c>
      <c r="J1428" s="483"/>
      <c r="K1428" s="483" t="s">
        <v>2273</v>
      </c>
      <c r="L1428" s="483" t="s">
        <v>2273</v>
      </c>
      <c r="M1428" s="483"/>
      <c r="N1428" s="483"/>
      <c r="O1428" s="483" t="s">
        <v>2273</v>
      </c>
      <c r="P1428" s="483"/>
      <c r="Q1428" s="483"/>
      <c r="R1428" s="483"/>
      <c r="S1428" s="483"/>
      <c r="T1428" s="483"/>
      <c r="U1428" s="483"/>
      <c r="V1428" s="483"/>
      <c r="W1428" s="532" t="s">
        <v>1245</v>
      </c>
      <c r="X1428" s="532" t="s">
        <v>1229</v>
      </c>
      <c r="Y1428" s="522" t="str">
        <f t="shared" ref="Y1428:Z1430" si="628">Y1427</f>
        <v xml:space="preserve"> </v>
      </c>
      <c r="Z1428" s="522" t="str">
        <f t="shared" si="628"/>
        <v xml:space="preserve"> </v>
      </c>
    </row>
    <row r="1429" spans="1:26" ht="63.75" customHeight="1">
      <c r="A1429" s="554" t="str">
        <f t="shared" si="627"/>
        <v>H0034</v>
      </c>
      <c r="B1429" s="483" t="str">
        <f t="shared" si="627"/>
        <v>Health Services</v>
      </c>
      <c r="C1429" s="532" t="str">
        <f t="shared" si="627"/>
        <v>Medication training and support</v>
      </c>
      <c r="D1429" s="522" t="str">
        <f t="shared" si="627"/>
        <v>15 Minutes
4/day</v>
      </c>
      <c r="E1429" s="532" t="str">
        <f t="shared" si="627"/>
        <v>Registered nurse, nurse practitioner, Clinical Nurse Specialist, dietician, or Licensed Physician’s Assistant according to their scope of practice</v>
      </c>
      <c r="F1429" s="251" t="s">
        <v>502</v>
      </c>
      <c r="G1429" s="251" t="s">
        <v>592</v>
      </c>
      <c r="H1429" s="251" t="s">
        <v>1256</v>
      </c>
      <c r="I1429" s="522" t="str">
        <f>I1428</f>
        <v>Line
Professional</v>
      </c>
      <c r="J1429" s="483"/>
      <c r="K1429" s="483" t="s">
        <v>2273</v>
      </c>
      <c r="L1429" s="483" t="s">
        <v>2273</v>
      </c>
      <c r="M1429" s="483"/>
      <c r="N1429" s="483"/>
      <c r="O1429" s="483" t="s">
        <v>2273</v>
      </c>
      <c r="P1429" s="483"/>
      <c r="Q1429" s="483"/>
      <c r="R1429" s="483"/>
      <c r="S1429" s="483"/>
      <c r="T1429" s="483"/>
      <c r="U1429" s="483"/>
      <c r="V1429" s="483"/>
      <c r="W1429" s="532" t="s">
        <v>1245</v>
      </c>
      <c r="X1429" s="532" t="s">
        <v>1229</v>
      </c>
      <c r="Y1429" s="522" t="str">
        <f t="shared" si="628"/>
        <v xml:space="preserve"> </v>
      </c>
      <c r="Z1429" s="522" t="str">
        <f t="shared" si="628"/>
        <v xml:space="preserve"> </v>
      </c>
    </row>
    <row r="1430" spans="1:26" ht="64.5" customHeight="1" thickBot="1">
      <c r="A1430" s="555" t="str">
        <f t="shared" si="627"/>
        <v>H0034</v>
      </c>
      <c r="B1430" s="484" t="str">
        <f t="shared" si="627"/>
        <v>Health Services</v>
      </c>
      <c r="C1430" s="533" t="str">
        <f t="shared" si="627"/>
        <v>Medication training and support</v>
      </c>
      <c r="D1430" s="523" t="str">
        <f t="shared" si="627"/>
        <v>15 Minutes
4/day</v>
      </c>
      <c r="E1430" s="533" t="str">
        <f t="shared" si="627"/>
        <v>Registered nurse, nurse practitioner, Clinical Nurse Specialist, dietician, or Licensed Physician’s Assistant according to their scope of practice</v>
      </c>
      <c r="F1430" s="248" t="s">
        <v>517</v>
      </c>
      <c r="G1430" s="248" t="s">
        <v>585</v>
      </c>
      <c r="H1430" s="248" t="s">
        <v>1256</v>
      </c>
      <c r="I1430" s="523" t="str">
        <f>I1429</f>
        <v>Line
Professional</v>
      </c>
      <c r="J1430" s="484"/>
      <c r="K1430" s="484" t="s">
        <v>2273</v>
      </c>
      <c r="L1430" s="484" t="s">
        <v>2273</v>
      </c>
      <c r="M1430" s="484"/>
      <c r="N1430" s="484"/>
      <c r="O1430" s="484" t="s">
        <v>2273</v>
      </c>
      <c r="P1430" s="484"/>
      <c r="Q1430" s="484"/>
      <c r="R1430" s="484"/>
      <c r="S1430" s="484"/>
      <c r="T1430" s="484"/>
      <c r="U1430" s="484"/>
      <c r="V1430" s="484"/>
      <c r="W1430" s="533" t="s">
        <v>1245</v>
      </c>
      <c r="X1430" s="533" t="s">
        <v>1229</v>
      </c>
      <c r="Y1430" s="523" t="str">
        <f t="shared" si="628"/>
        <v xml:space="preserve"> </v>
      </c>
      <c r="Z1430" s="523" t="str">
        <f t="shared" si="628"/>
        <v xml:space="preserve"> </v>
      </c>
    </row>
    <row r="1431" spans="1:26" ht="47" customHeight="1">
      <c r="A1431" s="562" t="s">
        <v>65</v>
      </c>
      <c r="B1431" s="482" t="s">
        <v>291</v>
      </c>
      <c r="C1431" s="531" t="s">
        <v>635</v>
      </c>
      <c r="D1431" s="521" t="s">
        <v>3</v>
      </c>
      <c r="E1431" s="531" t="s">
        <v>2486</v>
      </c>
      <c r="F1431" s="251" t="s">
        <v>124</v>
      </c>
      <c r="G1431" s="251" t="s">
        <v>580</v>
      </c>
      <c r="H1431" s="143" t="s">
        <v>556</v>
      </c>
      <c r="I1431" s="521" t="s">
        <v>139</v>
      </c>
      <c r="J1431" s="482"/>
      <c r="K1431" s="482" t="s">
        <v>2273</v>
      </c>
      <c r="L1431" s="482" t="s">
        <v>2273</v>
      </c>
      <c r="M1431" s="482"/>
      <c r="N1431" s="482"/>
      <c r="O1431" s="482" t="s">
        <v>2273</v>
      </c>
      <c r="P1431" s="482"/>
      <c r="Q1431" s="482"/>
      <c r="R1431" s="482"/>
      <c r="S1431" s="482"/>
      <c r="T1431" s="482"/>
      <c r="U1431" s="482"/>
      <c r="V1431" s="482"/>
      <c r="W1431" s="531" t="s">
        <v>1245</v>
      </c>
      <c r="X1431" s="531" t="s">
        <v>1802</v>
      </c>
      <c r="Y1431" s="491" t="s">
        <v>2427</v>
      </c>
      <c r="Z1431" s="521" t="s">
        <v>2510</v>
      </c>
    </row>
    <row r="1432" spans="1:26" ht="47" customHeight="1">
      <c r="A1432" s="554" t="str">
        <f>A1431</f>
        <v>H0036</v>
      </c>
      <c r="B1432" s="483" t="str">
        <f t="shared" ref="B1432:B1441" si="629">B1431</f>
        <v>Home Based Services</v>
      </c>
      <c r="C1432" s="532" t="str">
        <f t="shared" ref="C1432:C1441" si="630">C1431</f>
        <v>Community psychiatric supportive treatment</v>
      </c>
      <c r="D1432" s="522" t="str">
        <f t="shared" ref="D1432:D1441" si="631">D1431</f>
        <v>15 Minutes</v>
      </c>
      <c r="E1432" s="532" t="str">
        <f t="shared" ref="E1432:E1441" si="632">E1431</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2" s="251" t="s">
        <v>483</v>
      </c>
      <c r="G1432" s="251" t="s">
        <v>581</v>
      </c>
      <c r="H1432" s="143" t="s">
        <v>556</v>
      </c>
      <c r="I1432" s="522" t="str">
        <f t="shared" ref="I1432:I1441" si="633">I1431</f>
        <v>Line
Professional</v>
      </c>
      <c r="J1432" s="483"/>
      <c r="K1432" s="483" t="s">
        <v>2273</v>
      </c>
      <c r="L1432" s="483" t="s">
        <v>2273</v>
      </c>
      <c r="M1432" s="483"/>
      <c r="N1432" s="483"/>
      <c r="O1432" s="483" t="s">
        <v>2273</v>
      </c>
      <c r="P1432" s="483"/>
      <c r="Q1432" s="483"/>
      <c r="R1432" s="483"/>
      <c r="S1432" s="483"/>
      <c r="T1432" s="483"/>
      <c r="U1432" s="483"/>
      <c r="V1432" s="483"/>
      <c r="W1432" s="532" t="s">
        <v>1245</v>
      </c>
      <c r="X1432" s="532" t="s">
        <v>1230</v>
      </c>
      <c r="Y1432" s="492" t="str">
        <f t="shared" ref="Y1432:Y1441" si="634">Y1431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2" s="522" t="str">
        <f t="shared" ref="Z1432:Z1441" si="635">Z1431</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3" spans="1:26" ht="47" customHeight="1">
      <c r="A1433" s="554" t="str">
        <f>A1432</f>
        <v>H0036</v>
      </c>
      <c r="B1433" s="483" t="str">
        <f t="shared" si="629"/>
        <v>Home Based Services</v>
      </c>
      <c r="C1433" s="532" t="str">
        <f t="shared" si="630"/>
        <v>Community psychiatric supportive treatment</v>
      </c>
      <c r="D1433" s="522" t="str">
        <f t="shared" si="631"/>
        <v>15 Minutes</v>
      </c>
      <c r="E1433"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3" s="251" t="s">
        <v>126</v>
      </c>
      <c r="G1433" s="251" t="s">
        <v>587</v>
      </c>
      <c r="H1433" s="143" t="s">
        <v>556</v>
      </c>
      <c r="I1433" s="522" t="str">
        <f t="shared" si="633"/>
        <v>Line
Professional</v>
      </c>
      <c r="J1433" s="483"/>
      <c r="K1433" s="483" t="s">
        <v>2273</v>
      </c>
      <c r="L1433" s="483" t="s">
        <v>2273</v>
      </c>
      <c r="M1433" s="483"/>
      <c r="N1433" s="483"/>
      <c r="O1433" s="483" t="s">
        <v>2273</v>
      </c>
      <c r="P1433" s="483"/>
      <c r="Q1433" s="483"/>
      <c r="R1433" s="483"/>
      <c r="S1433" s="483"/>
      <c r="T1433" s="483"/>
      <c r="U1433" s="483"/>
      <c r="V1433" s="483"/>
      <c r="W1433" s="532" t="s">
        <v>1245</v>
      </c>
      <c r="X1433" s="532" t="s">
        <v>1230</v>
      </c>
      <c r="Y1433"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3"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4" spans="1:26" ht="47" customHeight="1">
      <c r="A1434" s="554" t="str">
        <f>A1433</f>
        <v>H0036</v>
      </c>
      <c r="B1434" s="483" t="str">
        <f t="shared" si="629"/>
        <v>Home Based Services</v>
      </c>
      <c r="C1434" s="532" t="str">
        <f t="shared" si="630"/>
        <v>Community psychiatric supportive treatment</v>
      </c>
      <c r="D1434" s="522" t="str">
        <f t="shared" si="631"/>
        <v>15 Minutes</v>
      </c>
      <c r="E1434"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4" s="143" t="s">
        <v>259</v>
      </c>
      <c r="G1434" s="143" t="s">
        <v>589</v>
      </c>
      <c r="H1434" s="143" t="s">
        <v>556</v>
      </c>
      <c r="I1434" s="522" t="str">
        <f t="shared" si="633"/>
        <v>Line
Professional</v>
      </c>
      <c r="J1434" s="483"/>
      <c r="K1434" s="483" t="s">
        <v>2273</v>
      </c>
      <c r="L1434" s="483" t="s">
        <v>2273</v>
      </c>
      <c r="M1434" s="483"/>
      <c r="N1434" s="483"/>
      <c r="O1434" s="483" t="s">
        <v>2273</v>
      </c>
      <c r="P1434" s="483"/>
      <c r="Q1434" s="483"/>
      <c r="R1434" s="483"/>
      <c r="S1434" s="483"/>
      <c r="T1434" s="483"/>
      <c r="U1434" s="483"/>
      <c r="V1434" s="483"/>
      <c r="W1434" s="532" t="s">
        <v>1245</v>
      </c>
      <c r="X1434" s="532" t="s">
        <v>1230</v>
      </c>
      <c r="Y1434"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4"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5" spans="1:26" ht="47" customHeight="1">
      <c r="A1435" s="554" t="str">
        <f>A1431</f>
        <v>H0036</v>
      </c>
      <c r="B1435" s="483" t="str">
        <f>B1433</f>
        <v>Home Based Services</v>
      </c>
      <c r="C1435" s="532" t="str">
        <f>C1433</f>
        <v>Community psychiatric supportive treatment</v>
      </c>
      <c r="D1435" s="522" t="str">
        <f>D1433</f>
        <v>15 Minutes</v>
      </c>
      <c r="E1435" s="532" t="str">
        <f>E1433</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5" s="143" t="s">
        <v>1345</v>
      </c>
      <c r="G1435" s="143" t="s">
        <v>582</v>
      </c>
      <c r="H1435" s="143" t="s">
        <v>556</v>
      </c>
      <c r="I1435" s="522" t="str">
        <f>I1433</f>
        <v>Line
Professional</v>
      </c>
      <c r="J1435" s="483"/>
      <c r="K1435" s="483" t="s">
        <v>2273</v>
      </c>
      <c r="L1435" s="483" t="s">
        <v>2273</v>
      </c>
      <c r="M1435" s="483"/>
      <c r="N1435" s="483"/>
      <c r="O1435" s="483" t="s">
        <v>2273</v>
      </c>
      <c r="P1435" s="483"/>
      <c r="Q1435" s="483"/>
      <c r="R1435" s="483"/>
      <c r="S1435" s="483"/>
      <c r="T1435" s="483"/>
      <c r="U1435" s="483"/>
      <c r="V1435" s="483"/>
      <c r="W1435" s="532" t="s">
        <v>1245</v>
      </c>
      <c r="X1435" s="532" t="s">
        <v>1230</v>
      </c>
      <c r="Y1435" s="492" t="str">
        <f>Y1433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5" s="522" t="str">
        <f>Z1433</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6" spans="1:26" ht="47" customHeight="1">
      <c r="A1436" s="554" t="str">
        <f>A1435</f>
        <v>H0036</v>
      </c>
      <c r="B1436" s="483" t="str">
        <f t="shared" si="629"/>
        <v>Home Based Services</v>
      </c>
      <c r="C1436" s="532" t="str">
        <f t="shared" si="630"/>
        <v>Community psychiatric supportive treatment</v>
      </c>
      <c r="D1436" s="522" t="str">
        <f t="shared" si="631"/>
        <v>15 Minutes</v>
      </c>
      <c r="E1436"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6" s="143" t="s">
        <v>2222</v>
      </c>
      <c r="G1436" s="143" t="s">
        <v>586</v>
      </c>
      <c r="H1436" s="143" t="s">
        <v>556</v>
      </c>
      <c r="I1436" s="522" t="str">
        <f t="shared" si="633"/>
        <v>Line
Professional</v>
      </c>
      <c r="J1436" s="483"/>
      <c r="K1436" s="483" t="s">
        <v>2273</v>
      </c>
      <c r="L1436" s="483" t="s">
        <v>2273</v>
      </c>
      <c r="M1436" s="483"/>
      <c r="N1436" s="483"/>
      <c r="O1436" s="483" t="s">
        <v>2273</v>
      </c>
      <c r="P1436" s="483"/>
      <c r="Q1436" s="483"/>
      <c r="R1436" s="483"/>
      <c r="S1436" s="483"/>
      <c r="T1436" s="483"/>
      <c r="U1436" s="483"/>
      <c r="V1436" s="483"/>
      <c r="W1436" s="532" t="s">
        <v>1245</v>
      </c>
      <c r="X1436" s="532" t="s">
        <v>1230</v>
      </c>
      <c r="Y1436"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6"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7" spans="1:26" ht="47" customHeight="1">
      <c r="A1437" s="554" t="str">
        <f>A1436</f>
        <v>H0036</v>
      </c>
      <c r="B1437" s="483" t="str">
        <f t="shared" si="629"/>
        <v>Home Based Services</v>
      </c>
      <c r="C1437" s="532" t="str">
        <f t="shared" si="630"/>
        <v>Community psychiatric supportive treatment</v>
      </c>
      <c r="D1437" s="522" t="str">
        <f t="shared" si="631"/>
        <v>15 Minutes</v>
      </c>
      <c r="E1437"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7" s="143" t="s">
        <v>2224</v>
      </c>
      <c r="G1437" s="143" t="s">
        <v>586</v>
      </c>
      <c r="H1437" s="143" t="s">
        <v>556</v>
      </c>
      <c r="I1437" s="522" t="str">
        <f t="shared" si="633"/>
        <v>Line
Professional</v>
      </c>
      <c r="J1437" s="483"/>
      <c r="K1437" s="483" t="s">
        <v>2273</v>
      </c>
      <c r="L1437" s="483" t="s">
        <v>2273</v>
      </c>
      <c r="M1437" s="483"/>
      <c r="N1437" s="483"/>
      <c r="O1437" s="483" t="s">
        <v>2273</v>
      </c>
      <c r="P1437" s="483"/>
      <c r="Q1437" s="483"/>
      <c r="R1437" s="483"/>
      <c r="S1437" s="483"/>
      <c r="T1437" s="483"/>
      <c r="U1437" s="483"/>
      <c r="V1437" s="483"/>
      <c r="W1437" s="532" t="s">
        <v>1245</v>
      </c>
      <c r="X1437" s="532" t="s">
        <v>1230</v>
      </c>
      <c r="Y1437"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7"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8" spans="1:26" s="88" customFormat="1" ht="47" customHeight="1">
      <c r="A1438" s="554" t="str">
        <f>A1437</f>
        <v>H0036</v>
      </c>
      <c r="B1438" s="483" t="str">
        <f t="shared" si="629"/>
        <v>Home Based Services</v>
      </c>
      <c r="C1438" s="532" t="str">
        <f t="shared" si="630"/>
        <v>Community psychiatric supportive treatment</v>
      </c>
      <c r="D1438" s="522" t="str">
        <f t="shared" si="631"/>
        <v>15 Minutes</v>
      </c>
      <c r="E1438"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8" s="251" t="s">
        <v>1346</v>
      </c>
      <c r="G1438" s="251" t="s">
        <v>586</v>
      </c>
      <c r="H1438" s="251" t="s">
        <v>556</v>
      </c>
      <c r="I1438" s="522" t="str">
        <f t="shared" si="633"/>
        <v>Line
Professional</v>
      </c>
      <c r="J1438" s="483"/>
      <c r="K1438" s="483" t="s">
        <v>2273</v>
      </c>
      <c r="L1438" s="483" t="s">
        <v>2273</v>
      </c>
      <c r="M1438" s="483"/>
      <c r="N1438" s="483"/>
      <c r="O1438" s="483" t="s">
        <v>2273</v>
      </c>
      <c r="P1438" s="483"/>
      <c r="Q1438" s="483"/>
      <c r="R1438" s="483"/>
      <c r="S1438" s="483"/>
      <c r="T1438" s="483"/>
      <c r="U1438" s="483"/>
      <c r="V1438" s="483"/>
      <c r="W1438" s="532" t="s">
        <v>1245</v>
      </c>
      <c r="X1438" s="532" t="s">
        <v>1230</v>
      </c>
      <c r="Y1438"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8"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9" spans="1:26" s="88" customFormat="1" ht="47" customHeight="1">
      <c r="A1439" s="554" t="str">
        <f>A1438</f>
        <v>H0036</v>
      </c>
      <c r="B1439" s="483" t="str">
        <f t="shared" si="629"/>
        <v>Home Based Services</v>
      </c>
      <c r="C1439" s="532" t="str">
        <f t="shared" si="630"/>
        <v>Community psychiatric supportive treatment</v>
      </c>
      <c r="D1439" s="522" t="str">
        <f t="shared" si="631"/>
        <v>15 Minutes</v>
      </c>
      <c r="E1439"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9" s="143" t="s">
        <v>2235</v>
      </c>
      <c r="G1439" s="143" t="s">
        <v>583</v>
      </c>
      <c r="H1439" s="143" t="s">
        <v>556</v>
      </c>
      <c r="I1439" s="522" t="str">
        <f t="shared" si="633"/>
        <v>Line
Professional</v>
      </c>
      <c r="J1439" s="483"/>
      <c r="K1439" s="483" t="s">
        <v>2273</v>
      </c>
      <c r="L1439" s="483" t="s">
        <v>2273</v>
      </c>
      <c r="M1439" s="483"/>
      <c r="N1439" s="483"/>
      <c r="O1439" s="483" t="s">
        <v>2273</v>
      </c>
      <c r="P1439" s="483"/>
      <c r="Q1439" s="483"/>
      <c r="R1439" s="483"/>
      <c r="S1439" s="483"/>
      <c r="T1439" s="483"/>
      <c r="U1439" s="483"/>
      <c r="V1439" s="483"/>
      <c r="W1439" s="532" t="s">
        <v>1245</v>
      </c>
      <c r="X1439" s="532" t="s">
        <v>1230</v>
      </c>
      <c r="Y1439" s="492"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39"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0" spans="1:26" s="88" customFormat="1" ht="47" customHeight="1">
      <c r="A1440" s="554" t="str">
        <f>A1438</f>
        <v>H0036</v>
      </c>
      <c r="B1440" s="483" t="str">
        <f>B1438</f>
        <v>Home Based Services</v>
      </c>
      <c r="C1440" s="532" t="str">
        <f>C1438</f>
        <v>Community psychiatric supportive treatment</v>
      </c>
      <c r="D1440" s="522" t="str">
        <f>D1438</f>
        <v>15 Minutes</v>
      </c>
      <c r="E1440" s="532"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0" s="251" t="s">
        <v>517</v>
      </c>
      <c r="G1440" s="251" t="s">
        <v>585</v>
      </c>
      <c r="H1440" s="251" t="s">
        <v>556</v>
      </c>
      <c r="I1440" s="522" t="str">
        <f>I1438</f>
        <v>Line
Professional</v>
      </c>
      <c r="J1440" s="483"/>
      <c r="K1440" s="483" t="s">
        <v>2273</v>
      </c>
      <c r="L1440" s="483" t="s">
        <v>2273</v>
      </c>
      <c r="M1440" s="483"/>
      <c r="N1440" s="483"/>
      <c r="O1440" s="483" t="s">
        <v>2273</v>
      </c>
      <c r="P1440" s="483"/>
      <c r="Q1440" s="483"/>
      <c r="R1440" s="483"/>
      <c r="S1440" s="483"/>
      <c r="T1440" s="483"/>
      <c r="U1440" s="483"/>
      <c r="V1440" s="483"/>
      <c r="W1440" s="532" t="s">
        <v>1245</v>
      </c>
      <c r="X1440" s="532" t="s">
        <v>1230</v>
      </c>
      <c r="Y1440" s="492" t="str">
        <f>Y1438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40" s="522"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1" spans="1:26" s="88" customFormat="1" ht="47" customHeight="1" thickBot="1">
      <c r="A1441" s="555" t="str">
        <f>A1438</f>
        <v>H0036</v>
      </c>
      <c r="B1441" s="484" t="str">
        <f t="shared" si="629"/>
        <v>Home Based Services</v>
      </c>
      <c r="C1441" s="533" t="str">
        <f t="shared" si="630"/>
        <v>Community psychiatric supportive treatment</v>
      </c>
      <c r="D1441" s="523" t="str">
        <f t="shared" si="631"/>
        <v>15 Minutes</v>
      </c>
      <c r="E1441" s="533"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1" s="221" t="s">
        <v>126</v>
      </c>
      <c r="G1441" s="221" t="s">
        <v>584</v>
      </c>
      <c r="H1441" s="221" t="s">
        <v>556</v>
      </c>
      <c r="I1441" s="523" t="str">
        <f t="shared" si="633"/>
        <v>Line
Professional</v>
      </c>
      <c r="J1441" s="484"/>
      <c r="K1441" s="484" t="s">
        <v>2273</v>
      </c>
      <c r="L1441" s="484" t="s">
        <v>2273</v>
      </c>
      <c r="M1441" s="484"/>
      <c r="N1441" s="484"/>
      <c r="O1441" s="484" t="s">
        <v>2273</v>
      </c>
      <c r="P1441" s="484"/>
      <c r="Q1441" s="484"/>
      <c r="R1441" s="484"/>
      <c r="S1441" s="484"/>
      <c r="T1441" s="484"/>
      <c r="U1441" s="484"/>
      <c r="V1441" s="484"/>
      <c r="W1441" s="533" t="s">
        <v>1245</v>
      </c>
      <c r="X1441" s="533" t="s">
        <v>1230</v>
      </c>
      <c r="Y1441" s="493"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v>
      </c>
      <c r="Z1441" s="523"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2" spans="1:26" ht="85.25" customHeight="1">
      <c r="A1442" s="562" t="s">
        <v>311</v>
      </c>
      <c r="B1442" s="482" t="s">
        <v>309</v>
      </c>
      <c r="C1442" s="531" t="s">
        <v>636</v>
      </c>
      <c r="D1442" s="521" t="s">
        <v>3</v>
      </c>
      <c r="E1442" s="531" t="s">
        <v>1694</v>
      </c>
      <c r="F1442" s="247" t="s">
        <v>1427</v>
      </c>
      <c r="G1442" s="247" t="s">
        <v>589</v>
      </c>
      <c r="H1442" s="247" t="s">
        <v>632</v>
      </c>
      <c r="I1442" s="521" t="s">
        <v>139</v>
      </c>
      <c r="J1442" s="482"/>
      <c r="K1442" s="482" t="s">
        <v>2273</v>
      </c>
      <c r="L1442" s="482" t="s">
        <v>2273</v>
      </c>
      <c r="M1442" s="482"/>
      <c r="N1442" s="482"/>
      <c r="O1442" s="482" t="s">
        <v>2273</v>
      </c>
      <c r="P1442" s="482"/>
      <c r="Q1442" s="482"/>
      <c r="R1442" s="482"/>
      <c r="S1442" s="482"/>
      <c r="T1442" s="482"/>
      <c r="U1442" s="482"/>
      <c r="V1442" s="482"/>
      <c r="W1442" s="531" t="s">
        <v>1245</v>
      </c>
      <c r="X1442" s="531" t="s">
        <v>2008</v>
      </c>
      <c r="Y1442" s="521" t="s">
        <v>886</v>
      </c>
      <c r="Z1442" s="521" t="s">
        <v>2518</v>
      </c>
    </row>
    <row r="1443" spans="1:26" ht="85.25" customHeight="1">
      <c r="A1443" s="554" t="str">
        <f t="shared" ref="A1443:E1444" si="636">A1442</f>
        <v>H0038</v>
      </c>
      <c r="B1443" s="483" t="str">
        <f t="shared" si="636"/>
        <v>Peer-Directed and -Operated Support Services</v>
      </c>
      <c r="C1443" s="532" t="str">
        <f t="shared" si="636"/>
        <v>Peer Directed Support Services</v>
      </c>
      <c r="D1443" s="522" t="str">
        <f t="shared" si="636"/>
        <v>15 Minutes</v>
      </c>
      <c r="E1443" s="532" t="str">
        <f t="shared" si="636"/>
        <v>Certified Peer Support Specialist: Must be certified by MDHHS if providing services</v>
      </c>
      <c r="F1443" s="251" t="s">
        <v>1691</v>
      </c>
      <c r="G1443" s="251" t="s">
        <v>1693</v>
      </c>
      <c r="H1443" s="251" t="s">
        <v>632</v>
      </c>
      <c r="I1443" s="522" t="str">
        <f>I1442</f>
        <v>Line
Professional</v>
      </c>
      <c r="J1443" s="483"/>
      <c r="K1443" s="483" t="s">
        <v>2273</v>
      </c>
      <c r="L1443" s="483" t="s">
        <v>2273</v>
      </c>
      <c r="M1443" s="483"/>
      <c r="N1443" s="483"/>
      <c r="O1443" s="483" t="s">
        <v>2273</v>
      </c>
      <c r="P1443" s="483"/>
      <c r="Q1443" s="483"/>
      <c r="R1443" s="483"/>
      <c r="S1443" s="483"/>
      <c r="T1443" s="483"/>
      <c r="U1443" s="483"/>
      <c r="V1443" s="483"/>
      <c r="W1443" s="532" t="s">
        <v>1245</v>
      </c>
      <c r="X1443" s="532" t="s">
        <v>1231</v>
      </c>
      <c r="Y1443" s="522" t="str">
        <f>Y1442</f>
        <v>Y4 - SAMHSA approved EBP for Co-occurring disorders
UN - Two patients served
UP - Three patients served
UQ - Four patients served
UR - Five patients served
US - Six or more patients served</v>
      </c>
      <c r="Z1443" s="522" t="str">
        <f>Z1442</f>
        <v xml:space="preserve">HH - Integrated Mental Health and Substance Abuse
QJ - Service/items provided to a prisoner or patient in state or local custody
Z7- Navigate (First Episode Psychosis Model)
</v>
      </c>
    </row>
    <row r="1444" spans="1:26" ht="85.25" customHeight="1" thickBot="1">
      <c r="A1444" s="554" t="str">
        <f t="shared" si="636"/>
        <v>H0038</v>
      </c>
      <c r="B1444" s="483" t="str">
        <f t="shared" si="636"/>
        <v>Peer-Directed and -Operated Support Services</v>
      </c>
      <c r="C1444" s="532" t="str">
        <f t="shared" si="636"/>
        <v>Peer Directed Support Services</v>
      </c>
      <c r="D1444" s="522" t="str">
        <f t="shared" si="636"/>
        <v>15 Minutes</v>
      </c>
      <c r="E1444" s="532" t="str">
        <f t="shared" si="636"/>
        <v>Certified Peer Support Specialist: Must be certified by MDHHS if providing services</v>
      </c>
      <c r="F1444" s="220" t="s">
        <v>509</v>
      </c>
      <c r="G1444" s="220" t="s">
        <v>631</v>
      </c>
      <c r="H1444" s="220" t="s">
        <v>632</v>
      </c>
      <c r="I1444" s="522" t="str">
        <f>I1443</f>
        <v>Line
Professional</v>
      </c>
      <c r="J1444" s="483"/>
      <c r="K1444" s="483" t="s">
        <v>2273</v>
      </c>
      <c r="L1444" s="483" t="s">
        <v>2273</v>
      </c>
      <c r="M1444" s="483"/>
      <c r="N1444" s="483"/>
      <c r="O1444" s="483" t="s">
        <v>2273</v>
      </c>
      <c r="P1444" s="483"/>
      <c r="Q1444" s="483"/>
      <c r="R1444" s="483"/>
      <c r="S1444" s="483"/>
      <c r="T1444" s="483"/>
      <c r="U1444" s="483"/>
      <c r="V1444" s="483"/>
      <c r="W1444" s="532" t="s">
        <v>1245</v>
      </c>
      <c r="X1444" s="532" t="s">
        <v>1231</v>
      </c>
      <c r="Y1444" s="522" t="str">
        <f>Y1443</f>
        <v>Y4 - SAMHSA approved EBP for Co-occurring disorders
UN - Two patients served
UP - Three patients served
UQ - Four patients served
UR - Five patients served
US - Six or more patients served</v>
      </c>
      <c r="Z1444" s="522" t="str">
        <f>Z1443</f>
        <v xml:space="preserve">HH - Integrated Mental Health and Substance Abuse
QJ - Service/items provided to a prisoner or patient in state or local custody
Z7- Navigate (First Episode Psychosis Model)
</v>
      </c>
    </row>
    <row r="1445" spans="1:26" ht="57" customHeight="1">
      <c r="A1445" s="543" t="s">
        <v>311</v>
      </c>
      <c r="B1445" s="503" t="s">
        <v>474</v>
      </c>
      <c r="C1445" s="546" t="s">
        <v>1626</v>
      </c>
      <c r="D1445" s="549" t="s">
        <v>477</v>
      </c>
      <c r="E1445" s="546" t="s">
        <v>1343</v>
      </c>
      <c r="F1445" s="241" t="s">
        <v>1427</v>
      </c>
      <c r="G1445" s="241" t="s">
        <v>589</v>
      </c>
      <c r="H1445" s="241" t="s">
        <v>632</v>
      </c>
      <c r="I1445" s="549" t="s">
        <v>139</v>
      </c>
      <c r="J1445" s="503" t="s">
        <v>2273</v>
      </c>
      <c r="K1445" s="503"/>
      <c r="L1445" s="503" t="s">
        <v>2273</v>
      </c>
      <c r="M1445" s="503"/>
      <c r="N1445" s="503" t="s">
        <v>2273</v>
      </c>
      <c r="O1445" s="503"/>
      <c r="P1445" s="503" t="s">
        <v>2273</v>
      </c>
      <c r="Q1445" s="503"/>
      <c r="R1445" s="503"/>
      <c r="S1445" s="503"/>
      <c r="T1445" s="503"/>
      <c r="U1445" s="503"/>
      <c r="V1445" s="503"/>
      <c r="W1445" s="546" t="s">
        <v>1245</v>
      </c>
      <c r="X1445" s="546" t="s">
        <v>1128</v>
      </c>
      <c r="Y1445" s="549" t="s">
        <v>886</v>
      </c>
      <c r="Z1445" s="549" t="s">
        <v>2102</v>
      </c>
    </row>
    <row r="1446" spans="1:26" ht="42" customHeight="1">
      <c r="A1446" s="544" t="s">
        <v>311</v>
      </c>
      <c r="B1446" s="504" t="s">
        <v>474</v>
      </c>
      <c r="C1446" s="547" t="s">
        <v>807</v>
      </c>
      <c r="D1446" s="550" t="s">
        <v>477</v>
      </c>
      <c r="E1446" s="547" t="s">
        <v>1343</v>
      </c>
      <c r="F1446" s="242" t="s">
        <v>1690</v>
      </c>
      <c r="G1446" s="242" t="s">
        <v>1692</v>
      </c>
      <c r="H1446" s="250" t="s">
        <v>632</v>
      </c>
      <c r="I1446" s="550" t="s">
        <v>139</v>
      </c>
      <c r="J1446" s="504" t="s">
        <v>2273</v>
      </c>
      <c r="K1446" s="504"/>
      <c r="L1446" s="504" t="s">
        <v>2273</v>
      </c>
      <c r="M1446" s="504"/>
      <c r="N1446" s="504" t="s">
        <v>2273</v>
      </c>
      <c r="O1446" s="504"/>
      <c r="P1446" s="504" t="s">
        <v>2273</v>
      </c>
      <c r="Q1446" s="504"/>
      <c r="R1446" s="504"/>
      <c r="S1446" s="504"/>
      <c r="T1446" s="504"/>
      <c r="U1446" s="504"/>
      <c r="V1446" s="504"/>
      <c r="W1446" s="547" t="s">
        <v>1245</v>
      </c>
      <c r="X1446" s="547"/>
      <c r="Y1446" s="550" t="s">
        <v>886</v>
      </c>
      <c r="Z1446" s="550" t="s">
        <v>1386</v>
      </c>
    </row>
    <row r="1447" spans="1:26" ht="61.5" customHeight="1" thickBot="1">
      <c r="A1447" s="545" t="s">
        <v>311</v>
      </c>
      <c r="B1447" s="505" t="s">
        <v>474</v>
      </c>
      <c r="C1447" s="548" t="s">
        <v>807</v>
      </c>
      <c r="D1447" s="551" t="s">
        <v>477</v>
      </c>
      <c r="E1447" s="548" t="s">
        <v>1343</v>
      </c>
      <c r="F1447" s="226" t="s">
        <v>1689</v>
      </c>
      <c r="G1447" s="226" t="s">
        <v>1688</v>
      </c>
      <c r="H1447" s="226" t="s">
        <v>632</v>
      </c>
      <c r="I1447" s="551" t="s">
        <v>139</v>
      </c>
      <c r="J1447" s="505" t="s">
        <v>2273</v>
      </c>
      <c r="K1447" s="505"/>
      <c r="L1447" s="505" t="s">
        <v>2273</v>
      </c>
      <c r="M1447" s="505"/>
      <c r="N1447" s="505" t="s">
        <v>2273</v>
      </c>
      <c r="O1447" s="505"/>
      <c r="P1447" s="505" t="s">
        <v>2273</v>
      </c>
      <c r="Q1447" s="505"/>
      <c r="R1447" s="505"/>
      <c r="S1447" s="505"/>
      <c r="T1447" s="505"/>
      <c r="U1447" s="505"/>
      <c r="V1447" s="505"/>
      <c r="W1447" s="548" t="s">
        <v>1245</v>
      </c>
      <c r="X1447" s="548"/>
      <c r="Y1447" s="551" t="s">
        <v>886</v>
      </c>
      <c r="Z1447" s="551" t="s">
        <v>1386</v>
      </c>
    </row>
    <row r="1448" spans="1:26" ht="25">
      <c r="A1448" s="552" t="s">
        <v>122</v>
      </c>
      <c r="B1448" s="482" t="s">
        <v>121</v>
      </c>
      <c r="C1448" s="531" t="s">
        <v>637</v>
      </c>
      <c r="D1448" s="521" t="s">
        <v>429</v>
      </c>
      <c r="E1448" s="531" t="s">
        <v>2208</v>
      </c>
      <c r="F1448" s="247" t="s">
        <v>137</v>
      </c>
      <c r="G1448" s="247" t="s">
        <v>590</v>
      </c>
      <c r="H1448" s="247" t="s">
        <v>121</v>
      </c>
      <c r="I1448" s="521" t="s">
        <v>139</v>
      </c>
      <c r="J1448" s="482"/>
      <c r="K1448" s="482"/>
      <c r="L1448" s="482" t="s">
        <v>2273</v>
      </c>
      <c r="M1448" s="482"/>
      <c r="N1448" s="482"/>
      <c r="O1448" s="482" t="s">
        <v>2273</v>
      </c>
      <c r="P1448" s="482"/>
      <c r="Q1448" s="482"/>
      <c r="R1448" s="482"/>
      <c r="S1448" s="482"/>
      <c r="T1448" s="482"/>
      <c r="U1448" s="482"/>
      <c r="V1448" s="482"/>
      <c r="W1448" s="531" t="s">
        <v>1245</v>
      </c>
      <c r="X1448" s="531" t="s">
        <v>1810</v>
      </c>
      <c r="Y1448" s="491" t="s">
        <v>2426</v>
      </c>
      <c r="Z1448" s="521" t="s">
        <v>2111</v>
      </c>
    </row>
    <row r="1449" spans="1:26" ht="25">
      <c r="A1449" s="483" t="str">
        <f>A1448</f>
        <v>H0039</v>
      </c>
      <c r="B1449" s="483" t="str">
        <f t="shared" ref="B1449:B1469" si="637">B1448</f>
        <v>Assertive Community Treatment (ACT)</v>
      </c>
      <c r="C1449" s="532" t="str">
        <f t="shared" ref="C1449:C1469" si="638">C1448</f>
        <v>ACT</v>
      </c>
      <c r="D1449" s="522" t="str">
        <f t="shared" ref="D1449:D1469" si="639">D1448</f>
        <v>15 minutes</v>
      </c>
      <c r="E1449" s="532" t="str">
        <f t="shared" ref="E1449:E1469" si="640">E1448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49" s="143" t="s">
        <v>483</v>
      </c>
      <c r="G1449" s="143" t="s">
        <v>581</v>
      </c>
      <c r="H1449" s="143" t="s">
        <v>121</v>
      </c>
      <c r="I1449" s="522" t="str">
        <f t="shared" ref="I1449:I1469" si="641">I1448</f>
        <v>Line
Professional</v>
      </c>
      <c r="J1449" s="483"/>
      <c r="K1449" s="483"/>
      <c r="L1449" s="483" t="s">
        <v>2273</v>
      </c>
      <c r="M1449" s="483"/>
      <c r="N1449" s="483"/>
      <c r="O1449" s="483" t="s">
        <v>2273</v>
      </c>
      <c r="P1449" s="483"/>
      <c r="Q1449" s="483"/>
      <c r="R1449" s="483"/>
      <c r="S1449" s="483"/>
      <c r="T1449" s="483"/>
      <c r="U1449" s="483"/>
      <c r="V1449" s="483"/>
      <c r="W1449" s="532" t="s">
        <v>1245</v>
      </c>
      <c r="X1449" s="532" t="s">
        <v>1232</v>
      </c>
      <c r="Y1449" s="492" t="s">
        <v>1497</v>
      </c>
      <c r="Z1449" s="522" t="str">
        <f t="shared" ref="Z1449:Z1469" si="642">Z1448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0" spans="1:26" ht="25">
      <c r="A1450" s="483" t="str">
        <f>A1449</f>
        <v>H0039</v>
      </c>
      <c r="B1450" s="483" t="str">
        <f t="shared" si="637"/>
        <v>Assertive Community Treatment (ACT)</v>
      </c>
      <c r="C1450" s="532" t="str">
        <f t="shared" si="638"/>
        <v>ACT</v>
      </c>
      <c r="D1450" s="522" t="str">
        <f t="shared" si="639"/>
        <v>15 minutes</v>
      </c>
      <c r="E1450"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0" s="143" t="s">
        <v>126</v>
      </c>
      <c r="G1450" s="143" t="s">
        <v>587</v>
      </c>
      <c r="H1450" s="143" t="s">
        <v>121</v>
      </c>
      <c r="I1450" s="522" t="str">
        <f t="shared" si="641"/>
        <v>Line
Professional</v>
      </c>
      <c r="J1450" s="483"/>
      <c r="K1450" s="483"/>
      <c r="L1450" s="483" t="s">
        <v>2273</v>
      </c>
      <c r="M1450" s="483"/>
      <c r="N1450" s="483"/>
      <c r="O1450" s="483" t="s">
        <v>2273</v>
      </c>
      <c r="P1450" s="483"/>
      <c r="Q1450" s="483"/>
      <c r="R1450" s="483"/>
      <c r="S1450" s="483"/>
      <c r="T1450" s="483"/>
      <c r="U1450" s="483"/>
      <c r="V1450" s="483"/>
      <c r="W1450" s="532" t="s">
        <v>1245</v>
      </c>
      <c r="X1450" s="532" t="s">
        <v>1232</v>
      </c>
      <c r="Y1450" s="492" t="s">
        <v>1497</v>
      </c>
      <c r="Z1450"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1" spans="1:26" ht="25">
      <c r="A1451" s="483" t="str">
        <f>A1449</f>
        <v>H0039</v>
      </c>
      <c r="B1451" s="483" t="str">
        <f>B1449</f>
        <v>Assertive Community Treatment (ACT)</v>
      </c>
      <c r="C1451" s="532" t="str">
        <f>C1449</f>
        <v>ACT</v>
      </c>
      <c r="D1451" s="522" t="str">
        <f>D1449</f>
        <v>15 minutes</v>
      </c>
      <c r="E1451" s="532"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1" s="173" t="s">
        <v>1330</v>
      </c>
      <c r="G1451" s="173" t="s">
        <v>589</v>
      </c>
      <c r="H1451" s="143" t="s">
        <v>121</v>
      </c>
      <c r="I1451" s="522" t="str">
        <f>I1449</f>
        <v>Line
Professional</v>
      </c>
      <c r="J1451" s="483"/>
      <c r="K1451" s="483"/>
      <c r="L1451" s="483" t="s">
        <v>2273</v>
      </c>
      <c r="M1451" s="483"/>
      <c r="N1451" s="483"/>
      <c r="O1451" s="483" t="s">
        <v>2273</v>
      </c>
      <c r="P1451" s="483"/>
      <c r="Q1451" s="483"/>
      <c r="R1451" s="483"/>
      <c r="S1451" s="483"/>
      <c r="T1451" s="483"/>
      <c r="U1451" s="483"/>
      <c r="V1451" s="483"/>
      <c r="W1451" s="532" t="s">
        <v>1245</v>
      </c>
      <c r="X1451" s="532" t="s">
        <v>1232</v>
      </c>
      <c r="Y1451" s="492" t="s">
        <v>1497</v>
      </c>
      <c r="Z1451" s="522"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2" spans="1:26" ht="25">
      <c r="A1452" s="483" t="str">
        <f>A1449</f>
        <v>H0039</v>
      </c>
      <c r="B1452" s="483" t="str">
        <f>B1449</f>
        <v>Assertive Community Treatment (ACT)</v>
      </c>
      <c r="C1452" s="532" t="str">
        <f>C1449</f>
        <v>ACT</v>
      </c>
      <c r="D1452" s="522" t="str">
        <f>D1449</f>
        <v>15 minutes</v>
      </c>
      <c r="E1452" s="532"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2" s="143" t="s">
        <v>492</v>
      </c>
      <c r="G1452" s="143" t="s">
        <v>582</v>
      </c>
      <c r="H1452" s="143" t="s">
        <v>121</v>
      </c>
      <c r="I1452" s="522" t="str">
        <f>I1449</f>
        <v>Line
Professional</v>
      </c>
      <c r="J1452" s="483"/>
      <c r="K1452" s="483"/>
      <c r="L1452" s="483" t="s">
        <v>2273</v>
      </c>
      <c r="M1452" s="483"/>
      <c r="N1452" s="483"/>
      <c r="O1452" s="483" t="s">
        <v>2273</v>
      </c>
      <c r="P1452" s="483"/>
      <c r="Q1452" s="483"/>
      <c r="R1452" s="483"/>
      <c r="S1452" s="483"/>
      <c r="T1452" s="483"/>
      <c r="U1452" s="483"/>
      <c r="V1452" s="483"/>
      <c r="W1452" s="532" t="s">
        <v>1245</v>
      </c>
      <c r="X1452" s="532" t="s">
        <v>1232</v>
      </c>
      <c r="Y1452" s="492" t="s">
        <v>1497</v>
      </c>
      <c r="Z1452" s="522"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3" spans="1:26" ht="25">
      <c r="A1453" s="483" t="str">
        <f t="shared" ref="A1453:A1470" si="643">A1452</f>
        <v>H0039</v>
      </c>
      <c r="B1453" s="483" t="str">
        <f t="shared" si="637"/>
        <v>Assertive Community Treatment (ACT)</v>
      </c>
      <c r="C1453" s="532" t="str">
        <f t="shared" si="638"/>
        <v>ACT</v>
      </c>
      <c r="D1453" s="522" t="str">
        <f t="shared" si="639"/>
        <v>15 minutes</v>
      </c>
      <c r="E1453"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3" s="143" t="s">
        <v>496</v>
      </c>
      <c r="G1453" s="143" t="s">
        <v>582</v>
      </c>
      <c r="H1453" s="143" t="s">
        <v>121</v>
      </c>
      <c r="I1453" s="522" t="str">
        <f t="shared" si="641"/>
        <v>Line
Professional</v>
      </c>
      <c r="J1453" s="483"/>
      <c r="K1453" s="483"/>
      <c r="L1453" s="483" t="s">
        <v>2273</v>
      </c>
      <c r="M1453" s="483"/>
      <c r="N1453" s="483"/>
      <c r="O1453" s="483" t="s">
        <v>2273</v>
      </c>
      <c r="P1453" s="483"/>
      <c r="Q1453" s="483"/>
      <c r="R1453" s="483"/>
      <c r="S1453" s="483"/>
      <c r="T1453" s="483"/>
      <c r="U1453" s="483"/>
      <c r="V1453" s="483"/>
      <c r="W1453" s="532" t="s">
        <v>1245</v>
      </c>
      <c r="X1453" s="532" t="s">
        <v>1232</v>
      </c>
      <c r="Y1453" s="492" t="s">
        <v>1497</v>
      </c>
      <c r="Z1453"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4" spans="1:26" ht="25">
      <c r="A1454" s="483" t="str">
        <f t="shared" si="643"/>
        <v>H0039</v>
      </c>
      <c r="B1454" s="483" t="str">
        <f t="shared" si="637"/>
        <v>Assertive Community Treatment (ACT)</v>
      </c>
      <c r="C1454" s="532" t="str">
        <f t="shared" si="638"/>
        <v>ACT</v>
      </c>
      <c r="D1454" s="522" t="str">
        <f t="shared" si="639"/>
        <v>15 minutes</v>
      </c>
      <c r="E1454"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4" s="143" t="s">
        <v>495</v>
      </c>
      <c r="G1454" s="143" t="s">
        <v>582</v>
      </c>
      <c r="H1454" s="143" t="s">
        <v>121</v>
      </c>
      <c r="I1454" s="522" t="str">
        <f t="shared" si="641"/>
        <v>Line
Professional</v>
      </c>
      <c r="J1454" s="483"/>
      <c r="K1454" s="483"/>
      <c r="L1454" s="483" t="s">
        <v>2273</v>
      </c>
      <c r="M1454" s="483"/>
      <c r="N1454" s="483"/>
      <c r="O1454" s="483" t="s">
        <v>2273</v>
      </c>
      <c r="P1454" s="483"/>
      <c r="Q1454" s="483"/>
      <c r="R1454" s="483"/>
      <c r="S1454" s="483"/>
      <c r="T1454" s="483"/>
      <c r="U1454" s="483"/>
      <c r="V1454" s="483"/>
      <c r="W1454" s="532" t="s">
        <v>1245</v>
      </c>
      <c r="X1454" s="532" t="s">
        <v>1232</v>
      </c>
      <c r="Y1454" s="492" t="s">
        <v>1497</v>
      </c>
      <c r="Z1454"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5" spans="1:26" ht="25">
      <c r="A1455" s="483" t="str">
        <f t="shared" si="643"/>
        <v>H0039</v>
      </c>
      <c r="B1455" s="483" t="str">
        <f t="shared" si="637"/>
        <v>Assertive Community Treatment (ACT)</v>
      </c>
      <c r="C1455" s="532" t="str">
        <f t="shared" si="638"/>
        <v>ACT</v>
      </c>
      <c r="D1455" s="522" t="str">
        <f t="shared" si="639"/>
        <v>15 minutes</v>
      </c>
      <c r="E1455"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5" s="143" t="s">
        <v>490</v>
      </c>
      <c r="G1455" s="143" t="s">
        <v>582</v>
      </c>
      <c r="H1455" s="143" t="s">
        <v>121</v>
      </c>
      <c r="I1455" s="522" t="str">
        <f t="shared" si="641"/>
        <v>Line
Professional</v>
      </c>
      <c r="J1455" s="483"/>
      <c r="K1455" s="483"/>
      <c r="L1455" s="483" t="s">
        <v>2273</v>
      </c>
      <c r="M1455" s="483"/>
      <c r="N1455" s="483"/>
      <c r="O1455" s="483" t="s">
        <v>2273</v>
      </c>
      <c r="P1455" s="483"/>
      <c r="Q1455" s="483"/>
      <c r="R1455" s="483"/>
      <c r="S1455" s="483"/>
      <c r="T1455" s="483"/>
      <c r="U1455" s="483"/>
      <c r="V1455" s="483"/>
      <c r="W1455" s="532" t="s">
        <v>1245</v>
      </c>
      <c r="X1455" s="532" t="s">
        <v>1232</v>
      </c>
      <c r="Y1455" s="492" t="s">
        <v>1497</v>
      </c>
      <c r="Z1455"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6" spans="1:26" ht="25">
      <c r="A1456" s="483" t="str">
        <f t="shared" si="643"/>
        <v>H0039</v>
      </c>
      <c r="B1456" s="483" t="str">
        <f t="shared" si="637"/>
        <v>Assertive Community Treatment (ACT)</v>
      </c>
      <c r="C1456" s="532" t="str">
        <f t="shared" si="638"/>
        <v>ACT</v>
      </c>
      <c r="D1456" s="522" t="str">
        <f t="shared" si="639"/>
        <v>15 minutes</v>
      </c>
      <c r="E1456"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6" s="143" t="s">
        <v>497</v>
      </c>
      <c r="G1456" s="143" t="s">
        <v>582</v>
      </c>
      <c r="H1456" s="143" t="s">
        <v>121</v>
      </c>
      <c r="I1456" s="522" t="str">
        <f t="shared" si="641"/>
        <v>Line
Professional</v>
      </c>
      <c r="J1456" s="483"/>
      <c r="K1456" s="483"/>
      <c r="L1456" s="483" t="s">
        <v>2273</v>
      </c>
      <c r="M1456" s="483"/>
      <c r="N1456" s="483"/>
      <c r="O1456" s="483" t="s">
        <v>2273</v>
      </c>
      <c r="P1456" s="483"/>
      <c r="Q1456" s="483"/>
      <c r="R1456" s="483"/>
      <c r="S1456" s="483"/>
      <c r="T1456" s="483"/>
      <c r="U1456" s="483"/>
      <c r="V1456" s="483"/>
      <c r="W1456" s="532" t="s">
        <v>1245</v>
      </c>
      <c r="X1456" s="532" t="s">
        <v>1232</v>
      </c>
      <c r="Y1456" s="492" t="s">
        <v>1497</v>
      </c>
      <c r="Z1456"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7" spans="1:27" ht="25">
      <c r="A1457" s="483" t="str">
        <f t="shared" si="643"/>
        <v>H0039</v>
      </c>
      <c r="B1457" s="483" t="str">
        <f t="shared" si="637"/>
        <v>Assertive Community Treatment (ACT)</v>
      </c>
      <c r="C1457" s="532" t="str">
        <f t="shared" si="638"/>
        <v>ACT</v>
      </c>
      <c r="D1457" s="522" t="str">
        <f t="shared" si="639"/>
        <v>15 minutes</v>
      </c>
      <c r="E1457"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7" s="251" t="s">
        <v>1424</v>
      </c>
      <c r="G1457" s="143" t="s">
        <v>582</v>
      </c>
      <c r="H1457" s="143" t="s">
        <v>121</v>
      </c>
      <c r="I1457" s="522" t="str">
        <f t="shared" si="641"/>
        <v>Line
Professional</v>
      </c>
      <c r="J1457" s="483"/>
      <c r="K1457" s="483"/>
      <c r="L1457" s="483" t="s">
        <v>2273</v>
      </c>
      <c r="M1457" s="483"/>
      <c r="N1457" s="483"/>
      <c r="O1457" s="483" t="s">
        <v>2273</v>
      </c>
      <c r="P1457" s="483"/>
      <c r="Q1457" s="483"/>
      <c r="R1457" s="483"/>
      <c r="S1457" s="483"/>
      <c r="T1457" s="483"/>
      <c r="U1457" s="483"/>
      <c r="V1457" s="483"/>
      <c r="W1457" s="532" t="s">
        <v>1245</v>
      </c>
      <c r="X1457" s="532" t="s">
        <v>1232</v>
      </c>
      <c r="Y1457" s="492" t="s">
        <v>1497</v>
      </c>
      <c r="Z1457"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8" spans="1:27" ht="25">
      <c r="A1458" s="483" t="str">
        <f t="shared" si="643"/>
        <v>H0039</v>
      </c>
      <c r="B1458" s="483" t="str">
        <f t="shared" si="637"/>
        <v>Assertive Community Treatment (ACT)</v>
      </c>
      <c r="C1458" s="532" t="str">
        <f t="shared" si="638"/>
        <v>ACT</v>
      </c>
      <c r="D1458" s="522" t="str">
        <f t="shared" si="639"/>
        <v>15 minutes</v>
      </c>
      <c r="E1458"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8" s="143" t="s">
        <v>599</v>
      </c>
      <c r="G1458" s="143" t="s">
        <v>586</v>
      </c>
      <c r="H1458" s="143" t="s">
        <v>121</v>
      </c>
      <c r="I1458" s="522" t="str">
        <f t="shared" si="641"/>
        <v>Line
Professional</v>
      </c>
      <c r="J1458" s="483"/>
      <c r="K1458" s="483"/>
      <c r="L1458" s="483" t="s">
        <v>2273</v>
      </c>
      <c r="M1458" s="483"/>
      <c r="N1458" s="483"/>
      <c r="O1458" s="483" t="s">
        <v>2273</v>
      </c>
      <c r="P1458" s="483"/>
      <c r="Q1458" s="483"/>
      <c r="R1458" s="483"/>
      <c r="S1458" s="483"/>
      <c r="T1458" s="483"/>
      <c r="U1458" s="483"/>
      <c r="V1458" s="483"/>
      <c r="W1458" s="532" t="s">
        <v>1245</v>
      </c>
      <c r="X1458" s="532" t="s">
        <v>1232</v>
      </c>
      <c r="Y1458" s="492" t="s">
        <v>1497</v>
      </c>
      <c r="Z1458"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9" spans="1:27" ht="25">
      <c r="A1459" s="483" t="str">
        <f t="shared" si="643"/>
        <v>H0039</v>
      </c>
      <c r="B1459" s="483" t="str">
        <f t="shared" si="637"/>
        <v>Assertive Community Treatment (ACT)</v>
      </c>
      <c r="C1459" s="532" t="str">
        <f t="shared" si="638"/>
        <v>ACT</v>
      </c>
      <c r="D1459" s="522" t="str">
        <f t="shared" si="639"/>
        <v>15 minutes</v>
      </c>
      <c r="E1459"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9" s="143" t="s">
        <v>498</v>
      </c>
      <c r="G1459" s="143" t="s">
        <v>586</v>
      </c>
      <c r="H1459" s="143" t="s">
        <v>121</v>
      </c>
      <c r="I1459" s="522" t="str">
        <f t="shared" si="641"/>
        <v>Line
Professional</v>
      </c>
      <c r="J1459" s="483"/>
      <c r="K1459" s="483"/>
      <c r="L1459" s="483" t="s">
        <v>2273</v>
      </c>
      <c r="M1459" s="483"/>
      <c r="N1459" s="483"/>
      <c r="O1459" s="483" t="s">
        <v>2273</v>
      </c>
      <c r="P1459" s="483"/>
      <c r="Q1459" s="483"/>
      <c r="R1459" s="483"/>
      <c r="S1459" s="483"/>
      <c r="T1459" s="483"/>
      <c r="U1459" s="483"/>
      <c r="V1459" s="483"/>
      <c r="W1459" s="532" t="s">
        <v>1245</v>
      </c>
      <c r="X1459" s="532" t="s">
        <v>1232</v>
      </c>
      <c r="Y1459" s="492" t="s">
        <v>1497</v>
      </c>
      <c r="Z1459"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0" spans="1:27" ht="25">
      <c r="A1460" s="483" t="str">
        <f t="shared" si="643"/>
        <v>H0039</v>
      </c>
      <c r="B1460" s="483" t="str">
        <f t="shared" si="637"/>
        <v>Assertive Community Treatment (ACT)</v>
      </c>
      <c r="C1460" s="532" t="str">
        <f t="shared" si="638"/>
        <v>ACT</v>
      </c>
      <c r="D1460" s="522" t="str">
        <f t="shared" si="639"/>
        <v>15 minutes</v>
      </c>
      <c r="E1460"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0" s="143" t="s">
        <v>2222</v>
      </c>
      <c r="G1460" s="143" t="s">
        <v>586</v>
      </c>
      <c r="H1460" s="143" t="s">
        <v>121</v>
      </c>
      <c r="I1460" s="522" t="str">
        <f t="shared" si="641"/>
        <v>Line
Professional</v>
      </c>
      <c r="J1460" s="483"/>
      <c r="K1460" s="483"/>
      <c r="L1460" s="483" t="s">
        <v>2273</v>
      </c>
      <c r="M1460" s="483"/>
      <c r="N1460" s="483"/>
      <c r="O1460" s="483" t="s">
        <v>2273</v>
      </c>
      <c r="P1460" s="483"/>
      <c r="Q1460" s="483"/>
      <c r="R1460" s="483"/>
      <c r="S1460" s="483"/>
      <c r="T1460" s="483"/>
      <c r="U1460" s="483"/>
      <c r="V1460" s="483"/>
      <c r="W1460" s="532" t="s">
        <v>1245</v>
      </c>
      <c r="X1460" s="532" t="s">
        <v>1232</v>
      </c>
      <c r="Y1460" s="492" t="s">
        <v>1497</v>
      </c>
      <c r="Z1460"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1" spans="1:27" ht="25">
      <c r="A1461" s="483" t="str">
        <f t="shared" si="643"/>
        <v>H0039</v>
      </c>
      <c r="B1461" s="483" t="str">
        <f t="shared" si="637"/>
        <v>Assertive Community Treatment (ACT)</v>
      </c>
      <c r="C1461" s="532" t="str">
        <f t="shared" si="638"/>
        <v>ACT</v>
      </c>
      <c r="D1461" s="522" t="str">
        <f t="shared" si="639"/>
        <v>15 minutes</v>
      </c>
      <c r="E1461"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1" s="143" t="s">
        <v>2224</v>
      </c>
      <c r="G1461" s="143" t="s">
        <v>586</v>
      </c>
      <c r="H1461" s="143" t="s">
        <v>121</v>
      </c>
      <c r="I1461" s="522" t="str">
        <f t="shared" si="641"/>
        <v>Line
Professional</v>
      </c>
      <c r="J1461" s="483"/>
      <c r="K1461" s="483"/>
      <c r="L1461" s="483" t="s">
        <v>2273</v>
      </c>
      <c r="M1461" s="483"/>
      <c r="N1461" s="483"/>
      <c r="O1461" s="483" t="s">
        <v>2273</v>
      </c>
      <c r="P1461" s="483"/>
      <c r="Q1461" s="483"/>
      <c r="R1461" s="483"/>
      <c r="S1461" s="483"/>
      <c r="T1461" s="483"/>
      <c r="U1461" s="483"/>
      <c r="V1461" s="483"/>
      <c r="W1461" s="532" t="s">
        <v>1245</v>
      </c>
      <c r="X1461" s="532" t="s">
        <v>1232</v>
      </c>
      <c r="Y1461" s="492" t="s">
        <v>1497</v>
      </c>
      <c r="Z1461"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2" spans="1:27" ht="25">
      <c r="A1462" s="483" t="str">
        <f t="shared" si="643"/>
        <v>H0039</v>
      </c>
      <c r="B1462" s="483" t="str">
        <f t="shared" si="637"/>
        <v>Assertive Community Treatment (ACT)</v>
      </c>
      <c r="C1462" s="532" t="str">
        <f t="shared" si="638"/>
        <v>ACT</v>
      </c>
      <c r="D1462" s="522" t="str">
        <f t="shared" si="639"/>
        <v>15 minutes</v>
      </c>
      <c r="E1462"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2" s="143" t="s">
        <v>2235</v>
      </c>
      <c r="G1462" s="143" t="s">
        <v>583</v>
      </c>
      <c r="H1462" s="143" t="s">
        <v>121</v>
      </c>
      <c r="I1462" s="522" t="str">
        <f t="shared" si="641"/>
        <v>Line
Professional</v>
      </c>
      <c r="J1462" s="483"/>
      <c r="K1462" s="483"/>
      <c r="L1462" s="483" t="s">
        <v>2273</v>
      </c>
      <c r="M1462" s="483"/>
      <c r="N1462" s="483"/>
      <c r="O1462" s="483" t="s">
        <v>2273</v>
      </c>
      <c r="P1462" s="483"/>
      <c r="Q1462" s="483"/>
      <c r="R1462" s="483"/>
      <c r="S1462" s="483"/>
      <c r="T1462" s="483"/>
      <c r="U1462" s="483"/>
      <c r="V1462" s="483"/>
      <c r="W1462" s="532" t="s">
        <v>1245</v>
      </c>
      <c r="X1462" s="532" t="s">
        <v>1232</v>
      </c>
      <c r="Y1462" s="492" t="s">
        <v>1497</v>
      </c>
      <c r="Z1462"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3" spans="1:27" ht="25">
      <c r="A1463" s="483" t="str">
        <f t="shared" si="643"/>
        <v>H0039</v>
      </c>
      <c r="B1463" s="483" t="str">
        <f t="shared" si="637"/>
        <v>Assertive Community Treatment (ACT)</v>
      </c>
      <c r="C1463" s="532" t="str">
        <f t="shared" si="638"/>
        <v>ACT</v>
      </c>
      <c r="D1463" s="522" t="str">
        <f t="shared" si="639"/>
        <v>15 minutes</v>
      </c>
      <c r="E1463"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3" s="143" t="s">
        <v>1346</v>
      </c>
      <c r="G1463" s="143" t="s">
        <v>586</v>
      </c>
      <c r="H1463" s="143" t="s">
        <v>121</v>
      </c>
      <c r="I1463" s="522" t="str">
        <f t="shared" si="641"/>
        <v>Line
Professional</v>
      </c>
      <c r="J1463" s="483"/>
      <c r="K1463" s="483"/>
      <c r="L1463" s="483" t="s">
        <v>2273</v>
      </c>
      <c r="M1463" s="483"/>
      <c r="N1463" s="483"/>
      <c r="O1463" s="483" t="s">
        <v>2273</v>
      </c>
      <c r="P1463" s="483"/>
      <c r="Q1463" s="483"/>
      <c r="R1463" s="483"/>
      <c r="S1463" s="483"/>
      <c r="T1463" s="483"/>
      <c r="U1463" s="483"/>
      <c r="V1463" s="483"/>
      <c r="W1463" s="532" t="s">
        <v>1245</v>
      </c>
      <c r="X1463" s="532" t="s">
        <v>1232</v>
      </c>
      <c r="Y1463" s="492" t="s">
        <v>1497</v>
      </c>
      <c r="Z1463"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4" spans="1:27" ht="25">
      <c r="A1464" s="483" t="str">
        <f t="shared" si="643"/>
        <v>H0039</v>
      </c>
      <c r="B1464" s="483" t="str">
        <f t="shared" si="637"/>
        <v>Assertive Community Treatment (ACT)</v>
      </c>
      <c r="C1464" s="532" t="str">
        <f t="shared" si="638"/>
        <v>ACT</v>
      </c>
      <c r="D1464" s="522" t="str">
        <f t="shared" si="639"/>
        <v>15 minutes</v>
      </c>
      <c r="E1464"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143" t="s">
        <v>126</v>
      </c>
      <c r="G1464" s="143" t="s">
        <v>584</v>
      </c>
      <c r="H1464" s="143" t="s">
        <v>121</v>
      </c>
      <c r="I1464" s="522" t="str">
        <f t="shared" si="641"/>
        <v>Line
Professional</v>
      </c>
      <c r="J1464" s="483"/>
      <c r="K1464" s="483"/>
      <c r="L1464" s="483" t="s">
        <v>2273</v>
      </c>
      <c r="M1464" s="483"/>
      <c r="N1464" s="483"/>
      <c r="O1464" s="483" t="s">
        <v>2273</v>
      </c>
      <c r="P1464" s="483"/>
      <c r="Q1464" s="483"/>
      <c r="R1464" s="483"/>
      <c r="S1464" s="483"/>
      <c r="T1464" s="483"/>
      <c r="U1464" s="483"/>
      <c r="V1464" s="483"/>
      <c r="W1464" s="532" t="s">
        <v>1245</v>
      </c>
      <c r="X1464" s="532" t="s">
        <v>1232</v>
      </c>
      <c r="Y1464" s="492" t="s">
        <v>1497</v>
      </c>
      <c r="Z1464"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5" spans="1:27" ht="25">
      <c r="A1465" s="483" t="str">
        <f t="shared" si="643"/>
        <v>H0039</v>
      </c>
      <c r="B1465" s="483" t="str">
        <f t="shared" si="637"/>
        <v>Assertive Community Treatment (ACT)</v>
      </c>
      <c r="C1465" s="532" t="str">
        <f t="shared" si="638"/>
        <v>ACT</v>
      </c>
      <c r="D1465" s="522" t="str">
        <f t="shared" si="639"/>
        <v>15 minutes</v>
      </c>
      <c r="E1465"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143" t="s">
        <v>502</v>
      </c>
      <c r="G1465" s="143" t="s">
        <v>592</v>
      </c>
      <c r="H1465" s="143" t="s">
        <v>121</v>
      </c>
      <c r="I1465" s="522" t="str">
        <f t="shared" si="641"/>
        <v>Line
Professional</v>
      </c>
      <c r="J1465" s="483"/>
      <c r="K1465" s="483"/>
      <c r="L1465" s="483" t="s">
        <v>2273</v>
      </c>
      <c r="M1465" s="483"/>
      <c r="N1465" s="483"/>
      <c r="O1465" s="483" t="s">
        <v>2273</v>
      </c>
      <c r="P1465" s="483"/>
      <c r="Q1465" s="483"/>
      <c r="R1465" s="483"/>
      <c r="S1465" s="483"/>
      <c r="T1465" s="483"/>
      <c r="U1465" s="483"/>
      <c r="V1465" s="483"/>
      <c r="W1465" s="532" t="s">
        <v>1245</v>
      </c>
      <c r="X1465" s="532" t="s">
        <v>1232</v>
      </c>
      <c r="Y1465" s="492" t="s">
        <v>1497</v>
      </c>
      <c r="Z1465"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6" spans="1:27" s="23" customFormat="1" ht="25">
      <c r="A1466" s="483" t="str">
        <f t="shared" si="643"/>
        <v>H0039</v>
      </c>
      <c r="B1466" s="483" t="str">
        <f t="shared" si="637"/>
        <v>Assertive Community Treatment (ACT)</v>
      </c>
      <c r="C1466" s="532" t="str">
        <f t="shared" si="638"/>
        <v>ACT</v>
      </c>
      <c r="D1466" s="522" t="str">
        <f t="shared" si="639"/>
        <v>15 minutes</v>
      </c>
      <c r="E1466"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143" t="s">
        <v>558</v>
      </c>
      <c r="G1466" s="143" t="s">
        <v>592</v>
      </c>
      <c r="H1466" s="143" t="s">
        <v>121</v>
      </c>
      <c r="I1466" s="522" t="str">
        <f t="shared" si="641"/>
        <v>Line
Professional</v>
      </c>
      <c r="J1466" s="483"/>
      <c r="K1466" s="483"/>
      <c r="L1466" s="483" t="s">
        <v>2273</v>
      </c>
      <c r="M1466" s="483"/>
      <c r="N1466" s="483"/>
      <c r="O1466" s="483" t="s">
        <v>2273</v>
      </c>
      <c r="P1466" s="483"/>
      <c r="Q1466" s="483"/>
      <c r="R1466" s="483"/>
      <c r="S1466" s="483"/>
      <c r="T1466" s="483"/>
      <c r="U1466" s="483"/>
      <c r="V1466" s="483"/>
      <c r="W1466" s="532" t="s">
        <v>1245</v>
      </c>
      <c r="X1466" s="532" t="s">
        <v>1232</v>
      </c>
      <c r="Y1466" s="492" t="s">
        <v>1497</v>
      </c>
      <c r="Z1466"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7" spans="1:27" s="23" customFormat="1" ht="25">
      <c r="A1467" s="483" t="str">
        <f t="shared" si="643"/>
        <v>H0039</v>
      </c>
      <c r="B1467" s="483" t="str">
        <f t="shared" si="637"/>
        <v>Assertive Community Treatment (ACT)</v>
      </c>
      <c r="C1467" s="532" t="str">
        <f t="shared" si="638"/>
        <v>ACT</v>
      </c>
      <c r="D1467" s="522" t="str">
        <f t="shared" si="639"/>
        <v>15 minutes</v>
      </c>
      <c r="E1467"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251" t="s">
        <v>2211</v>
      </c>
      <c r="G1467" s="251" t="s">
        <v>592</v>
      </c>
      <c r="H1467" s="143" t="s">
        <v>121</v>
      </c>
      <c r="I1467" s="522" t="str">
        <f t="shared" si="641"/>
        <v>Line
Professional</v>
      </c>
      <c r="J1467" s="483"/>
      <c r="K1467" s="483"/>
      <c r="L1467" s="483" t="s">
        <v>2273</v>
      </c>
      <c r="M1467" s="483"/>
      <c r="N1467" s="483"/>
      <c r="O1467" s="483" t="s">
        <v>2273</v>
      </c>
      <c r="P1467" s="483"/>
      <c r="Q1467" s="483"/>
      <c r="R1467" s="483"/>
      <c r="S1467" s="483"/>
      <c r="T1467" s="483"/>
      <c r="U1467" s="483"/>
      <c r="V1467" s="483"/>
      <c r="W1467" s="532" t="s">
        <v>1245</v>
      </c>
      <c r="X1467" s="532" t="s">
        <v>1232</v>
      </c>
      <c r="Y1467" s="492" t="s">
        <v>1497</v>
      </c>
      <c r="Z1467"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8" spans="1:27" s="23" customFormat="1" ht="25">
      <c r="A1468" s="483" t="str">
        <f t="shared" si="643"/>
        <v>H0039</v>
      </c>
      <c r="B1468" s="483" t="str">
        <f t="shared" si="637"/>
        <v>Assertive Community Treatment (ACT)</v>
      </c>
      <c r="C1468" s="532" t="str">
        <f t="shared" si="638"/>
        <v>ACT</v>
      </c>
      <c r="D1468" s="522" t="str">
        <f t="shared" si="639"/>
        <v>15 minutes</v>
      </c>
      <c r="E1468"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143" t="s">
        <v>517</v>
      </c>
      <c r="G1468" s="143" t="s">
        <v>585</v>
      </c>
      <c r="H1468" s="143" t="s">
        <v>121</v>
      </c>
      <c r="I1468" s="522" t="str">
        <f t="shared" si="641"/>
        <v>Line
Professional</v>
      </c>
      <c r="J1468" s="483"/>
      <c r="K1468" s="483"/>
      <c r="L1468" s="483" t="s">
        <v>2273</v>
      </c>
      <c r="M1468" s="483"/>
      <c r="N1468" s="483"/>
      <c r="O1468" s="483" t="s">
        <v>2273</v>
      </c>
      <c r="P1468" s="483"/>
      <c r="Q1468" s="483"/>
      <c r="R1468" s="483"/>
      <c r="S1468" s="483"/>
      <c r="T1468" s="483"/>
      <c r="U1468" s="483"/>
      <c r="V1468" s="483"/>
      <c r="W1468" s="532" t="s">
        <v>1245</v>
      </c>
      <c r="X1468" s="532" t="s">
        <v>1232</v>
      </c>
      <c r="Y1468" s="492" t="s">
        <v>1497</v>
      </c>
      <c r="Z1468"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9" spans="1:27" s="23" customFormat="1" ht="25">
      <c r="A1469" s="483" t="str">
        <f t="shared" si="643"/>
        <v>H0039</v>
      </c>
      <c r="B1469" s="483" t="str">
        <f t="shared" si="637"/>
        <v>Assertive Community Treatment (ACT)</v>
      </c>
      <c r="C1469" s="532" t="str">
        <f t="shared" si="638"/>
        <v>ACT</v>
      </c>
      <c r="D1469" s="522" t="str">
        <f t="shared" si="639"/>
        <v>15 minutes</v>
      </c>
      <c r="E1469" s="532"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251" t="s">
        <v>1690</v>
      </c>
      <c r="G1469" s="251" t="s">
        <v>1692</v>
      </c>
      <c r="H1469" s="251" t="s">
        <v>121</v>
      </c>
      <c r="I1469" s="522" t="str">
        <f t="shared" si="641"/>
        <v>Line
Professional</v>
      </c>
      <c r="J1469" s="483"/>
      <c r="K1469" s="483"/>
      <c r="L1469" s="483" t="s">
        <v>2273</v>
      </c>
      <c r="M1469" s="483"/>
      <c r="N1469" s="483"/>
      <c r="O1469" s="483" t="s">
        <v>2273</v>
      </c>
      <c r="P1469" s="483"/>
      <c r="Q1469" s="483"/>
      <c r="R1469" s="483"/>
      <c r="S1469" s="483"/>
      <c r="T1469" s="483"/>
      <c r="U1469" s="483"/>
      <c r="V1469" s="483"/>
      <c r="W1469" s="532" t="s">
        <v>1245</v>
      </c>
      <c r="X1469" s="532" t="s">
        <v>1232</v>
      </c>
      <c r="Y1469" s="492" t="s">
        <v>1497</v>
      </c>
      <c r="Z1469" s="522"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0" spans="1:27" s="23" customFormat="1" ht="25.5" thickBot="1">
      <c r="A1470" s="484" t="str">
        <f t="shared" si="643"/>
        <v>H0039</v>
      </c>
      <c r="B1470" s="484" t="str">
        <f>B1468</f>
        <v>Assertive Community Treatment (ACT)</v>
      </c>
      <c r="C1470" s="533" t="str">
        <f>C1468</f>
        <v>ACT</v>
      </c>
      <c r="D1470" s="523" t="str">
        <f>D1468</f>
        <v>15 minutes</v>
      </c>
      <c r="E1470" s="533" t="str">
        <f>E1468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248" t="s">
        <v>1691</v>
      </c>
      <c r="G1470" s="248" t="s">
        <v>1693</v>
      </c>
      <c r="H1470" s="248" t="s">
        <v>121</v>
      </c>
      <c r="I1470" s="523" t="str">
        <f>I1468</f>
        <v>Line
Professional</v>
      </c>
      <c r="J1470" s="484"/>
      <c r="K1470" s="484"/>
      <c r="L1470" s="484" t="s">
        <v>2273</v>
      </c>
      <c r="M1470" s="484"/>
      <c r="N1470" s="484"/>
      <c r="O1470" s="484" t="s">
        <v>2273</v>
      </c>
      <c r="P1470" s="484"/>
      <c r="Q1470" s="484"/>
      <c r="R1470" s="484"/>
      <c r="S1470" s="484"/>
      <c r="T1470" s="484"/>
      <c r="U1470" s="484"/>
      <c r="V1470" s="484"/>
      <c r="W1470" s="533" t="s">
        <v>1245</v>
      </c>
      <c r="X1470" s="533" t="s">
        <v>1232</v>
      </c>
      <c r="Y1470" s="493" t="s">
        <v>1497</v>
      </c>
      <c r="Z1470" s="523" t="str">
        <f>Z1468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1" spans="1:27" s="23" customFormat="1" ht="134" customHeight="1" thickBot="1">
      <c r="A1471" s="113" t="s">
        <v>329</v>
      </c>
      <c r="B1471" s="194" t="s">
        <v>2069</v>
      </c>
      <c r="C1471" s="128" t="s">
        <v>638</v>
      </c>
      <c r="D1471" s="176" t="s">
        <v>70</v>
      </c>
      <c r="E1471" s="128" t="s">
        <v>259</v>
      </c>
      <c r="F1471" s="128" t="s">
        <v>259</v>
      </c>
      <c r="G1471" s="128"/>
      <c r="H1471" s="128" t="s">
        <v>639</v>
      </c>
      <c r="I1471" s="176" t="s">
        <v>139</v>
      </c>
      <c r="J1471" s="194"/>
      <c r="K1471" s="194"/>
      <c r="L1471" s="194" t="s">
        <v>2273</v>
      </c>
      <c r="M1471" s="194" t="s">
        <v>2273</v>
      </c>
      <c r="N1471" s="194"/>
      <c r="O1471" s="194"/>
      <c r="P1471" s="194"/>
      <c r="Q1471" s="194"/>
      <c r="R1471" s="194" t="s">
        <v>2273</v>
      </c>
      <c r="S1471" s="194"/>
      <c r="T1471" s="194"/>
      <c r="U1471" s="194"/>
      <c r="V1471" s="194"/>
      <c r="W1471" s="128" t="s">
        <v>1245</v>
      </c>
      <c r="X1471" s="128" t="s">
        <v>1811</v>
      </c>
      <c r="Y1471" s="164" t="s">
        <v>1520</v>
      </c>
      <c r="Z1471" s="164" t="s">
        <v>516</v>
      </c>
      <c r="AA1471" s="20"/>
    </row>
    <row r="1472" spans="1:27" s="23" customFormat="1" ht="173.4" customHeight="1">
      <c r="A1472" s="261" t="s">
        <v>312</v>
      </c>
      <c r="B1472" s="229" t="s">
        <v>309</v>
      </c>
      <c r="C1472" s="232" t="s">
        <v>313</v>
      </c>
      <c r="D1472" s="233" t="s">
        <v>58</v>
      </c>
      <c r="E1472" s="232" t="s">
        <v>1183</v>
      </c>
      <c r="F1472" s="232" t="s">
        <v>511</v>
      </c>
      <c r="G1472" s="232" t="s">
        <v>598</v>
      </c>
      <c r="H1472" s="232" t="s">
        <v>632</v>
      </c>
      <c r="I1472" s="233" t="s">
        <v>139</v>
      </c>
      <c r="J1472" s="229"/>
      <c r="K1472" s="229" t="s">
        <v>2273</v>
      </c>
      <c r="L1472" s="229" t="s">
        <v>2273</v>
      </c>
      <c r="M1472" s="229"/>
      <c r="N1472" s="229"/>
      <c r="O1472" s="229" t="s">
        <v>2273</v>
      </c>
      <c r="P1472" s="229"/>
      <c r="Q1472" s="229"/>
      <c r="R1472" s="229"/>
      <c r="S1472" s="229"/>
      <c r="T1472" s="229"/>
      <c r="U1472" s="229"/>
      <c r="V1472" s="229"/>
      <c r="W1472" s="232" t="s">
        <v>1246</v>
      </c>
      <c r="X1472" s="232" t="s">
        <v>1812</v>
      </c>
      <c r="Y1472" s="360" t="s">
        <v>987</v>
      </c>
      <c r="Z1472" s="360" t="s">
        <v>1595</v>
      </c>
      <c r="AA1472" s="20"/>
    </row>
    <row r="1473" spans="1:27" s="385" customFormat="1" ht="173.4" customHeight="1">
      <c r="A1473" s="409" t="s">
        <v>2431</v>
      </c>
      <c r="B1473" s="410" t="s">
        <v>2432</v>
      </c>
      <c r="C1473" s="402" t="s">
        <v>2437</v>
      </c>
      <c r="D1473" s="411" t="s">
        <v>429</v>
      </c>
      <c r="E1473" s="402" t="s">
        <v>2438</v>
      </c>
      <c r="F1473" s="412" t="s">
        <v>2439</v>
      </c>
      <c r="G1473" s="411" t="s">
        <v>2445</v>
      </c>
      <c r="H1473" s="411"/>
      <c r="I1473" s="402" t="s">
        <v>139</v>
      </c>
      <c r="J1473" s="411"/>
      <c r="K1473" s="411" t="s">
        <v>2273</v>
      </c>
      <c r="L1473" s="411"/>
      <c r="M1473" s="411"/>
      <c r="N1473" s="411"/>
      <c r="O1473" s="411"/>
      <c r="P1473" s="411"/>
      <c r="Q1473" s="411"/>
      <c r="R1473" s="411"/>
      <c r="S1473" s="411"/>
      <c r="T1473" s="411"/>
      <c r="U1473" s="411"/>
      <c r="V1473" s="411"/>
      <c r="W1473" s="411"/>
      <c r="X1473" s="411"/>
      <c r="Y1473" s="411"/>
      <c r="Z1473" s="411"/>
      <c r="AA1473" s="413"/>
    </row>
    <row r="1474" spans="1:27" s="23" customFormat="1" ht="63.75" customHeight="1">
      <c r="A1474" s="606" t="s">
        <v>529</v>
      </c>
      <c r="B1474" s="504" t="s">
        <v>232</v>
      </c>
      <c r="C1474" s="547" t="s">
        <v>530</v>
      </c>
      <c r="D1474" s="550" t="s">
        <v>58</v>
      </c>
      <c r="E1474" s="547" t="s">
        <v>1374</v>
      </c>
      <c r="F1474" s="250" t="s">
        <v>124</v>
      </c>
      <c r="G1474" s="250" t="s">
        <v>580</v>
      </c>
      <c r="H1474" s="250" t="s">
        <v>1256</v>
      </c>
      <c r="I1474" s="550" t="s">
        <v>139</v>
      </c>
      <c r="J1474" s="504" t="s">
        <v>2273</v>
      </c>
      <c r="K1474" s="504"/>
      <c r="L1474" s="504" t="s">
        <v>2273</v>
      </c>
      <c r="M1474" s="504"/>
      <c r="N1474" s="504" t="s">
        <v>2273</v>
      </c>
      <c r="O1474" s="504"/>
      <c r="P1474" s="504" t="s">
        <v>2273</v>
      </c>
      <c r="Q1474" s="504"/>
      <c r="R1474" s="504"/>
      <c r="S1474" s="504"/>
      <c r="T1474" s="504"/>
      <c r="U1474" s="504"/>
      <c r="V1474" s="504"/>
      <c r="W1474" s="609" t="s">
        <v>1246</v>
      </c>
      <c r="X1474" s="547" t="s">
        <v>233</v>
      </c>
      <c r="Y1474" s="550" t="s">
        <v>1128</v>
      </c>
      <c r="Z1474" s="550" t="s">
        <v>1738</v>
      </c>
      <c r="AA1474" s="20"/>
    </row>
    <row r="1475" spans="1:27" s="23" customFormat="1" ht="63.75" customHeight="1">
      <c r="A1475" s="607" t="str">
        <f>A1474</f>
        <v>H0048</v>
      </c>
      <c r="B1475" s="504" t="s">
        <v>232</v>
      </c>
      <c r="C1475" s="547" t="s">
        <v>530</v>
      </c>
      <c r="D1475" s="550" t="s">
        <v>58</v>
      </c>
      <c r="E1475" s="547" t="str">
        <f t="shared" ref="E1475:E1491" si="644">E1474</f>
        <v>Properly trained/certified persons. 
For all "H" and "T" HCPCS Codes: Clinical service 
provided by Substance Abuse Treatment Specialist 
(SATS) or Substance Abuse Treatment Practitioner 
(SATP) when working under the supervision of a 
SATS.</v>
      </c>
      <c r="F1475" s="242" t="s">
        <v>483</v>
      </c>
      <c r="G1475" s="242" t="s">
        <v>581</v>
      </c>
      <c r="H1475" s="250" t="s">
        <v>1256</v>
      </c>
      <c r="I1475" s="550" t="s">
        <v>139</v>
      </c>
      <c r="J1475" s="504" t="s">
        <v>2273</v>
      </c>
      <c r="K1475" s="504"/>
      <c r="L1475" s="504" t="s">
        <v>2273</v>
      </c>
      <c r="M1475" s="504"/>
      <c r="N1475" s="504" t="s">
        <v>2273</v>
      </c>
      <c r="O1475" s="504"/>
      <c r="P1475" s="504" t="s">
        <v>2273</v>
      </c>
      <c r="Q1475" s="504"/>
      <c r="R1475" s="504"/>
      <c r="S1475" s="504"/>
      <c r="T1475" s="504"/>
      <c r="U1475" s="504"/>
      <c r="V1475" s="504"/>
      <c r="W1475" s="609" t="s">
        <v>1246</v>
      </c>
      <c r="X1475" s="547" t="s">
        <v>1357</v>
      </c>
      <c r="Y1475" s="550" t="s">
        <v>1128</v>
      </c>
      <c r="Z1475" s="550" t="str">
        <f t="shared" ref="Z1475:Z1491" si="645">Z1474</f>
        <v xml:space="preserve">
HD - Pregnant/Parenting Women's Program</v>
      </c>
      <c r="AA1475" s="20"/>
    </row>
    <row r="1476" spans="1:27" s="23" customFormat="1" ht="51" customHeight="1">
      <c r="A1476" s="607" t="str">
        <f>A1475</f>
        <v>H0048</v>
      </c>
      <c r="B1476" s="504" t="s">
        <v>232</v>
      </c>
      <c r="C1476" s="547" t="s">
        <v>530</v>
      </c>
      <c r="D1476" s="550" t="s">
        <v>58</v>
      </c>
      <c r="E1476" s="547" t="str">
        <f t="shared" si="644"/>
        <v>Properly trained/certified persons. 
For all "H" and "T" HCPCS Codes: Clinical service 
provided by Substance Abuse Treatment Specialist 
(SATS) or Substance Abuse Treatment Practitioner 
(SATP) when working under the supervision of a 
SATS.</v>
      </c>
      <c r="F1476" s="242" t="s">
        <v>126</v>
      </c>
      <c r="G1476" s="242" t="s">
        <v>587</v>
      </c>
      <c r="H1476" s="242" t="s">
        <v>524</v>
      </c>
      <c r="I1476" s="550" t="s">
        <v>139</v>
      </c>
      <c r="J1476" s="504" t="s">
        <v>2273</v>
      </c>
      <c r="K1476" s="504"/>
      <c r="L1476" s="504" t="s">
        <v>2273</v>
      </c>
      <c r="M1476" s="504"/>
      <c r="N1476" s="504" t="s">
        <v>2273</v>
      </c>
      <c r="O1476" s="504"/>
      <c r="P1476" s="504" t="s">
        <v>2273</v>
      </c>
      <c r="Q1476" s="504"/>
      <c r="R1476" s="504"/>
      <c r="S1476" s="504"/>
      <c r="T1476" s="504"/>
      <c r="U1476" s="504"/>
      <c r="V1476" s="504"/>
      <c r="W1476" s="609" t="s">
        <v>1246</v>
      </c>
      <c r="X1476" s="547" t="s">
        <v>1358</v>
      </c>
      <c r="Y1476" s="550" t="s">
        <v>1128</v>
      </c>
      <c r="Z1476" s="550" t="str">
        <f t="shared" si="645"/>
        <v xml:space="preserve">
HD - Pregnant/Parenting Women's Program</v>
      </c>
      <c r="AA1476" s="20"/>
    </row>
    <row r="1477" spans="1:27" s="23" customFormat="1" ht="25">
      <c r="A1477" s="607" t="str">
        <f t="shared" ref="A1477:A1491" si="646">A1476</f>
        <v>H0048</v>
      </c>
      <c r="B1477" s="504" t="s">
        <v>232</v>
      </c>
      <c r="C1477" s="547" t="s">
        <v>530</v>
      </c>
      <c r="D1477" s="550" t="s">
        <v>58</v>
      </c>
      <c r="E1477" s="547" t="str">
        <f t="shared" si="644"/>
        <v>Properly trained/certified persons. 
For all "H" and "T" HCPCS Codes: Clinical service 
provided by Substance Abuse Treatment Specialist 
(SATS) or Substance Abuse Treatment Practitioner 
(SATP) when working under the supervision of a 
SATS.</v>
      </c>
      <c r="F1477" s="242" t="s">
        <v>2292</v>
      </c>
      <c r="G1477" s="242" t="s">
        <v>589</v>
      </c>
      <c r="H1477" s="242" t="s">
        <v>524</v>
      </c>
      <c r="I1477" s="550" t="s">
        <v>139</v>
      </c>
      <c r="J1477" s="504" t="s">
        <v>2273</v>
      </c>
      <c r="K1477" s="504"/>
      <c r="L1477" s="504" t="s">
        <v>2273</v>
      </c>
      <c r="M1477" s="504"/>
      <c r="N1477" s="504" t="s">
        <v>2273</v>
      </c>
      <c r="O1477" s="504"/>
      <c r="P1477" s="504" t="s">
        <v>2273</v>
      </c>
      <c r="Q1477" s="504"/>
      <c r="R1477" s="504"/>
      <c r="S1477" s="504"/>
      <c r="T1477" s="504"/>
      <c r="U1477" s="504"/>
      <c r="V1477" s="504"/>
      <c r="W1477" s="609" t="s">
        <v>1246</v>
      </c>
      <c r="X1477" s="547" t="s">
        <v>1359</v>
      </c>
      <c r="Y1477" s="550" t="s">
        <v>1128</v>
      </c>
      <c r="Z1477" s="550" t="str">
        <f t="shared" si="645"/>
        <v xml:space="preserve">
HD - Pregnant/Parenting Women's Program</v>
      </c>
      <c r="AA1477" s="20"/>
    </row>
    <row r="1478" spans="1:27" s="23" customFormat="1" ht="25">
      <c r="A1478" s="607" t="str">
        <f t="shared" si="646"/>
        <v>H0048</v>
      </c>
      <c r="B1478" s="504" t="s">
        <v>232</v>
      </c>
      <c r="C1478" s="547" t="s">
        <v>530</v>
      </c>
      <c r="D1478" s="550" t="s">
        <v>58</v>
      </c>
      <c r="E1478" s="547" t="str">
        <f t="shared" si="644"/>
        <v>Properly trained/certified persons. 
For all "H" and "T" HCPCS Codes: Clinical service 
provided by Substance Abuse Treatment Specialist 
(SATS) or Substance Abuse Treatment Practitioner 
(SATP) when working under the supervision of a 
SATS.</v>
      </c>
      <c r="F1478" s="242" t="s">
        <v>614</v>
      </c>
      <c r="G1478" s="242" t="s">
        <v>589</v>
      </c>
      <c r="H1478" s="242" t="s">
        <v>524</v>
      </c>
      <c r="I1478" s="550" t="s">
        <v>139</v>
      </c>
      <c r="J1478" s="504" t="s">
        <v>2273</v>
      </c>
      <c r="K1478" s="504"/>
      <c r="L1478" s="504" t="s">
        <v>2273</v>
      </c>
      <c r="M1478" s="504"/>
      <c r="N1478" s="504" t="s">
        <v>2273</v>
      </c>
      <c r="O1478" s="504"/>
      <c r="P1478" s="504" t="s">
        <v>2273</v>
      </c>
      <c r="Q1478" s="504"/>
      <c r="R1478" s="504"/>
      <c r="S1478" s="504"/>
      <c r="T1478" s="504"/>
      <c r="U1478" s="504"/>
      <c r="V1478" s="504"/>
      <c r="W1478" s="609" t="s">
        <v>1246</v>
      </c>
      <c r="X1478" s="547" t="s">
        <v>1360</v>
      </c>
      <c r="Y1478" s="550" t="s">
        <v>1128</v>
      </c>
      <c r="Z1478" s="550" t="str">
        <f t="shared" si="645"/>
        <v xml:space="preserve">
HD - Pregnant/Parenting Women's Program</v>
      </c>
      <c r="AA1478" s="20"/>
    </row>
    <row r="1479" spans="1:27" s="23" customFormat="1" ht="38.25" customHeight="1">
      <c r="A1479" s="607" t="str">
        <f t="shared" si="646"/>
        <v>H0048</v>
      </c>
      <c r="B1479" s="504" t="s">
        <v>232</v>
      </c>
      <c r="C1479" s="547" t="s">
        <v>530</v>
      </c>
      <c r="D1479" s="550" t="s">
        <v>58</v>
      </c>
      <c r="E1479" s="547" t="str">
        <f t="shared" si="644"/>
        <v>Properly trained/certified persons. 
For all "H" and "T" HCPCS Codes: Clinical service 
provided by Substance Abuse Treatment Specialist 
(SATS) or Substance Abuse Treatment Practitioner 
(SATP) when working under the supervision of a 
SATS.</v>
      </c>
      <c r="F1479" s="242" t="s">
        <v>604</v>
      </c>
      <c r="G1479" s="242" t="s">
        <v>582</v>
      </c>
      <c r="H1479" s="242" t="s">
        <v>524</v>
      </c>
      <c r="I1479" s="550" t="s">
        <v>139</v>
      </c>
      <c r="J1479" s="504" t="s">
        <v>2273</v>
      </c>
      <c r="K1479" s="504"/>
      <c r="L1479" s="504" t="s">
        <v>2273</v>
      </c>
      <c r="M1479" s="504"/>
      <c r="N1479" s="504" t="s">
        <v>2273</v>
      </c>
      <c r="O1479" s="504"/>
      <c r="P1479" s="504" t="s">
        <v>2273</v>
      </c>
      <c r="Q1479" s="504"/>
      <c r="R1479" s="504"/>
      <c r="S1479" s="504"/>
      <c r="T1479" s="504"/>
      <c r="U1479" s="504"/>
      <c r="V1479" s="504"/>
      <c r="W1479" s="609" t="s">
        <v>1246</v>
      </c>
      <c r="X1479" s="547" t="s">
        <v>1361</v>
      </c>
      <c r="Y1479" s="550" t="s">
        <v>1128</v>
      </c>
      <c r="Z1479" s="550" t="str">
        <f t="shared" si="645"/>
        <v xml:space="preserve">
HD - Pregnant/Parenting Women's Program</v>
      </c>
      <c r="AA1479" s="20"/>
    </row>
    <row r="1480" spans="1:27" s="23" customFormat="1" ht="25">
      <c r="A1480" s="607" t="str">
        <f t="shared" si="646"/>
        <v>H0048</v>
      </c>
      <c r="B1480" s="504" t="s">
        <v>232</v>
      </c>
      <c r="C1480" s="547" t="s">
        <v>530</v>
      </c>
      <c r="D1480" s="550" t="s">
        <v>58</v>
      </c>
      <c r="E1480" s="547" t="str">
        <f t="shared" si="644"/>
        <v>Properly trained/certified persons. 
For all "H" and "T" HCPCS Codes: Clinical service 
provided by Substance Abuse Treatment Specialist 
(SATS) or Substance Abuse Treatment Practitioner 
(SATP) when working under the supervision of a 
SATS.</v>
      </c>
      <c r="F1480" s="242" t="s">
        <v>491</v>
      </c>
      <c r="G1480" s="242" t="s">
        <v>582</v>
      </c>
      <c r="H1480" s="242" t="s">
        <v>524</v>
      </c>
      <c r="I1480" s="550" t="s">
        <v>139</v>
      </c>
      <c r="J1480" s="504" t="s">
        <v>2273</v>
      </c>
      <c r="K1480" s="504"/>
      <c r="L1480" s="504" t="s">
        <v>2273</v>
      </c>
      <c r="M1480" s="504"/>
      <c r="N1480" s="504" t="s">
        <v>2273</v>
      </c>
      <c r="O1480" s="504"/>
      <c r="P1480" s="504" t="s">
        <v>2273</v>
      </c>
      <c r="Q1480" s="504"/>
      <c r="R1480" s="504"/>
      <c r="S1480" s="504"/>
      <c r="T1480" s="504"/>
      <c r="U1480" s="504"/>
      <c r="V1480" s="504"/>
      <c r="W1480" s="609" t="s">
        <v>1246</v>
      </c>
      <c r="X1480" s="547" t="s">
        <v>1362</v>
      </c>
      <c r="Y1480" s="550" t="s">
        <v>1128</v>
      </c>
      <c r="Z1480" s="550" t="str">
        <f t="shared" si="645"/>
        <v xml:space="preserve">
HD - Pregnant/Parenting Women's Program</v>
      </c>
      <c r="AA1480" s="20"/>
    </row>
    <row r="1481" spans="1:27" s="23" customFormat="1" ht="25">
      <c r="A1481" s="607" t="str">
        <f t="shared" si="646"/>
        <v>H0048</v>
      </c>
      <c r="B1481" s="504" t="s">
        <v>232</v>
      </c>
      <c r="C1481" s="547" t="s">
        <v>530</v>
      </c>
      <c r="D1481" s="550" t="s">
        <v>58</v>
      </c>
      <c r="E1481" s="547" t="str">
        <f t="shared" si="644"/>
        <v>Properly trained/certified persons. 
For all "H" and "T" HCPCS Codes: Clinical service 
provided by Substance Abuse Treatment Specialist 
(SATS) or Substance Abuse Treatment Practitioner 
(SATP) when working under the supervision of a 
SATS.</v>
      </c>
      <c r="F1481" s="242" t="s">
        <v>615</v>
      </c>
      <c r="G1481" s="242" t="s">
        <v>583</v>
      </c>
      <c r="H1481" s="242" t="s">
        <v>524</v>
      </c>
      <c r="I1481" s="550" t="s">
        <v>139</v>
      </c>
      <c r="J1481" s="504" t="s">
        <v>2273</v>
      </c>
      <c r="K1481" s="504"/>
      <c r="L1481" s="504" t="s">
        <v>2273</v>
      </c>
      <c r="M1481" s="504"/>
      <c r="N1481" s="504" t="s">
        <v>2273</v>
      </c>
      <c r="O1481" s="504"/>
      <c r="P1481" s="504" t="s">
        <v>2273</v>
      </c>
      <c r="Q1481" s="504"/>
      <c r="R1481" s="504"/>
      <c r="S1481" s="504"/>
      <c r="T1481" s="504"/>
      <c r="U1481" s="504"/>
      <c r="V1481" s="504"/>
      <c r="W1481" s="609" t="s">
        <v>1246</v>
      </c>
      <c r="X1481" s="547" t="s">
        <v>1363</v>
      </c>
      <c r="Y1481" s="550" t="s">
        <v>1128</v>
      </c>
      <c r="Z1481" s="550" t="str">
        <f t="shared" si="645"/>
        <v xml:space="preserve">
HD - Pregnant/Parenting Women's Program</v>
      </c>
      <c r="AA1481" s="20"/>
    </row>
    <row r="1482" spans="1:27" s="23" customFormat="1" ht="63.75" customHeight="1">
      <c r="A1482" s="607" t="str">
        <f t="shared" si="646"/>
        <v>H0048</v>
      </c>
      <c r="B1482" s="504" t="s">
        <v>232</v>
      </c>
      <c r="C1482" s="547" t="s">
        <v>530</v>
      </c>
      <c r="D1482" s="550" t="s">
        <v>58</v>
      </c>
      <c r="E1482" s="547" t="str">
        <f t="shared" si="644"/>
        <v>Properly trained/certified persons. 
For all "H" and "T" HCPCS Codes: Clinical service 
provided by Substance Abuse Treatment Specialist 
(SATS) or Substance Abuse Treatment Practitioner 
(SATP) when working under the supervision of a 
SATS.</v>
      </c>
      <c r="F1482" s="242" t="s">
        <v>2224</v>
      </c>
      <c r="G1482" s="242" t="s">
        <v>583</v>
      </c>
      <c r="H1482" s="242" t="s">
        <v>524</v>
      </c>
      <c r="I1482" s="550" t="s">
        <v>139</v>
      </c>
      <c r="J1482" s="504" t="s">
        <v>2273</v>
      </c>
      <c r="K1482" s="504"/>
      <c r="L1482" s="504" t="s">
        <v>2273</v>
      </c>
      <c r="M1482" s="504"/>
      <c r="N1482" s="504" t="s">
        <v>2273</v>
      </c>
      <c r="O1482" s="504"/>
      <c r="P1482" s="504" t="s">
        <v>2273</v>
      </c>
      <c r="Q1482" s="504"/>
      <c r="R1482" s="504"/>
      <c r="S1482" s="504"/>
      <c r="T1482" s="504"/>
      <c r="U1482" s="504"/>
      <c r="V1482" s="504"/>
      <c r="W1482" s="609" t="s">
        <v>1246</v>
      </c>
      <c r="X1482" s="547" t="s">
        <v>1364</v>
      </c>
      <c r="Y1482" s="550" t="s">
        <v>1128</v>
      </c>
      <c r="Z1482" s="550" t="str">
        <f t="shared" si="645"/>
        <v xml:space="preserve">
HD - Pregnant/Parenting Women's Program</v>
      </c>
      <c r="AA1482" s="20"/>
    </row>
    <row r="1483" spans="1:27" s="23" customFormat="1" ht="51" customHeight="1">
      <c r="A1483" s="607" t="str">
        <f t="shared" si="646"/>
        <v>H0048</v>
      </c>
      <c r="B1483" s="504" t="s">
        <v>232</v>
      </c>
      <c r="C1483" s="547" t="s">
        <v>530</v>
      </c>
      <c r="D1483" s="550" t="s">
        <v>58</v>
      </c>
      <c r="E1483" s="547" t="str">
        <f t="shared" si="644"/>
        <v>Properly trained/certified persons. 
For all "H" and "T" HCPCS Codes: Clinical service 
provided by Substance Abuse Treatment Specialist 
(SATS) or Substance Abuse Treatment Practitioner 
(SATP) when working under the supervision of a 
SATS.</v>
      </c>
      <c r="F1483" s="242" t="s">
        <v>2235</v>
      </c>
      <c r="G1483" s="242" t="s">
        <v>583</v>
      </c>
      <c r="H1483" s="242" t="s">
        <v>524</v>
      </c>
      <c r="I1483" s="550" t="s">
        <v>139</v>
      </c>
      <c r="J1483" s="504" t="s">
        <v>2273</v>
      </c>
      <c r="K1483" s="504"/>
      <c r="L1483" s="504" t="s">
        <v>2273</v>
      </c>
      <c r="M1483" s="504"/>
      <c r="N1483" s="504" t="s">
        <v>2273</v>
      </c>
      <c r="O1483" s="504"/>
      <c r="P1483" s="504" t="s">
        <v>2273</v>
      </c>
      <c r="Q1483" s="504"/>
      <c r="R1483" s="504"/>
      <c r="S1483" s="504"/>
      <c r="T1483" s="504"/>
      <c r="U1483" s="504"/>
      <c r="V1483" s="504"/>
      <c r="W1483" s="609" t="s">
        <v>1246</v>
      </c>
      <c r="X1483" s="547" t="s">
        <v>1365</v>
      </c>
      <c r="Y1483" s="550" t="s">
        <v>1128</v>
      </c>
      <c r="Z1483" s="550" t="str">
        <f t="shared" si="645"/>
        <v xml:space="preserve">
HD - Pregnant/Parenting Women's Program</v>
      </c>
      <c r="AA1483" s="20"/>
    </row>
    <row r="1484" spans="1:27" s="23" customFormat="1" ht="38.25" customHeight="1">
      <c r="A1484" s="607" t="str">
        <f t="shared" si="646"/>
        <v>H0048</v>
      </c>
      <c r="B1484" s="504" t="s">
        <v>232</v>
      </c>
      <c r="C1484" s="547" t="s">
        <v>530</v>
      </c>
      <c r="D1484" s="550" t="s">
        <v>58</v>
      </c>
      <c r="E1484" s="547" t="str">
        <f t="shared" si="644"/>
        <v>Properly trained/certified persons. 
For all "H" and "T" HCPCS Codes: Clinical service 
provided by Substance Abuse Treatment Specialist 
(SATS) or Substance Abuse Treatment Practitioner 
(SATP) when working under the supervision of a 
SATS.</v>
      </c>
      <c r="F1484" s="242" t="s">
        <v>2222</v>
      </c>
      <c r="G1484" s="242" t="s">
        <v>583</v>
      </c>
      <c r="H1484" s="242" t="s">
        <v>524</v>
      </c>
      <c r="I1484" s="550" t="s">
        <v>139</v>
      </c>
      <c r="J1484" s="504" t="s">
        <v>2273</v>
      </c>
      <c r="K1484" s="504"/>
      <c r="L1484" s="504" t="s">
        <v>2273</v>
      </c>
      <c r="M1484" s="504"/>
      <c r="N1484" s="504" t="s">
        <v>2273</v>
      </c>
      <c r="O1484" s="504"/>
      <c r="P1484" s="504" t="s">
        <v>2273</v>
      </c>
      <c r="Q1484" s="504"/>
      <c r="R1484" s="504"/>
      <c r="S1484" s="504"/>
      <c r="T1484" s="504"/>
      <c r="U1484" s="504"/>
      <c r="V1484" s="504"/>
      <c r="W1484" s="609" t="s">
        <v>1246</v>
      </c>
      <c r="X1484" s="547" t="s">
        <v>1366</v>
      </c>
      <c r="Y1484" s="550" t="s">
        <v>1128</v>
      </c>
      <c r="Z1484" s="550" t="str">
        <f t="shared" si="645"/>
        <v xml:space="preserve">
HD - Pregnant/Parenting Women's Program</v>
      </c>
      <c r="AA1484" s="20"/>
    </row>
    <row r="1485" spans="1:27" s="23" customFormat="1" ht="25">
      <c r="A1485" s="607" t="str">
        <f t="shared" si="646"/>
        <v>H0048</v>
      </c>
      <c r="B1485" s="504" t="s">
        <v>232</v>
      </c>
      <c r="C1485" s="547" t="s">
        <v>530</v>
      </c>
      <c r="D1485" s="550" t="s">
        <v>58</v>
      </c>
      <c r="E1485" s="547" t="str">
        <f t="shared" si="644"/>
        <v>Properly trained/certified persons. 
For all "H" and "T" HCPCS Codes: Clinical service 
provided by Substance Abuse Treatment Specialist 
(SATS) or Substance Abuse Treatment Practitioner 
(SATP) when working under the supervision of a 
SATS.</v>
      </c>
      <c r="F1485" s="242" t="s">
        <v>2256</v>
      </c>
      <c r="G1485" s="242" t="s">
        <v>583</v>
      </c>
      <c r="H1485" s="242" t="s">
        <v>524</v>
      </c>
      <c r="I1485" s="550" t="s">
        <v>139</v>
      </c>
      <c r="J1485" s="504" t="s">
        <v>2273</v>
      </c>
      <c r="K1485" s="504"/>
      <c r="L1485" s="504" t="s">
        <v>2273</v>
      </c>
      <c r="M1485" s="504"/>
      <c r="N1485" s="504" t="s">
        <v>2273</v>
      </c>
      <c r="O1485" s="504"/>
      <c r="P1485" s="504" t="s">
        <v>2273</v>
      </c>
      <c r="Q1485" s="504"/>
      <c r="R1485" s="504"/>
      <c r="S1485" s="504"/>
      <c r="T1485" s="504"/>
      <c r="U1485" s="504"/>
      <c r="V1485" s="504"/>
      <c r="W1485" s="609" t="s">
        <v>1246</v>
      </c>
      <c r="X1485" s="547" t="s">
        <v>1367</v>
      </c>
      <c r="Y1485" s="550" t="s">
        <v>1128</v>
      </c>
      <c r="Z1485" s="550" t="str">
        <f t="shared" si="645"/>
        <v xml:space="preserve">
HD - Pregnant/Parenting Women's Program</v>
      </c>
      <c r="AA1485" s="20"/>
    </row>
    <row r="1486" spans="1:27" s="23" customFormat="1" ht="38.25" customHeight="1">
      <c r="A1486" s="607" t="str">
        <f t="shared" si="646"/>
        <v>H0048</v>
      </c>
      <c r="B1486" s="504" t="s">
        <v>232</v>
      </c>
      <c r="C1486" s="547" t="s">
        <v>530</v>
      </c>
      <c r="D1486" s="550" t="s">
        <v>58</v>
      </c>
      <c r="E1486" s="547" t="str">
        <f t="shared" si="644"/>
        <v>Properly trained/certified persons. 
For all "H" and "T" HCPCS Codes: Clinical service 
provided by Substance Abuse Treatment Specialist 
(SATS) or Substance Abuse Treatment Practitioner 
(SATP) when working under the supervision of a 
SATS.</v>
      </c>
      <c r="F1486" s="242" t="s">
        <v>126</v>
      </c>
      <c r="G1486" s="242" t="s">
        <v>584</v>
      </c>
      <c r="H1486" s="242" t="s">
        <v>524</v>
      </c>
      <c r="I1486" s="550" t="s">
        <v>139</v>
      </c>
      <c r="J1486" s="504" t="s">
        <v>2273</v>
      </c>
      <c r="K1486" s="504"/>
      <c r="L1486" s="504" t="s">
        <v>2273</v>
      </c>
      <c r="M1486" s="504"/>
      <c r="N1486" s="504" t="s">
        <v>2273</v>
      </c>
      <c r="O1486" s="504"/>
      <c r="P1486" s="504" t="s">
        <v>2273</v>
      </c>
      <c r="Q1486" s="504"/>
      <c r="R1486" s="504"/>
      <c r="S1486" s="504"/>
      <c r="T1486" s="504"/>
      <c r="U1486" s="504"/>
      <c r="V1486" s="504"/>
      <c r="W1486" s="609" t="s">
        <v>1246</v>
      </c>
      <c r="X1486" s="547" t="s">
        <v>1368</v>
      </c>
      <c r="Y1486" s="550" t="s">
        <v>1128</v>
      </c>
      <c r="Z1486" s="550" t="str">
        <f t="shared" si="645"/>
        <v xml:space="preserve">
HD - Pregnant/Parenting Women's Program</v>
      </c>
      <c r="AA1486" s="20"/>
    </row>
    <row r="1487" spans="1:27" s="23" customFormat="1" ht="63.75" customHeight="1">
      <c r="A1487" s="607" t="str">
        <f t="shared" si="646"/>
        <v>H0048</v>
      </c>
      <c r="B1487" s="504" t="s">
        <v>232</v>
      </c>
      <c r="C1487" s="547" t="s">
        <v>530</v>
      </c>
      <c r="D1487" s="550" t="s">
        <v>58</v>
      </c>
      <c r="E1487" s="547" t="str">
        <f t="shared" si="644"/>
        <v>Properly trained/certified persons. 
For all "H" and "T" HCPCS Codes: Clinical service 
provided by Substance Abuse Treatment Specialist 
(SATS) or Substance Abuse Treatment Practitioner 
(SATP) when working under the supervision of a 
SATS.</v>
      </c>
      <c r="F1487" s="242" t="s">
        <v>503</v>
      </c>
      <c r="G1487" s="242" t="s">
        <v>592</v>
      </c>
      <c r="H1487" s="250" t="s">
        <v>1256</v>
      </c>
      <c r="I1487" s="550" t="s">
        <v>139</v>
      </c>
      <c r="J1487" s="504" t="s">
        <v>2273</v>
      </c>
      <c r="K1487" s="504"/>
      <c r="L1487" s="504" t="s">
        <v>2273</v>
      </c>
      <c r="M1487" s="504"/>
      <c r="N1487" s="504" t="s">
        <v>2273</v>
      </c>
      <c r="O1487" s="504"/>
      <c r="P1487" s="504" t="s">
        <v>2273</v>
      </c>
      <c r="Q1487" s="504"/>
      <c r="R1487" s="504"/>
      <c r="S1487" s="504"/>
      <c r="T1487" s="504"/>
      <c r="U1487" s="504"/>
      <c r="V1487" s="504"/>
      <c r="W1487" s="609" t="s">
        <v>1246</v>
      </c>
      <c r="X1487" s="547" t="s">
        <v>1369</v>
      </c>
      <c r="Y1487" s="550" t="s">
        <v>1128</v>
      </c>
      <c r="Z1487" s="550" t="str">
        <f t="shared" si="645"/>
        <v xml:space="preserve">
HD - Pregnant/Parenting Women's Program</v>
      </c>
      <c r="AA1487" s="20"/>
    </row>
    <row r="1488" spans="1:27" s="23" customFormat="1" ht="63.75" customHeight="1">
      <c r="A1488" s="607" t="str">
        <f t="shared" si="646"/>
        <v>H0048</v>
      </c>
      <c r="B1488" s="504" t="s">
        <v>232</v>
      </c>
      <c r="C1488" s="547" t="s">
        <v>530</v>
      </c>
      <c r="D1488" s="550" t="s">
        <v>58</v>
      </c>
      <c r="E1488" s="547" t="str">
        <f t="shared" si="644"/>
        <v>Properly trained/certified persons. 
For all "H" and "T" HCPCS Codes: Clinical service 
provided by Substance Abuse Treatment Specialist 
(SATS) or Substance Abuse Treatment Practitioner 
(SATP) when working under the supervision of a 
SATS.</v>
      </c>
      <c r="F1488" s="242" t="s">
        <v>502</v>
      </c>
      <c r="G1488" s="242" t="s">
        <v>592</v>
      </c>
      <c r="H1488" s="250" t="s">
        <v>1256</v>
      </c>
      <c r="I1488" s="550" t="s">
        <v>139</v>
      </c>
      <c r="J1488" s="504" t="s">
        <v>2273</v>
      </c>
      <c r="K1488" s="504"/>
      <c r="L1488" s="504" t="s">
        <v>2273</v>
      </c>
      <c r="M1488" s="504"/>
      <c r="N1488" s="504" t="s">
        <v>2273</v>
      </c>
      <c r="O1488" s="504"/>
      <c r="P1488" s="504" t="s">
        <v>2273</v>
      </c>
      <c r="Q1488" s="504"/>
      <c r="R1488" s="504"/>
      <c r="S1488" s="504"/>
      <c r="T1488" s="504"/>
      <c r="U1488" s="504"/>
      <c r="V1488" s="504"/>
      <c r="W1488" s="609" t="s">
        <v>1246</v>
      </c>
      <c r="X1488" s="547" t="s">
        <v>1370</v>
      </c>
      <c r="Y1488" s="550" t="s">
        <v>1128</v>
      </c>
      <c r="Z1488" s="550" t="str">
        <f t="shared" si="645"/>
        <v xml:space="preserve">
HD - Pregnant/Parenting Women's Program</v>
      </c>
      <c r="AA1488" s="20"/>
    </row>
    <row r="1489" spans="1:28" s="23" customFormat="1" ht="63.75" customHeight="1">
      <c r="A1489" s="607" t="str">
        <f t="shared" si="646"/>
        <v>H0048</v>
      </c>
      <c r="B1489" s="504" t="s">
        <v>232</v>
      </c>
      <c r="C1489" s="547" t="s">
        <v>530</v>
      </c>
      <c r="D1489" s="550" t="s">
        <v>58</v>
      </c>
      <c r="E1489" s="547" t="str">
        <f t="shared" si="644"/>
        <v>Properly trained/certified persons. 
For all "H" and "T" HCPCS Codes: Clinical service 
provided by Substance Abuse Treatment Specialist 
(SATS) or Substance Abuse Treatment Practitioner 
(SATP) when working under the supervision of a 
SATS.</v>
      </c>
      <c r="F1489" s="242" t="s">
        <v>2211</v>
      </c>
      <c r="G1489" s="242" t="s">
        <v>592</v>
      </c>
      <c r="H1489" s="250" t="s">
        <v>1256</v>
      </c>
      <c r="I1489" s="550" t="s">
        <v>139</v>
      </c>
      <c r="J1489" s="504" t="s">
        <v>2273</v>
      </c>
      <c r="K1489" s="504"/>
      <c r="L1489" s="504" t="s">
        <v>2273</v>
      </c>
      <c r="M1489" s="504"/>
      <c r="N1489" s="504" t="s">
        <v>2273</v>
      </c>
      <c r="O1489" s="504"/>
      <c r="P1489" s="504" t="s">
        <v>2273</v>
      </c>
      <c r="Q1489" s="504"/>
      <c r="R1489" s="504"/>
      <c r="S1489" s="504"/>
      <c r="T1489" s="504"/>
      <c r="U1489" s="504"/>
      <c r="V1489" s="504"/>
      <c r="W1489" s="609" t="s">
        <v>1246</v>
      </c>
      <c r="X1489" s="547" t="s">
        <v>1371</v>
      </c>
      <c r="Y1489" s="550" t="s">
        <v>1128</v>
      </c>
      <c r="Z1489" s="550" t="str">
        <f t="shared" si="645"/>
        <v xml:space="preserve">
HD - Pregnant/Parenting Women's Program</v>
      </c>
      <c r="AA1489" s="20"/>
    </row>
    <row r="1490" spans="1:28" s="23" customFormat="1" ht="63.75" customHeight="1">
      <c r="A1490" s="607" t="str">
        <f t="shared" si="646"/>
        <v>H0048</v>
      </c>
      <c r="B1490" s="504" t="s">
        <v>232</v>
      </c>
      <c r="C1490" s="547" t="s">
        <v>530</v>
      </c>
      <c r="D1490" s="550" t="s">
        <v>58</v>
      </c>
      <c r="E1490" s="547" t="str">
        <f t="shared" si="644"/>
        <v>Properly trained/certified persons. 
For all "H" and "T" HCPCS Codes: Clinical service 
provided by Substance Abuse Treatment Specialist 
(SATS) or Substance Abuse Treatment Practitioner 
(SATP) when working under the supervision of a 
SATS.</v>
      </c>
      <c r="F1490" s="242" t="s">
        <v>517</v>
      </c>
      <c r="G1490" s="242" t="s">
        <v>585</v>
      </c>
      <c r="H1490" s="250" t="s">
        <v>1256</v>
      </c>
      <c r="I1490" s="550" t="s">
        <v>139</v>
      </c>
      <c r="J1490" s="504" t="s">
        <v>2273</v>
      </c>
      <c r="K1490" s="504"/>
      <c r="L1490" s="504" t="s">
        <v>2273</v>
      </c>
      <c r="M1490" s="504"/>
      <c r="N1490" s="504" t="s">
        <v>2273</v>
      </c>
      <c r="O1490" s="504"/>
      <c r="P1490" s="504" t="s">
        <v>2273</v>
      </c>
      <c r="Q1490" s="504"/>
      <c r="R1490" s="504"/>
      <c r="S1490" s="504"/>
      <c r="T1490" s="504"/>
      <c r="U1490" s="504"/>
      <c r="V1490" s="504"/>
      <c r="W1490" s="609" t="s">
        <v>1246</v>
      </c>
      <c r="X1490" s="547" t="s">
        <v>1372</v>
      </c>
      <c r="Y1490" s="550" t="s">
        <v>1128</v>
      </c>
      <c r="Z1490" s="550" t="str">
        <f t="shared" si="645"/>
        <v xml:space="preserve">
HD - Pregnant/Parenting Women's Program</v>
      </c>
      <c r="AA1490" s="20"/>
    </row>
    <row r="1491" spans="1:28" s="23" customFormat="1" ht="64.5" customHeight="1" thickBot="1">
      <c r="A1491" s="608" t="str">
        <f t="shared" si="646"/>
        <v>H0048</v>
      </c>
      <c r="B1491" s="505" t="s">
        <v>232</v>
      </c>
      <c r="C1491" s="548" t="s">
        <v>530</v>
      </c>
      <c r="D1491" s="551" t="s">
        <v>58</v>
      </c>
      <c r="E1491" s="548" t="str">
        <f t="shared" si="644"/>
        <v>Properly trained/certified persons. 
For all "H" and "T" HCPCS Codes: Clinical service 
provided by Substance Abuse Treatment Specialist 
(SATS) or Substance Abuse Treatment Practitioner 
(SATP) when working under the supervision of a 
SATS.</v>
      </c>
      <c r="F1491" s="243" t="s">
        <v>613</v>
      </c>
      <c r="G1491" s="243" t="s">
        <v>588</v>
      </c>
      <c r="H1491" s="243" t="s">
        <v>1256</v>
      </c>
      <c r="I1491" s="551" t="s">
        <v>139</v>
      </c>
      <c r="J1491" s="505" t="s">
        <v>2273</v>
      </c>
      <c r="K1491" s="505"/>
      <c r="L1491" s="505" t="s">
        <v>2273</v>
      </c>
      <c r="M1491" s="505"/>
      <c r="N1491" s="505" t="s">
        <v>2273</v>
      </c>
      <c r="O1491" s="505"/>
      <c r="P1491" s="505" t="s">
        <v>2273</v>
      </c>
      <c r="Q1491" s="505"/>
      <c r="R1491" s="505"/>
      <c r="S1491" s="505"/>
      <c r="T1491" s="505"/>
      <c r="U1491" s="505"/>
      <c r="V1491" s="505"/>
      <c r="W1491" s="610" t="s">
        <v>1246</v>
      </c>
      <c r="X1491" s="548" t="s">
        <v>1373</v>
      </c>
      <c r="Y1491" s="551" t="s">
        <v>1128</v>
      </c>
      <c r="Z1491" s="551" t="str">
        <f t="shared" si="645"/>
        <v xml:space="preserve">
HD - Pregnant/Parenting Women's Program</v>
      </c>
      <c r="AA1491" s="20"/>
    </row>
    <row r="1492" spans="1:28" s="23" customFormat="1" ht="63.75" customHeight="1">
      <c r="A1492" s="603" t="s">
        <v>348</v>
      </c>
      <c r="B1492" s="512" t="s">
        <v>344</v>
      </c>
      <c r="C1492" s="604" t="s">
        <v>538</v>
      </c>
      <c r="D1492" s="605" t="s">
        <v>540</v>
      </c>
      <c r="E1492" s="604" t="s">
        <v>559</v>
      </c>
      <c r="F1492" s="250" t="s">
        <v>124</v>
      </c>
      <c r="G1492" s="250" t="s">
        <v>580</v>
      </c>
      <c r="H1492" s="250" t="s">
        <v>1256</v>
      </c>
      <c r="I1492" s="605" t="s">
        <v>554</v>
      </c>
      <c r="J1492" s="512" t="s">
        <v>2273</v>
      </c>
      <c r="K1492" s="512"/>
      <c r="L1492" s="512" t="s">
        <v>2273</v>
      </c>
      <c r="M1492" s="512"/>
      <c r="N1492" s="512" t="s">
        <v>2273</v>
      </c>
      <c r="O1492" s="512"/>
      <c r="P1492" s="512" t="s">
        <v>2273</v>
      </c>
      <c r="Q1492" s="512"/>
      <c r="R1492" s="512"/>
      <c r="S1492" s="512"/>
      <c r="T1492" s="512"/>
      <c r="U1492" s="512"/>
      <c r="V1492" s="512"/>
      <c r="W1492" s="604" t="s">
        <v>1245</v>
      </c>
      <c r="X1492" s="604" t="s">
        <v>1569</v>
      </c>
      <c r="Y1492" s="605" t="s">
        <v>983</v>
      </c>
      <c r="Z1492" s="605" t="s">
        <v>2108</v>
      </c>
      <c r="AA1492" s="20"/>
    </row>
    <row r="1493" spans="1:28" s="23" customFormat="1" ht="63.75" customHeight="1">
      <c r="A1493" s="590" t="str">
        <f t="shared" ref="A1493:A1509" si="647">A1492</f>
        <v>H0050</v>
      </c>
      <c r="B1493" s="507" t="str">
        <f t="shared" ref="B1493:B1509" si="648">B1492</f>
        <v>Substance Abuse: Outpatient Care</v>
      </c>
      <c r="C1493" s="578" t="str">
        <f t="shared" ref="C1493:C1509" si="649">C1492</f>
        <v>Alcohol and/or other drug services, brief intervention, per 15 minutes</v>
      </c>
      <c r="D1493" s="581" t="str">
        <f t="shared" ref="D1493:D1509" si="650">D1492</f>
        <v>H0050 = 15 minutes</v>
      </c>
      <c r="E1493" s="578" t="str">
        <f t="shared" ref="E1493:E1509" si="651">E1492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3" s="242" t="s">
        <v>483</v>
      </c>
      <c r="G1493" s="242" t="s">
        <v>581</v>
      </c>
      <c r="H1493" s="250" t="s">
        <v>1256</v>
      </c>
      <c r="I1493" s="581" t="str">
        <f t="shared" ref="I1493:I1509" si="652">I1492</f>
        <v>Line 
Professional</v>
      </c>
      <c r="J1493" s="507" t="s">
        <v>2273</v>
      </c>
      <c r="K1493" s="507"/>
      <c r="L1493" s="507" t="s">
        <v>2273</v>
      </c>
      <c r="M1493" s="507"/>
      <c r="N1493" s="507" t="s">
        <v>2273</v>
      </c>
      <c r="O1493" s="507"/>
      <c r="P1493" s="507" t="s">
        <v>2273</v>
      </c>
      <c r="Q1493" s="507"/>
      <c r="R1493" s="507"/>
      <c r="S1493" s="507"/>
      <c r="T1493" s="507"/>
      <c r="U1493" s="507"/>
      <c r="V1493" s="507"/>
      <c r="W1493" s="578" t="s">
        <v>1245</v>
      </c>
      <c r="X1493" s="578" t="s">
        <v>1223</v>
      </c>
      <c r="Y1493" s="581" t="str">
        <f t="shared" ref="Y1493:Y1509" si="653">Y1492</f>
        <v>Y4 - SAMHSA approved EBP for Co-occurring disorders</v>
      </c>
      <c r="Z1493" s="581" t="str">
        <f t="shared" ref="Z1493:Z1509" si="654">Z1492</f>
        <v xml:space="preserve">
HD - Pregnant/Parenting Women's Program
HH - Integrated Mental Health and Substance Abuse
QJ - Service/items provided to a prisoner or patient in state or local custody</v>
      </c>
      <c r="AA1493" s="20"/>
    </row>
    <row r="1494" spans="1:28" s="23" customFormat="1" ht="51" customHeight="1">
      <c r="A1494" s="590" t="str">
        <f t="shared" si="647"/>
        <v>H0050</v>
      </c>
      <c r="B1494" s="507" t="str">
        <f t="shared" si="648"/>
        <v>Substance Abuse: Outpatient Care</v>
      </c>
      <c r="C1494" s="578" t="str">
        <f t="shared" si="649"/>
        <v>Alcohol and/or other drug services, brief intervention, per 15 minutes</v>
      </c>
      <c r="D1494" s="581" t="str">
        <f t="shared" si="650"/>
        <v>H0050 = 15 minutes</v>
      </c>
      <c r="E1494"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4" s="242" t="s">
        <v>126</v>
      </c>
      <c r="G1494" s="242" t="s">
        <v>587</v>
      </c>
      <c r="H1494" s="242" t="s">
        <v>524</v>
      </c>
      <c r="I1494" s="581" t="str">
        <f t="shared" si="652"/>
        <v>Line 
Professional</v>
      </c>
      <c r="J1494" s="507" t="s">
        <v>2273</v>
      </c>
      <c r="K1494" s="507"/>
      <c r="L1494" s="507" t="s">
        <v>2273</v>
      </c>
      <c r="M1494" s="507"/>
      <c r="N1494" s="507" t="s">
        <v>2273</v>
      </c>
      <c r="O1494" s="507"/>
      <c r="P1494" s="507" t="s">
        <v>2273</v>
      </c>
      <c r="Q1494" s="507"/>
      <c r="R1494" s="507"/>
      <c r="S1494" s="507"/>
      <c r="T1494" s="507"/>
      <c r="U1494" s="507"/>
      <c r="V1494" s="507"/>
      <c r="W1494" s="578" t="s">
        <v>1245</v>
      </c>
      <c r="X1494" s="578" t="s">
        <v>1223</v>
      </c>
      <c r="Y1494" s="581" t="str">
        <f t="shared" si="653"/>
        <v>Y4 - SAMHSA approved EBP for Co-occurring disorders</v>
      </c>
      <c r="Z1494" s="581" t="str">
        <f t="shared" si="654"/>
        <v xml:space="preserve">
HD - Pregnant/Parenting Women's Program
HH - Integrated Mental Health and Substance Abuse
QJ - Service/items provided to a prisoner or patient in state or local custody</v>
      </c>
      <c r="AA1494" s="20"/>
    </row>
    <row r="1495" spans="1:28" s="23" customFormat="1" ht="102" customHeight="1">
      <c r="A1495" s="590" t="str">
        <f t="shared" si="647"/>
        <v>H0050</v>
      </c>
      <c r="B1495" s="507" t="str">
        <f t="shared" si="648"/>
        <v>Substance Abuse: Outpatient Care</v>
      </c>
      <c r="C1495" s="578" t="str">
        <f t="shared" si="649"/>
        <v>Alcohol and/or other drug services, brief intervention, per 15 minutes</v>
      </c>
      <c r="D1495" s="581" t="str">
        <f t="shared" si="650"/>
        <v>H0050 = 15 minutes</v>
      </c>
      <c r="E1495"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5" s="242" t="s">
        <v>2292</v>
      </c>
      <c r="G1495" s="242" t="s">
        <v>589</v>
      </c>
      <c r="H1495" s="242" t="s">
        <v>524</v>
      </c>
      <c r="I1495" s="581" t="str">
        <f t="shared" si="652"/>
        <v>Line 
Professional</v>
      </c>
      <c r="J1495" s="507" t="s">
        <v>2273</v>
      </c>
      <c r="K1495" s="507"/>
      <c r="L1495" s="507" t="s">
        <v>2273</v>
      </c>
      <c r="M1495" s="507"/>
      <c r="N1495" s="507" t="s">
        <v>2273</v>
      </c>
      <c r="O1495" s="507"/>
      <c r="P1495" s="507" t="s">
        <v>2273</v>
      </c>
      <c r="Q1495" s="507"/>
      <c r="R1495" s="507"/>
      <c r="S1495" s="507"/>
      <c r="T1495" s="507"/>
      <c r="U1495" s="507"/>
      <c r="V1495" s="507"/>
      <c r="W1495" s="578" t="s">
        <v>1245</v>
      </c>
      <c r="X1495" s="578" t="s">
        <v>1223</v>
      </c>
      <c r="Y1495" s="581" t="str">
        <f t="shared" si="653"/>
        <v>Y4 - SAMHSA approved EBP for Co-occurring disorders</v>
      </c>
      <c r="Z1495" s="581" t="str">
        <f t="shared" si="654"/>
        <v xml:space="preserve">
HD - Pregnant/Parenting Women's Program
HH - Integrated Mental Health and Substance Abuse
QJ - Service/items provided to a prisoner or patient in state or local custody</v>
      </c>
      <c r="AA1495" s="20"/>
    </row>
    <row r="1496" spans="1:28" s="23" customFormat="1" ht="114.75" customHeight="1">
      <c r="A1496" s="590" t="str">
        <f t="shared" si="647"/>
        <v>H0050</v>
      </c>
      <c r="B1496" s="507" t="str">
        <f t="shared" si="648"/>
        <v>Substance Abuse: Outpatient Care</v>
      </c>
      <c r="C1496" s="578" t="str">
        <f t="shared" si="649"/>
        <v>Alcohol and/or other drug services, brief intervention, per 15 minutes</v>
      </c>
      <c r="D1496" s="581" t="str">
        <f t="shared" si="650"/>
        <v>H0050 = 15 minutes</v>
      </c>
      <c r="E1496"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6" s="242" t="s">
        <v>614</v>
      </c>
      <c r="G1496" s="242" t="s">
        <v>589</v>
      </c>
      <c r="H1496" s="242" t="s">
        <v>524</v>
      </c>
      <c r="I1496" s="581" t="str">
        <f t="shared" si="652"/>
        <v>Line 
Professional</v>
      </c>
      <c r="J1496" s="507" t="s">
        <v>2273</v>
      </c>
      <c r="K1496" s="507"/>
      <c r="L1496" s="507" t="s">
        <v>2273</v>
      </c>
      <c r="M1496" s="507"/>
      <c r="N1496" s="507" t="s">
        <v>2273</v>
      </c>
      <c r="O1496" s="507"/>
      <c r="P1496" s="507" t="s">
        <v>2273</v>
      </c>
      <c r="Q1496" s="507"/>
      <c r="R1496" s="507"/>
      <c r="S1496" s="507"/>
      <c r="T1496" s="507"/>
      <c r="U1496" s="507"/>
      <c r="V1496" s="507"/>
      <c r="W1496" s="578" t="s">
        <v>1245</v>
      </c>
      <c r="X1496" s="578" t="s">
        <v>1223</v>
      </c>
      <c r="Y1496" s="581" t="str">
        <f t="shared" si="653"/>
        <v>Y4 - SAMHSA approved EBP for Co-occurring disorders</v>
      </c>
      <c r="Z1496" s="581" t="str">
        <f t="shared" si="654"/>
        <v xml:space="preserve">
HD - Pregnant/Parenting Women's Program
HH - Integrated Mental Health and Substance Abuse
QJ - Service/items provided to a prisoner or patient in state or local custody</v>
      </c>
      <c r="AA1496" s="20"/>
    </row>
    <row r="1497" spans="1:28" s="23" customFormat="1" ht="38.25" customHeight="1">
      <c r="A1497" s="590" t="str">
        <f t="shared" si="647"/>
        <v>H0050</v>
      </c>
      <c r="B1497" s="507" t="str">
        <f t="shared" si="648"/>
        <v>Substance Abuse: Outpatient Care</v>
      </c>
      <c r="C1497" s="578" t="str">
        <f t="shared" si="649"/>
        <v>Alcohol and/or other drug services, brief intervention, per 15 minutes</v>
      </c>
      <c r="D1497" s="581" t="str">
        <f t="shared" si="650"/>
        <v>H0050 = 15 minutes</v>
      </c>
      <c r="E1497"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7" s="242" t="s">
        <v>604</v>
      </c>
      <c r="G1497" s="242" t="s">
        <v>582</v>
      </c>
      <c r="H1497" s="242" t="s">
        <v>524</v>
      </c>
      <c r="I1497" s="581" t="str">
        <f t="shared" si="652"/>
        <v>Line 
Professional</v>
      </c>
      <c r="J1497" s="507" t="s">
        <v>2273</v>
      </c>
      <c r="K1497" s="507"/>
      <c r="L1497" s="507" t="s">
        <v>2273</v>
      </c>
      <c r="M1497" s="507"/>
      <c r="N1497" s="507" t="s">
        <v>2273</v>
      </c>
      <c r="O1497" s="507"/>
      <c r="P1497" s="507" t="s">
        <v>2273</v>
      </c>
      <c r="Q1497" s="507"/>
      <c r="R1497" s="507"/>
      <c r="S1497" s="507"/>
      <c r="T1497" s="507"/>
      <c r="U1497" s="507"/>
      <c r="V1497" s="507"/>
      <c r="W1497" s="578" t="s">
        <v>1245</v>
      </c>
      <c r="X1497" s="578" t="s">
        <v>1223</v>
      </c>
      <c r="Y1497" s="581" t="str">
        <f t="shared" si="653"/>
        <v>Y4 - SAMHSA approved EBP for Co-occurring disorders</v>
      </c>
      <c r="Z1497" s="581" t="str">
        <f t="shared" si="654"/>
        <v xml:space="preserve">
HD - Pregnant/Parenting Women's Program
HH - Integrated Mental Health and Substance Abuse
QJ - Service/items provided to a prisoner or patient in state or local custody</v>
      </c>
      <c r="AA1497" s="20"/>
    </row>
    <row r="1498" spans="1:28" s="23" customFormat="1" ht="102" customHeight="1">
      <c r="A1498" s="590" t="str">
        <f t="shared" si="647"/>
        <v>H0050</v>
      </c>
      <c r="B1498" s="507" t="str">
        <f t="shared" si="648"/>
        <v>Substance Abuse: Outpatient Care</v>
      </c>
      <c r="C1498" s="578" t="str">
        <f t="shared" si="649"/>
        <v>Alcohol and/or other drug services, brief intervention, per 15 minutes</v>
      </c>
      <c r="D1498" s="581" t="str">
        <f t="shared" si="650"/>
        <v>H0050 = 15 minutes</v>
      </c>
      <c r="E1498"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8" s="242" t="s">
        <v>491</v>
      </c>
      <c r="G1498" s="242" t="s">
        <v>582</v>
      </c>
      <c r="H1498" s="242" t="s">
        <v>524</v>
      </c>
      <c r="I1498" s="581" t="str">
        <f t="shared" si="652"/>
        <v>Line 
Professional</v>
      </c>
      <c r="J1498" s="507" t="s">
        <v>2273</v>
      </c>
      <c r="K1498" s="507"/>
      <c r="L1498" s="507" t="s">
        <v>2273</v>
      </c>
      <c r="M1498" s="507"/>
      <c r="N1498" s="507" t="s">
        <v>2273</v>
      </c>
      <c r="O1498" s="507"/>
      <c r="P1498" s="507" t="s">
        <v>2273</v>
      </c>
      <c r="Q1498" s="507"/>
      <c r="R1498" s="507"/>
      <c r="S1498" s="507"/>
      <c r="T1498" s="507"/>
      <c r="U1498" s="507"/>
      <c r="V1498" s="507"/>
      <c r="W1498" s="578" t="s">
        <v>1245</v>
      </c>
      <c r="X1498" s="578" t="s">
        <v>1223</v>
      </c>
      <c r="Y1498" s="581" t="str">
        <f t="shared" si="653"/>
        <v>Y4 - SAMHSA approved EBP for Co-occurring disorders</v>
      </c>
      <c r="Z1498" s="581" t="str">
        <f t="shared" si="654"/>
        <v xml:space="preserve">
HD - Pregnant/Parenting Women's Program
HH - Integrated Mental Health and Substance Abuse
QJ - Service/items provided to a prisoner or patient in state or local custody</v>
      </c>
      <c r="AA1498" s="20"/>
    </row>
    <row r="1499" spans="1:28" s="23" customFormat="1" ht="114.75" customHeight="1">
      <c r="A1499" s="590" t="str">
        <f t="shared" si="647"/>
        <v>H0050</v>
      </c>
      <c r="B1499" s="507" t="str">
        <f t="shared" si="648"/>
        <v>Substance Abuse: Outpatient Care</v>
      </c>
      <c r="C1499" s="578" t="str">
        <f t="shared" si="649"/>
        <v>Alcohol and/or other drug services, brief intervention, per 15 minutes</v>
      </c>
      <c r="D1499" s="581" t="str">
        <f t="shared" si="650"/>
        <v>H0050 = 15 minutes</v>
      </c>
      <c r="E1499"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9" s="242" t="s">
        <v>615</v>
      </c>
      <c r="G1499" s="242" t="s">
        <v>583</v>
      </c>
      <c r="H1499" s="242" t="s">
        <v>524</v>
      </c>
      <c r="I1499" s="581" t="str">
        <f t="shared" si="652"/>
        <v>Line 
Professional</v>
      </c>
      <c r="J1499" s="507" t="s">
        <v>2273</v>
      </c>
      <c r="K1499" s="507"/>
      <c r="L1499" s="507" t="s">
        <v>2273</v>
      </c>
      <c r="M1499" s="507"/>
      <c r="N1499" s="507" t="s">
        <v>2273</v>
      </c>
      <c r="O1499" s="507"/>
      <c r="P1499" s="507" t="s">
        <v>2273</v>
      </c>
      <c r="Q1499" s="507"/>
      <c r="R1499" s="507"/>
      <c r="S1499" s="507"/>
      <c r="T1499" s="507"/>
      <c r="U1499" s="507"/>
      <c r="V1499" s="507"/>
      <c r="W1499" s="578" t="s">
        <v>1245</v>
      </c>
      <c r="X1499" s="578" t="s">
        <v>1223</v>
      </c>
      <c r="Y1499" s="581" t="str">
        <f t="shared" si="653"/>
        <v>Y4 - SAMHSA approved EBP for Co-occurring disorders</v>
      </c>
      <c r="Z1499" s="581" t="str">
        <f t="shared" si="654"/>
        <v xml:space="preserve">
HD - Pregnant/Parenting Women's Program
HH - Integrated Mental Health and Substance Abuse
QJ - Service/items provided to a prisoner or patient in state or local custody</v>
      </c>
      <c r="AA1499" s="20"/>
    </row>
    <row r="1500" spans="1:28" s="23" customFormat="1" ht="63.75" customHeight="1">
      <c r="A1500" s="590" t="str">
        <f t="shared" si="647"/>
        <v>H0050</v>
      </c>
      <c r="B1500" s="507" t="str">
        <f t="shared" si="648"/>
        <v>Substance Abuse: Outpatient Care</v>
      </c>
      <c r="C1500" s="578" t="str">
        <f t="shared" si="649"/>
        <v>Alcohol and/or other drug services, brief intervention, per 15 minutes</v>
      </c>
      <c r="D1500" s="581" t="str">
        <f t="shared" si="650"/>
        <v>H0050 = 15 minutes</v>
      </c>
      <c r="E1500"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0" s="242" t="s">
        <v>2224</v>
      </c>
      <c r="G1500" s="242" t="s">
        <v>583</v>
      </c>
      <c r="H1500" s="242" t="s">
        <v>524</v>
      </c>
      <c r="I1500" s="581" t="str">
        <f t="shared" si="652"/>
        <v>Line 
Professional</v>
      </c>
      <c r="J1500" s="507" t="s">
        <v>2273</v>
      </c>
      <c r="K1500" s="507"/>
      <c r="L1500" s="507" t="s">
        <v>2273</v>
      </c>
      <c r="M1500" s="507"/>
      <c r="N1500" s="507" t="s">
        <v>2273</v>
      </c>
      <c r="O1500" s="507"/>
      <c r="P1500" s="507" t="s">
        <v>2273</v>
      </c>
      <c r="Q1500" s="507"/>
      <c r="R1500" s="507"/>
      <c r="S1500" s="507"/>
      <c r="T1500" s="507"/>
      <c r="U1500" s="507"/>
      <c r="V1500" s="507"/>
      <c r="W1500" s="578" t="s">
        <v>1245</v>
      </c>
      <c r="X1500" s="578" t="s">
        <v>1223</v>
      </c>
      <c r="Y1500" s="581" t="str">
        <f t="shared" si="653"/>
        <v>Y4 - SAMHSA approved EBP for Co-occurring disorders</v>
      </c>
      <c r="Z1500" s="581" t="str">
        <f t="shared" si="654"/>
        <v xml:space="preserve">
HD - Pregnant/Parenting Women's Program
HH - Integrated Mental Health and Substance Abuse
QJ - Service/items provided to a prisoner or patient in state or local custody</v>
      </c>
      <c r="AA1500" s="20"/>
    </row>
    <row r="1501" spans="1:28" s="23" customFormat="1" ht="51" customHeight="1">
      <c r="A1501" s="590" t="str">
        <f t="shared" si="647"/>
        <v>H0050</v>
      </c>
      <c r="B1501" s="507" t="str">
        <f t="shared" si="648"/>
        <v>Substance Abuse: Outpatient Care</v>
      </c>
      <c r="C1501" s="578" t="str">
        <f t="shared" si="649"/>
        <v>Alcohol and/or other drug services, brief intervention, per 15 minutes</v>
      </c>
      <c r="D1501" s="581" t="str">
        <f t="shared" si="650"/>
        <v>H0050 = 15 minutes</v>
      </c>
      <c r="E1501"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1" s="242" t="s">
        <v>2235</v>
      </c>
      <c r="G1501" s="242" t="s">
        <v>583</v>
      </c>
      <c r="H1501" s="242" t="s">
        <v>524</v>
      </c>
      <c r="I1501" s="581" t="str">
        <f t="shared" si="652"/>
        <v>Line 
Professional</v>
      </c>
      <c r="J1501" s="507" t="s">
        <v>2273</v>
      </c>
      <c r="K1501" s="507"/>
      <c r="L1501" s="507" t="s">
        <v>2273</v>
      </c>
      <c r="M1501" s="507"/>
      <c r="N1501" s="507" t="s">
        <v>2273</v>
      </c>
      <c r="O1501" s="507"/>
      <c r="P1501" s="507" t="s">
        <v>2273</v>
      </c>
      <c r="Q1501" s="507"/>
      <c r="R1501" s="507"/>
      <c r="S1501" s="507"/>
      <c r="T1501" s="507"/>
      <c r="U1501" s="507"/>
      <c r="V1501" s="507"/>
      <c r="W1501" s="578" t="s">
        <v>1245</v>
      </c>
      <c r="X1501" s="578" t="s">
        <v>1223</v>
      </c>
      <c r="Y1501" s="581" t="str">
        <f t="shared" si="653"/>
        <v>Y4 - SAMHSA approved EBP for Co-occurring disorders</v>
      </c>
      <c r="Z1501" s="581" t="str">
        <f t="shared" si="654"/>
        <v xml:space="preserve">
HD - Pregnant/Parenting Women's Program
HH - Integrated Mental Health and Substance Abuse
QJ - Service/items provided to a prisoner or patient in state or local custody</v>
      </c>
      <c r="AA1501" s="20"/>
    </row>
    <row r="1502" spans="1:28" ht="38.25" customHeight="1">
      <c r="A1502" s="590" t="str">
        <f t="shared" si="647"/>
        <v>H0050</v>
      </c>
      <c r="B1502" s="507" t="str">
        <f t="shared" si="648"/>
        <v>Substance Abuse: Outpatient Care</v>
      </c>
      <c r="C1502" s="578" t="str">
        <f t="shared" si="649"/>
        <v>Alcohol and/or other drug services, brief intervention, per 15 minutes</v>
      </c>
      <c r="D1502" s="581" t="str">
        <f t="shared" si="650"/>
        <v>H0050 = 15 minutes</v>
      </c>
      <c r="E1502"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2" s="242" t="s">
        <v>2222</v>
      </c>
      <c r="G1502" s="242" t="s">
        <v>583</v>
      </c>
      <c r="H1502" s="242" t="s">
        <v>524</v>
      </c>
      <c r="I1502" s="581" t="str">
        <f t="shared" si="652"/>
        <v>Line 
Professional</v>
      </c>
      <c r="J1502" s="507" t="s">
        <v>2273</v>
      </c>
      <c r="K1502" s="507"/>
      <c r="L1502" s="507" t="s">
        <v>2273</v>
      </c>
      <c r="M1502" s="507"/>
      <c r="N1502" s="507" t="s">
        <v>2273</v>
      </c>
      <c r="O1502" s="507"/>
      <c r="P1502" s="507" t="s">
        <v>2273</v>
      </c>
      <c r="Q1502" s="507"/>
      <c r="R1502" s="507"/>
      <c r="S1502" s="507"/>
      <c r="T1502" s="507"/>
      <c r="U1502" s="507"/>
      <c r="V1502" s="507"/>
      <c r="W1502" s="578" t="s">
        <v>1245</v>
      </c>
      <c r="X1502" s="578" t="s">
        <v>1223</v>
      </c>
      <c r="Y1502" s="581" t="str">
        <f t="shared" si="653"/>
        <v>Y4 - SAMHSA approved EBP for Co-occurring disorders</v>
      </c>
      <c r="Z1502" s="581" t="str">
        <f t="shared" si="654"/>
        <v xml:space="preserve">
HD - Pregnant/Parenting Women's Program
HH - Integrated Mental Health and Substance Abuse
QJ - Service/items provided to a prisoner or patient in state or local custody</v>
      </c>
      <c r="AB1502" s="23"/>
    </row>
    <row r="1503" spans="1:28" ht="89.25" customHeight="1">
      <c r="A1503" s="590" t="str">
        <f t="shared" si="647"/>
        <v>H0050</v>
      </c>
      <c r="B1503" s="507" t="str">
        <f t="shared" si="648"/>
        <v>Substance Abuse: Outpatient Care</v>
      </c>
      <c r="C1503" s="578" t="str">
        <f t="shared" si="649"/>
        <v>Alcohol and/or other drug services, brief intervention, per 15 minutes</v>
      </c>
      <c r="D1503" s="581" t="str">
        <f t="shared" si="650"/>
        <v>H0050 = 15 minutes</v>
      </c>
      <c r="E1503"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3" s="242" t="s">
        <v>500</v>
      </c>
      <c r="G1503" s="242" t="s">
        <v>583</v>
      </c>
      <c r="H1503" s="242" t="s">
        <v>524</v>
      </c>
      <c r="I1503" s="581" t="str">
        <f t="shared" si="652"/>
        <v>Line 
Professional</v>
      </c>
      <c r="J1503" s="507" t="s">
        <v>2273</v>
      </c>
      <c r="K1503" s="507"/>
      <c r="L1503" s="507" t="s">
        <v>2273</v>
      </c>
      <c r="M1503" s="507"/>
      <c r="N1503" s="507" t="s">
        <v>2273</v>
      </c>
      <c r="O1503" s="507"/>
      <c r="P1503" s="507" t="s">
        <v>2273</v>
      </c>
      <c r="Q1503" s="507"/>
      <c r="R1503" s="507"/>
      <c r="S1503" s="507"/>
      <c r="T1503" s="507"/>
      <c r="U1503" s="507"/>
      <c r="V1503" s="507"/>
      <c r="W1503" s="578" t="s">
        <v>1245</v>
      </c>
      <c r="X1503" s="578" t="s">
        <v>1223</v>
      </c>
      <c r="Y1503" s="581" t="str">
        <f t="shared" si="653"/>
        <v>Y4 - SAMHSA approved EBP for Co-occurring disorders</v>
      </c>
      <c r="Z1503" s="581" t="str">
        <f t="shared" si="654"/>
        <v xml:space="preserve">
HD - Pregnant/Parenting Women's Program
HH - Integrated Mental Health and Substance Abuse
QJ - Service/items provided to a prisoner or patient in state or local custody</v>
      </c>
      <c r="AB1503" s="23"/>
    </row>
    <row r="1504" spans="1:28" ht="38.25" customHeight="1">
      <c r="A1504" s="590" t="str">
        <f t="shared" si="647"/>
        <v>H0050</v>
      </c>
      <c r="B1504" s="507" t="str">
        <f t="shared" si="648"/>
        <v>Substance Abuse: Outpatient Care</v>
      </c>
      <c r="C1504" s="578" t="str">
        <f t="shared" si="649"/>
        <v>Alcohol and/or other drug services, brief intervention, per 15 minutes</v>
      </c>
      <c r="D1504" s="581" t="str">
        <f t="shared" si="650"/>
        <v>H0050 = 15 minutes</v>
      </c>
      <c r="E1504"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4" s="242" t="s">
        <v>126</v>
      </c>
      <c r="G1504" s="242" t="s">
        <v>584</v>
      </c>
      <c r="H1504" s="242" t="s">
        <v>524</v>
      </c>
      <c r="I1504" s="581" t="str">
        <f t="shared" si="652"/>
        <v>Line 
Professional</v>
      </c>
      <c r="J1504" s="507" t="s">
        <v>2273</v>
      </c>
      <c r="K1504" s="507"/>
      <c r="L1504" s="507" t="s">
        <v>2273</v>
      </c>
      <c r="M1504" s="507"/>
      <c r="N1504" s="507" t="s">
        <v>2273</v>
      </c>
      <c r="O1504" s="507"/>
      <c r="P1504" s="507" t="s">
        <v>2273</v>
      </c>
      <c r="Q1504" s="507"/>
      <c r="R1504" s="507"/>
      <c r="S1504" s="507"/>
      <c r="T1504" s="507"/>
      <c r="U1504" s="507"/>
      <c r="V1504" s="507"/>
      <c r="W1504" s="578" t="s">
        <v>1245</v>
      </c>
      <c r="X1504" s="578" t="s">
        <v>1223</v>
      </c>
      <c r="Y1504" s="581" t="str">
        <f t="shared" si="653"/>
        <v>Y4 - SAMHSA approved EBP for Co-occurring disorders</v>
      </c>
      <c r="Z1504" s="581" t="str">
        <f t="shared" si="654"/>
        <v xml:space="preserve">
HD - Pregnant/Parenting Women's Program
HH - Integrated Mental Health and Substance Abuse
QJ - Service/items provided to a prisoner or patient in state or local custody</v>
      </c>
      <c r="AB1504" s="23"/>
    </row>
    <row r="1505" spans="1:28" ht="63.75" customHeight="1">
      <c r="A1505" s="590" t="str">
        <f t="shared" si="647"/>
        <v>H0050</v>
      </c>
      <c r="B1505" s="507" t="str">
        <f t="shared" si="648"/>
        <v>Substance Abuse: Outpatient Care</v>
      </c>
      <c r="C1505" s="578" t="str">
        <f t="shared" si="649"/>
        <v>Alcohol and/or other drug services, brief intervention, per 15 minutes</v>
      </c>
      <c r="D1505" s="581" t="str">
        <f t="shared" si="650"/>
        <v>H0050 = 15 minutes</v>
      </c>
      <c r="E1505"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5" s="242" t="s">
        <v>503</v>
      </c>
      <c r="G1505" s="242" t="s">
        <v>592</v>
      </c>
      <c r="H1505" s="250" t="s">
        <v>1256</v>
      </c>
      <c r="I1505" s="581" t="str">
        <f t="shared" si="652"/>
        <v>Line 
Professional</v>
      </c>
      <c r="J1505" s="507" t="s">
        <v>2273</v>
      </c>
      <c r="K1505" s="507"/>
      <c r="L1505" s="507" t="s">
        <v>2273</v>
      </c>
      <c r="M1505" s="507"/>
      <c r="N1505" s="507" t="s">
        <v>2273</v>
      </c>
      <c r="O1505" s="507"/>
      <c r="P1505" s="507" t="s">
        <v>2273</v>
      </c>
      <c r="Q1505" s="507"/>
      <c r="R1505" s="507"/>
      <c r="S1505" s="507"/>
      <c r="T1505" s="507"/>
      <c r="U1505" s="507"/>
      <c r="V1505" s="507"/>
      <c r="W1505" s="578" t="s">
        <v>1245</v>
      </c>
      <c r="X1505" s="578" t="s">
        <v>1223</v>
      </c>
      <c r="Y1505" s="581" t="str">
        <f t="shared" si="653"/>
        <v>Y4 - SAMHSA approved EBP for Co-occurring disorders</v>
      </c>
      <c r="Z1505" s="581" t="str">
        <f t="shared" si="654"/>
        <v xml:space="preserve">
HD - Pregnant/Parenting Women's Program
HH - Integrated Mental Health and Substance Abuse
QJ - Service/items provided to a prisoner or patient in state or local custody</v>
      </c>
      <c r="AB1505" s="23"/>
    </row>
    <row r="1506" spans="1:28" ht="63.75" customHeight="1">
      <c r="A1506" s="590" t="str">
        <f t="shared" si="647"/>
        <v>H0050</v>
      </c>
      <c r="B1506" s="507" t="str">
        <f t="shared" si="648"/>
        <v>Substance Abuse: Outpatient Care</v>
      </c>
      <c r="C1506" s="578" t="str">
        <f t="shared" si="649"/>
        <v>Alcohol and/or other drug services, brief intervention, per 15 minutes</v>
      </c>
      <c r="D1506" s="581" t="str">
        <f t="shared" si="650"/>
        <v>H0050 = 15 minutes</v>
      </c>
      <c r="E1506"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6" s="242" t="s">
        <v>502</v>
      </c>
      <c r="G1506" s="242" t="s">
        <v>592</v>
      </c>
      <c r="H1506" s="250" t="s">
        <v>1256</v>
      </c>
      <c r="I1506" s="581" t="str">
        <f t="shared" si="652"/>
        <v>Line 
Professional</v>
      </c>
      <c r="J1506" s="507" t="s">
        <v>2273</v>
      </c>
      <c r="K1506" s="507"/>
      <c r="L1506" s="507" t="s">
        <v>2273</v>
      </c>
      <c r="M1506" s="507"/>
      <c r="N1506" s="507" t="s">
        <v>2273</v>
      </c>
      <c r="O1506" s="507"/>
      <c r="P1506" s="507" t="s">
        <v>2273</v>
      </c>
      <c r="Q1506" s="507"/>
      <c r="R1506" s="507"/>
      <c r="S1506" s="507"/>
      <c r="T1506" s="507"/>
      <c r="U1506" s="507"/>
      <c r="V1506" s="507"/>
      <c r="W1506" s="578" t="s">
        <v>1245</v>
      </c>
      <c r="X1506" s="578" t="s">
        <v>1223</v>
      </c>
      <c r="Y1506" s="581" t="str">
        <f t="shared" si="653"/>
        <v>Y4 - SAMHSA approved EBP for Co-occurring disorders</v>
      </c>
      <c r="Z1506" s="581" t="str">
        <f t="shared" si="654"/>
        <v xml:space="preserve">
HD - Pregnant/Parenting Women's Program
HH - Integrated Mental Health and Substance Abuse
QJ - Service/items provided to a prisoner or patient in state or local custody</v>
      </c>
    </row>
    <row r="1507" spans="1:28" ht="63.75" customHeight="1">
      <c r="A1507" s="590" t="str">
        <f t="shared" si="647"/>
        <v>H0050</v>
      </c>
      <c r="B1507" s="507" t="str">
        <f t="shared" si="648"/>
        <v>Substance Abuse: Outpatient Care</v>
      </c>
      <c r="C1507" s="578" t="str">
        <f t="shared" si="649"/>
        <v>Alcohol and/or other drug services, brief intervention, per 15 minutes</v>
      </c>
      <c r="D1507" s="581" t="str">
        <f t="shared" si="650"/>
        <v>H0050 = 15 minutes</v>
      </c>
      <c r="E1507"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7" s="242" t="s">
        <v>2211</v>
      </c>
      <c r="G1507" s="242" t="s">
        <v>592</v>
      </c>
      <c r="H1507" s="250" t="s">
        <v>1256</v>
      </c>
      <c r="I1507" s="581" t="str">
        <f t="shared" si="652"/>
        <v>Line 
Professional</v>
      </c>
      <c r="J1507" s="507" t="s">
        <v>2273</v>
      </c>
      <c r="K1507" s="507"/>
      <c r="L1507" s="507" t="s">
        <v>2273</v>
      </c>
      <c r="M1507" s="507"/>
      <c r="N1507" s="507" t="s">
        <v>2273</v>
      </c>
      <c r="O1507" s="507"/>
      <c r="P1507" s="507" t="s">
        <v>2273</v>
      </c>
      <c r="Q1507" s="507"/>
      <c r="R1507" s="507"/>
      <c r="S1507" s="507"/>
      <c r="T1507" s="507"/>
      <c r="U1507" s="507"/>
      <c r="V1507" s="507"/>
      <c r="W1507" s="578" t="s">
        <v>1245</v>
      </c>
      <c r="X1507" s="578" t="s">
        <v>1223</v>
      </c>
      <c r="Y1507" s="581" t="str">
        <f t="shared" si="653"/>
        <v>Y4 - SAMHSA approved EBP for Co-occurring disorders</v>
      </c>
      <c r="Z1507" s="581" t="str">
        <f t="shared" si="654"/>
        <v xml:space="preserve">
HD - Pregnant/Parenting Women's Program
HH - Integrated Mental Health and Substance Abuse
QJ - Service/items provided to a prisoner or patient in state or local custody</v>
      </c>
    </row>
    <row r="1508" spans="1:28" ht="63.75" customHeight="1">
      <c r="A1508" s="590" t="str">
        <f t="shared" si="647"/>
        <v>H0050</v>
      </c>
      <c r="B1508" s="507" t="str">
        <f t="shared" si="648"/>
        <v>Substance Abuse: Outpatient Care</v>
      </c>
      <c r="C1508" s="578" t="str">
        <f t="shared" si="649"/>
        <v>Alcohol and/or other drug services, brief intervention, per 15 minutes</v>
      </c>
      <c r="D1508" s="581" t="str">
        <f t="shared" si="650"/>
        <v>H0050 = 15 minutes</v>
      </c>
      <c r="E1508" s="578"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8" s="242" t="s">
        <v>517</v>
      </c>
      <c r="G1508" s="242" t="s">
        <v>585</v>
      </c>
      <c r="H1508" s="250" t="s">
        <v>1256</v>
      </c>
      <c r="I1508" s="581" t="str">
        <f t="shared" si="652"/>
        <v>Line 
Professional</v>
      </c>
      <c r="J1508" s="507" t="s">
        <v>2273</v>
      </c>
      <c r="K1508" s="507"/>
      <c r="L1508" s="507" t="s">
        <v>2273</v>
      </c>
      <c r="M1508" s="507"/>
      <c r="N1508" s="507" t="s">
        <v>2273</v>
      </c>
      <c r="O1508" s="507"/>
      <c r="P1508" s="507" t="s">
        <v>2273</v>
      </c>
      <c r="Q1508" s="507"/>
      <c r="R1508" s="507"/>
      <c r="S1508" s="507"/>
      <c r="T1508" s="507"/>
      <c r="U1508" s="507"/>
      <c r="V1508" s="507"/>
      <c r="W1508" s="578" t="s">
        <v>1245</v>
      </c>
      <c r="X1508" s="578" t="s">
        <v>1223</v>
      </c>
      <c r="Y1508" s="581" t="str">
        <f t="shared" si="653"/>
        <v>Y4 - SAMHSA approved EBP for Co-occurring disorders</v>
      </c>
      <c r="Z1508" s="581" t="str">
        <f t="shared" si="654"/>
        <v xml:space="preserve">
HD - Pregnant/Parenting Women's Program
HH - Integrated Mental Health and Substance Abuse
QJ - Service/items provided to a prisoner or patient in state or local custody</v>
      </c>
    </row>
    <row r="1509" spans="1:28" ht="64.5" customHeight="1" thickBot="1">
      <c r="A1509" s="591" t="str">
        <f t="shared" si="647"/>
        <v>H0050</v>
      </c>
      <c r="B1509" s="508" t="str">
        <f t="shared" si="648"/>
        <v>Substance Abuse: Outpatient Care</v>
      </c>
      <c r="C1509" s="579" t="str">
        <f t="shared" si="649"/>
        <v>Alcohol and/or other drug services, brief intervention, per 15 minutes</v>
      </c>
      <c r="D1509" s="582" t="str">
        <f t="shared" si="650"/>
        <v>H0050 = 15 minutes</v>
      </c>
      <c r="E1509" s="579" t="str">
        <f t="shared" si="65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9" s="243" t="s">
        <v>613</v>
      </c>
      <c r="G1509" s="243" t="s">
        <v>588</v>
      </c>
      <c r="H1509" s="243" t="s">
        <v>1256</v>
      </c>
      <c r="I1509" s="582" t="str">
        <f t="shared" si="652"/>
        <v>Line 
Professional</v>
      </c>
      <c r="J1509" s="508" t="s">
        <v>2273</v>
      </c>
      <c r="K1509" s="508"/>
      <c r="L1509" s="508" t="s">
        <v>2273</v>
      </c>
      <c r="M1509" s="508"/>
      <c r="N1509" s="508" t="s">
        <v>2273</v>
      </c>
      <c r="O1509" s="508"/>
      <c r="P1509" s="508" t="s">
        <v>2273</v>
      </c>
      <c r="Q1509" s="508"/>
      <c r="R1509" s="508"/>
      <c r="S1509" s="508"/>
      <c r="T1509" s="508"/>
      <c r="U1509" s="508"/>
      <c r="V1509" s="508"/>
      <c r="W1509" s="579" t="s">
        <v>1245</v>
      </c>
      <c r="X1509" s="579" t="s">
        <v>1223</v>
      </c>
      <c r="Y1509" s="582" t="str">
        <f t="shared" si="653"/>
        <v>Y4 - SAMHSA approved EBP for Co-occurring disorders</v>
      </c>
      <c r="Z1509" s="582" t="str">
        <f t="shared" si="654"/>
        <v xml:space="preserve">
HD - Pregnant/Parenting Women's Program
HH - Integrated Mental Health and Substance Abuse
QJ - Service/items provided to a prisoner or patient in state or local custody</v>
      </c>
    </row>
    <row r="1510" spans="1:28" ht="26" customHeight="1">
      <c r="A1510" s="562" t="s">
        <v>67</v>
      </c>
      <c r="B1510" s="482" t="s">
        <v>255</v>
      </c>
      <c r="C1510" s="531" t="s">
        <v>1589</v>
      </c>
      <c r="D1510" s="521" t="s">
        <v>386</v>
      </c>
      <c r="E1510" s="531" t="s">
        <v>1549</v>
      </c>
      <c r="F1510" s="143" t="s">
        <v>137</v>
      </c>
      <c r="G1510" s="143" t="s">
        <v>590</v>
      </c>
      <c r="H1510" s="143" t="s">
        <v>570</v>
      </c>
      <c r="I1510" s="521" t="s">
        <v>139</v>
      </c>
      <c r="J1510" s="482"/>
      <c r="K1510" s="482" t="s">
        <v>2273</v>
      </c>
      <c r="L1510" s="482" t="s">
        <v>2273</v>
      </c>
      <c r="M1510" s="482"/>
      <c r="N1510" s="482"/>
      <c r="O1510" s="482" t="s">
        <v>2273</v>
      </c>
      <c r="P1510" s="482"/>
      <c r="Q1510" s="482"/>
      <c r="R1510" s="482"/>
      <c r="S1510" s="482"/>
      <c r="T1510" s="482"/>
      <c r="U1510" s="482"/>
      <c r="V1510" s="482"/>
      <c r="W1510" s="531" t="s">
        <v>1245</v>
      </c>
      <c r="X1510" s="531" t="s">
        <v>2009</v>
      </c>
      <c r="Y1510" s="521"/>
      <c r="Z1510" s="521" t="s">
        <v>1128</v>
      </c>
    </row>
    <row r="1511" spans="1:28" ht="26" customHeight="1">
      <c r="A1511" s="554" t="str">
        <f t="shared" ref="A1511:E1514" si="655">A1510</f>
        <v>H2000</v>
      </c>
      <c r="B1511" s="483" t="str">
        <f t="shared" si="655"/>
        <v>Behavior Treatment Plan Review</v>
      </c>
      <c r="C1511" s="532" t="str">
        <f t="shared" si="655"/>
        <v>Comprehensive multidisciplinary evaluation
This code is only billed by the chairperson/facilitator of the meeting.
Service does not require face-to-face with beneficiary for reporting</v>
      </c>
      <c r="D1511" s="522" t="str">
        <f t="shared" si="655"/>
        <v>Encounter
DT= 2/day</v>
      </c>
      <c r="E1511" s="532" t="str">
        <f t="shared" si="655"/>
        <v xml:space="preserve">Minimum staffing: Three individuals that include psychologist and physician or psychiatrist. In order to report, at least two of the three must be present. </v>
      </c>
      <c r="F1511" s="143" t="s">
        <v>483</v>
      </c>
      <c r="G1511" s="143" t="s">
        <v>581</v>
      </c>
      <c r="H1511" s="143" t="s">
        <v>570</v>
      </c>
      <c r="I1511" s="522" t="str">
        <f>I1510</f>
        <v>Line
Professional</v>
      </c>
      <c r="J1511" s="483"/>
      <c r="K1511" s="483" t="s">
        <v>2273</v>
      </c>
      <c r="L1511" s="483" t="s">
        <v>2273</v>
      </c>
      <c r="M1511" s="483"/>
      <c r="N1511" s="483"/>
      <c r="O1511" s="483" t="s">
        <v>2273</v>
      </c>
      <c r="P1511" s="483"/>
      <c r="Q1511" s="483"/>
      <c r="R1511" s="483"/>
      <c r="S1511" s="483"/>
      <c r="T1511" s="483"/>
      <c r="U1511" s="483"/>
      <c r="V1511" s="483"/>
      <c r="W1511" s="532" t="s">
        <v>1245</v>
      </c>
      <c r="X1511" s="532" t="s">
        <v>1233</v>
      </c>
      <c r="Y1511" s="522"/>
      <c r="Z1511" s="522" t="str">
        <f>Z1510</f>
        <v xml:space="preserve"> </v>
      </c>
    </row>
    <row r="1512" spans="1:28" ht="26" customHeight="1">
      <c r="A1512" s="554" t="str">
        <f t="shared" si="655"/>
        <v>H2000</v>
      </c>
      <c r="B1512" s="483" t="str">
        <f t="shared" si="655"/>
        <v>Behavior Treatment Plan Review</v>
      </c>
      <c r="C1512" s="532" t="str">
        <f t="shared" si="655"/>
        <v>Comprehensive multidisciplinary evaluation
This code is only billed by the chairperson/facilitator of the meeting.
Service does not require face-to-face with beneficiary for reporting</v>
      </c>
      <c r="D1512" s="522" t="str">
        <f t="shared" si="655"/>
        <v>Encounter
DT= 2/day</v>
      </c>
      <c r="E1512" s="532" t="str">
        <f t="shared" si="655"/>
        <v xml:space="preserve">Minimum staffing: Three individuals that include psychologist and physician or psychiatrist. In order to report, at least two of the three must be present. </v>
      </c>
      <c r="F1512" s="143" t="s">
        <v>126</v>
      </c>
      <c r="G1512" s="143" t="s">
        <v>587</v>
      </c>
      <c r="H1512" s="143" t="s">
        <v>570</v>
      </c>
      <c r="I1512" s="522" t="str">
        <f>I1511</f>
        <v>Line
Professional</v>
      </c>
      <c r="J1512" s="483"/>
      <c r="K1512" s="483" t="s">
        <v>2273</v>
      </c>
      <c r="L1512" s="483" t="s">
        <v>2273</v>
      </c>
      <c r="M1512" s="483"/>
      <c r="N1512" s="483"/>
      <c r="O1512" s="483" t="s">
        <v>2273</v>
      </c>
      <c r="P1512" s="483"/>
      <c r="Q1512" s="483"/>
      <c r="R1512" s="483"/>
      <c r="S1512" s="483"/>
      <c r="T1512" s="483"/>
      <c r="U1512" s="483"/>
      <c r="V1512" s="483"/>
      <c r="W1512" s="532" t="s">
        <v>1245</v>
      </c>
      <c r="X1512" s="532" t="s">
        <v>1233</v>
      </c>
      <c r="Y1512" s="522"/>
      <c r="Z1512" s="522" t="str">
        <f>Z1511</f>
        <v xml:space="preserve"> </v>
      </c>
    </row>
    <row r="1513" spans="1:28" ht="26" customHeight="1">
      <c r="A1513" s="554" t="str">
        <f t="shared" si="655"/>
        <v>H2000</v>
      </c>
      <c r="B1513" s="483" t="str">
        <f t="shared" si="655"/>
        <v>Behavior Treatment Plan Review</v>
      </c>
      <c r="C1513" s="532" t="str">
        <f t="shared" si="655"/>
        <v>Comprehensive multidisciplinary evaluation
This code is only billed by the chairperson/facilitator of the meeting.
Service does not require face-to-face with beneficiary for reporting</v>
      </c>
      <c r="D1513" s="522" t="str">
        <f t="shared" si="655"/>
        <v>Encounter
DT= 2/day</v>
      </c>
      <c r="E1513" s="532" t="str">
        <f t="shared" si="655"/>
        <v xml:space="preserve">Minimum staffing: Three individuals that include psychologist and physician or psychiatrist. In order to report, at least two of the three must be present. </v>
      </c>
      <c r="F1513" s="251" t="s">
        <v>126</v>
      </c>
      <c r="G1513" s="251" t="s">
        <v>584</v>
      </c>
      <c r="H1513" s="251" t="s">
        <v>570</v>
      </c>
      <c r="I1513" s="522" t="str">
        <f>I1512</f>
        <v>Line
Professional</v>
      </c>
      <c r="J1513" s="483"/>
      <c r="K1513" s="483" t="s">
        <v>2273</v>
      </c>
      <c r="L1513" s="483" t="s">
        <v>2273</v>
      </c>
      <c r="M1513" s="483"/>
      <c r="N1513" s="483"/>
      <c r="O1513" s="483" t="s">
        <v>2273</v>
      </c>
      <c r="P1513" s="483"/>
      <c r="Q1513" s="483"/>
      <c r="R1513" s="483"/>
      <c r="S1513" s="483"/>
      <c r="T1513" s="483"/>
      <c r="U1513" s="483"/>
      <c r="V1513" s="483"/>
      <c r="W1513" s="532" t="s">
        <v>1245</v>
      </c>
      <c r="X1513" s="532" t="s">
        <v>1233</v>
      </c>
      <c r="Y1513" s="522"/>
      <c r="Z1513" s="522"/>
    </row>
    <row r="1514" spans="1:28" ht="26" customHeight="1">
      <c r="A1514" s="554" t="str">
        <f t="shared" si="655"/>
        <v>H2000</v>
      </c>
      <c r="B1514" s="483" t="str">
        <f t="shared" si="655"/>
        <v>Behavior Treatment Plan Review</v>
      </c>
      <c r="C1514" s="532" t="str">
        <f t="shared" si="655"/>
        <v>Comprehensive multidisciplinary evaluation
This code is only billed by the chairperson/facilitator of the meeting.
Service does not require face-to-face with beneficiary for reporting</v>
      </c>
      <c r="D1514" s="522" t="str">
        <f t="shared" si="655"/>
        <v>Encounter
DT= 2/day</v>
      </c>
      <c r="E1514" s="532" t="str">
        <f t="shared" si="655"/>
        <v xml:space="preserve">Minimum staffing: Three individuals that include psychologist and physician or psychiatrist. In order to report, at least two of the three must be present. </v>
      </c>
      <c r="F1514" s="251" t="s">
        <v>1547</v>
      </c>
      <c r="G1514" s="251" t="s">
        <v>583</v>
      </c>
      <c r="H1514" s="251" t="s">
        <v>570</v>
      </c>
      <c r="I1514" s="522" t="str">
        <f>I1513</f>
        <v>Line
Professional</v>
      </c>
      <c r="J1514" s="483"/>
      <c r="K1514" s="483" t="s">
        <v>2273</v>
      </c>
      <c r="L1514" s="483" t="s">
        <v>2273</v>
      </c>
      <c r="M1514" s="483"/>
      <c r="N1514" s="483"/>
      <c r="O1514" s="483" t="s">
        <v>2273</v>
      </c>
      <c r="P1514" s="483"/>
      <c r="Q1514" s="483"/>
      <c r="R1514" s="483"/>
      <c r="S1514" s="483"/>
      <c r="T1514" s="483"/>
      <c r="U1514" s="483"/>
      <c r="V1514" s="483"/>
      <c r="W1514" s="532" t="s">
        <v>1245</v>
      </c>
      <c r="X1514" s="532" t="s">
        <v>1233</v>
      </c>
      <c r="Y1514" s="522"/>
      <c r="Z1514" s="522"/>
    </row>
    <row r="1515" spans="1:28" ht="26" customHeight="1" thickBot="1">
      <c r="A1515" s="554" t="str">
        <f>A1512</f>
        <v>H2000</v>
      </c>
      <c r="B1515" s="483" t="str">
        <f>B1512</f>
        <v>Behavior Treatment Plan Review</v>
      </c>
      <c r="C1515" s="532" t="str">
        <f>C1512</f>
        <v>Comprehensive multidisciplinary evaluation
This code is only billed by the chairperson/facilitator of the meeting.
Service does not require face-to-face with beneficiary for reporting</v>
      </c>
      <c r="D1515" s="522" t="str">
        <f>D1512</f>
        <v>Encounter
DT= 2/day</v>
      </c>
      <c r="E1515" s="532" t="str">
        <f>E1512</f>
        <v xml:space="preserve">Minimum staffing: Three individuals that include psychologist and physician or psychiatrist. In order to report, at least two of the three must be present. </v>
      </c>
      <c r="F1515" s="248" t="s">
        <v>499</v>
      </c>
      <c r="G1515" s="248" t="s">
        <v>583</v>
      </c>
      <c r="H1515" s="248" t="s">
        <v>570</v>
      </c>
      <c r="I1515" s="522" t="str">
        <f>I1512</f>
        <v>Line
Professional</v>
      </c>
      <c r="J1515" s="483"/>
      <c r="K1515" s="483" t="s">
        <v>2273</v>
      </c>
      <c r="L1515" s="483" t="s">
        <v>2273</v>
      </c>
      <c r="M1515" s="483"/>
      <c r="N1515" s="483"/>
      <c r="O1515" s="483" t="s">
        <v>2273</v>
      </c>
      <c r="P1515" s="483"/>
      <c r="Q1515" s="483"/>
      <c r="R1515" s="483"/>
      <c r="S1515" s="483"/>
      <c r="T1515" s="483"/>
      <c r="U1515" s="483"/>
      <c r="V1515" s="483"/>
      <c r="W1515" s="532" t="s">
        <v>1245</v>
      </c>
      <c r="X1515" s="532" t="s">
        <v>1233</v>
      </c>
      <c r="Y1515" s="523"/>
      <c r="Z1515" s="522" t="str">
        <f>Z1512</f>
        <v xml:space="preserve"> </v>
      </c>
    </row>
    <row r="1516" spans="1:28">
      <c r="A1516" s="562" t="s">
        <v>1544</v>
      </c>
      <c r="B1516" s="482" t="s">
        <v>1551</v>
      </c>
      <c r="C1516" s="531" t="s">
        <v>1545</v>
      </c>
      <c r="D1516" s="521" t="s">
        <v>58</v>
      </c>
      <c r="E1516" s="531" t="s">
        <v>1546</v>
      </c>
      <c r="F1516" s="143" t="s">
        <v>137</v>
      </c>
      <c r="G1516" s="143" t="s">
        <v>590</v>
      </c>
      <c r="H1516" s="143" t="s">
        <v>570</v>
      </c>
      <c r="I1516" s="521" t="s">
        <v>554</v>
      </c>
      <c r="J1516" s="482"/>
      <c r="K1516" s="482" t="s">
        <v>2273</v>
      </c>
      <c r="L1516" s="482" t="s">
        <v>2273</v>
      </c>
      <c r="M1516" s="482"/>
      <c r="N1516" s="482"/>
      <c r="O1516" s="482" t="s">
        <v>2273</v>
      </c>
      <c r="P1516" s="482"/>
      <c r="Q1516" s="482"/>
      <c r="R1516" s="482"/>
      <c r="S1516" s="482"/>
      <c r="T1516" s="482"/>
      <c r="U1516" s="482"/>
      <c r="V1516" s="482"/>
      <c r="W1516" s="531" t="s">
        <v>1245</v>
      </c>
      <c r="X1516" s="531"/>
      <c r="Y1516" s="521" t="s">
        <v>1548</v>
      </c>
      <c r="Z1516" s="521"/>
    </row>
    <row r="1517" spans="1:28">
      <c r="A1517" s="553" t="str">
        <f t="shared" ref="A1517:E1520" si="656">A1516</f>
        <v>H2000 TS</v>
      </c>
      <c r="B1517" s="483" t="str">
        <f t="shared" si="656"/>
        <v>Behavior Treatment Plan Monitoring</v>
      </c>
      <c r="C1517" s="532" t="str">
        <f t="shared" si="656"/>
        <v xml:space="preserve">
Service does not require face-to-face with beneficiary for reporting</v>
      </c>
      <c r="D1517" s="522" t="str">
        <f t="shared" si="656"/>
        <v>Encounter</v>
      </c>
      <c r="E1517" s="532" t="str">
        <f t="shared" si="656"/>
        <v>Use TS modifier when a committee member or their designee monitors the activities of the behavior treatment plan.</v>
      </c>
      <c r="F1517" s="251" t="s">
        <v>483</v>
      </c>
      <c r="G1517" s="251" t="s">
        <v>581</v>
      </c>
      <c r="H1517" s="251" t="s">
        <v>570</v>
      </c>
      <c r="I1517" s="522" t="str">
        <f>I1512</f>
        <v>Line
Professional</v>
      </c>
      <c r="J1517" s="483"/>
      <c r="K1517" s="483" t="s">
        <v>2273</v>
      </c>
      <c r="L1517" s="483" t="s">
        <v>2273</v>
      </c>
      <c r="M1517" s="483"/>
      <c r="N1517" s="483"/>
      <c r="O1517" s="483" t="s">
        <v>2273</v>
      </c>
      <c r="P1517" s="483"/>
      <c r="Q1517" s="483"/>
      <c r="R1517" s="483"/>
      <c r="S1517" s="483"/>
      <c r="T1517" s="483"/>
      <c r="U1517" s="483"/>
      <c r="V1517" s="483"/>
      <c r="W1517" s="532" t="str">
        <f>W1512</f>
        <v>CCBHC Reporting Service</v>
      </c>
      <c r="X1517" s="532"/>
      <c r="Y1517" s="522" t="str">
        <f>Y1516</f>
        <v>TS - Monitoring Treatment Plans</v>
      </c>
      <c r="Z1517" s="522"/>
    </row>
    <row r="1518" spans="1:28">
      <c r="A1518" s="553" t="str">
        <f t="shared" si="656"/>
        <v>H2000 TS</v>
      </c>
      <c r="B1518" s="483" t="str">
        <f t="shared" si="656"/>
        <v>Behavior Treatment Plan Monitoring</v>
      </c>
      <c r="C1518" s="532" t="str">
        <f t="shared" si="656"/>
        <v xml:space="preserve">
Service does not require face-to-face with beneficiary for reporting</v>
      </c>
      <c r="D1518" s="522" t="str">
        <f t="shared" si="656"/>
        <v>Encounter</v>
      </c>
      <c r="E1518" s="532" t="str">
        <f t="shared" si="656"/>
        <v>Use TS modifier when a committee member or their designee monitors the activities of the behavior treatment plan.</v>
      </c>
      <c r="F1518" s="143" t="s">
        <v>126</v>
      </c>
      <c r="G1518" s="143" t="s">
        <v>587</v>
      </c>
      <c r="H1518" s="143" t="s">
        <v>570</v>
      </c>
      <c r="I1518" s="522" t="str">
        <f>I1513</f>
        <v>Line
Professional</v>
      </c>
      <c r="J1518" s="483"/>
      <c r="K1518" s="483" t="s">
        <v>2273</v>
      </c>
      <c r="L1518" s="483" t="s">
        <v>2273</v>
      </c>
      <c r="M1518" s="483"/>
      <c r="N1518" s="483"/>
      <c r="O1518" s="483" t="s">
        <v>2273</v>
      </c>
      <c r="P1518" s="483"/>
      <c r="Q1518" s="483"/>
      <c r="R1518" s="483"/>
      <c r="S1518" s="483"/>
      <c r="T1518" s="483"/>
      <c r="U1518" s="483"/>
      <c r="V1518" s="483"/>
      <c r="W1518" s="532" t="str">
        <f>W1513</f>
        <v>CCBHC Reporting Service</v>
      </c>
      <c r="X1518" s="532"/>
      <c r="Y1518" s="522" t="str">
        <f>Y1517</f>
        <v>TS - Monitoring Treatment Plans</v>
      </c>
      <c r="Z1518" s="522"/>
    </row>
    <row r="1519" spans="1:28">
      <c r="A1519" s="553" t="str">
        <f t="shared" si="656"/>
        <v>H2000 TS</v>
      </c>
      <c r="B1519" s="483" t="str">
        <f t="shared" si="656"/>
        <v>Behavior Treatment Plan Monitoring</v>
      </c>
      <c r="C1519" s="532" t="str">
        <f t="shared" si="656"/>
        <v xml:space="preserve">
Service does not require face-to-face with beneficiary for reporting</v>
      </c>
      <c r="D1519" s="522" t="str">
        <f t="shared" si="656"/>
        <v>Encounter</v>
      </c>
      <c r="E1519" s="532" t="str">
        <f t="shared" si="656"/>
        <v>Use TS modifier when a committee member or their designee monitors the activities of the behavior treatment plan.</v>
      </c>
      <c r="F1519" s="251" t="s">
        <v>126</v>
      </c>
      <c r="G1519" s="251" t="s">
        <v>584</v>
      </c>
      <c r="H1519" s="251" t="s">
        <v>570</v>
      </c>
      <c r="I1519" s="522" t="str">
        <f>I1514</f>
        <v>Line
Professional</v>
      </c>
      <c r="J1519" s="483"/>
      <c r="K1519" s="483" t="s">
        <v>2273</v>
      </c>
      <c r="L1519" s="483" t="s">
        <v>2273</v>
      </c>
      <c r="M1519" s="483"/>
      <c r="N1519" s="483"/>
      <c r="O1519" s="483" t="s">
        <v>2273</v>
      </c>
      <c r="P1519" s="483"/>
      <c r="Q1519" s="483"/>
      <c r="R1519" s="483"/>
      <c r="S1519" s="483"/>
      <c r="T1519" s="483"/>
      <c r="U1519" s="483"/>
      <c r="V1519" s="483"/>
      <c r="W1519" s="532" t="str">
        <f>W1514</f>
        <v>CCBHC Reporting Service</v>
      </c>
      <c r="X1519" s="532"/>
      <c r="Y1519" s="522" t="str">
        <f>Y1518</f>
        <v>TS - Monitoring Treatment Plans</v>
      </c>
      <c r="Z1519" s="522"/>
    </row>
    <row r="1520" spans="1:28">
      <c r="A1520" s="553" t="str">
        <f t="shared" si="656"/>
        <v>H2000 TS</v>
      </c>
      <c r="B1520" s="483" t="str">
        <f t="shared" si="656"/>
        <v>Behavior Treatment Plan Monitoring</v>
      </c>
      <c r="C1520" s="532" t="str">
        <f t="shared" si="656"/>
        <v xml:space="preserve">
Service does not require face-to-face with beneficiary for reporting</v>
      </c>
      <c r="D1520" s="522" t="str">
        <f t="shared" si="656"/>
        <v>Encounter</v>
      </c>
      <c r="E1520" s="532" t="str">
        <f t="shared" si="656"/>
        <v>Use TS modifier when a committee member or their designee monitors the activities of the behavior treatment plan.</v>
      </c>
      <c r="F1520" s="294" t="s">
        <v>1547</v>
      </c>
      <c r="G1520" s="143" t="s">
        <v>583</v>
      </c>
      <c r="H1520" s="143" t="s">
        <v>570</v>
      </c>
      <c r="I1520" s="522" t="str">
        <f>I1515</f>
        <v>Line
Professional</v>
      </c>
      <c r="J1520" s="483"/>
      <c r="K1520" s="483" t="s">
        <v>2273</v>
      </c>
      <c r="L1520" s="483" t="s">
        <v>2273</v>
      </c>
      <c r="M1520" s="483"/>
      <c r="N1520" s="483"/>
      <c r="O1520" s="483" t="s">
        <v>2273</v>
      </c>
      <c r="P1520" s="483"/>
      <c r="Q1520" s="483"/>
      <c r="R1520" s="483"/>
      <c r="S1520" s="483"/>
      <c r="T1520" s="483"/>
      <c r="U1520" s="483"/>
      <c r="V1520" s="483"/>
      <c r="W1520" s="532" t="str">
        <f>W1515</f>
        <v>CCBHC Reporting Service</v>
      </c>
      <c r="X1520" s="532"/>
      <c r="Y1520" s="522" t="str">
        <f>Y1519</f>
        <v>TS - Monitoring Treatment Plans</v>
      </c>
      <c r="Z1520" s="522"/>
    </row>
    <row r="1521" spans="1:27">
      <c r="A1521" s="554" t="str">
        <f>A1516</f>
        <v>H2000 TS</v>
      </c>
      <c r="B1521" s="483" t="str">
        <f>B1516</f>
        <v>Behavior Treatment Plan Monitoring</v>
      </c>
      <c r="C1521" s="532" t="str">
        <f>C1516</f>
        <v xml:space="preserve">
Service does not require face-to-face with beneficiary for reporting</v>
      </c>
      <c r="D1521" s="522" t="str">
        <f>D1516</f>
        <v>Encounter</v>
      </c>
      <c r="E1521" s="532" t="str">
        <f>E1516</f>
        <v>Use TS modifier when a committee member or their designee monitors the activities of the behavior treatment plan.</v>
      </c>
      <c r="F1521" s="251" t="s">
        <v>499</v>
      </c>
      <c r="G1521" s="251" t="s">
        <v>583</v>
      </c>
      <c r="H1521" s="251" t="s">
        <v>570</v>
      </c>
      <c r="I1521" s="522" t="str">
        <f>I1516</f>
        <v>Line 
Professional</v>
      </c>
      <c r="J1521" s="483"/>
      <c r="K1521" s="483" t="s">
        <v>2273</v>
      </c>
      <c r="L1521" s="483" t="s">
        <v>2273</v>
      </c>
      <c r="M1521" s="483"/>
      <c r="N1521" s="483"/>
      <c r="O1521" s="483" t="s">
        <v>2273</v>
      </c>
      <c r="P1521" s="483"/>
      <c r="Q1521" s="483"/>
      <c r="R1521" s="483"/>
      <c r="S1521" s="483"/>
      <c r="T1521" s="483"/>
      <c r="U1521" s="483"/>
      <c r="V1521" s="483"/>
      <c r="W1521" s="532" t="str">
        <f>W1516</f>
        <v>CCBHC Reporting Service</v>
      </c>
      <c r="X1521" s="532"/>
      <c r="Y1521" s="522" t="str">
        <f>Y1516</f>
        <v>TS - Monitoring Treatment Plans</v>
      </c>
      <c r="Z1521" s="522"/>
    </row>
    <row r="1522" spans="1:27" ht="15" customHeight="1" thickBot="1">
      <c r="A1522" s="600" t="str">
        <f>A1521</f>
        <v>H2000 TS</v>
      </c>
      <c r="B1522" s="513" t="str">
        <f>B1521</f>
        <v>Behavior Treatment Plan Monitoring</v>
      </c>
      <c r="C1522" s="601" t="str">
        <f>C1521</f>
        <v xml:space="preserve">
Service does not require face-to-face with beneficiary for reporting</v>
      </c>
      <c r="D1522" s="602" t="str">
        <f>D1521</f>
        <v>Encounter</v>
      </c>
      <c r="E1522" s="601" t="str">
        <f>E1521</f>
        <v>Use TS modifier when a committee member or their designee monitors the activities of the behavior treatment plan.</v>
      </c>
      <c r="F1522" s="364" t="s">
        <v>2420</v>
      </c>
      <c r="G1522" s="251" t="s">
        <v>582</v>
      </c>
      <c r="H1522" s="251" t="s">
        <v>570</v>
      </c>
      <c r="I1522" s="602" t="str">
        <f>I1521</f>
        <v>Line 
Professional</v>
      </c>
      <c r="J1522" s="513"/>
      <c r="K1522" s="513" t="s">
        <v>2273</v>
      </c>
      <c r="L1522" s="513" t="s">
        <v>2273</v>
      </c>
      <c r="M1522" s="513"/>
      <c r="N1522" s="513"/>
      <c r="O1522" s="513" t="s">
        <v>2273</v>
      </c>
      <c r="P1522" s="513"/>
      <c r="Q1522" s="513"/>
      <c r="R1522" s="513"/>
      <c r="S1522" s="513"/>
      <c r="T1522" s="513"/>
      <c r="U1522" s="513"/>
      <c r="V1522" s="513"/>
      <c r="W1522" s="601" t="str">
        <f>W1521</f>
        <v>CCBHC Reporting Service</v>
      </c>
      <c r="X1522" s="601"/>
      <c r="Y1522" s="602" t="str">
        <f>Y1521</f>
        <v>TS - Monitoring Treatment Plans</v>
      </c>
      <c r="Z1522" s="602"/>
    </row>
    <row r="1523" spans="1:27" ht="63.75" customHeight="1">
      <c r="A1523" s="562" t="s">
        <v>300</v>
      </c>
      <c r="B1523" s="482" t="s">
        <v>299</v>
      </c>
      <c r="C1523" s="531" t="s">
        <v>301</v>
      </c>
      <c r="D1523" s="521" t="s">
        <v>429</v>
      </c>
      <c r="E1523" s="531" t="s">
        <v>2209</v>
      </c>
      <c r="F1523" s="247" t="s">
        <v>137</v>
      </c>
      <c r="G1523" s="247" t="s">
        <v>590</v>
      </c>
      <c r="H1523" s="247" t="s">
        <v>1256</v>
      </c>
      <c r="I1523" s="521" t="s">
        <v>139</v>
      </c>
      <c r="J1523" s="482"/>
      <c r="K1523" s="482" t="s">
        <v>2273</v>
      </c>
      <c r="L1523" s="482" t="s">
        <v>2273</v>
      </c>
      <c r="M1523" s="482"/>
      <c r="N1523" s="482"/>
      <c r="O1523" s="482" t="s">
        <v>2273</v>
      </c>
      <c r="P1523" s="482"/>
      <c r="Q1523" s="482"/>
      <c r="R1523" s="482"/>
      <c r="S1523" s="482"/>
      <c r="T1523" s="482"/>
      <c r="U1523" s="482"/>
      <c r="V1523" s="482"/>
      <c r="W1523" s="531" t="s">
        <v>1245</v>
      </c>
      <c r="X1523" s="531" t="s">
        <v>1234</v>
      </c>
      <c r="Y1523" s="521" t="s">
        <v>1128</v>
      </c>
      <c r="Z1523" s="521" t="s">
        <v>1128</v>
      </c>
    </row>
    <row r="1524" spans="1:27" ht="63.75" customHeight="1">
      <c r="A1524" s="554" t="str">
        <f t="shared" ref="A1524:E1528" si="657">A1523</f>
        <v>H2010</v>
      </c>
      <c r="B1524" s="483" t="str">
        <f t="shared" si="657"/>
        <v>Medication Review</v>
      </c>
      <c r="C1524" s="532" t="str">
        <f t="shared" si="657"/>
        <v>Comprehensive Medication Services
Use only with Evidence-Based Practice – Medication Algorithm</v>
      </c>
      <c r="D1524" s="522" t="str">
        <f t="shared" si="657"/>
        <v>15 minutes</v>
      </c>
      <c r="E1524" s="532" t="str">
        <f t="shared" si="657"/>
        <v>Physician (MD or DO), licensed physician's assistant, nurse practitioner, Clinical Nurse Specialist, or registered pharmacist within their scope of practice.</v>
      </c>
      <c r="F1524" s="251" t="s">
        <v>483</v>
      </c>
      <c r="G1524" s="143" t="s">
        <v>581</v>
      </c>
      <c r="H1524" s="143" t="s">
        <v>1256</v>
      </c>
      <c r="I1524" s="522" t="str">
        <f>I1523</f>
        <v>Line
Professional</v>
      </c>
      <c r="J1524" s="483"/>
      <c r="K1524" s="483" t="s">
        <v>2273</v>
      </c>
      <c r="L1524" s="483" t="s">
        <v>2273</v>
      </c>
      <c r="M1524" s="483"/>
      <c r="N1524" s="483"/>
      <c r="O1524" s="483" t="s">
        <v>2273</v>
      </c>
      <c r="P1524" s="483"/>
      <c r="Q1524" s="483"/>
      <c r="R1524" s="483"/>
      <c r="S1524" s="483"/>
      <c r="T1524" s="483"/>
      <c r="U1524" s="483"/>
      <c r="V1524" s="483"/>
      <c r="W1524" s="532" t="s">
        <v>1245</v>
      </c>
      <c r="X1524" s="532" t="s">
        <v>1234</v>
      </c>
      <c r="Y1524" s="522" t="str">
        <f t="shared" ref="Y1524:Z1528" si="658">Y1523</f>
        <v xml:space="preserve"> </v>
      </c>
      <c r="Z1524" s="522" t="str">
        <f t="shared" si="658"/>
        <v xml:space="preserve"> </v>
      </c>
    </row>
    <row r="1525" spans="1:27" ht="63.75" customHeight="1">
      <c r="A1525" s="554" t="str">
        <f t="shared" si="657"/>
        <v>H2010</v>
      </c>
      <c r="B1525" s="483" t="str">
        <f t="shared" si="657"/>
        <v>Medication Review</v>
      </c>
      <c r="C1525" s="532" t="str">
        <f t="shared" si="657"/>
        <v>Comprehensive Medication Services
Use only with Evidence-Based Practice – Medication Algorithm</v>
      </c>
      <c r="D1525" s="522" t="str">
        <f t="shared" si="657"/>
        <v>15 minutes</v>
      </c>
      <c r="E1525" s="532" t="str">
        <f t="shared" si="657"/>
        <v>Physician (MD or DO), licensed physician's assistant, nurse practitioner, Clinical Nurse Specialist, or registered pharmacist within their scope of practice.</v>
      </c>
      <c r="F1525" s="143" t="s">
        <v>501</v>
      </c>
      <c r="G1525" s="143" t="s">
        <v>584</v>
      </c>
      <c r="H1525" s="143" t="s">
        <v>1256</v>
      </c>
      <c r="I1525" s="522" t="str">
        <f>I1524</f>
        <v>Line
Professional</v>
      </c>
      <c r="J1525" s="483"/>
      <c r="K1525" s="483" t="s">
        <v>2273</v>
      </c>
      <c r="L1525" s="483" t="s">
        <v>2273</v>
      </c>
      <c r="M1525" s="483"/>
      <c r="N1525" s="483"/>
      <c r="O1525" s="483" t="s">
        <v>2273</v>
      </c>
      <c r="P1525" s="483"/>
      <c r="Q1525" s="483"/>
      <c r="R1525" s="483"/>
      <c r="S1525" s="483"/>
      <c r="T1525" s="483"/>
      <c r="U1525" s="483"/>
      <c r="V1525" s="483"/>
      <c r="W1525" s="532" t="s">
        <v>1245</v>
      </c>
      <c r="X1525" s="532" t="s">
        <v>1234</v>
      </c>
      <c r="Y1525" s="522" t="str">
        <f t="shared" si="658"/>
        <v xml:space="preserve"> </v>
      </c>
      <c r="Z1525" s="522" t="str">
        <f t="shared" si="658"/>
        <v xml:space="preserve"> </v>
      </c>
    </row>
    <row r="1526" spans="1:27" ht="63.75" customHeight="1">
      <c r="A1526" s="554" t="str">
        <f t="shared" si="657"/>
        <v>H2010</v>
      </c>
      <c r="B1526" s="483" t="str">
        <f t="shared" si="657"/>
        <v>Medication Review</v>
      </c>
      <c r="C1526" s="532" t="str">
        <f t="shared" si="657"/>
        <v>Comprehensive Medication Services
Use only with Evidence-Based Practice – Medication Algorithm</v>
      </c>
      <c r="D1526" s="522" t="str">
        <f t="shared" si="657"/>
        <v>15 minutes</v>
      </c>
      <c r="E1526" s="532" t="str">
        <f t="shared" si="657"/>
        <v>Physician (MD or DO), licensed physician's assistant, nurse practitioner, Clinical Nurse Specialist, or registered pharmacist within their scope of practice.</v>
      </c>
      <c r="F1526" s="143" t="s">
        <v>502</v>
      </c>
      <c r="G1526" s="143" t="s">
        <v>592</v>
      </c>
      <c r="H1526" s="143" t="s">
        <v>1256</v>
      </c>
      <c r="I1526" s="522" t="str">
        <f>I1525</f>
        <v>Line
Professional</v>
      </c>
      <c r="J1526" s="483"/>
      <c r="K1526" s="483" t="s">
        <v>2273</v>
      </c>
      <c r="L1526" s="483" t="s">
        <v>2273</v>
      </c>
      <c r="M1526" s="483"/>
      <c r="N1526" s="483"/>
      <c r="O1526" s="483" t="s">
        <v>2273</v>
      </c>
      <c r="P1526" s="483"/>
      <c r="Q1526" s="483"/>
      <c r="R1526" s="483"/>
      <c r="S1526" s="483"/>
      <c r="T1526" s="483"/>
      <c r="U1526" s="483"/>
      <c r="V1526" s="483"/>
      <c r="W1526" s="532" t="s">
        <v>1245</v>
      </c>
      <c r="X1526" s="532" t="s">
        <v>1234</v>
      </c>
      <c r="Y1526" s="522" t="str">
        <f t="shared" si="658"/>
        <v xml:space="preserve"> </v>
      </c>
      <c r="Z1526" s="522" t="str">
        <f t="shared" si="658"/>
        <v xml:space="preserve"> </v>
      </c>
    </row>
    <row r="1527" spans="1:27" ht="63.75" customHeight="1">
      <c r="A1527" s="554" t="str">
        <f t="shared" si="657"/>
        <v>H2010</v>
      </c>
      <c r="B1527" s="483" t="str">
        <f t="shared" si="657"/>
        <v>Medication Review</v>
      </c>
      <c r="C1527" s="532" t="str">
        <f t="shared" si="657"/>
        <v>Comprehensive Medication Services
Use only with Evidence-Based Practice – Medication Algorithm</v>
      </c>
      <c r="D1527" s="522" t="str">
        <f t="shared" si="657"/>
        <v>15 minutes</v>
      </c>
      <c r="E1527" s="532" t="str">
        <f t="shared" si="657"/>
        <v>Physician (MD or DO), licensed physician's assistant, nurse practitioner, Clinical Nurse Specialist, or registered pharmacist within their scope of practice.</v>
      </c>
      <c r="F1527" s="143" t="s">
        <v>558</v>
      </c>
      <c r="G1527" s="143" t="s">
        <v>592</v>
      </c>
      <c r="H1527" s="143" t="s">
        <v>1256</v>
      </c>
      <c r="I1527" s="522" t="str">
        <f>I1526</f>
        <v>Line
Professional</v>
      </c>
      <c r="J1527" s="483"/>
      <c r="K1527" s="483" t="s">
        <v>2273</v>
      </c>
      <c r="L1527" s="483" t="s">
        <v>2273</v>
      </c>
      <c r="M1527" s="483"/>
      <c r="N1527" s="483"/>
      <c r="O1527" s="483" t="s">
        <v>2273</v>
      </c>
      <c r="P1527" s="483"/>
      <c r="Q1527" s="483"/>
      <c r="R1527" s="483"/>
      <c r="S1527" s="483"/>
      <c r="T1527" s="483"/>
      <c r="U1527" s="483"/>
      <c r="V1527" s="483"/>
      <c r="W1527" s="532" t="s">
        <v>1245</v>
      </c>
      <c r="X1527" s="532" t="s">
        <v>1234</v>
      </c>
      <c r="Y1527" s="522" t="str">
        <f t="shared" si="658"/>
        <v xml:space="preserve"> </v>
      </c>
      <c r="Z1527" s="522" t="str">
        <f t="shared" si="658"/>
        <v xml:space="preserve"> </v>
      </c>
    </row>
    <row r="1528" spans="1:27" ht="64.5" customHeight="1" thickBot="1">
      <c r="A1528" s="555" t="str">
        <f t="shared" si="657"/>
        <v>H2010</v>
      </c>
      <c r="B1528" s="484" t="str">
        <f t="shared" si="657"/>
        <v>Medication Review</v>
      </c>
      <c r="C1528" s="533" t="str">
        <f t="shared" si="657"/>
        <v>Comprehensive Medication Services
Use only with Evidence-Based Practice – Medication Algorithm</v>
      </c>
      <c r="D1528" s="523" t="str">
        <f t="shared" si="657"/>
        <v>15 minutes</v>
      </c>
      <c r="E1528" s="533" t="str">
        <f t="shared" si="657"/>
        <v>Physician (MD or DO), licensed physician's assistant, nurse practitioner, Clinical Nurse Specialist, or registered pharmacist within their scope of practice.</v>
      </c>
      <c r="F1528" s="221" t="s">
        <v>2211</v>
      </c>
      <c r="G1528" s="221" t="s">
        <v>592</v>
      </c>
      <c r="H1528" s="221" t="s">
        <v>1256</v>
      </c>
      <c r="I1528" s="523" t="str">
        <f>I1527</f>
        <v>Line
Professional</v>
      </c>
      <c r="J1528" s="484"/>
      <c r="K1528" s="484" t="s">
        <v>2273</v>
      </c>
      <c r="L1528" s="484" t="s">
        <v>2273</v>
      </c>
      <c r="M1528" s="484"/>
      <c r="N1528" s="484"/>
      <c r="O1528" s="484" t="s">
        <v>2273</v>
      </c>
      <c r="P1528" s="484"/>
      <c r="Q1528" s="484"/>
      <c r="R1528" s="484"/>
      <c r="S1528" s="484"/>
      <c r="T1528" s="484"/>
      <c r="U1528" s="484"/>
      <c r="V1528" s="484"/>
      <c r="W1528" s="533" t="s">
        <v>1245</v>
      </c>
      <c r="X1528" s="533" t="s">
        <v>1234</v>
      </c>
      <c r="Y1528" s="523" t="str">
        <f t="shared" si="658"/>
        <v xml:space="preserve"> </v>
      </c>
      <c r="Z1528" s="523" t="str">
        <f t="shared" si="658"/>
        <v xml:space="preserve"> </v>
      </c>
    </row>
    <row r="1529" spans="1:27" ht="13.5" customHeight="1">
      <c r="A1529" s="562" t="s">
        <v>68</v>
      </c>
      <c r="B1529" s="482" t="s">
        <v>262</v>
      </c>
      <c r="C1529" s="531" t="s">
        <v>2369</v>
      </c>
      <c r="D1529" s="521" t="s">
        <v>429</v>
      </c>
      <c r="E1529" s="531" t="s">
        <v>2371</v>
      </c>
      <c r="F1529" s="247" t="s">
        <v>137</v>
      </c>
      <c r="G1529" s="247" t="s">
        <v>580</v>
      </c>
      <c r="H1529" s="247" t="s">
        <v>557</v>
      </c>
      <c r="I1529" s="521" t="s">
        <v>139</v>
      </c>
      <c r="J1529" s="482"/>
      <c r="K1529" s="482" t="s">
        <v>2273</v>
      </c>
      <c r="L1529" s="482" t="s">
        <v>2273</v>
      </c>
      <c r="M1529" s="482"/>
      <c r="N1529" s="482"/>
      <c r="O1529" s="482" t="s">
        <v>2273</v>
      </c>
      <c r="P1529" s="482"/>
      <c r="Q1529" s="482"/>
      <c r="R1529" s="482"/>
      <c r="S1529" s="482"/>
      <c r="T1529" s="482"/>
      <c r="U1529" s="482"/>
      <c r="V1529" s="482"/>
      <c r="W1529" s="531" t="s">
        <v>1245</v>
      </c>
      <c r="X1529" s="531" t="s">
        <v>2241</v>
      </c>
      <c r="Y1529" s="521" t="s">
        <v>2372</v>
      </c>
      <c r="Z1529" s="521" t="s">
        <v>2099</v>
      </c>
    </row>
    <row r="1530" spans="1:27" s="24" customFormat="1" ht="13.5" customHeight="1">
      <c r="A1530" s="553" t="str">
        <f t="shared" ref="A1530:A1536" si="659">A1529</f>
        <v>H2011</v>
      </c>
      <c r="B1530" s="483" t="str">
        <f t="shared" ref="B1530:B1536" si="660">B1529</f>
        <v>Crisis Intervention</v>
      </c>
      <c r="C1530" s="532" t="str">
        <f t="shared" ref="C1530:C1536" si="661">C1529</f>
        <v>Crisis Intervention Service for Adults and Children
Can also be used for crisis intervention related to Child Care Expulsions/Infant Early Childhood Mental Health Consultation (IECMHC)</v>
      </c>
      <c r="D1530" s="522" t="str">
        <f t="shared" ref="D1530:D1536" si="662">D1529</f>
        <v>15 minutes</v>
      </c>
      <c r="E1530" s="532" t="str">
        <f t="shared" ref="E1530:E1536" si="663">E1529</f>
        <v xml:space="preserve">Crisis Professional: Any Crisis Professional who is not, at minimum, a fully licensed master’s clinician must have real time access while the service is provided to, at minimum, a fully licensed master’s clinician.   </v>
      </c>
      <c r="F1530" s="251" t="s">
        <v>483</v>
      </c>
      <c r="G1530" s="251" t="s">
        <v>581</v>
      </c>
      <c r="H1530" s="143" t="s">
        <v>557</v>
      </c>
      <c r="I1530" s="522" t="str">
        <f t="shared" ref="I1530:I1538" si="664">I1529</f>
        <v>Line
Professional</v>
      </c>
      <c r="J1530" s="483"/>
      <c r="K1530" s="483" t="s">
        <v>2273</v>
      </c>
      <c r="L1530" s="483" t="s">
        <v>2273</v>
      </c>
      <c r="M1530" s="483"/>
      <c r="N1530" s="483"/>
      <c r="O1530" s="483" t="s">
        <v>2273</v>
      </c>
      <c r="P1530" s="483"/>
      <c r="Q1530" s="483"/>
      <c r="R1530" s="483"/>
      <c r="S1530" s="483"/>
      <c r="T1530" s="483"/>
      <c r="U1530" s="483"/>
      <c r="V1530" s="483"/>
      <c r="W1530" s="532" t="s">
        <v>1245</v>
      </c>
      <c r="X1530" s="532" t="s">
        <v>1235</v>
      </c>
      <c r="Y1530" s="522" t="str">
        <f t="shared" ref="Y1530:Y1536" si="665">Y1529</f>
        <v xml:space="preserve">
Y4 - SAMHSA approved EBP for Co-occurring disorders</v>
      </c>
      <c r="Z1530" s="522" t="str">
        <f t="shared" ref="Z1530:Z1538" si="666">Z1529</f>
        <v xml:space="preserve">HH - Integrated Mental Health and Substance Abuse
QJ - Service/items provided to a prisoner or patient in state or local custody
</v>
      </c>
      <c r="AA1530" s="20"/>
    </row>
    <row r="1531" spans="1:27" s="24" customFormat="1" ht="13.5" customHeight="1">
      <c r="A1531" s="553" t="str">
        <f t="shared" si="659"/>
        <v>H2011</v>
      </c>
      <c r="B1531" s="483" t="str">
        <f t="shared" si="660"/>
        <v>Crisis Intervention</v>
      </c>
      <c r="C1531" s="532" t="str">
        <f t="shared" si="661"/>
        <v>Crisis Intervention Service for Adults and Children
Can also be used for crisis intervention related to Child Care Expulsions/Infant Early Childhood Mental Health Consultation (IECMHC)</v>
      </c>
      <c r="D1531" s="522" t="str">
        <f t="shared" si="662"/>
        <v>15 minutes</v>
      </c>
      <c r="E1531" s="532" t="str">
        <f t="shared" si="663"/>
        <v xml:space="preserve">Crisis Professional: Any Crisis Professional who is not, at minimum, a fully licensed master’s clinician must have real time access while the service is provided to, at minimum, a fully licensed master’s clinician.   </v>
      </c>
      <c r="F1531" s="251" t="s">
        <v>126</v>
      </c>
      <c r="G1531" s="251" t="s">
        <v>587</v>
      </c>
      <c r="H1531" s="143" t="s">
        <v>557</v>
      </c>
      <c r="I1531" s="522" t="str">
        <f t="shared" si="664"/>
        <v>Line
Professional</v>
      </c>
      <c r="J1531" s="483"/>
      <c r="K1531" s="483" t="s">
        <v>2273</v>
      </c>
      <c r="L1531" s="483" t="s">
        <v>2273</v>
      </c>
      <c r="M1531" s="483"/>
      <c r="N1531" s="483"/>
      <c r="O1531" s="483" t="s">
        <v>2273</v>
      </c>
      <c r="P1531" s="483"/>
      <c r="Q1531" s="483"/>
      <c r="R1531" s="483"/>
      <c r="S1531" s="483"/>
      <c r="T1531" s="483"/>
      <c r="U1531" s="483"/>
      <c r="V1531" s="483"/>
      <c r="W1531" s="532" t="s">
        <v>1245</v>
      </c>
      <c r="X1531" s="532" t="s">
        <v>1235</v>
      </c>
      <c r="Y1531" s="522" t="str">
        <f t="shared" si="665"/>
        <v xml:space="preserve">
Y4 - SAMHSA approved EBP for Co-occurring disorders</v>
      </c>
      <c r="Z1531" s="522" t="str">
        <f t="shared" si="666"/>
        <v xml:space="preserve">HH - Integrated Mental Health and Substance Abuse
QJ - Service/items provided to a prisoner or patient in state or local custody
</v>
      </c>
      <c r="AA1531" s="20"/>
    </row>
    <row r="1532" spans="1:27" s="24" customFormat="1" ht="13.5" customHeight="1">
      <c r="A1532" s="553" t="str">
        <f t="shared" si="659"/>
        <v>H2011</v>
      </c>
      <c r="B1532" s="483" t="str">
        <f t="shared" si="660"/>
        <v>Crisis Intervention</v>
      </c>
      <c r="C1532" s="532" t="str">
        <f t="shared" si="661"/>
        <v>Crisis Intervention Service for Adults and Children
Can also be used for crisis intervention related to Child Care Expulsions/Infant Early Childhood Mental Health Consultation (IECMHC)</v>
      </c>
      <c r="D1532" s="522" t="str">
        <f t="shared" si="662"/>
        <v>15 minutes</v>
      </c>
      <c r="E1532" s="532" t="str">
        <f t="shared" si="663"/>
        <v xml:space="preserve">Crisis Professional: Any Crisis Professional who is not, at minimum, a fully licensed master’s clinician must have real time access while the service is provided to, at minimum, a fully licensed master’s clinician.   </v>
      </c>
      <c r="F1532" s="251" t="s">
        <v>2222</v>
      </c>
      <c r="G1532" s="251" t="s">
        <v>586</v>
      </c>
      <c r="H1532" s="143" t="s">
        <v>557</v>
      </c>
      <c r="I1532" s="522" t="str">
        <f t="shared" si="664"/>
        <v>Line
Professional</v>
      </c>
      <c r="J1532" s="483"/>
      <c r="K1532" s="483" t="s">
        <v>2273</v>
      </c>
      <c r="L1532" s="483" t="s">
        <v>2273</v>
      </c>
      <c r="M1532" s="483"/>
      <c r="N1532" s="483"/>
      <c r="O1532" s="483" t="s">
        <v>2273</v>
      </c>
      <c r="P1532" s="483"/>
      <c r="Q1532" s="483"/>
      <c r="R1532" s="483"/>
      <c r="S1532" s="483"/>
      <c r="T1532" s="483"/>
      <c r="U1532" s="483"/>
      <c r="V1532" s="483"/>
      <c r="W1532" s="532" t="s">
        <v>1245</v>
      </c>
      <c r="X1532" s="532" t="s">
        <v>1235</v>
      </c>
      <c r="Y1532" s="522" t="str">
        <f t="shared" si="665"/>
        <v xml:space="preserve">
Y4 - SAMHSA approved EBP for Co-occurring disorders</v>
      </c>
      <c r="Z1532" s="522" t="str">
        <f t="shared" si="666"/>
        <v xml:space="preserve">HH - Integrated Mental Health and Substance Abuse
QJ - Service/items provided to a prisoner or patient in state or local custody
</v>
      </c>
      <c r="AA1532" s="20"/>
    </row>
    <row r="1533" spans="1:27" s="24" customFormat="1" ht="13.5" customHeight="1">
      <c r="A1533" s="553" t="str">
        <f t="shared" si="659"/>
        <v>H2011</v>
      </c>
      <c r="B1533" s="483" t="str">
        <f t="shared" si="660"/>
        <v>Crisis Intervention</v>
      </c>
      <c r="C1533" s="532" t="str">
        <f t="shared" si="661"/>
        <v>Crisis Intervention Service for Adults and Children
Can also be used for crisis intervention related to Child Care Expulsions/Infant Early Childhood Mental Health Consultation (IECMHC)</v>
      </c>
      <c r="D1533" s="522" t="str">
        <f t="shared" si="662"/>
        <v>15 minutes</v>
      </c>
      <c r="E1533" s="532" t="str">
        <f t="shared" si="663"/>
        <v xml:space="preserve">Crisis Professional: Any Crisis Professional who is not, at minimum, a fully licensed master’s clinician must have real time access while the service is provided to, at minimum, a fully licensed master’s clinician.   </v>
      </c>
      <c r="F1533" s="251" t="s">
        <v>2224</v>
      </c>
      <c r="G1533" s="251" t="s">
        <v>586</v>
      </c>
      <c r="H1533" s="143" t="s">
        <v>557</v>
      </c>
      <c r="I1533" s="522" t="str">
        <f t="shared" si="664"/>
        <v>Line
Professional</v>
      </c>
      <c r="J1533" s="483"/>
      <c r="K1533" s="483" t="s">
        <v>2273</v>
      </c>
      <c r="L1533" s="483" t="s">
        <v>2273</v>
      </c>
      <c r="M1533" s="483"/>
      <c r="N1533" s="483"/>
      <c r="O1533" s="483" t="s">
        <v>2273</v>
      </c>
      <c r="P1533" s="483"/>
      <c r="Q1533" s="483"/>
      <c r="R1533" s="483"/>
      <c r="S1533" s="483"/>
      <c r="T1533" s="483"/>
      <c r="U1533" s="483"/>
      <c r="V1533" s="483"/>
      <c r="W1533" s="532" t="s">
        <v>1245</v>
      </c>
      <c r="X1533" s="532" t="s">
        <v>1235</v>
      </c>
      <c r="Y1533" s="522" t="str">
        <f t="shared" si="665"/>
        <v xml:space="preserve">
Y4 - SAMHSA approved EBP for Co-occurring disorders</v>
      </c>
      <c r="Z1533" s="522" t="str">
        <f t="shared" si="666"/>
        <v xml:space="preserve">HH - Integrated Mental Health and Substance Abuse
QJ - Service/items provided to a prisoner or patient in state or local custody
</v>
      </c>
      <c r="AA1533" s="20"/>
    </row>
    <row r="1534" spans="1:27" s="24" customFormat="1" ht="13.5" customHeight="1">
      <c r="A1534" s="553" t="str">
        <f t="shared" si="659"/>
        <v>H2011</v>
      </c>
      <c r="B1534" s="483" t="str">
        <f t="shared" si="660"/>
        <v>Crisis Intervention</v>
      </c>
      <c r="C1534" s="532" t="str">
        <f t="shared" si="661"/>
        <v>Crisis Intervention Service for Adults and Children
Can also be used for crisis intervention related to Child Care Expulsions/Infant Early Childhood Mental Health Consultation (IECMHC)</v>
      </c>
      <c r="D1534" s="522" t="str">
        <f t="shared" si="662"/>
        <v>15 minutes</v>
      </c>
      <c r="E1534" s="532" t="str">
        <f t="shared" si="663"/>
        <v xml:space="preserve">Crisis Professional: Any Crisis Professional who is not, at minimum, a fully licensed master’s clinician must have real time access while the service is provided to, at minimum, a fully licensed master’s clinician.   </v>
      </c>
      <c r="F1534" s="251" t="s">
        <v>2235</v>
      </c>
      <c r="G1534" s="251" t="s">
        <v>583</v>
      </c>
      <c r="H1534" s="143" t="s">
        <v>557</v>
      </c>
      <c r="I1534" s="522" t="str">
        <f t="shared" si="664"/>
        <v>Line
Professional</v>
      </c>
      <c r="J1534" s="483"/>
      <c r="K1534" s="483" t="s">
        <v>2273</v>
      </c>
      <c r="L1534" s="483" t="s">
        <v>2273</v>
      </c>
      <c r="M1534" s="483"/>
      <c r="N1534" s="483"/>
      <c r="O1534" s="483" t="s">
        <v>2273</v>
      </c>
      <c r="P1534" s="483"/>
      <c r="Q1534" s="483"/>
      <c r="R1534" s="483"/>
      <c r="S1534" s="483"/>
      <c r="T1534" s="483"/>
      <c r="U1534" s="483"/>
      <c r="V1534" s="483"/>
      <c r="W1534" s="532" t="s">
        <v>1245</v>
      </c>
      <c r="X1534" s="532" t="s">
        <v>1235</v>
      </c>
      <c r="Y1534" s="522" t="str">
        <f t="shared" si="665"/>
        <v xml:space="preserve">
Y4 - SAMHSA approved EBP for Co-occurring disorders</v>
      </c>
      <c r="Z1534" s="522" t="str">
        <f t="shared" si="666"/>
        <v xml:space="preserve">HH - Integrated Mental Health and Substance Abuse
QJ - Service/items provided to a prisoner or patient in state or local custody
</v>
      </c>
      <c r="AA1534" s="20"/>
    </row>
    <row r="1535" spans="1:27" s="24" customFormat="1" ht="13.5" customHeight="1">
      <c r="A1535" s="553" t="str">
        <f t="shared" si="659"/>
        <v>H2011</v>
      </c>
      <c r="B1535" s="483" t="str">
        <f t="shared" si="660"/>
        <v>Crisis Intervention</v>
      </c>
      <c r="C1535" s="532" t="str">
        <f t="shared" si="661"/>
        <v>Crisis Intervention Service for Adults and Children
Can also be used for crisis intervention related to Child Care Expulsions/Infant Early Childhood Mental Health Consultation (IECMHC)</v>
      </c>
      <c r="D1535" s="522" t="str">
        <f t="shared" si="662"/>
        <v>15 minutes</v>
      </c>
      <c r="E1535" s="532" t="str">
        <f t="shared" si="663"/>
        <v xml:space="preserve">Crisis Professional: Any Crisis Professional who is not, at minimum, a fully licensed master’s clinician must have real time access while the service is provided to, at minimum, a fully licensed master’s clinician.   </v>
      </c>
      <c r="F1535" s="251" t="s">
        <v>604</v>
      </c>
      <c r="G1535" s="251" t="s">
        <v>582</v>
      </c>
      <c r="H1535" s="143" t="s">
        <v>557</v>
      </c>
      <c r="I1535" s="522" t="str">
        <f t="shared" si="664"/>
        <v>Line
Professional</v>
      </c>
      <c r="J1535" s="483"/>
      <c r="K1535" s="483" t="s">
        <v>2273</v>
      </c>
      <c r="L1535" s="483" t="s">
        <v>2273</v>
      </c>
      <c r="M1535" s="483"/>
      <c r="N1535" s="483"/>
      <c r="O1535" s="483" t="s">
        <v>2273</v>
      </c>
      <c r="P1535" s="483"/>
      <c r="Q1535" s="483"/>
      <c r="R1535" s="483"/>
      <c r="S1535" s="483"/>
      <c r="T1535" s="483"/>
      <c r="U1535" s="483"/>
      <c r="V1535" s="483"/>
      <c r="W1535" s="532" t="s">
        <v>1245</v>
      </c>
      <c r="X1535" s="532" t="s">
        <v>1235</v>
      </c>
      <c r="Y1535" s="522" t="str">
        <f t="shared" si="665"/>
        <v xml:space="preserve">
Y4 - SAMHSA approved EBP for Co-occurring disorders</v>
      </c>
      <c r="Z1535" s="522" t="str">
        <f t="shared" si="666"/>
        <v xml:space="preserve">HH - Integrated Mental Health and Substance Abuse
QJ - Service/items provided to a prisoner or patient in state or local custody
</v>
      </c>
      <c r="AA1535" s="20"/>
    </row>
    <row r="1536" spans="1:27" s="24" customFormat="1" ht="13.5" customHeight="1">
      <c r="A1536" s="553" t="str">
        <f t="shared" si="659"/>
        <v>H2011</v>
      </c>
      <c r="B1536" s="483" t="str">
        <f t="shared" si="660"/>
        <v>Crisis Intervention</v>
      </c>
      <c r="C1536" s="532" t="str">
        <f t="shared" si="661"/>
        <v>Crisis Intervention Service for Adults and Children
Can also be used for crisis intervention related to Child Care Expulsions/Infant Early Childhood Mental Health Consultation (IECMHC)</v>
      </c>
      <c r="D1536" s="522" t="str">
        <f t="shared" si="662"/>
        <v>15 minutes</v>
      </c>
      <c r="E1536" s="532" t="str">
        <f t="shared" si="663"/>
        <v xml:space="preserve">Crisis Professional: Any Crisis Professional who is not, at minimum, a fully licensed master’s clinician must have real time access while the service is provided to, at minimum, a fully licensed master’s clinician.   </v>
      </c>
      <c r="F1536" s="251" t="s">
        <v>517</v>
      </c>
      <c r="G1536" s="251" t="s">
        <v>585</v>
      </c>
      <c r="H1536" s="143" t="s">
        <v>557</v>
      </c>
      <c r="I1536" s="522" t="str">
        <f t="shared" si="664"/>
        <v>Line
Professional</v>
      </c>
      <c r="J1536" s="483"/>
      <c r="K1536" s="483" t="s">
        <v>2273</v>
      </c>
      <c r="L1536" s="483" t="s">
        <v>2273</v>
      </c>
      <c r="M1536" s="483"/>
      <c r="N1536" s="483"/>
      <c r="O1536" s="483" t="s">
        <v>2273</v>
      </c>
      <c r="P1536" s="483"/>
      <c r="Q1536" s="483"/>
      <c r="R1536" s="483"/>
      <c r="S1536" s="483"/>
      <c r="T1536" s="483"/>
      <c r="U1536" s="483"/>
      <c r="V1536" s="483"/>
      <c r="W1536" s="532" t="s">
        <v>1245</v>
      </c>
      <c r="X1536" s="532" t="s">
        <v>1235</v>
      </c>
      <c r="Y1536" s="522" t="str">
        <f t="shared" si="665"/>
        <v xml:space="preserve">
Y4 - SAMHSA approved EBP for Co-occurring disorders</v>
      </c>
      <c r="Z1536" s="522" t="str">
        <f t="shared" si="666"/>
        <v xml:space="preserve">HH - Integrated Mental Health and Substance Abuse
QJ - Service/items provided to a prisoner or patient in state or local custody
</v>
      </c>
      <c r="AA1536" s="20"/>
    </row>
    <row r="1537" spans="1:27" s="24" customFormat="1" ht="13.5" customHeight="1">
      <c r="A1537" s="553" t="str">
        <f>A1536</f>
        <v>H2011</v>
      </c>
      <c r="B1537" s="483" t="str">
        <f>B1536</f>
        <v>Crisis Intervention</v>
      </c>
      <c r="C1537" s="532" t="str">
        <f>C1536</f>
        <v>Crisis Intervention Service for Adults and Children
Can also be used for crisis intervention related to Child Care Expulsions/Infant Early Childhood Mental Health Consultation (IECMHC)</v>
      </c>
      <c r="D1537" s="522" t="str">
        <f>D1536</f>
        <v>15 minutes</v>
      </c>
      <c r="E1537" s="532" t="str">
        <f>E1536</f>
        <v xml:space="preserve">Crisis Professional: Any Crisis Professional who is not, at minimum, a fully licensed master’s clinician must have real time access while the service is provided to, at minimum, a fully licensed master’s clinician.   </v>
      </c>
      <c r="F1537" s="251" t="s">
        <v>126</v>
      </c>
      <c r="G1537" s="251" t="s">
        <v>584</v>
      </c>
      <c r="H1537" s="143" t="s">
        <v>557</v>
      </c>
      <c r="I1537" s="522" t="str">
        <f t="shared" si="664"/>
        <v>Line
Professional</v>
      </c>
      <c r="J1537" s="483"/>
      <c r="K1537" s="483" t="s">
        <v>2273</v>
      </c>
      <c r="L1537" s="483" t="s">
        <v>2273</v>
      </c>
      <c r="M1537" s="483"/>
      <c r="N1537" s="483"/>
      <c r="O1537" s="483" t="s">
        <v>2273</v>
      </c>
      <c r="P1537" s="483"/>
      <c r="Q1537" s="483"/>
      <c r="R1537" s="483"/>
      <c r="S1537" s="483"/>
      <c r="T1537" s="483"/>
      <c r="U1537" s="483"/>
      <c r="V1537" s="483"/>
      <c r="W1537" s="532" t="s">
        <v>1245</v>
      </c>
      <c r="X1537" s="532" t="s">
        <v>1235</v>
      </c>
      <c r="Y1537" s="522"/>
      <c r="Z1537" s="522" t="str">
        <f t="shared" si="666"/>
        <v xml:space="preserve">HH - Integrated Mental Health and Substance Abuse
QJ - Service/items provided to a prisoner or patient in state or local custody
</v>
      </c>
      <c r="AA1537" s="20"/>
    </row>
    <row r="1538" spans="1:27" s="24" customFormat="1" ht="13.5" customHeight="1">
      <c r="A1538" s="553" t="str">
        <f>A1537</f>
        <v>H2011</v>
      </c>
      <c r="B1538" s="483" t="str">
        <f>B1537</f>
        <v>Crisis Intervention</v>
      </c>
      <c r="C1538" s="532" t="str">
        <f>C1537</f>
        <v>Crisis Intervention Service for Adults and Children
Can also be used for crisis intervention related to Child Care Expulsions/Infant Early Childhood Mental Health Consultation (IECMHC)</v>
      </c>
      <c r="D1538" s="522" t="str">
        <f>D1537</f>
        <v>15 minutes</v>
      </c>
      <c r="E1538" s="532" t="str">
        <f>E1536</f>
        <v xml:space="preserve">Crisis Professional: Any Crisis Professional who is not, at minimum, a fully licensed master’s clinician must have real time access while the service is provided to, at minimum, a fully licensed master’s clinician.   </v>
      </c>
      <c r="F1538" s="364" t="s">
        <v>1345</v>
      </c>
      <c r="G1538" s="364" t="s">
        <v>582</v>
      </c>
      <c r="H1538" s="143" t="s">
        <v>557</v>
      </c>
      <c r="I1538" s="522" t="str">
        <f t="shared" si="664"/>
        <v>Line
Professional</v>
      </c>
      <c r="J1538" s="483"/>
      <c r="K1538" s="483" t="s">
        <v>2273</v>
      </c>
      <c r="L1538" s="483" t="s">
        <v>2273</v>
      </c>
      <c r="M1538" s="483"/>
      <c r="N1538" s="483"/>
      <c r="O1538" s="483" t="s">
        <v>2273</v>
      </c>
      <c r="P1538" s="483"/>
      <c r="Q1538" s="483"/>
      <c r="R1538" s="483"/>
      <c r="S1538" s="483"/>
      <c r="T1538" s="483"/>
      <c r="U1538" s="483"/>
      <c r="V1538" s="483"/>
      <c r="W1538" s="532" t="s">
        <v>1245</v>
      </c>
      <c r="X1538" s="532" t="s">
        <v>1235</v>
      </c>
      <c r="Y1538" s="522"/>
      <c r="Z1538" s="522" t="str">
        <f t="shared" si="666"/>
        <v xml:space="preserve">HH - Integrated Mental Health and Substance Abuse
QJ - Service/items provided to a prisoner or patient in state or local custody
</v>
      </c>
      <c r="AA1538" s="20"/>
    </row>
    <row r="1539" spans="1:27" s="24" customFormat="1" ht="13.5" customHeight="1" thickBot="1">
      <c r="A1539" s="596" t="str">
        <f>A1536</f>
        <v>H2011</v>
      </c>
      <c r="B1539" s="484" t="str">
        <f>B1536</f>
        <v>Crisis Intervention</v>
      </c>
      <c r="C1539" s="532" t="str">
        <f>C1536</f>
        <v>Crisis Intervention Service for Adults and Children
Can also be used for crisis intervention related to Child Care Expulsions/Infant Early Childhood Mental Health Consultation (IECMHC)</v>
      </c>
      <c r="D1539" s="522" t="str">
        <f>D1536</f>
        <v>15 minutes</v>
      </c>
      <c r="E1539" s="532" t="str">
        <f>E1536</f>
        <v xml:space="preserve">Crisis Professional: Any Crisis Professional who is not, at minimum, a fully licensed master’s clinician must have real time access while the service is provided to, at minimum, a fully licensed master’s clinician.   </v>
      </c>
      <c r="F1539" s="375" t="s">
        <v>1346</v>
      </c>
      <c r="G1539" s="375" t="s">
        <v>583</v>
      </c>
      <c r="H1539" s="221" t="s">
        <v>557</v>
      </c>
      <c r="I1539" s="523" t="str">
        <f>I1536</f>
        <v>Line
Professional</v>
      </c>
      <c r="J1539" s="484"/>
      <c r="K1539" s="484" t="s">
        <v>2273</v>
      </c>
      <c r="L1539" s="484" t="s">
        <v>2273</v>
      </c>
      <c r="M1539" s="484"/>
      <c r="N1539" s="484"/>
      <c r="O1539" s="484" t="s">
        <v>2273</v>
      </c>
      <c r="P1539" s="484"/>
      <c r="Q1539" s="484"/>
      <c r="R1539" s="484"/>
      <c r="S1539" s="484"/>
      <c r="T1539" s="484"/>
      <c r="U1539" s="484"/>
      <c r="V1539" s="484"/>
      <c r="W1539" s="533" t="s">
        <v>1245</v>
      </c>
      <c r="X1539" s="533" t="s">
        <v>1235</v>
      </c>
      <c r="Y1539" s="523" t="str">
        <f>Y1536</f>
        <v xml:space="preserve">
Y4 - SAMHSA approved EBP for Co-occurring disorders</v>
      </c>
      <c r="Z1539" s="523" t="str">
        <f>Z1536</f>
        <v xml:space="preserve">HH - Integrated Mental Health and Substance Abuse
QJ - Service/items provided to a prisoner or patient in state or local custody
</v>
      </c>
      <c r="AA1539" s="20"/>
    </row>
    <row r="1540" spans="1:27" s="24" customFormat="1" ht="23.25" customHeight="1">
      <c r="A1540" s="597" t="s">
        <v>2368</v>
      </c>
      <c r="B1540" s="488" t="s">
        <v>997</v>
      </c>
      <c r="C1540" s="568" t="s">
        <v>2370</v>
      </c>
      <c r="D1540" s="491" t="s">
        <v>429</v>
      </c>
      <c r="E1540" s="568" t="s">
        <v>2371</v>
      </c>
      <c r="F1540" s="371" t="s">
        <v>137</v>
      </c>
      <c r="G1540" s="371" t="s">
        <v>580</v>
      </c>
      <c r="H1540" s="371" t="s">
        <v>2375</v>
      </c>
      <c r="I1540" s="491" t="s">
        <v>139</v>
      </c>
      <c r="J1540" s="488"/>
      <c r="K1540" s="488" t="s">
        <v>2273</v>
      </c>
      <c r="L1540" s="488" t="s">
        <v>2273</v>
      </c>
      <c r="M1540" s="488"/>
      <c r="N1540" s="488"/>
      <c r="O1540" s="488" t="s">
        <v>2273</v>
      </c>
      <c r="P1540" s="488"/>
      <c r="Q1540" s="488"/>
      <c r="R1540" s="488"/>
      <c r="S1540" s="488"/>
      <c r="T1540" s="488"/>
      <c r="U1540" s="488"/>
      <c r="V1540" s="488"/>
      <c r="W1540" s="568" t="s">
        <v>1245</v>
      </c>
      <c r="X1540" s="568" t="s">
        <v>2374</v>
      </c>
      <c r="Y1540" s="491" t="s">
        <v>2373</v>
      </c>
      <c r="Z1540" s="491" t="s">
        <v>2101</v>
      </c>
      <c r="AA1540" s="20"/>
    </row>
    <row r="1541" spans="1:27" s="24" customFormat="1" ht="23.25" customHeight="1">
      <c r="A1541" s="598" t="str">
        <f>A1540</f>
        <v>H2011-HT</v>
      </c>
      <c r="B1541" s="489" t="str">
        <f>B1540</f>
        <v>Mobile Crisis</v>
      </c>
      <c r="C1541" s="569" t="str">
        <f>C1540</f>
        <v xml:space="preserve">Use this code with the HT modifier for adult Mobile Intensive Crisis Stabilization Services and certified child Mobile Intensive Crisis Stabilization Services.  </v>
      </c>
      <c r="D1541" s="492" t="str">
        <f>D1540</f>
        <v>15 minutes</v>
      </c>
      <c r="E1541" s="569" t="str">
        <f>E1540</f>
        <v xml:space="preserve">Crisis Professional: Any Crisis Professional who is not, at minimum, a fully licensed master’s clinician must have real time access while the service is provided to, at minimum, a fully licensed master’s clinician.   </v>
      </c>
      <c r="F1541" s="364" t="s">
        <v>483</v>
      </c>
      <c r="G1541" s="364" t="s">
        <v>581</v>
      </c>
      <c r="H1541" s="372" t="s">
        <v>2375</v>
      </c>
      <c r="I1541" s="492" t="str">
        <f t="shared" ref="I1541:I1550" si="667">I1540</f>
        <v>Line
Professional</v>
      </c>
      <c r="J1541" s="489">
        <f t="shared" ref="J1541:Z1541" si="668">J1540</f>
        <v>0</v>
      </c>
      <c r="K1541" s="489" t="str">
        <f t="shared" si="668"/>
        <v>Yes</v>
      </c>
      <c r="L1541" s="489" t="str">
        <f t="shared" si="668"/>
        <v>Yes</v>
      </c>
      <c r="M1541" s="489">
        <f t="shared" si="668"/>
        <v>0</v>
      </c>
      <c r="N1541" s="489">
        <f t="shared" si="668"/>
        <v>0</v>
      </c>
      <c r="O1541" s="489" t="str">
        <f t="shared" si="668"/>
        <v>Yes</v>
      </c>
      <c r="P1541" s="489">
        <f t="shared" si="668"/>
        <v>0</v>
      </c>
      <c r="Q1541" s="489">
        <f t="shared" si="668"/>
        <v>0</v>
      </c>
      <c r="R1541" s="489">
        <f t="shared" si="668"/>
        <v>0</v>
      </c>
      <c r="S1541" s="489">
        <f t="shared" si="668"/>
        <v>0</v>
      </c>
      <c r="T1541" s="489">
        <f t="shared" si="668"/>
        <v>0</v>
      </c>
      <c r="U1541" s="489">
        <f t="shared" si="668"/>
        <v>0</v>
      </c>
      <c r="V1541" s="489">
        <f t="shared" si="668"/>
        <v>0</v>
      </c>
      <c r="W1541" s="569" t="str">
        <f t="shared" si="668"/>
        <v>CCBHC Reporting Service</v>
      </c>
      <c r="X1541" s="569" t="str">
        <f t="shared" si="668"/>
        <v>Allocating and reporting costs:
-Cost and contact/productivity model assumptions used
-Incorporate all non-telemedicine phone time is an indirect cost</v>
      </c>
      <c r="Y1541" s="492" t="str">
        <f t="shared" si="668"/>
        <v>HT - Mobile Crisis</v>
      </c>
      <c r="Z1541" s="492" t="str">
        <f t="shared" si="668"/>
        <v>HH - Integrated Mental Health and Substance Abuse
QJ - Service/items provided to a prisoner or patient in state or local custody</v>
      </c>
      <c r="AA1541" s="20"/>
    </row>
    <row r="1542" spans="1:27" s="24" customFormat="1" ht="23.25" customHeight="1">
      <c r="A1542" s="598" t="str">
        <f t="shared" ref="A1542:A1550" si="669">A1541</f>
        <v>H2011-HT</v>
      </c>
      <c r="B1542" s="489" t="str">
        <f t="shared" ref="B1542:B1550" si="670">B1541</f>
        <v>Mobile Crisis</v>
      </c>
      <c r="C1542" s="569" t="str">
        <f t="shared" ref="C1542:C1550" si="671">C1541</f>
        <v xml:space="preserve">Use this code with the HT modifier for adult Mobile Intensive Crisis Stabilization Services and certified child Mobile Intensive Crisis Stabilization Services.  </v>
      </c>
      <c r="D1542" s="492" t="str">
        <f t="shared" ref="D1542:D1550" si="672">D1541</f>
        <v>15 minutes</v>
      </c>
      <c r="E1542" s="569" t="str">
        <f t="shared" ref="E1542:E1550" si="673">E1541</f>
        <v xml:space="preserve">Crisis Professional: Any Crisis Professional who is not, at minimum, a fully licensed master’s clinician must have real time access while the service is provided to, at minimum, a fully licensed master’s clinician.   </v>
      </c>
      <c r="F1542" s="364" t="s">
        <v>126</v>
      </c>
      <c r="G1542" s="364" t="s">
        <v>587</v>
      </c>
      <c r="H1542" s="372" t="s">
        <v>2375</v>
      </c>
      <c r="I1542" s="492" t="str">
        <f t="shared" si="667"/>
        <v>Line
Professional</v>
      </c>
      <c r="J1542" s="489">
        <f t="shared" ref="J1542:J1550" si="674">J1541</f>
        <v>0</v>
      </c>
      <c r="K1542" s="489" t="str">
        <f t="shared" ref="K1542:K1550" si="675">K1541</f>
        <v>Yes</v>
      </c>
      <c r="L1542" s="489" t="str">
        <f t="shared" ref="L1542:L1550" si="676">L1541</f>
        <v>Yes</v>
      </c>
      <c r="M1542" s="489">
        <f t="shared" ref="M1542:M1550" si="677">M1541</f>
        <v>0</v>
      </c>
      <c r="N1542" s="489">
        <f t="shared" ref="N1542:N1550" si="678">N1541</f>
        <v>0</v>
      </c>
      <c r="O1542" s="489" t="str">
        <f t="shared" ref="O1542:O1550" si="679">O1541</f>
        <v>Yes</v>
      </c>
      <c r="P1542" s="489">
        <f t="shared" ref="P1542:P1550" si="680">P1541</f>
        <v>0</v>
      </c>
      <c r="Q1542" s="489">
        <f t="shared" ref="Q1542:Q1550" si="681">Q1541</f>
        <v>0</v>
      </c>
      <c r="R1542" s="489">
        <f t="shared" ref="R1542:R1550" si="682">R1541</f>
        <v>0</v>
      </c>
      <c r="S1542" s="489">
        <f t="shared" ref="S1542:S1550" si="683">S1541</f>
        <v>0</v>
      </c>
      <c r="T1542" s="489">
        <f t="shared" ref="T1542:T1550" si="684">T1541</f>
        <v>0</v>
      </c>
      <c r="U1542" s="489">
        <f t="shared" ref="U1542:U1550" si="685">U1541</f>
        <v>0</v>
      </c>
      <c r="V1542" s="489">
        <f t="shared" ref="V1542:V1550" si="686">V1541</f>
        <v>0</v>
      </c>
      <c r="W1542" s="569" t="str">
        <f t="shared" ref="W1542:W1550" si="687">W1541</f>
        <v>CCBHC Reporting Service</v>
      </c>
      <c r="X1542" s="569" t="str">
        <f t="shared" ref="X1542:X1550" si="688">X1541</f>
        <v>Allocating and reporting costs:
-Cost and contact/productivity model assumptions used
-Incorporate all non-telemedicine phone time is an indirect cost</v>
      </c>
      <c r="Y1542" s="492" t="str">
        <f t="shared" ref="Y1542:Y1550" si="689">Y1541</f>
        <v>HT - Mobile Crisis</v>
      </c>
      <c r="Z1542" s="492" t="str">
        <f t="shared" ref="Z1542:Z1550" si="690">Z1541</f>
        <v>HH - Integrated Mental Health and Substance Abuse
QJ - Service/items provided to a prisoner or patient in state or local custody</v>
      </c>
      <c r="AA1542" s="20"/>
    </row>
    <row r="1543" spans="1:27" s="24" customFormat="1" ht="23.25" customHeight="1">
      <c r="A1543" s="598" t="str">
        <f t="shared" si="669"/>
        <v>H2011-HT</v>
      </c>
      <c r="B1543" s="489" t="str">
        <f t="shared" si="670"/>
        <v>Mobile Crisis</v>
      </c>
      <c r="C1543" s="569" t="str">
        <f t="shared" si="671"/>
        <v xml:space="preserve">Use this code with the HT modifier for adult Mobile Intensive Crisis Stabilization Services and certified child Mobile Intensive Crisis Stabilization Services.  </v>
      </c>
      <c r="D1543" s="492" t="str">
        <f t="shared" si="672"/>
        <v>15 minutes</v>
      </c>
      <c r="E1543" s="569" t="str">
        <f t="shared" si="673"/>
        <v xml:space="preserve">Crisis Professional: Any Crisis Professional who is not, at minimum, a fully licensed master’s clinician must have real time access while the service is provided to, at minimum, a fully licensed master’s clinician.   </v>
      </c>
      <c r="F1543" s="364" t="s">
        <v>2222</v>
      </c>
      <c r="G1543" s="364" t="s">
        <v>586</v>
      </c>
      <c r="H1543" s="372" t="s">
        <v>2375</v>
      </c>
      <c r="I1543" s="492" t="str">
        <f t="shared" si="667"/>
        <v>Line
Professional</v>
      </c>
      <c r="J1543" s="489">
        <f t="shared" si="674"/>
        <v>0</v>
      </c>
      <c r="K1543" s="489" t="str">
        <f t="shared" si="675"/>
        <v>Yes</v>
      </c>
      <c r="L1543" s="489" t="str">
        <f t="shared" si="676"/>
        <v>Yes</v>
      </c>
      <c r="M1543" s="489">
        <f t="shared" si="677"/>
        <v>0</v>
      </c>
      <c r="N1543" s="489">
        <f t="shared" si="678"/>
        <v>0</v>
      </c>
      <c r="O1543" s="489" t="str">
        <f t="shared" si="679"/>
        <v>Yes</v>
      </c>
      <c r="P1543" s="489">
        <f t="shared" si="680"/>
        <v>0</v>
      </c>
      <c r="Q1543" s="489">
        <f t="shared" si="681"/>
        <v>0</v>
      </c>
      <c r="R1543" s="489">
        <f t="shared" si="682"/>
        <v>0</v>
      </c>
      <c r="S1543" s="489">
        <f t="shared" si="683"/>
        <v>0</v>
      </c>
      <c r="T1543" s="489">
        <f t="shared" si="684"/>
        <v>0</v>
      </c>
      <c r="U1543" s="489">
        <f t="shared" si="685"/>
        <v>0</v>
      </c>
      <c r="V1543" s="489">
        <f t="shared" si="686"/>
        <v>0</v>
      </c>
      <c r="W1543" s="569" t="str">
        <f t="shared" si="687"/>
        <v>CCBHC Reporting Service</v>
      </c>
      <c r="X1543" s="569" t="str">
        <f t="shared" si="688"/>
        <v>Allocating and reporting costs:
-Cost and contact/productivity model assumptions used
-Incorporate all non-telemedicine phone time is an indirect cost</v>
      </c>
      <c r="Y1543" s="492" t="str">
        <f t="shared" si="689"/>
        <v>HT - Mobile Crisis</v>
      </c>
      <c r="Z1543" s="492" t="str">
        <f t="shared" si="690"/>
        <v>HH - Integrated Mental Health and Substance Abuse
QJ - Service/items provided to a prisoner or patient in state or local custody</v>
      </c>
      <c r="AA1543" s="20"/>
    </row>
    <row r="1544" spans="1:27" s="24" customFormat="1" ht="23.25" customHeight="1">
      <c r="A1544" s="598" t="str">
        <f t="shared" si="669"/>
        <v>H2011-HT</v>
      </c>
      <c r="B1544" s="489" t="str">
        <f t="shared" si="670"/>
        <v>Mobile Crisis</v>
      </c>
      <c r="C1544" s="569" t="str">
        <f t="shared" si="671"/>
        <v xml:space="preserve">Use this code with the HT modifier for adult Mobile Intensive Crisis Stabilization Services and certified child Mobile Intensive Crisis Stabilization Services.  </v>
      </c>
      <c r="D1544" s="492" t="str">
        <f t="shared" si="672"/>
        <v>15 minutes</v>
      </c>
      <c r="E1544" s="569" t="str">
        <f t="shared" si="673"/>
        <v xml:space="preserve">Crisis Professional: Any Crisis Professional who is not, at minimum, a fully licensed master’s clinician must have real time access while the service is provided to, at minimum, a fully licensed master’s clinician.   </v>
      </c>
      <c r="F1544" s="364" t="s">
        <v>2224</v>
      </c>
      <c r="G1544" s="364" t="s">
        <v>586</v>
      </c>
      <c r="H1544" s="372" t="s">
        <v>2375</v>
      </c>
      <c r="I1544" s="492" t="str">
        <f t="shared" si="667"/>
        <v>Line
Professional</v>
      </c>
      <c r="J1544" s="489">
        <f t="shared" si="674"/>
        <v>0</v>
      </c>
      <c r="K1544" s="489" t="str">
        <f t="shared" si="675"/>
        <v>Yes</v>
      </c>
      <c r="L1544" s="489" t="str">
        <f t="shared" si="676"/>
        <v>Yes</v>
      </c>
      <c r="M1544" s="489">
        <f t="shared" si="677"/>
        <v>0</v>
      </c>
      <c r="N1544" s="489">
        <f t="shared" si="678"/>
        <v>0</v>
      </c>
      <c r="O1544" s="489" t="str">
        <f t="shared" si="679"/>
        <v>Yes</v>
      </c>
      <c r="P1544" s="489">
        <f t="shared" si="680"/>
        <v>0</v>
      </c>
      <c r="Q1544" s="489">
        <f t="shared" si="681"/>
        <v>0</v>
      </c>
      <c r="R1544" s="489">
        <f t="shared" si="682"/>
        <v>0</v>
      </c>
      <c r="S1544" s="489">
        <f t="shared" si="683"/>
        <v>0</v>
      </c>
      <c r="T1544" s="489">
        <f t="shared" si="684"/>
        <v>0</v>
      </c>
      <c r="U1544" s="489">
        <f t="shared" si="685"/>
        <v>0</v>
      </c>
      <c r="V1544" s="489">
        <f t="shared" si="686"/>
        <v>0</v>
      </c>
      <c r="W1544" s="569" t="str">
        <f t="shared" si="687"/>
        <v>CCBHC Reporting Service</v>
      </c>
      <c r="X1544" s="569" t="str">
        <f t="shared" si="688"/>
        <v>Allocating and reporting costs:
-Cost and contact/productivity model assumptions used
-Incorporate all non-telemedicine phone time is an indirect cost</v>
      </c>
      <c r="Y1544" s="492" t="str">
        <f t="shared" si="689"/>
        <v>HT - Mobile Crisis</v>
      </c>
      <c r="Z1544" s="492" t="str">
        <f t="shared" si="690"/>
        <v>HH - Integrated Mental Health and Substance Abuse
QJ - Service/items provided to a prisoner or patient in state or local custody</v>
      </c>
      <c r="AA1544" s="20"/>
    </row>
    <row r="1545" spans="1:27" s="24" customFormat="1" ht="23.25" customHeight="1">
      <c r="A1545" s="598" t="str">
        <f t="shared" si="669"/>
        <v>H2011-HT</v>
      </c>
      <c r="B1545" s="489" t="str">
        <f t="shared" si="670"/>
        <v>Mobile Crisis</v>
      </c>
      <c r="C1545" s="569" t="str">
        <f t="shared" si="671"/>
        <v xml:space="preserve">Use this code with the HT modifier for adult Mobile Intensive Crisis Stabilization Services and certified child Mobile Intensive Crisis Stabilization Services.  </v>
      </c>
      <c r="D1545" s="492" t="str">
        <f t="shared" si="672"/>
        <v>15 minutes</v>
      </c>
      <c r="E1545" s="569" t="str">
        <f t="shared" si="673"/>
        <v xml:space="preserve">Crisis Professional: Any Crisis Professional who is not, at minimum, a fully licensed master’s clinician must have real time access while the service is provided to, at minimum, a fully licensed master’s clinician.   </v>
      </c>
      <c r="F1545" s="364" t="s">
        <v>2235</v>
      </c>
      <c r="G1545" s="364" t="s">
        <v>583</v>
      </c>
      <c r="H1545" s="372" t="s">
        <v>2375</v>
      </c>
      <c r="I1545" s="492" t="str">
        <f t="shared" si="667"/>
        <v>Line
Professional</v>
      </c>
      <c r="J1545" s="489">
        <f t="shared" si="674"/>
        <v>0</v>
      </c>
      <c r="K1545" s="489" t="str">
        <f t="shared" si="675"/>
        <v>Yes</v>
      </c>
      <c r="L1545" s="489" t="str">
        <f t="shared" si="676"/>
        <v>Yes</v>
      </c>
      <c r="M1545" s="489">
        <f t="shared" si="677"/>
        <v>0</v>
      </c>
      <c r="N1545" s="489">
        <f t="shared" si="678"/>
        <v>0</v>
      </c>
      <c r="O1545" s="489" t="str">
        <f t="shared" si="679"/>
        <v>Yes</v>
      </c>
      <c r="P1545" s="489">
        <f t="shared" si="680"/>
        <v>0</v>
      </c>
      <c r="Q1545" s="489">
        <f t="shared" si="681"/>
        <v>0</v>
      </c>
      <c r="R1545" s="489">
        <f t="shared" si="682"/>
        <v>0</v>
      </c>
      <c r="S1545" s="489">
        <f t="shared" si="683"/>
        <v>0</v>
      </c>
      <c r="T1545" s="489">
        <f t="shared" si="684"/>
        <v>0</v>
      </c>
      <c r="U1545" s="489">
        <f t="shared" si="685"/>
        <v>0</v>
      </c>
      <c r="V1545" s="489">
        <f t="shared" si="686"/>
        <v>0</v>
      </c>
      <c r="W1545" s="569" t="str">
        <f t="shared" si="687"/>
        <v>CCBHC Reporting Service</v>
      </c>
      <c r="X1545" s="569" t="str">
        <f t="shared" si="688"/>
        <v>Allocating and reporting costs:
-Cost and contact/productivity model assumptions used
-Incorporate all non-telemedicine phone time is an indirect cost</v>
      </c>
      <c r="Y1545" s="492" t="str">
        <f t="shared" si="689"/>
        <v>HT - Mobile Crisis</v>
      </c>
      <c r="Z1545" s="492" t="str">
        <f t="shared" si="690"/>
        <v>HH - Integrated Mental Health and Substance Abuse
QJ - Service/items provided to a prisoner or patient in state or local custody</v>
      </c>
      <c r="AA1545" s="20"/>
    </row>
    <row r="1546" spans="1:27" s="24" customFormat="1" ht="23.25" customHeight="1">
      <c r="A1546" s="598" t="str">
        <f t="shared" si="669"/>
        <v>H2011-HT</v>
      </c>
      <c r="B1546" s="489" t="str">
        <f t="shared" si="670"/>
        <v>Mobile Crisis</v>
      </c>
      <c r="C1546" s="569" t="str">
        <f t="shared" si="671"/>
        <v xml:space="preserve">Use this code with the HT modifier for adult Mobile Intensive Crisis Stabilization Services and certified child Mobile Intensive Crisis Stabilization Services.  </v>
      </c>
      <c r="D1546" s="492" t="str">
        <f t="shared" si="672"/>
        <v>15 minutes</v>
      </c>
      <c r="E1546" s="569" t="str">
        <f t="shared" si="673"/>
        <v xml:space="preserve">Crisis Professional: Any Crisis Professional who is not, at minimum, a fully licensed master’s clinician must have real time access while the service is provided to, at minimum, a fully licensed master’s clinician.   </v>
      </c>
      <c r="F1546" s="364" t="s">
        <v>604</v>
      </c>
      <c r="G1546" s="364" t="s">
        <v>582</v>
      </c>
      <c r="H1546" s="372" t="s">
        <v>2375</v>
      </c>
      <c r="I1546" s="492" t="str">
        <f t="shared" si="667"/>
        <v>Line
Professional</v>
      </c>
      <c r="J1546" s="489">
        <f t="shared" si="674"/>
        <v>0</v>
      </c>
      <c r="K1546" s="489" t="str">
        <f t="shared" si="675"/>
        <v>Yes</v>
      </c>
      <c r="L1546" s="489" t="str">
        <f t="shared" si="676"/>
        <v>Yes</v>
      </c>
      <c r="M1546" s="489">
        <f t="shared" si="677"/>
        <v>0</v>
      </c>
      <c r="N1546" s="489">
        <f t="shared" si="678"/>
        <v>0</v>
      </c>
      <c r="O1546" s="489" t="str">
        <f t="shared" si="679"/>
        <v>Yes</v>
      </c>
      <c r="P1546" s="489">
        <f t="shared" si="680"/>
        <v>0</v>
      </c>
      <c r="Q1546" s="489">
        <f t="shared" si="681"/>
        <v>0</v>
      </c>
      <c r="R1546" s="489">
        <f t="shared" si="682"/>
        <v>0</v>
      </c>
      <c r="S1546" s="489">
        <f t="shared" si="683"/>
        <v>0</v>
      </c>
      <c r="T1546" s="489">
        <f t="shared" si="684"/>
        <v>0</v>
      </c>
      <c r="U1546" s="489">
        <f t="shared" si="685"/>
        <v>0</v>
      </c>
      <c r="V1546" s="489">
        <f t="shared" si="686"/>
        <v>0</v>
      </c>
      <c r="W1546" s="569" t="str">
        <f t="shared" si="687"/>
        <v>CCBHC Reporting Service</v>
      </c>
      <c r="X1546" s="569" t="str">
        <f t="shared" si="688"/>
        <v>Allocating and reporting costs:
-Cost and contact/productivity model assumptions used
-Incorporate all non-telemedicine phone time is an indirect cost</v>
      </c>
      <c r="Y1546" s="492" t="str">
        <f t="shared" si="689"/>
        <v>HT - Mobile Crisis</v>
      </c>
      <c r="Z1546" s="492" t="str">
        <f t="shared" si="690"/>
        <v>HH - Integrated Mental Health and Substance Abuse
QJ - Service/items provided to a prisoner or patient in state or local custody</v>
      </c>
      <c r="AA1546" s="20"/>
    </row>
    <row r="1547" spans="1:27" s="24" customFormat="1" ht="23.25" customHeight="1">
      <c r="A1547" s="598" t="str">
        <f t="shared" si="669"/>
        <v>H2011-HT</v>
      </c>
      <c r="B1547" s="489" t="str">
        <f t="shared" si="670"/>
        <v>Mobile Crisis</v>
      </c>
      <c r="C1547" s="569" t="str">
        <f t="shared" si="671"/>
        <v xml:space="preserve">Use this code with the HT modifier for adult Mobile Intensive Crisis Stabilization Services and certified child Mobile Intensive Crisis Stabilization Services.  </v>
      </c>
      <c r="D1547" s="492" t="str">
        <f t="shared" si="672"/>
        <v>15 minutes</v>
      </c>
      <c r="E1547" s="569" t="str">
        <f t="shared" si="673"/>
        <v xml:space="preserve">Crisis Professional: Any Crisis Professional who is not, at minimum, a fully licensed master’s clinician must have real time access while the service is provided to, at minimum, a fully licensed master’s clinician.   </v>
      </c>
      <c r="F1547" s="364" t="s">
        <v>517</v>
      </c>
      <c r="G1547" s="364" t="s">
        <v>585</v>
      </c>
      <c r="H1547" s="372" t="s">
        <v>2375</v>
      </c>
      <c r="I1547" s="492" t="str">
        <f t="shared" si="667"/>
        <v>Line
Professional</v>
      </c>
      <c r="J1547" s="489">
        <f t="shared" si="674"/>
        <v>0</v>
      </c>
      <c r="K1547" s="489" t="str">
        <f t="shared" si="675"/>
        <v>Yes</v>
      </c>
      <c r="L1547" s="489" t="str">
        <f t="shared" si="676"/>
        <v>Yes</v>
      </c>
      <c r="M1547" s="489">
        <f t="shared" si="677"/>
        <v>0</v>
      </c>
      <c r="N1547" s="489">
        <f t="shared" si="678"/>
        <v>0</v>
      </c>
      <c r="O1547" s="489" t="str">
        <f t="shared" si="679"/>
        <v>Yes</v>
      </c>
      <c r="P1547" s="489">
        <f t="shared" si="680"/>
        <v>0</v>
      </c>
      <c r="Q1547" s="489">
        <f t="shared" si="681"/>
        <v>0</v>
      </c>
      <c r="R1547" s="489">
        <f t="shared" si="682"/>
        <v>0</v>
      </c>
      <c r="S1547" s="489">
        <f t="shared" si="683"/>
        <v>0</v>
      </c>
      <c r="T1547" s="489">
        <f t="shared" si="684"/>
        <v>0</v>
      </c>
      <c r="U1547" s="489">
        <f t="shared" si="685"/>
        <v>0</v>
      </c>
      <c r="V1547" s="489">
        <f t="shared" si="686"/>
        <v>0</v>
      </c>
      <c r="W1547" s="569" t="str">
        <f t="shared" si="687"/>
        <v>CCBHC Reporting Service</v>
      </c>
      <c r="X1547" s="569" t="str">
        <f t="shared" si="688"/>
        <v>Allocating and reporting costs:
-Cost and contact/productivity model assumptions used
-Incorporate all non-telemedicine phone time is an indirect cost</v>
      </c>
      <c r="Y1547" s="492" t="str">
        <f t="shared" si="689"/>
        <v>HT - Mobile Crisis</v>
      </c>
      <c r="Z1547" s="492" t="str">
        <f t="shared" si="690"/>
        <v>HH - Integrated Mental Health and Substance Abuse
QJ - Service/items provided to a prisoner or patient in state or local custody</v>
      </c>
      <c r="AA1547" s="20"/>
    </row>
    <row r="1548" spans="1:27" s="24" customFormat="1" ht="23.25" customHeight="1">
      <c r="A1548" s="598" t="str">
        <f t="shared" si="669"/>
        <v>H2011-HT</v>
      </c>
      <c r="B1548" s="489" t="str">
        <f t="shared" si="670"/>
        <v>Mobile Crisis</v>
      </c>
      <c r="C1548" s="569" t="str">
        <f t="shared" si="671"/>
        <v xml:space="preserve">Use this code with the HT modifier for adult Mobile Intensive Crisis Stabilization Services and certified child Mobile Intensive Crisis Stabilization Services.  </v>
      </c>
      <c r="D1548" s="492" t="str">
        <f t="shared" si="672"/>
        <v>15 minutes</v>
      </c>
      <c r="E1548" s="569" t="str">
        <f t="shared" si="673"/>
        <v xml:space="preserve">Crisis Professional: Any Crisis Professional who is not, at minimum, a fully licensed master’s clinician must have real time access while the service is provided to, at minimum, a fully licensed master’s clinician.   </v>
      </c>
      <c r="F1548" s="364" t="s">
        <v>126</v>
      </c>
      <c r="G1548" s="364" t="s">
        <v>584</v>
      </c>
      <c r="H1548" s="372" t="s">
        <v>2375</v>
      </c>
      <c r="I1548" s="492" t="str">
        <f t="shared" si="667"/>
        <v>Line
Professional</v>
      </c>
      <c r="J1548" s="489">
        <f t="shared" si="674"/>
        <v>0</v>
      </c>
      <c r="K1548" s="489" t="str">
        <f t="shared" si="675"/>
        <v>Yes</v>
      </c>
      <c r="L1548" s="489" t="str">
        <f t="shared" si="676"/>
        <v>Yes</v>
      </c>
      <c r="M1548" s="489">
        <f t="shared" si="677"/>
        <v>0</v>
      </c>
      <c r="N1548" s="489">
        <f t="shared" si="678"/>
        <v>0</v>
      </c>
      <c r="O1548" s="489" t="str">
        <f t="shared" si="679"/>
        <v>Yes</v>
      </c>
      <c r="P1548" s="489">
        <f t="shared" si="680"/>
        <v>0</v>
      </c>
      <c r="Q1548" s="489">
        <f t="shared" si="681"/>
        <v>0</v>
      </c>
      <c r="R1548" s="489">
        <f t="shared" si="682"/>
        <v>0</v>
      </c>
      <c r="S1548" s="489">
        <f t="shared" si="683"/>
        <v>0</v>
      </c>
      <c r="T1548" s="489">
        <f t="shared" si="684"/>
        <v>0</v>
      </c>
      <c r="U1548" s="489">
        <f t="shared" si="685"/>
        <v>0</v>
      </c>
      <c r="V1548" s="489">
        <f t="shared" si="686"/>
        <v>0</v>
      </c>
      <c r="W1548" s="569" t="str">
        <f t="shared" si="687"/>
        <v>CCBHC Reporting Service</v>
      </c>
      <c r="X1548" s="569" t="str">
        <f t="shared" si="688"/>
        <v>Allocating and reporting costs:
-Cost and contact/productivity model assumptions used
-Incorporate all non-telemedicine phone time is an indirect cost</v>
      </c>
      <c r="Y1548" s="492" t="str">
        <f t="shared" si="689"/>
        <v>HT - Mobile Crisis</v>
      </c>
      <c r="Z1548" s="492" t="str">
        <f t="shared" si="690"/>
        <v>HH - Integrated Mental Health and Substance Abuse
QJ - Service/items provided to a prisoner or patient in state or local custody</v>
      </c>
      <c r="AA1548" s="20"/>
    </row>
    <row r="1549" spans="1:27" s="24" customFormat="1" ht="23.25" customHeight="1">
      <c r="A1549" s="598" t="str">
        <f t="shared" si="669"/>
        <v>H2011-HT</v>
      </c>
      <c r="B1549" s="489" t="str">
        <f t="shared" si="670"/>
        <v>Mobile Crisis</v>
      </c>
      <c r="C1549" s="569" t="str">
        <f t="shared" si="671"/>
        <v xml:space="preserve">Use this code with the HT modifier for adult Mobile Intensive Crisis Stabilization Services and certified child Mobile Intensive Crisis Stabilization Services.  </v>
      </c>
      <c r="D1549" s="492" t="str">
        <f t="shared" si="672"/>
        <v>15 minutes</v>
      </c>
      <c r="E1549" s="569" t="str">
        <f t="shared" si="673"/>
        <v xml:space="preserve">Crisis Professional: Any Crisis Professional who is not, at minimum, a fully licensed master’s clinician must have real time access while the service is provided to, at minimum, a fully licensed master’s clinician.   </v>
      </c>
      <c r="F1549" s="364" t="s">
        <v>1345</v>
      </c>
      <c r="G1549" s="364" t="s">
        <v>582</v>
      </c>
      <c r="H1549" s="372" t="s">
        <v>2375</v>
      </c>
      <c r="I1549" s="492" t="str">
        <f t="shared" si="667"/>
        <v>Line
Professional</v>
      </c>
      <c r="J1549" s="489">
        <f t="shared" si="674"/>
        <v>0</v>
      </c>
      <c r="K1549" s="489" t="str">
        <f t="shared" si="675"/>
        <v>Yes</v>
      </c>
      <c r="L1549" s="489" t="str">
        <f t="shared" si="676"/>
        <v>Yes</v>
      </c>
      <c r="M1549" s="489">
        <f t="shared" si="677"/>
        <v>0</v>
      </c>
      <c r="N1549" s="489">
        <f t="shared" si="678"/>
        <v>0</v>
      </c>
      <c r="O1549" s="489" t="str">
        <f t="shared" si="679"/>
        <v>Yes</v>
      </c>
      <c r="P1549" s="489">
        <f t="shared" si="680"/>
        <v>0</v>
      </c>
      <c r="Q1549" s="489">
        <f t="shared" si="681"/>
        <v>0</v>
      </c>
      <c r="R1549" s="489">
        <f t="shared" si="682"/>
        <v>0</v>
      </c>
      <c r="S1549" s="489">
        <f t="shared" si="683"/>
        <v>0</v>
      </c>
      <c r="T1549" s="489">
        <f t="shared" si="684"/>
        <v>0</v>
      </c>
      <c r="U1549" s="489">
        <f t="shared" si="685"/>
        <v>0</v>
      </c>
      <c r="V1549" s="489">
        <f t="shared" si="686"/>
        <v>0</v>
      </c>
      <c r="W1549" s="569" t="str">
        <f t="shared" si="687"/>
        <v>CCBHC Reporting Service</v>
      </c>
      <c r="X1549" s="569" t="str">
        <f t="shared" si="688"/>
        <v>Allocating and reporting costs:
-Cost and contact/productivity model assumptions used
-Incorporate all non-telemedicine phone time is an indirect cost</v>
      </c>
      <c r="Y1549" s="492" t="str">
        <f t="shared" si="689"/>
        <v>HT - Mobile Crisis</v>
      </c>
      <c r="Z1549" s="492" t="str">
        <f t="shared" si="690"/>
        <v>HH - Integrated Mental Health and Substance Abuse
QJ - Service/items provided to a prisoner or patient in state or local custody</v>
      </c>
      <c r="AA1549" s="20"/>
    </row>
    <row r="1550" spans="1:27" s="24" customFormat="1" ht="23.25" customHeight="1" thickBot="1">
      <c r="A1550" s="599" t="str">
        <f t="shared" si="669"/>
        <v>H2011-HT</v>
      </c>
      <c r="B1550" s="490" t="str">
        <f t="shared" si="670"/>
        <v>Mobile Crisis</v>
      </c>
      <c r="C1550" s="569" t="str">
        <f t="shared" si="671"/>
        <v xml:space="preserve">Use this code with the HT modifier for adult Mobile Intensive Crisis Stabilization Services and certified child Mobile Intensive Crisis Stabilization Services.  </v>
      </c>
      <c r="D1550" s="492" t="str">
        <f t="shared" si="672"/>
        <v>15 minutes</v>
      </c>
      <c r="E1550" s="569" t="str">
        <f t="shared" si="673"/>
        <v xml:space="preserve">Crisis Professional: Any Crisis Professional who is not, at minimum, a fully licensed master’s clinician must have real time access while the service is provided to, at minimum, a fully licensed master’s clinician.   </v>
      </c>
      <c r="F1550" s="375" t="s">
        <v>1346</v>
      </c>
      <c r="G1550" s="375" t="s">
        <v>583</v>
      </c>
      <c r="H1550" s="374" t="s">
        <v>2375</v>
      </c>
      <c r="I1550" s="493" t="str">
        <f t="shared" si="667"/>
        <v>Line
Professional</v>
      </c>
      <c r="J1550" s="490">
        <f t="shared" si="674"/>
        <v>0</v>
      </c>
      <c r="K1550" s="490" t="str">
        <f t="shared" si="675"/>
        <v>Yes</v>
      </c>
      <c r="L1550" s="490" t="str">
        <f t="shared" si="676"/>
        <v>Yes</v>
      </c>
      <c r="M1550" s="490">
        <f t="shared" si="677"/>
        <v>0</v>
      </c>
      <c r="N1550" s="490">
        <f t="shared" si="678"/>
        <v>0</v>
      </c>
      <c r="O1550" s="490" t="str">
        <f t="shared" si="679"/>
        <v>Yes</v>
      </c>
      <c r="P1550" s="490">
        <f t="shared" si="680"/>
        <v>0</v>
      </c>
      <c r="Q1550" s="490">
        <f t="shared" si="681"/>
        <v>0</v>
      </c>
      <c r="R1550" s="490">
        <f t="shared" si="682"/>
        <v>0</v>
      </c>
      <c r="S1550" s="490">
        <f t="shared" si="683"/>
        <v>0</v>
      </c>
      <c r="T1550" s="490">
        <f t="shared" si="684"/>
        <v>0</v>
      </c>
      <c r="U1550" s="490">
        <f t="shared" si="685"/>
        <v>0</v>
      </c>
      <c r="V1550" s="490">
        <f t="shared" si="686"/>
        <v>0</v>
      </c>
      <c r="W1550" s="570" t="str">
        <f t="shared" si="687"/>
        <v>CCBHC Reporting Service</v>
      </c>
      <c r="X1550" s="570" t="str">
        <f t="shared" si="688"/>
        <v>Allocating and reporting costs:
-Cost and contact/productivity model assumptions used
-Incorporate all non-telemedicine phone time is an indirect cost</v>
      </c>
      <c r="Y1550" s="493" t="str">
        <f t="shared" si="689"/>
        <v>HT - Mobile Crisis</v>
      </c>
      <c r="Z1550" s="493" t="str">
        <f t="shared" si="690"/>
        <v>HH - Integrated Mental Health and Substance Abuse
QJ - Service/items provided to a prisoner or patient in state or local custody</v>
      </c>
      <c r="AA1550" s="20"/>
    </row>
    <row r="1551" spans="1:27" s="24" customFormat="1" ht="63.75" customHeight="1">
      <c r="A1551" s="543" t="s">
        <v>68</v>
      </c>
      <c r="B1551" s="503" t="s">
        <v>344</v>
      </c>
      <c r="C1551" s="546" t="s">
        <v>542</v>
      </c>
      <c r="D1551" s="549" t="s">
        <v>543</v>
      </c>
      <c r="E1551" s="546" t="s">
        <v>1570</v>
      </c>
      <c r="F1551" s="250" t="s">
        <v>124</v>
      </c>
      <c r="G1551" s="250" t="s">
        <v>580</v>
      </c>
      <c r="H1551" s="250" t="s">
        <v>1184</v>
      </c>
      <c r="I1551" s="549" t="s">
        <v>139</v>
      </c>
      <c r="J1551" s="503" t="s">
        <v>2273</v>
      </c>
      <c r="K1551" s="503"/>
      <c r="L1551" s="503" t="s">
        <v>2273</v>
      </c>
      <c r="M1551" s="503"/>
      <c r="N1551" s="503" t="s">
        <v>2273</v>
      </c>
      <c r="O1551" s="503"/>
      <c r="P1551" s="503" t="s">
        <v>2273</v>
      </c>
      <c r="Q1551" s="503"/>
      <c r="R1551" s="503"/>
      <c r="S1551" s="503"/>
      <c r="T1551" s="503"/>
      <c r="U1551" s="503"/>
      <c r="V1551" s="503"/>
      <c r="W1551" s="546" t="s">
        <v>1245</v>
      </c>
      <c r="X1551" s="546" t="s">
        <v>2129</v>
      </c>
      <c r="Y1551" s="549" t="s">
        <v>988</v>
      </c>
      <c r="Z1551" s="549" t="s">
        <v>2112</v>
      </c>
      <c r="AA1551" s="20"/>
    </row>
    <row r="1552" spans="1:27" s="24" customFormat="1" ht="63.75" customHeight="1">
      <c r="A1552" s="544" t="str">
        <f t="shared" ref="A1552:A1566" si="691">A1551</f>
        <v>H2011</v>
      </c>
      <c r="B1552" s="504" t="str">
        <f t="shared" ref="B1552:B1566" si="692">B1551</f>
        <v>Substance Abuse: Outpatient Care</v>
      </c>
      <c r="C1552" s="547" t="str">
        <f t="shared" ref="C1552:C1566" si="693">C1551</f>
        <v>Crisis intervention</v>
      </c>
      <c r="D1552" s="550" t="str">
        <f t="shared" ref="D1552:D1566" si="694">D1551</f>
        <v>15 Minute</v>
      </c>
      <c r="E1552" s="547" t="str">
        <f t="shared" ref="E1552:E1566" si="695">E1551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2" s="242" t="s">
        <v>483</v>
      </c>
      <c r="G1552" s="242" t="s">
        <v>581</v>
      </c>
      <c r="H1552" s="242" t="s">
        <v>1184</v>
      </c>
      <c r="I1552" s="550" t="str">
        <f>I1551</f>
        <v>Line
Professional</v>
      </c>
      <c r="J1552" s="504" t="s">
        <v>2273</v>
      </c>
      <c r="K1552" s="504"/>
      <c r="L1552" s="504" t="s">
        <v>2273</v>
      </c>
      <c r="M1552" s="504"/>
      <c r="N1552" s="504" t="s">
        <v>2273</v>
      </c>
      <c r="O1552" s="504"/>
      <c r="P1552" s="504" t="s">
        <v>2273</v>
      </c>
      <c r="Q1552" s="504"/>
      <c r="R1552" s="504"/>
      <c r="S1552" s="504"/>
      <c r="T1552" s="504"/>
      <c r="U1552" s="504"/>
      <c r="V1552" s="504"/>
      <c r="W1552" s="547" t="s">
        <v>1245</v>
      </c>
      <c r="X1552" s="547" t="s">
        <v>1236</v>
      </c>
      <c r="Y1552" s="550" t="str">
        <f t="shared" ref="Y1552:Y1566" si="696">Y1551</f>
        <v>HT - Mobile Crisis
Y4 - SAMHSA approved EBP for Co-occurring disorders</v>
      </c>
      <c r="Z1552" s="550" t="str">
        <f t="shared" ref="Z1552:Z1566" si="697">Z1551</f>
        <v xml:space="preserve">
HH - Integrated Mental Health and Substance Abuse
QJ - Service/items provided to a prisoner or patient in state or local custody</v>
      </c>
      <c r="AA1552" s="20"/>
    </row>
    <row r="1553" spans="1:27" s="24" customFormat="1" ht="63.75" customHeight="1">
      <c r="A1553" s="544" t="str">
        <f t="shared" si="691"/>
        <v>H2011</v>
      </c>
      <c r="B1553" s="504" t="str">
        <f t="shared" si="692"/>
        <v>Substance Abuse: Outpatient Care</v>
      </c>
      <c r="C1553" s="547" t="str">
        <f t="shared" si="693"/>
        <v>Crisis intervention</v>
      </c>
      <c r="D1553" s="550" t="str">
        <f t="shared" si="694"/>
        <v>15 Minute</v>
      </c>
      <c r="E1553"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3" s="242" t="s">
        <v>126</v>
      </c>
      <c r="G1553" s="242" t="s">
        <v>587</v>
      </c>
      <c r="H1553" s="242" t="s">
        <v>1184</v>
      </c>
      <c r="I1553" s="550" t="str">
        <f t="shared" ref="I1553:I1566" si="698">I1552</f>
        <v>Line
Professional</v>
      </c>
      <c r="J1553" s="504" t="s">
        <v>2273</v>
      </c>
      <c r="K1553" s="504"/>
      <c r="L1553" s="504" t="s">
        <v>2273</v>
      </c>
      <c r="M1553" s="504"/>
      <c r="N1553" s="504" t="s">
        <v>2273</v>
      </c>
      <c r="O1553" s="504"/>
      <c r="P1553" s="504" t="s">
        <v>2273</v>
      </c>
      <c r="Q1553" s="504"/>
      <c r="R1553" s="504"/>
      <c r="S1553" s="504"/>
      <c r="T1553" s="504"/>
      <c r="U1553" s="504"/>
      <c r="V1553" s="504"/>
      <c r="W1553" s="547" t="s">
        <v>1245</v>
      </c>
      <c r="X1553" s="547" t="s">
        <v>1236</v>
      </c>
      <c r="Y1553" s="550" t="str">
        <f t="shared" si="696"/>
        <v>HT - Mobile Crisis
Y4 - SAMHSA approved EBP for Co-occurring disorders</v>
      </c>
      <c r="Z1553" s="550" t="str">
        <f t="shared" si="697"/>
        <v xml:space="preserve">
HH - Integrated Mental Health and Substance Abuse
QJ - Service/items provided to a prisoner or patient in state or local custody</v>
      </c>
      <c r="AA1553" s="20"/>
    </row>
    <row r="1554" spans="1:27" s="24" customFormat="1" ht="63.75" customHeight="1">
      <c r="A1554" s="544" t="str">
        <f t="shared" si="691"/>
        <v>H2011</v>
      </c>
      <c r="B1554" s="504" t="str">
        <f t="shared" si="692"/>
        <v>Substance Abuse: Outpatient Care</v>
      </c>
      <c r="C1554" s="547" t="str">
        <f t="shared" si="693"/>
        <v>Crisis intervention</v>
      </c>
      <c r="D1554" s="550" t="str">
        <f t="shared" si="694"/>
        <v>15 Minute</v>
      </c>
      <c r="E1554"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4" s="242" t="s">
        <v>604</v>
      </c>
      <c r="G1554" s="242" t="s">
        <v>582</v>
      </c>
      <c r="H1554" s="242" t="s">
        <v>1184</v>
      </c>
      <c r="I1554" s="550" t="str">
        <f t="shared" si="698"/>
        <v>Line
Professional</v>
      </c>
      <c r="J1554" s="504" t="s">
        <v>2273</v>
      </c>
      <c r="K1554" s="504"/>
      <c r="L1554" s="504" t="s">
        <v>2273</v>
      </c>
      <c r="M1554" s="504"/>
      <c r="N1554" s="504" t="s">
        <v>2273</v>
      </c>
      <c r="O1554" s="504"/>
      <c r="P1554" s="504" t="s">
        <v>2273</v>
      </c>
      <c r="Q1554" s="504"/>
      <c r="R1554" s="504"/>
      <c r="S1554" s="504"/>
      <c r="T1554" s="504"/>
      <c r="U1554" s="504"/>
      <c r="V1554" s="504"/>
      <c r="W1554" s="547" t="s">
        <v>1245</v>
      </c>
      <c r="X1554" s="547" t="s">
        <v>1236</v>
      </c>
      <c r="Y1554" s="550" t="str">
        <f t="shared" si="696"/>
        <v>HT - Mobile Crisis
Y4 - SAMHSA approved EBP for Co-occurring disorders</v>
      </c>
      <c r="Z1554" s="550" t="str">
        <f t="shared" si="697"/>
        <v xml:space="preserve">
HH - Integrated Mental Health and Substance Abuse
QJ - Service/items provided to a prisoner or patient in state or local custody</v>
      </c>
      <c r="AA1554" s="20"/>
    </row>
    <row r="1555" spans="1:27" s="24" customFormat="1" ht="102" customHeight="1">
      <c r="A1555" s="544" t="str">
        <f t="shared" si="691"/>
        <v>H2011</v>
      </c>
      <c r="B1555" s="504" t="str">
        <f t="shared" si="692"/>
        <v>Substance Abuse: Outpatient Care</v>
      </c>
      <c r="C1555" s="547" t="str">
        <f t="shared" si="693"/>
        <v>Crisis intervention</v>
      </c>
      <c r="D1555" s="550" t="str">
        <f t="shared" si="694"/>
        <v>15 Minute</v>
      </c>
      <c r="E1555"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5" s="242" t="s">
        <v>491</v>
      </c>
      <c r="G1555" s="242" t="s">
        <v>582</v>
      </c>
      <c r="H1555" s="242" t="s">
        <v>1184</v>
      </c>
      <c r="I1555" s="550" t="str">
        <f t="shared" si="698"/>
        <v>Line
Professional</v>
      </c>
      <c r="J1555" s="504" t="s">
        <v>2273</v>
      </c>
      <c r="K1555" s="504"/>
      <c r="L1555" s="504" t="s">
        <v>2273</v>
      </c>
      <c r="M1555" s="504"/>
      <c r="N1555" s="504" t="s">
        <v>2273</v>
      </c>
      <c r="O1555" s="504"/>
      <c r="P1555" s="504" t="s">
        <v>2273</v>
      </c>
      <c r="Q1555" s="504"/>
      <c r="R1555" s="504"/>
      <c r="S1555" s="504"/>
      <c r="T1555" s="504"/>
      <c r="U1555" s="504"/>
      <c r="V1555" s="504"/>
      <c r="W1555" s="547" t="s">
        <v>1245</v>
      </c>
      <c r="X1555" s="547" t="s">
        <v>1236</v>
      </c>
      <c r="Y1555" s="550" t="str">
        <f t="shared" si="696"/>
        <v>HT - Mobile Crisis
Y4 - SAMHSA approved EBP for Co-occurring disorders</v>
      </c>
      <c r="Z1555" s="550" t="str">
        <f t="shared" si="697"/>
        <v xml:space="preserve">
HH - Integrated Mental Health and Substance Abuse
QJ - Service/items provided to a prisoner or patient in state or local custody</v>
      </c>
      <c r="AA1555" s="20"/>
    </row>
    <row r="1556" spans="1:27" s="24" customFormat="1" ht="37.5">
      <c r="A1556" s="544" t="str">
        <f t="shared" si="691"/>
        <v>H2011</v>
      </c>
      <c r="B1556" s="504" t="str">
        <f t="shared" si="692"/>
        <v>Substance Abuse: Outpatient Care</v>
      </c>
      <c r="C1556" s="547" t="str">
        <f t="shared" si="693"/>
        <v>Crisis intervention</v>
      </c>
      <c r="D1556" s="550" t="str">
        <f t="shared" si="694"/>
        <v>15 Minute</v>
      </c>
      <c r="E1556"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6" s="242" t="s">
        <v>615</v>
      </c>
      <c r="G1556" s="242" t="s">
        <v>583</v>
      </c>
      <c r="H1556" s="242" t="s">
        <v>1184</v>
      </c>
      <c r="I1556" s="550" t="str">
        <f t="shared" si="698"/>
        <v>Line
Professional</v>
      </c>
      <c r="J1556" s="504" t="s">
        <v>2273</v>
      </c>
      <c r="K1556" s="504"/>
      <c r="L1556" s="504" t="s">
        <v>2273</v>
      </c>
      <c r="M1556" s="504"/>
      <c r="N1556" s="504" t="s">
        <v>2273</v>
      </c>
      <c r="O1556" s="504"/>
      <c r="P1556" s="504" t="s">
        <v>2273</v>
      </c>
      <c r="Q1556" s="504"/>
      <c r="R1556" s="504"/>
      <c r="S1556" s="504"/>
      <c r="T1556" s="504"/>
      <c r="U1556" s="504"/>
      <c r="V1556" s="504"/>
      <c r="W1556" s="547" t="s">
        <v>1245</v>
      </c>
      <c r="X1556" s="547" t="s">
        <v>1236</v>
      </c>
      <c r="Y1556" s="550" t="str">
        <f t="shared" si="696"/>
        <v>HT - Mobile Crisis
Y4 - SAMHSA approved EBP for Co-occurring disorders</v>
      </c>
      <c r="Z1556" s="550" t="str">
        <f t="shared" si="697"/>
        <v xml:space="preserve">
HH - Integrated Mental Health and Substance Abuse
QJ - Service/items provided to a prisoner or patient in state or local custody</v>
      </c>
      <c r="AA1556" s="20"/>
    </row>
    <row r="1557" spans="1:27" s="24" customFormat="1" ht="63.75" customHeight="1">
      <c r="A1557" s="544" t="str">
        <f t="shared" si="691"/>
        <v>H2011</v>
      </c>
      <c r="B1557" s="504" t="str">
        <f t="shared" si="692"/>
        <v>Substance Abuse: Outpatient Care</v>
      </c>
      <c r="C1557" s="547" t="str">
        <f t="shared" si="693"/>
        <v>Crisis intervention</v>
      </c>
      <c r="D1557" s="550" t="str">
        <f t="shared" si="694"/>
        <v>15 Minute</v>
      </c>
      <c r="E1557"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7" s="242" t="s">
        <v>2224</v>
      </c>
      <c r="G1557" s="242" t="s">
        <v>583</v>
      </c>
      <c r="H1557" s="242" t="s">
        <v>1184</v>
      </c>
      <c r="I1557" s="550" t="str">
        <f t="shared" si="698"/>
        <v>Line
Professional</v>
      </c>
      <c r="J1557" s="504" t="s">
        <v>2273</v>
      </c>
      <c r="K1557" s="504"/>
      <c r="L1557" s="504" t="s">
        <v>2273</v>
      </c>
      <c r="M1557" s="504"/>
      <c r="N1557" s="504" t="s">
        <v>2273</v>
      </c>
      <c r="O1557" s="504"/>
      <c r="P1557" s="504" t="s">
        <v>2273</v>
      </c>
      <c r="Q1557" s="504"/>
      <c r="R1557" s="504"/>
      <c r="S1557" s="504"/>
      <c r="T1557" s="504"/>
      <c r="U1557" s="504"/>
      <c r="V1557" s="504"/>
      <c r="W1557" s="547" t="s">
        <v>1245</v>
      </c>
      <c r="X1557" s="547" t="s">
        <v>1236</v>
      </c>
      <c r="Y1557" s="550" t="str">
        <f t="shared" si="696"/>
        <v>HT - Mobile Crisis
Y4 - SAMHSA approved EBP for Co-occurring disorders</v>
      </c>
      <c r="Z1557" s="550" t="str">
        <f t="shared" si="697"/>
        <v xml:space="preserve">
HH - Integrated Mental Health and Substance Abuse
QJ - Service/items provided to a prisoner or patient in state or local custody</v>
      </c>
      <c r="AA1557" s="20"/>
    </row>
    <row r="1558" spans="1:27" s="24" customFormat="1" ht="63.75" customHeight="1">
      <c r="A1558" s="544" t="str">
        <f t="shared" si="691"/>
        <v>H2011</v>
      </c>
      <c r="B1558" s="504" t="str">
        <f t="shared" si="692"/>
        <v>Substance Abuse: Outpatient Care</v>
      </c>
      <c r="C1558" s="547" t="str">
        <f t="shared" si="693"/>
        <v>Crisis intervention</v>
      </c>
      <c r="D1558" s="550" t="str">
        <f t="shared" si="694"/>
        <v>15 Minute</v>
      </c>
      <c r="E1558"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8" s="242" t="s">
        <v>2235</v>
      </c>
      <c r="G1558" s="242" t="s">
        <v>583</v>
      </c>
      <c r="H1558" s="242" t="s">
        <v>1184</v>
      </c>
      <c r="I1558" s="550" t="str">
        <f t="shared" si="698"/>
        <v>Line
Professional</v>
      </c>
      <c r="J1558" s="504" t="s">
        <v>2273</v>
      </c>
      <c r="K1558" s="504"/>
      <c r="L1558" s="504" t="s">
        <v>2273</v>
      </c>
      <c r="M1558" s="504"/>
      <c r="N1558" s="504" t="s">
        <v>2273</v>
      </c>
      <c r="O1558" s="504"/>
      <c r="P1558" s="504" t="s">
        <v>2273</v>
      </c>
      <c r="Q1558" s="504"/>
      <c r="R1558" s="504"/>
      <c r="S1558" s="504"/>
      <c r="T1558" s="504"/>
      <c r="U1558" s="504"/>
      <c r="V1558" s="504"/>
      <c r="W1558" s="547" t="s">
        <v>1245</v>
      </c>
      <c r="X1558" s="547" t="s">
        <v>1236</v>
      </c>
      <c r="Y1558" s="550" t="str">
        <f t="shared" si="696"/>
        <v>HT - Mobile Crisis
Y4 - SAMHSA approved EBP for Co-occurring disorders</v>
      </c>
      <c r="Z1558" s="550" t="str">
        <f t="shared" si="697"/>
        <v xml:space="preserve">
HH - Integrated Mental Health and Substance Abuse
QJ - Service/items provided to a prisoner or patient in state or local custody</v>
      </c>
      <c r="AA1558" s="20"/>
    </row>
    <row r="1559" spans="1:27" ht="63.75" customHeight="1">
      <c r="A1559" s="544" t="str">
        <f t="shared" si="691"/>
        <v>H2011</v>
      </c>
      <c r="B1559" s="504" t="str">
        <f t="shared" si="692"/>
        <v>Substance Abuse: Outpatient Care</v>
      </c>
      <c r="C1559" s="547" t="str">
        <f t="shared" si="693"/>
        <v>Crisis intervention</v>
      </c>
      <c r="D1559" s="550" t="str">
        <f t="shared" si="694"/>
        <v>15 Minute</v>
      </c>
      <c r="E1559"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59" s="242" t="s">
        <v>2222</v>
      </c>
      <c r="G1559" s="242" t="s">
        <v>583</v>
      </c>
      <c r="H1559" s="242" t="s">
        <v>1184</v>
      </c>
      <c r="I1559" s="550" t="str">
        <f t="shared" si="698"/>
        <v>Line
Professional</v>
      </c>
      <c r="J1559" s="504" t="s">
        <v>2273</v>
      </c>
      <c r="K1559" s="504"/>
      <c r="L1559" s="504" t="s">
        <v>2273</v>
      </c>
      <c r="M1559" s="504"/>
      <c r="N1559" s="504" t="s">
        <v>2273</v>
      </c>
      <c r="O1559" s="504"/>
      <c r="P1559" s="504" t="s">
        <v>2273</v>
      </c>
      <c r="Q1559" s="504"/>
      <c r="R1559" s="504"/>
      <c r="S1559" s="504"/>
      <c r="T1559" s="504"/>
      <c r="U1559" s="504"/>
      <c r="V1559" s="504"/>
      <c r="W1559" s="547" t="s">
        <v>1245</v>
      </c>
      <c r="X1559" s="547" t="s">
        <v>1236</v>
      </c>
      <c r="Y1559" s="550" t="str">
        <f t="shared" si="696"/>
        <v>HT - Mobile Crisis
Y4 - SAMHSA approved EBP for Co-occurring disorders</v>
      </c>
      <c r="Z1559" s="550" t="str">
        <f t="shared" si="697"/>
        <v xml:space="preserve">
HH - Integrated Mental Health and Substance Abuse
QJ - Service/items provided to a prisoner or patient in state or local custody</v>
      </c>
    </row>
    <row r="1560" spans="1:27" ht="89.25" customHeight="1">
      <c r="A1560" s="544" t="str">
        <f t="shared" si="691"/>
        <v>H2011</v>
      </c>
      <c r="B1560" s="504" t="str">
        <f t="shared" si="692"/>
        <v>Substance Abuse: Outpatient Care</v>
      </c>
      <c r="C1560" s="547" t="str">
        <f t="shared" si="693"/>
        <v>Crisis intervention</v>
      </c>
      <c r="D1560" s="550" t="str">
        <f t="shared" si="694"/>
        <v>15 Minute</v>
      </c>
      <c r="E1560"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0" s="242" t="s">
        <v>2256</v>
      </c>
      <c r="G1560" s="242" t="s">
        <v>583</v>
      </c>
      <c r="H1560" s="242" t="s">
        <v>1184</v>
      </c>
      <c r="I1560" s="550" t="str">
        <f t="shared" si="698"/>
        <v>Line
Professional</v>
      </c>
      <c r="J1560" s="504" t="s">
        <v>2273</v>
      </c>
      <c r="K1560" s="504"/>
      <c r="L1560" s="504" t="s">
        <v>2273</v>
      </c>
      <c r="M1560" s="504"/>
      <c r="N1560" s="504" t="s">
        <v>2273</v>
      </c>
      <c r="O1560" s="504"/>
      <c r="P1560" s="504" t="s">
        <v>2273</v>
      </c>
      <c r="Q1560" s="504"/>
      <c r="R1560" s="504"/>
      <c r="S1560" s="504"/>
      <c r="T1560" s="504"/>
      <c r="U1560" s="504"/>
      <c r="V1560" s="504"/>
      <c r="W1560" s="547" t="s">
        <v>1245</v>
      </c>
      <c r="X1560" s="547" t="s">
        <v>1236</v>
      </c>
      <c r="Y1560" s="550" t="str">
        <f t="shared" si="696"/>
        <v>HT - Mobile Crisis
Y4 - SAMHSA approved EBP for Co-occurring disorders</v>
      </c>
      <c r="Z1560" s="550" t="str">
        <f t="shared" si="697"/>
        <v xml:space="preserve">
HH - Integrated Mental Health and Substance Abuse
QJ - Service/items provided to a prisoner or patient in state or local custody</v>
      </c>
    </row>
    <row r="1561" spans="1:27" ht="63.75" customHeight="1">
      <c r="A1561" s="544" t="str">
        <f t="shared" si="691"/>
        <v>H2011</v>
      </c>
      <c r="B1561" s="504" t="str">
        <f t="shared" si="692"/>
        <v>Substance Abuse: Outpatient Care</v>
      </c>
      <c r="C1561" s="547" t="str">
        <f t="shared" si="693"/>
        <v>Crisis intervention</v>
      </c>
      <c r="D1561" s="550" t="str">
        <f t="shared" si="694"/>
        <v>15 Minute</v>
      </c>
      <c r="E1561"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1" s="242" t="s">
        <v>126</v>
      </c>
      <c r="G1561" s="242" t="s">
        <v>584</v>
      </c>
      <c r="H1561" s="242" t="s">
        <v>1184</v>
      </c>
      <c r="I1561" s="550" t="str">
        <f t="shared" si="698"/>
        <v>Line
Professional</v>
      </c>
      <c r="J1561" s="504" t="s">
        <v>2273</v>
      </c>
      <c r="K1561" s="504"/>
      <c r="L1561" s="504" t="s">
        <v>2273</v>
      </c>
      <c r="M1561" s="504"/>
      <c r="N1561" s="504" t="s">
        <v>2273</v>
      </c>
      <c r="O1561" s="504"/>
      <c r="P1561" s="504" t="s">
        <v>2273</v>
      </c>
      <c r="Q1561" s="504"/>
      <c r="R1561" s="504"/>
      <c r="S1561" s="504"/>
      <c r="T1561" s="504"/>
      <c r="U1561" s="504"/>
      <c r="V1561" s="504"/>
      <c r="W1561" s="547" t="s">
        <v>1245</v>
      </c>
      <c r="X1561" s="547" t="s">
        <v>1236</v>
      </c>
      <c r="Y1561" s="550" t="str">
        <f t="shared" si="696"/>
        <v>HT - Mobile Crisis
Y4 - SAMHSA approved EBP for Co-occurring disorders</v>
      </c>
      <c r="Z1561" s="550" t="str">
        <f t="shared" si="697"/>
        <v xml:space="preserve">
HH - Integrated Mental Health and Substance Abuse
QJ - Service/items provided to a prisoner or patient in state or local custody</v>
      </c>
    </row>
    <row r="1562" spans="1:27" ht="63.75" customHeight="1">
      <c r="A1562" s="544" t="str">
        <f t="shared" si="691"/>
        <v>H2011</v>
      </c>
      <c r="B1562" s="504" t="str">
        <f t="shared" si="692"/>
        <v>Substance Abuse: Outpatient Care</v>
      </c>
      <c r="C1562" s="547" t="str">
        <f t="shared" si="693"/>
        <v>Crisis intervention</v>
      </c>
      <c r="D1562" s="550" t="str">
        <f t="shared" si="694"/>
        <v>15 Minute</v>
      </c>
      <c r="E1562"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2" s="242" t="s">
        <v>503</v>
      </c>
      <c r="G1562" s="242" t="s">
        <v>592</v>
      </c>
      <c r="H1562" s="242" t="s">
        <v>1184</v>
      </c>
      <c r="I1562" s="550" t="str">
        <f t="shared" si="698"/>
        <v>Line
Professional</v>
      </c>
      <c r="J1562" s="504" t="s">
        <v>2273</v>
      </c>
      <c r="K1562" s="504"/>
      <c r="L1562" s="504" t="s">
        <v>2273</v>
      </c>
      <c r="M1562" s="504"/>
      <c r="N1562" s="504" t="s">
        <v>2273</v>
      </c>
      <c r="O1562" s="504"/>
      <c r="P1562" s="504" t="s">
        <v>2273</v>
      </c>
      <c r="Q1562" s="504"/>
      <c r="R1562" s="504"/>
      <c r="S1562" s="504"/>
      <c r="T1562" s="504"/>
      <c r="U1562" s="504"/>
      <c r="V1562" s="504"/>
      <c r="W1562" s="547" t="s">
        <v>1245</v>
      </c>
      <c r="X1562" s="547" t="s">
        <v>1236</v>
      </c>
      <c r="Y1562" s="550" t="str">
        <f t="shared" si="696"/>
        <v>HT - Mobile Crisis
Y4 - SAMHSA approved EBP for Co-occurring disorders</v>
      </c>
      <c r="Z1562" s="550" t="str">
        <f t="shared" si="697"/>
        <v xml:space="preserve">
HH - Integrated Mental Health and Substance Abuse
QJ - Service/items provided to a prisoner or patient in state or local custody</v>
      </c>
    </row>
    <row r="1563" spans="1:27" ht="63.75" customHeight="1">
      <c r="A1563" s="544" t="str">
        <f t="shared" si="691"/>
        <v>H2011</v>
      </c>
      <c r="B1563" s="504" t="str">
        <f t="shared" si="692"/>
        <v>Substance Abuse: Outpatient Care</v>
      </c>
      <c r="C1563" s="547" t="str">
        <f t="shared" si="693"/>
        <v>Crisis intervention</v>
      </c>
      <c r="D1563" s="550" t="str">
        <f t="shared" si="694"/>
        <v>15 Minute</v>
      </c>
      <c r="E1563"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3" s="242" t="s">
        <v>502</v>
      </c>
      <c r="G1563" s="242" t="s">
        <v>592</v>
      </c>
      <c r="H1563" s="242" t="s">
        <v>1184</v>
      </c>
      <c r="I1563" s="550" t="str">
        <f t="shared" si="698"/>
        <v>Line
Professional</v>
      </c>
      <c r="J1563" s="504" t="s">
        <v>2273</v>
      </c>
      <c r="K1563" s="504"/>
      <c r="L1563" s="504" t="s">
        <v>2273</v>
      </c>
      <c r="M1563" s="504"/>
      <c r="N1563" s="504" t="s">
        <v>2273</v>
      </c>
      <c r="O1563" s="504"/>
      <c r="P1563" s="504" t="s">
        <v>2273</v>
      </c>
      <c r="Q1563" s="504"/>
      <c r="R1563" s="504"/>
      <c r="S1563" s="504"/>
      <c r="T1563" s="504"/>
      <c r="U1563" s="504"/>
      <c r="V1563" s="504"/>
      <c r="W1563" s="547" t="s">
        <v>1245</v>
      </c>
      <c r="X1563" s="547" t="s">
        <v>1236</v>
      </c>
      <c r="Y1563" s="550" t="str">
        <f t="shared" si="696"/>
        <v>HT - Mobile Crisis
Y4 - SAMHSA approved EBP for Co-occurring disorders</v>
      </c>
      <c r="Z1563" s="550" t="str">
        <f t="shared" si="697"/>
        <v xml:space="preserve">
HH - Integrated Mental Health and Substance Abuse
QJ - Service/items provided to a prisoner or patient in state or local custody</v>
      </c>
    </row>
    <row r="1564" spans="1:27" ht="63.75" customHeight="1">
      <c r="A1564" s="544" t="str">
        <f t="shared" si="691"/>
        <v>H2011</v>
      </c>
      <c r="B1564" s="504" t="str">
        <f t="shared" si="692"/>
        <v>Substance Abuse: Outpatient Care</v>
      </c>
      <c r="C1564" s="547" t="str">
        <f t="shared" si="693"/>
        <v>Crisis intervention</v>
      </c>
      <c r="D1564" s="550" t="str">
        <f t="shared" si="694"/>
        <v>15 Minute</v>
      </c>
      <c r="E1564"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4" s="242" t="s">
        <v>2211</v>
      </c>
      <c r="G1564" s="242" t="s">
        <v>592</v>
      </c>
      <c r="H1564" s="242" t="s">
        <v>1184</v>
      </c>
      <c r="I1564" s="550" t="str">
        <f t="shared" si="698"/>
        <v>Line
Professional</v>
      </c>
      <c r="J1564" s="504" t="s">
        <v>2273</v>
      </c>
      <c r="K1564" s="504"/>
      <c r="L1564" s="504" t="s">
        <v>2273</v>
      </c>
      <c r="M1564" s="504"/>
      <c r="N1564" s="504" t="s">
        <v>2273</v>
      </c>
      <c r="O1564" s="504"/>
      <c r="P1564" s="504" t="s">
        <v>2273</v>
      </c>
      <c r="Q1564" s="504"/>
      <c r="R1564" s="504"/>
      <c r="S1564" s="504"/>
      <c r="T1564" s="504"/>
      <c r="U1564" s="504"/>
      <c r="V1564" s="504"/>
      <c r="W1564" s="547" t="s">
        <v>1245</v>
      </c>
      <c r="X1564" s="547" t="s">
        <v>1236</v>
      </c>
      <c r="Y1564" s="550" t="str">
        <f t="shared" si="696"/>
        <v>HT - Mobile Crisis
Y4 - SAMHSA approved EBP for Co-occurring disorders</v>
      </c>
      <c r="Z1564" s="550" t="str">
        <f t="shared" si="697"/>
        <v xml:space="preserve">
HH - Integrated Mental Health and Substance Abuse
QJ - Service/items provided to a prisoner or patient in state or local custody</v>
      </c>
    </row>
    <row r="1565" spans="1:27" ht="63.75" customHeight="1">
      <c r="A1565" s="544" t="str">
        <f t="shared" si="691"/>
        <v>H2011</v>
      </c>
      <c r="B1565" s="504" t="str">
        <f t="shared" si="692"/>
        <v>Substance Abuse: Outpatient Care</v>
      </c>
      <c r="C1565" s="547" t="str">
        <f t="shared" si="693"/>
        <v>Crisis intervention</v>
      </c>
      <c r="D1565" s="550" t="str">
        <f t="shared" si="694"/>
        <v>15 Minute</v>
      </c>
      <c r="E1565" s="547"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5" s="242" t="s">
        <v>517</v>
      </c>
      <c r="G1565" s="242" t="s">
        <v>585</v>
      </c>
      <c r="H1565" s="242" t="s">
        <v>1184</v>
      </c>
      <c r="I1565" s="550" t="str">
        <f t="shared" si="698"/>
        <v>Line
Professional</v>
      </c>
      <c r="J1565" s="504" t="s">
        <v>2273</v>
      </c>
      <c r="K1565" s="504"/>
      <c r="L1565" s="504" t="s">
        <v>2273</v>
      </c>
      <c r="M1565" s="504"/>
      <c r="N1565" s="504" t="s">
        <v>2273</v>
      </c>
      <c r="O1565" s="504"/>
      <c r="P1565" s="504" t="s">
        <v>2273</v>
      </c>
      <c r="Q1565" s="504"/>
      <c r="R1565" s="504"/>
      <c r="S1565" s="504"/>
      <c r="T1565" s="504"/>
      <c r="U1565" s="504"/>
      <c r="V1565" s="504"/>
      <c r="W1565" s="547" t="s">
        <v>1245</v>
      </c>
      <c r="X1565" s="547" t="s">
        <v>1236</v>
      </c>
      <c r="Y1565" s="550" t="str">
        <f t="shared" si="696"/>
        <v>HT - Mobile Crisis
Y4 - SAMHSA approved EBP for Co-occurring disorders</v>
      </c>
      <c r="Z1565" s="550" t="str">
        <f t="shared" si="697"/>
        <v xml:space="preserve">
HH - Integrated Mental Health and Substance Abuse
QJ - Service/items provided to a prisoner or patient in state or local custody</v>
      </c>
    </row>
    <row r="1566" spans="1:27" ht="64.5" customHeight="1" thickBot="1">
      <c r="A1566" s="545" t="str">
        <f t="shared" si="691"/>
        <v>H2011</v>
      </c>
      <c r="B1566" s="505" t="str">
        <f t="shared" si="692"/>
        <v>Substance Abuse: Outpatient Care</v>
      </c>
      <c r="C1566" s="548" t="str">
        <f t="shared" si="693"/>
        <v>Crisis intervention</v>
      </c>
      <c r="D1566" s="551" t="str">
        <f t="shared" si="694"/>
        <v>15 Minute</v>
      </c>
      <c r="E1566" s="548" t="str">
        <f t="shared" si="69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66" s="243" t="s">
        <v>613</v>
      </c>
      <c r="G1566" s="243" t="s">
        <v>588</v>
      </c>
      <c r="H1566" s="243" t="s">
        <v>1184</v>
      </c>
      <c r="I1566" s="551" t="str">
        <f t="shared" si="698"/>
        <v>Line
Professional</v>
      </c>
      <c r="J1566" s="505" t="s">
        <v>2273</v>
      </c>
      <c r="K1566" s="505"/>
      <c r="L1566" s="505" t="s">
        <v>2273</v>
      </c>
      <c r="M1566" s="505"/>
      <c r="N1566" s="505" t="s">
        <v>2273</v>
      </c>
      <c r="O1566" s="505"/>
      <c r="P1566" s="505" t="s">
        <v>2273</v>
      </c>
      <c r="Q1566" s="505"/>
      <c r="R1566" s="505"/>
      <c r="S1566" s="505"/>
      <c r="T1566" s="505"/>
      <c r="U1566" s="505"/>
      <c r="V1566" s="505"/>
      <c r="W1566" s="548" t="s">
        <v>1245</v>
      </c>
      <c r="X1566" s="548" t="s">
        <v>1236</v>
      </c>
      <c r="Y1566" s="551" t="str">
        <f t="shared" si="696"/>
        <v>HT - Mobile Crisis
Y4 - SAMHSA approved EBP for Co-occurring disorders</v>
      </c>
      <c r="Z1566" s="551" t="str">
        <f t="shared" si="697"/>
        <v xml:space="preserve">
HH - Integrated Mental Health and Substance Abuse
QJ - Service/items provided to a prisoner or patient in state or local custody</v>
      </c>
    </row>
    <row r="1567" spans="1:27" ht="190.5" customHeight="1" thickBot="1">
      <c r="A1567" s="261" t="s">
        <v>306</v>
      </c>
      <c r="B1567" s="229" t="s">
        <v>1757</v>
      </c>
      <c r="C1567" s="232" t="s">
        <v>1813</v>
      </c>
      <c r="D1567" s="233" t="s">
        <v>3</v>
      </c>
      <c r="E1567" s="232" t="s">
        <v>694</v>
      </c>
      <c r="F1567" s="232" t="s">
        <v>1806</v>
      </c>
      <c r="G1567" s="232"/>
      <c r="H1567" s="232" t="s">
        <v>1338</v>
      </c>
      <c r="I1567" s="233" t="s">
        <v>139</v>
      </c>
      <c r="J1567" s="229"/>
      <c r="K1567" s="229"/>
      <c r="L1567" s="229" t="s">
        <v>2273</v>
      </c>
      <c r="M1567" s="229" t="s">
        <v>2273</v>
      </c>
      <c r="N1567" s="229"/>
      <c r="O1567" s="229"/>
      <c r="P1567" s="229"/>
      <c r="Q1567" s="229"/>
      <c r="R1567" s="229"/>
      <c r="S1567" s="229"/>
      <c r="T1567" s="229"/>
      <c r="U1567" s="229"/>
      <c r="V1567" s="229"/>
      <c r="W1567" s="232" t="s">
        <v>1245</v>
      </c>
      <c r="X1567" s="232" t="s">
        <v>1814</v>
      </c>
      <c r="Y1567" s="233" t="s">
        <v>886</v>
      </c>
      <c r="Z1567" s="233" t="s">
        <v>2113</v>
      </c>
    </row>
    <row r="1568" spans="1:27" ht="226.5" customHeight="1" thickBot="1">
      <c r="A1568" s="261" t="s">
        <v>1849</v>
      </c>
      <c r="B1568" s="229" t="s">
        <v>1007</v>
      </c>
      <c r="C1568" s="232" t="s">
        <v>1850</v>
      </c>
      <c r="D1568" s="233" t="s">
        <v>3</v>
      </c>
      <c r="E1568" s="232" t="s">
        <v>694</v>
      </c>
      <c r="F1568" s="247" t="s">
        <v>1806</v>
      </c>
      <c r="G1568" s="247"/>
      <c r="H1568" s="247" t="s">
        <v>1338</v>
      </c>
      <c r="I1568" s="233" t="s">
        <v>139</v>
      </c>
      <c r="J1568" s="229"/>
      <c r="K1568" s="229"/>
      <c r="L1568" s="229"/>
      <c r="M1568" s="229"/>
      <c r="N1568" s="229"/>
      <c r="O1568" s="229"/>
      <c r="P1568" s="229"/>
      <c r="Q1568" s="229"/>
      <c r="R1568" s="229" t="s">
        <v>2273</v>
      </c>
      <c r="S1568" s="229"/>
      <c r="T1568" s="229"/>
      <c r="U1568" s="229"/>
      <c r="V1568" s="229"/>
      <c r="W1568" s="232"/>
      <c r="X1568" s="232" t="s">
        <v>1237</v>
      </c>
      <c r="Y1568" s="233" t="s">
        <v>989</v>
      </c>
      <c r="Z1568" s="233" t="s">
        <v>1598</v>
      </c>
    </row>
    <row r="1569" spans="1:26" ht="196.5" customHeight="1" thickBot="1">
      <c r="A1569" s="113" t="s">
        <v>69</v>
      </c>
      <c r="B1569" s="194" t="s">
        <v>258</v>
      </c>
      <c r="C1569" s="128" t="s">
        <v>2010</v>
      </c>
      <c r="D1569" s="176" t="s">
        <v>3</v>
      </c>
      <c r="E1569" s="128" t="s">
        <v>260</v>
      </c>
      <c r="F1569" s="128" t="s">
        <v>1807</v>
      </c>
      <c r="G1569" s="128"/>
      <c r="H1569" s="128" t="s">
        <v>1338</v>
      </c>
      <c r="I1569" s="176" t="s">
        <v>139</v>
      </c>
      <c r="J1569" s="194"/>
      <c r="K1569" s="194"/>
      <c r="L1569" s="194" t="s">
        <v>2273</v>
      </c>
      <c r="M1569" s="194" t="s">
        <v>2273</v>
      </c>
      <c r="N1569" s="194"/>
      <c r="O1569" s="194"/>
      <c r="P1569" s="194"/>
      <c r="Q1569" s="194"/>
      <c r="R1569" s="194" t="s">
        <v>2273</v>
      </c>
      <c r="S1569" s="194"/>
      <c r="T1569" s="194"/>
      <c r="U1569" s="194"/>
      <c r="V1569" s="194"/>
      <c r="W1569" s="128" t="s">
        <v>1246</v>
      </c>
      <c r="X1569" s="128" t="s">
        <v>2011</v>
      </c>
      <c r="Y1569" s="164" t="s">
        <v>886</v>
      </c>
      <c r="Z1569" s="164" t="s">
        <v>2114</v>
      </c>
    </row>
    <row r="1570" spans="1:26" ht="196.5" customHeight="1" thickBot="1">
      <c r="A1570" s="268" t="s">
        <v>69</v>
      </c>
      <c r="B1570" s="196" t="s">
        <v>258</v>
      </c>
      <c r="C1570" s="126" t="s">
        <v>2010</v>
      </c>
      <c r="D1570" s="180" t="s">
        <v>1627</v>
      </c>
      <c r="E1570" s="126" t="s">
        <v>260</v>
      </c>
      <c r="F1570" s="126" t="s">
        <v>259</v>
      </c>
      <c r="G1570" s="126"/>
      <c r="H1570" s="126" t="s">
        <v>1338</v>
      </c>
      <c r="I1570" s="180" t="s">
        <v>139</v>
      </c>
      <c r="J1570" s="196"/>
      <c r="K1570" s="196"/>
      <c r="L1570" s="196"/>
      <c r="M1570" s="196"/>
      <c r="N1570" s="196"/>
      <c r="O1570" s="196"/>
      <c r="P1570" s="196"/>
      <c r="Q1570" s="196" t="s">
        <v>2273</v>
      </c>
      <c r="R1570" s="196"/>
      <c r="S1570" s="196" t="s">
        <v>2273</v>
      </c>
      <c r="T1570" s="196"/>
      <c r="U1570" s="196"/>
      <c r="V1570" s="196"/>
      <c r="W1570" s="126" t="s">
        <v>1246</v>
      </c>
      <c r="X1570" s="126" t="s">
        <v>1584</v>
      </c>
      <c r="Y1570" s="174" t="s">
        <v>886</v>
      </c>
      <c r="Z1570" s="174" t="s">
        <v>2115</v>
      </c>
    </row>
    <row r="1571" spans="1:26" ht="409.5" customHeight="1" thickBot="1">
      <c r="A1571" s="113" t="s">
        <v>261</v>
      </c>
      <c r="B1571" s="194" t="s">
        <v>258</v>
      </c>
      <c r="C1571" s="128" t="s">
        <v>640</v>
      </c>
      <c r="D1571" s="176" t="s">
        <v>641</v>
      </c>
      <c r="E1571" s="128" t="s">
        <v>259</v>
      </c>
      <c r="F1571" s="128" t="s">
        <v>259</v>
      </c>
      <c r="G1571" s="128"/>
      <c r="H1571" s="128" t="s">
        <v>642</v>
      </c>
      <c r="I1571" s="176" t="s">
        <v>391</v>
      </c>
      <c r="J1571" s="194"/>
      <c r="K1571" s="194"/>
      <c r="L1571" s="194" t="s">
        <v>2273</v>
      </c>
      <c r="M1571" s="194" t="s">
        <v>2273</v>
      </c>
      <c r="N1571" s="194"/>
      <c r="O1571" s="194"/>
      <c r="P1571" s="194"/>
      <c r="Q1571" s="194"/>
      <c r="R1571" s="194" t="s">
        <v>2273</v>
      </c>
      <c r="S1571" s="194"/>
      <c r="T1571" s="194"/>
      <c r="U1571" s="194"/>
      <c r="V1571" s="194"/>
      <c r="W1571" s="273" t="s">
        <v>1246</v>
      </c>
      <c r="X1571" s="129" t="s">
        <v>2234</v>
      </c>
      <c r="Y1571" s="176" t="s">
        <v>1128</v>
      </c>
      <c r="Z1571" s="176" t="s">
        <v>2091</v>
      </c>
    </row>
    <row r="1572" spans="1:26" ht="29.4" customHeight="1">
      <c r="A1572" s="592" t="s">
        <v>369</v>
      </c>
      <c r="B1572" s="483" t="s">
        <v>2230</v>
      </c>
      <c r="C1572" s="532" t="s">
        <v>370</v>
      </c>
      <c r="D1572" s="522" t="s">
        <v>3</v>
      </c>
      <c r="E1572" s="532" t="s">
        <v>2120</v>
      </c>
      <c r="F1572" s="143" t="s">
        <v>137</v>
      </c>
      <c r="G1572" s="143" t="s">
        <v>590</v>
      </c>
      <c r="H1572" s="143" t="s">
        <v>1256</v>
      </c>
      <c r="I1572" s="522" t="s">
        <v>139</v>
      </c>
      <c r="J1572" s="483"/>
      <c r="K1572" s="483" t="s">
        <v>2273</v>
      </c>
      <c r="L1572" s="483" t="s">
        <v>2273</v>
      </c>
      <c r="M1572" s="483"/>
      <c r="N1572" s="483"/>
      <c r="O1572" s="483" t="s">
        <v>2273</v>
      </c>
      <c r="P1572" s="483"/>
      <c r="Q1572" s="483"/>
      <c r="R1572" s="483"/>
      <c r="S1572" s="483"/>
      <c r="T1572" s="483"/>
      <c r="U1572" s="483"/>
      <c r="V1572" s="483"/>
      <c r="W1572" s="532" t="s">
        <v>1245</v>
      </c>
      <c r="X1572" s="532" t="s">
        <v>1815</v>
      </c>
      <c r="Y1572" s="522" t="s">
        <v>1851</v>
      </c>
      <c r="Z1572" s="522" t="s">
        <v>1594</v>
      </c>
    </row>
    <row r="1573" spans="1:26" ht="63.75" customHeight="1">
      <c r="A1573" s="519" t="str">
        <f>A1572</f>
        <v>H2019</v>
      </c>
      <c r="B1573" s="483" t="str">
        <f t="shared" ref="B1573:B1582" si="699">B1572</f>
        <v>Therapy (mental health)</v>
      </c>
      <c r="C1573" s="532" t="str">
        <f t="shared" ref="C1573:C1582" si="700">C1572</f>
        <v>Dialectical Behavior Therapy (DBT)</v>
      </c>
      <c r="D1573" s="522" t="str">
        <f t="shared" ref="D1573:D1582" si="701">D1572</f>
        <v>15 Minutes</v>
      </c>
      <c r="E1573" s="532" t="str">
        <f t="shared" ref="E1573:E1582" si="702">E1572</f>
        <v>Mental Health Professional certified in DBT by MDHHS. Skills training (H2019-U modifier) by Mental Health Professional + bachelor’s level staff</v>
      </c>
      <c r="F1573" s="251" t="s">
        <v>483</v>
      </c>
      <c r="G1573" s="251" t="s">
        <v>581</v>
      </c>
      <c r="H1573" s="251" t="s">
        <v>1256</v>
      </c>
      <c r="I1573" s="522" t="str">
        <f t="shared" ref="I1573:I1582" si="703">I1572</f>
        <v>Line
Professional</v>
      </c>
      <c r="J1573" s="483"/>
      <c r="K1573" s="483" t="s">
        <v>2273</v>
      </c>
      <c r="L1573" s="483" t="s">
        <v>2273</v>
      </c>
      <c r="M1573" s="483"/>
      <c r="N1573" s="483"/>
      <c r="O1573" s="483" t="s">
        <v>2273</v>
      </c>
      <c r="P1573" s="483"/>
      <c r="Q1573" s="483"/>
      <c r="R1573" s="483"/>
      <c r="S1573" s="483"/>
      <c r="T1573" s="483"/>
      <c r="U1573" s="483"/>
      <c r="V1573" s="483"/>
      <c r="W1573" s="532" t="s">
        <v>1245</v>
      </c>
      <c r="X1573" s="532" t="s">
        <v>1238</v>
      </c>
      <c r="Y1573" s="522" t="str">
        <f t="shared" ref="Y1573:Y1582" si="704">Y1572</f>
        <v>Y4 - SAMHSA approved EBP for Co-occurring disorders
UN - Two patients served
UP - Three patients served
UQ - Four patients served
UR - Five patients served
US - Six or more patients served
WX - LOCUS Assessment</v>
      </c>
      <c r="Z1573" s="522" t="str">
        <f t="shared" ref="Z1573:Z1582" si="705">Z1572</f>
        <v>HH - Integrated Mental Health and Substance Abuse</v>
      </c>
    </row>
    <row r="1574" spans="1:26" ht="51" customHeight="1">
      <c r="A1574" s="519" t="str">
        <f t="shared" ref="A1574:A1582" si="706">A1573</f>
        <v>H2019</v>
      </c>
      <c r="B1574" s="483" t="str">
        <f t="shared" si="699"/>
        <v>Therapy (mental health)</v>
      </c>
      <c r="C1574" s="532" t="str">
        <f t="shared" si="700"/>
        <v>Dialectical Behavior Therapy (DBT)</v>
      </c>
      <c r="D1574" s="522" t="str">
        <f t="shared" si="701"/>
        <v>15 Minutes</v>
      </c>
      <c r="E1574" s="532" t="str">
        <f t="shared" si="702"/>
        <v>Mental Health Professional certified in DBT by MDHHS. Skills training (H2019-U modifier) by Mental Health Professional + bachelor’s level staff</v>
      </c>
      <c r="F1574" s="251" t="s">
        <v>126</v>
      </c>
      <c r="G1574" s="251" t="s">
        <v>587</v>
      </c>
      <c r="H1574" s="251" t="s">
        <v>524</v>
      </c>
      <c r="I1574" s="522" t="str">
        <f t="shared" si="703"/>
        <v>Line
Professional</v>
      </c>
      <c r="J1574" s="483"/>
      <c r="K1574" s="483" t="s">
        <v>2273</v>
      </c>
      <c r="L1574" s="483" t="s">
        <v>2273</v>
      </c>
      <c r="M1574" s="483"/>
      <c r="N1574" s="483"/>
      <c r="O1574" s="483" t="s">
        <v>2273</v>
      </c>
      <c r="P1574" s="483"/>
      <c r="Q1574" s="483"/>
      <c r="R1574" s="483"/>
      <c r="S1574" s="483"/>
      <c r="T1574" s="483"/>
      <c r="U1574" s="483"/>
      <c r="V1574" s="483"/>
      <c r="W1574" s="532" t="s">
        <v>1245</v>
      </c>
      <c r="X1574" s="532" t="s">
        <v>1238</v>
      </c>
      <c r="Y1574" s="522" t="str">
        <f t="shared" si="704"/>
        <v>Y4 - SAMHSA approved EBP for Co-occurring disorders
UN - Two patients served
UP - Three patients served
UQ - Four patients served
UR - Five patients served
US - Six or more patients served
WX - LOCUS Assessment</v>
      </c>
      <c r="Z1574" s="522" t="str">
        <f t="shared" si="705"/>
        <v>HH - Integrated Mental Health and Substance Abuse</v>
      </c>
    </row>
    <row r="1575" spans="1:26" ht="38.25" customHeight="1">
      <c r="A1575" s="519" t="str">
        <f t="shared" si="706"/>
        <v>H2019</v>
      </c>
      <c r="B1575" s="483" t="str">
        <f t="shared" si="699"/>
        <v>Therapy (mental health)</v>
      </c>
      <c r="C1575" s="532" t="str">
        <f t="shared" si="700"/>
        <v>Dialectical Behavior Therapy (DBT)</v>
      </c>
      <c r="D1575" s="522" t="str">
        <f t="shared" si="701"/>
        <v>15 Minutes</v>
      </c>
      <c r="E1575" s="532" t="str">
        <f t="shared" si="702"/>
        <v>Mental Health Professional certified in DBT by MDHHS. Skills training (H2019-U modifier) by Mental Health Professional + bachelor’s level staff</v>
      </c>
      <c r="F1575" s="251" t="s">
        <v>490</v>
      </c>
      <c r="G1575" s="251" t="s">
        <v>582</v>
      </c>
      <c r="H1575" s="251" t="s">
        <v>524</v>
      </c>
      <c r="I1575" s="522" t="str">
        <f t="shared" si="703"/>
        <v>Line
Professional</v>
      </c>
      <c r="J1575" s="483"/>
      <c r="K1575" s="483" t="s">
        <v>2273</v>
      </c>
      <c r="L1575" s="483" t="s">
        <v>2273</v>
      </c>
      <c r="M1575" s="483"/>
      <c r="N1575" s="483"/>
      <c r="O1575" s="483" t="s">
        <v>2273</v>
      </c>
      <c r="P1575" s="483"/>
      <c r="Q1575" s="483"/>
      <c r="R1575" s="483"/>
      <c r="S1575" s="483"/>
      <c r="T1575" s="483"/>
      <c r="U1575" s="483"/>
      <c r="V1575" s="483"/>
      <c r="W1575" s="532" t="s">
        <v>1245</v>
      </c>
      <c r="X1575" s="532" t="s">
        <v>1238</v>
      </c>
      <c r="Y1575" s="522" t="str">
        <f t="shared" si="704"/>
        <v>Y4 - SAMHSA approved EBP for Co-occurring disorders
UN - Two patients served
UP - Three patients served
UQ - Four patients served
UR - Five patients served
US - Six or more patients served
WX - LOCUS Assessment</v>
      </c>
      <c r="Z1575" s="522" t="str">
        <f t="shared" si="705"/>
        <v>HH - Integrated Mental Health and Substance Abuse</v>
      </c>
    </row>
    <row r="1576" spans="1:26" ht="38.25" customHeight="1">
      <c r="A1576" s="519" t="str">
        <f t="shared" si="706"/>
        <v>H2019</v>
      </c>
      <c r="B1576" s="483" t="str">
        <f t="shared" si="699"/>
        <v>Therapy (mental health)</v>
      </c>
      <c r="C1576" s="532" t="str">
        <f t="shared" si="700"/>
        <v>Dialectical Behavior Therapy (DBT)</v>
      </c>
      <c r="D1576" s="522" t="str">
        <f t="shared" si="701"/>
        <v>15 Minutes</v>
      </c>
      <c r="E1576" s="532" t="str">
        <f t="shared" si="702"/>
        <v>Mental Health Professional certified in DBT by MDHHS. Skills training (H2019-U modifier) by Mental Health Professional + bachelor’s level staff</v>
      </c>
      <c r="F1576" s="251" t="s">
        <v>2222</v>
      </c>
      <c r="G1576" s="251" t="s">
        <v>586</v>
      </c>
      <c r="H1576" s="251" t="s">
        <v>524</v>
      </c>
      <c r="I1576" s="522" t="str">
        <f t="shared" si="703"/>
        <v>Line
Professional</v>
      </c>
      <c r="J1576" s="483"/>
      <c r="K1576" s="483" t="s">
        <v>2273</v>
      </c>
      <c r="L1576" s="483" t="s">
        <v>2273</v>
      </c>
      <c r="M1576" s="483"/>
      <c r="N1576" s="483"/>
      <c r="O1576" s="483" t="s">
        <v>2273</v>
      </c>
      <c r="P1576" s="483"/>
      <c r="Q1576" s="483"/>
      <c r="R1576" s="483"/>
      <c r="S1576" s="483"/>
      <c r="T1576" s="483"/>
      <c r="U1576" s="483"/>
      <c r="V1576" s="483"/>
      <c r="W1576" s="532" t="s">
        <v>1245</v>
      </c>
      <c r="X1576" s="532" t="s">
        <v>1238</v>
      </c>
      <c r="Y1576" s="522" t="str">
        <f t="shared" si="704"/>
        <v>Y4 - SAMHSA approved EBP for Co-occurring disorders
UN - Two patients served
UP - Three patients served
UQ - Four patients served
UR - Five patients served
US - Six or more patients served
WX - LOCUS Assessment</v>
      </c>
      <c r="Z1576" s="522" t="str">
        <f t="shared" si="705"/>
        <v>HH - Integrated Mental Health and Substance Abuse</v>
      </c>
    </row>
    <row r="1577" spans="1:26" ht="63.75" customHeight="1">
      <c r="A1577" s="519" t="str">
        <f t="shared" si="706"/>
        <v>H2019</v>
      </c>
      <c r="B1577" s="483" t="str">
        <f t="shared" si="699"/>
        <v>Therapy (mental health)</v>
      </c>
      <c r="C1577" s="532" t="str">
        <f t="shared" si="700"/>
        <v>Dialectical Behavior Therapy (DBT)</v>
      </c>
      <c r="D1577" s="522" t="str">
        <f t="shared" si="701"/>
        <v>15 Minutes</v>
      </c>
      <c r="E1577" s="532" t="str">
        <f t="shared" si="702"/>
        <v>Mental Health Professional certified in DBT by MDHHS. Skills training (H2019-U modifier) by Mental Health Professional + bachelor’s level staff</v>
      </c>
      <c r="F1577" s="251" t="s">
        <v>2224</v>
      </c>
      <c r="G1577" s="251" t="s">
        <v>586</v>
      </c>
      <c r="H1577" s="251" t="s">
        <v>524</v>
      </c>
      <c r="I1577" s="522" t="str">
        <f t="shared" si="703"/>
        <v>Line
Professional</v>
      </c>
      <c r="J1577" s="483"/>
      <c r="K1577" s="483" t="s">
        <v>2273</v>
      </c>
      <c r="L1577" s="483" t="s">
        <v>2273</v>
      </c>
      <c r="M1577" s="483"/>
      <c r="N1577" s="483"/>
      <c r="O1577" s="483" t="s">
        <v>2273</v>
      </c>
      <c r="P1577" s="483"/>
      <c r="Q1577" s="483"/>
      <c r="R1577" s="483"/>
      <c r="S1577" s="483"/>
      <c r="T1577" s="483"/>
      <c r="U1577" s="483"/>
      <c r="V1577" s="483"/>
      <c r="W1577" s="532" t="s">
        <v>1245</v>
      </c>
      <c r="X1577" s="532" t="s">
        <v>1238</v>
      </c>
      <c r="Y1577" s="522" t="str">
        <f t="shared" si="704"/>
        <v>Y4 - SAMHSA approved EBP for Co-occurring disorders
UN - Two patients served
UP - Three patients served
UQ - Four patients served
UR - Five patients served
US - Six or more patients served
WX - LOCUS Assessment</v>
      </c>
      <c r="Z1577" s="522" t="str">
        <f t="shared" si="705"/>
        <v>HH - Integrated Mental Health and Substance Abuse</v>
      </c>
    </row>
    <row r="1578" spans="1:26" ht="51" customHeight="1">
      <c r="A1578" s="519" t="str">
        <f t="shared" si="706"/>
        <v>H2019</v>
      </c>
      <c r="B1578" s="483" t="str">
        <f t="shared" si="699"/>
        <v>Therapy (mental health)</v>
      </c>
      <c r="C1578" s="532" t="str">
        <f t="shared" si="700"/>
        <v>Dialectical Behavior Therapy (DBT)</v>
      </c>
      <c r="D1578" s="522" t="str">
        <f t="shared" si="701"/>
        <v>15 Minutes</v>
      </c>
      <c r="E1578" s="532" t="str">
        <f t="shared" si="702"/>
        <v>Mental Health Professional certified in DBT by MDHHS. Skills training (H2019-U modifier) by Mental Health Professional + bachelor’s level staff</v>
      </c>
      <c r="F1578" s="251" t="s">
        <v>2235</v>
      </c>
      <c r="G1578" s="251" t="s">
        <v>586</v>
      </c>
      <c r="H1578" s="251" t="s">
        <v>524</v>
      </c>
      <c r="I1578" s="522" t="str">
        <f t="shared" si="703"/>
        <v>Line
Professional</v>
      </c>
      <c r="J1578" s="483"/>
      <c r="K1578" s="483" t="s">
        <v>2273</v>
      </c>
      <c r="L1578" s="483" t="s">
        <v>2273</v>
      </c>
      <c r="M1578" s="483"/>
      <c r="N1578" s="483"/>
      <c r="O1578" s="483" t="s">
        <v>2273</v>
      </c>
      <c r="P1578" s="483"/>
      <c r="Q1578" s="483"/>
      <c r="R1578" s="483"/>
      <c r="S1578" s="483"/>
      <c r="T1578" s="483"/>
      <c r="U1578" s="483"/>
      <c r="V1578" s="483"/>
      <c r="W1578" s="532" t="s">
        <v>1245</v>
      </c>
      <c r="X1578" s="532" t="s">
        <v>1238</v>
      </c>
      <c r="Y1578" s="522" t="str">
        <f t="shared" si="704"/>
        <v>Y4 - SAMHSA approved EBP for Co-occurring disorders
UN - Two patients served
UP - Three patients served
UQ - Four patients served
UR - Five patients served
US - Six or more patients served
WX - LOCUS Assessment</v>
      </c>
      <c r="Z1578" s="522" t="str">
        <f t="shared" si="705"/>
        <v>HH - Integrated Mental Health and Substance Abuse</v>
      </c>
    </row>
    <row r="1579" spans="1:26" ht="38.25" customHeight="1">
      <c r="A1579" s="519" t="str">
        <f t="shared" si="706"/>
        <v>H2019</v>
      </c>
      <c r="B1579" s="483" t="str">
        <f t="shared" si="699"/>
        <v>Therapy (mental health)</v>
      </c>
      <c r="C1579" s="532" t="str">
        <f t="shared" si="700"/>
        <v>Dialectical Behavior Therapy (DBT)</v>
      </c>
      <c r="D1579" s="522" t="str">
        <f t="shared" si="701"/>
        <v>15 Minutes</v>
      </c>
      <c r="E1579" s="532" t="str">
        <f t="shared" si="702"/>
        <v>Mental Health Professional certified in DBT by MDHHS. Skills training (H2019-U modifier) by Mental Health Professional + bachelor’s level staff</v>
      </c>
      <c r="F1579" s="251" t="s">
        <v>126</v>
      </c>
      <c r="G1579" s="251" t="s">
        <v>584</v>
      </c>
      <c r="H1579" s="251" t="s">
        <v>524</v>
      </c>
      <c r="I1579" s="522" t="str">
        <f t="shared" si="703"/>
        <v>Line
Professional</v>
      </c>
      <c r="J1579" s="483"/>
      <c r="K1579" s="483" t="s">
        <v>2273</v>
      </c>
      <c r="L1579" s="483" t="s">
        <v>2273</v>
      </c>
      <c r="M1579" s="483"/>
      <c r="N1579" s="483"/>
      <c r="O1579" s="483" t="s">
        <v>2273</v>
      </c>
      <c r="P1579" s="483"/>
      <c r="Q1579" s="483"/>
      <c r="R1579" s="483"/>
      <c r="S1579" s="483"/>
      <c r="T1579" s="483"/>
      <c r="U1579" s="483"/>
      <c r="V1579" s="483"/>
      <c r="W1579" s="532" t="s">
        <v>1245</v>
      </c>
      <c r="X1579" s="532" t="s">
        <v>1238</v>
      </c>
      <c r="Y1579" s="522" t="str">
        <f t="shared" si="704"/>
        <v>Y4 - SAMHSA approved EBP for Co-occurring disorders
UN - Two patients served
UP - Three patients served
UQ - Four patients served
UR - Five patients served
US - Six or more patients served
WX - LOCUS Assessment</v>
      </c>
      <c r="Z1579" s="522" t="str">
        <f t="shared" si="705"/>
        <v>HH - Integrated Mental Health and Substance Abuse</v>
      </c>
    </row>
    <row r="1580" spans="1:26" ht="63.75" customHeight="1">
      <c r="A1580" s="520" t="str">
        <f t="shared" si="706"/>
        <v>H2019</v>
      </c>
      <c r="B1580" s="483" t="str">
        <f t="shared" si="699"/>
        <v>Therapy (mental health)</v>
      </c>
      <c r="C1580" s="532" t="str">
        <f t="shared" si="700"/>
        <v>Dialectical Behavior Therapy (DBT)</v>
      </c>
      <c r="D1580" s="522" t="str">
        <f t="shared" si="701"/>
        <v>15 Minutes</v>
      </c>
      <c r="E1580" s="532" t="str">
        <f t="shared" si="702"/>
        <v>Mental Health Professional certified in DBT by MDHHS. Skills training (H2019-U modifier) by Mental Health Professional + bachelor’s level staff</v>
      </c>
      <c r="F1580" s="251" t="s">
        <v>502</v>
      </c>
      <c r="G1580" s="251" t="s">
        <v>592</v>
      </c>
      <c r="H1580" s="251" t="s">
        <v>1256</v>
      </c>
      <c r="I1580" s="522" t="str">
        <f t="shared" si="703"/>
        <v>Line
Professional</v>
      </c>
      <c r="J1580" s="483"/>
      <c r="K1580" s="483" t="s">
        <v>2273</v>
      </c>
      <c r="L1580" s="483" t="s">
        <v>2273</v>
      </c>
      <c r="M1580" s="483"/>
      <c r="N1580" s="483"/>
      <c r="O1580" s="483" t="s">
        <v>2273</v>
      </c>
      <c r="P1580" s="483"/>
      <c r="Q1580" s="483"/>
      <c r="R1580" s="483"/>
      <c r="S1580" s="483"/>
      <c r="T1580" s="483"/>
      <c r="U1580" s="483"/>
      <c r="V1580" s="483"/>
      <c r="W1580" s="532" t="s">
        <v>1245</v>
      </c>
      <c r="X1580" s="532" t="s">
        <v>1238</v>
      </c>
      <c r="Y1580" s="522" t="str">
        <f t="shared" si="704"/>
        <v>Y4 - SAMHSA approved EBP for Co-occurring disorders
UN - Two patients served
UP - Three patients served
UQ - Four patients served
UR - Five patients served
US - Six or more patients served
WX - LOCUS Assessment</v>
      </c>
      <c r="Z1580" s="522" t="str">
        <f t="shared" si="705"/>
        <v>HH - Integrated Mental Health and Substance Abuse</v>
      </c>
    </row>
    <row r="1581" spans="1:26" ht="63.75" customHeight="1">
      <c r="A1581" s="520" t="str">
        <f t="shared" si="706"/>
        <v>H2019</v>
      </c>
      <c r="B1581" s="483" t="str">
        <f t="shared" si="699"/>
        <v>Therapy (mental health)</v>
      </c>
      <c r="C1581" s="532" t="str">
        <f t="shared" si="700"/>
        <v>Dialectical Behavior Therapy (DBT)</v>
      </c>
      <c r="D1581" s="522" t="str">
        <f t="shared" si="701"/>
        <v>15 Minutes</v>
      </c>
      <c r="E1581" s="532" t="str">
        <f t="shared" si="702"/>
        <v>Mental Health Professional certified in DBT by MDHHS. Skills training (H2019-U modifier) by Mental Health Professional + bachelor’s level staff</v>
      </c>
      <c r="F1581" s="251" t="s">
        <v>558</v>
      </c>
      <c r="G1581" s="251" t="s">
        <v>592</v>
      </c>
      <c r="H1581" s="251" t="s">
        <v>1256</v>
      </c>
      <c r="I1581" s="522" t="str">
        <f t="shared" si="703"/>
        <v>Line
Professional</v>
      </c>
      <c r="J1581" s="483"/>
      <c r="K1581" s="483" t="s">
        <v>2273</v>
      </c>
      <c r="L1581" s="483" t="s">
        <v>2273</v>
      </c>
      <c r="M1581" s="483"/>
      <c r="N1581" s="483"/>
      <c r="O1581" s="483" t="s">
        <v>2273</v>
      </c>
      <c r="P1581" s="483"/>
      <c r="Q1581" s="483"/>
      <c r="R1581" s="483"/>
      <c r="S1581" s="483"/>
      <c r="T1581" s="483"/>
      <c r="U1581" s="483"/>
      <c r="V1581" s="483"/>
      <c r="W1581" s="532" t="s">
        <v>1245</v>
      </c>
      <c r="X1581" s="532" t="s">
        <v>1238</v>
      </c>
      <c r="Y1581" s="522" t="str">
        <f t="shared" si="704"/>
        <v>Y4 - SAMHSA approved EBP for Co-occurring disorders
UN - Two patients served
UP - Three patients served
UQ - Four patients served
UR - Five patients served
US - Six or more patients served
WX - LOCUS Assessment</v>
      </c>
      <c r="Z1581" s="522" t="str">
        <f t="shared" si="705"/>
        <v>HH - Integrated Mental Health and Substance Abuse</v>
      </c>
    </row>
    <row r="1582" spans="1:26" ht="63.75" customHeight="1">
      <c r="A1582" s="520" t="str">
        <f t="shared" si="706"/>
        <v>H2019</v>
      </c>
      <c r="B1582" s="483" t="str">
        <f t="shared" si="699"/>
        <v>Therapy (mental health)</v>
      </c>
      <c r="C1582" s="532" t="str">
        <f t="shared" si="700"/>
        <v>Dialectical Behavior Therapy (DBT)</v>
      </c>
      <c r="D1582" s="522" t="str">
        <f t="shared" si="701"/>
        <v>15 Minutes</v>
      </c>
      <c r="E1582" s="532" t="str">
        <f t="shared" si="702"/>
        <v>Mental Health Professional certified in DBT by MDHHS. Skills training (H2019-U modifier) by Mental Health Professional + bachelor’s level staff</v>
      </c>
      <c r="F1582" s="251" t="s">
        <v>2211</v>
      </c>
      <c r="G1582" s="251" t="s">
        <v>592</v>
      </c>
      <c r="H1582" s="251" t="s">
        <v>1256</v>
      </c>
      <c r="I1582" s="522" t="str">
        <f t="shared" si="703"/>
        <v>Line
Professional</v>
      </c>
      <c r="J1582" s="483"/>
      <c r="K1582" s="483" t="s">
        <v>2273</v>
      </c>
      <c r="L1582" s="483" t="s">
        <v>2273</v>
      </c>
      <c r="M1582" s="483"/>
      <c r="N1582" s="483"/>
      <c r="O1582" s="483" t="s">
        <v>2273</v>
      </c>
      <c r="P1582" s="483"/>
      <c r="Q1582" s="483"/>
      <c r="R1582" s="483"/>
      <c r="S1582" s="483"/>
      <c r="T1582" s="483"/>
      <c r="U1582" s="483"/>
      <c r="V1582" s="483"/>
      <c r="W1582" s="532" t="s">
        <v>1245</v>
      </c>
      <c r="X1582" s="532" t="s">
        <v>1238</v>
      </c>
      <c r="Y1582" s="522" t="str">
        <f t="shared" si="704"/>
        <v>Y4 - SAMHSA approved EBP for Co-occurring disorders
UN - Two patients served
UP - Three patients served
UQ - Four patients served
UR - Five patients served
US - Six or more patients served
WX - LOCUS Assessment</v>
      </c>
      <c r="Z1582" s="522" t="str">
        <f t="shared" si="705"/>
        <v>HH - Integrated Mental Health and Substance Abuse</v>
      </c>
    </row>
    <row r="1583" spans="1:26" ht="64.5" customHeight="1" thickBot="1">
      <c r="A1583" s="514" t="str">
        <f>A1579</f>
        <v>H2019</v>
      </c>
      <c r="B1583" s="484" t="str">
        <f>B1579</f>
        <v>Therapy (mental health)</v>
      </c>
      <c r="C1583" s="532" t="str">
        <f>C1579</f>
        <v>Dialectical Behavior Therapy (DBT)</v>
      </c>
      <c r="D1583" s="522" t="str">
        <f>D1579</f>
        <v>15 Minutes</v>
      </c>
      <c r="E1583" s="532" t="str">
        <f>E1579</f>
        <v>Mental Health Professional certified in DBT by MDHHS. Skills training (H2019-U modifier) by Mental Health Professional + bachelor’s level staff</v>
      </c>
      <c r="F1583" s="251" t="s">
        <v>517</v>
      </c>
      <c r="G1583" s="251" t="s">
        <v>585</v>
      </c>
      <c r="H1583" s="251" t="s">
        <v>1256</v>
      </c>
      <c r="I1583" s="522" t="str">
        <f>I1579</f>
        <v>Line
Professional</v>
      </c>
      <c r="J1583" s="483"/>
      <c r="K1583" s="483" t="s">
        <v>2273</v>
      </c>
      <c r="L1583" s="483" t="s">
        <v>2273</v>
      </c>
      <c r="M1583" s="483"/>
      <c r="N1583" s="483"/>
      <c r="O1583" s="483" t="s">
        <v>2273</v>
      </c>
      <c r="P1583" s="483"/>
      <c r="Q1583" s="483"/>
      <c r="R1583" s="483"/>
      <c r="S1583" s="483"/>
      <c r="T1583" s="483"/>
      <c r="U1583" s="483"/>
      <c r="V1583" s="483"/>
      <c r="W1583" s="532" t="s">
        <v>1245</v>
      </c>
      <c r="X1583" s="532" t="s">
        <v>1238</v>
      </c>
      <c r="Y1583" s="522" t="str">
        <f>Y1579</f>
        <v>Y4 - SAMHSA approved EBP for Co-occurring disorders
UN - Two patients served
UP - Three patients served
UQ - Four patients served
UR - Five patients served
US - Six or more patients served
WX - LOCUS Assessment</v>
      </c>
      <c r="Z1583" s="522" t="str">
        <f>Z1579</f>
        <v>HH - Integrated Mental Health and Substance Abuse</v>
      </c>
    </row>
    <row r="1584" spans="1:26" ht="37.5" customHeight="1">
      <c r="A1584" s="562" t="s">
        <v>381</v>
      </c>
      <c r="B1584" s="488" t="s">
        <v>2380</v>
      </c>
      <c r="C1584" s="531" t="s">
        <v>1501</v>
      </c>
      <c r="D1584" s="521" t="s">
        <v>3</v>
      </c>
      <c r="E1584" s="568" t="s">
        <v>2381</v>
      </c>
      <c r="F1584" s="247" t="s">
        <v>137</v>
      </c>
      <c r="G1584" s="247" t="s">
        <v>590</v>
      </c>
      <c r="H1584" s="371" t="s">
        <v>2389</v>
      </c>
      <c r="I1584" s="521" t="s">
        <v>139</v>
      </c>
      <c r="J1584" s="482"/>
      <c r="K1584" s="482" t="s">
        <v>2273</v>
      </c>
      <c r="L1584" s="482" t="s">
        <v>2273</v>
      </c>
      <c r="M1584" s="482"/>
      <c r="N1584" s="482"/>
      <c r="O1584" s="593" t="s">
        <v>2273</v>
      </c>
      <c r="P1584" s="482"/>
      <c r="Q1584" s="593"/>
      <c r="R1584" s="593"/>
      <c r="S1584" s="593"/>
      <c r="T1584" s="482"/>
      <c r="U1584" s="482"/>
      <c r="V1584" s="482"/>
      <c r="W1584" s="531" t="s">
        <v>1245</v>
      </c>
      <c r="X1584" s="568" t="s">
        <v>2536</v>
      </c>
      <c r="Y1584" s="521" t="s">
        <v>1128</v>
      </c>
      <c r="Z1584" s="521" t="s">
        <v>2090</v>
      </c>
    </row>
    <row r="1585" spans="1:27" ht="37.5" customHeight="1">
      <c r="A1585" s="554" t="str">
        <f t="shared" ref="A1585:A1591" si="707">A1584</f>
        <v>H2021</v>
      </c>
      <c r="B1585" s="489" t="str">
        <f t="shared" ref="B1585:B1591" si="708">B1584</f>
        <v>Intensive Care Coordination With Wraparound</v>
      </c>
      <c r="C1585" s="532" t="str">
        <f t="shared" ref="C1585:C1591" si="709">C1584</f>
        <v xml:space="preserve">Specialized Wraparound Facilitation
Community-based wraparound services, per diem </v>
      </c>
      <c r="D1585" s="522" t="str">
        <f t="shared" ref="D1585:D1591" si="710">D1584</f>
        <v>15 Minutes</v>
      </c>
      <c r="E1585" s="569" t="str">
        <f t="shared" ref="E1585:E1591" si="711">E1584</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85" s="143" t="s">
        <v>483</v>
      </c>
      <c r="G1585" s="143" t="s">
        <v>581</v>
      </c>
      <c r="H1585" s="364" t="s">
        <v>2389</v>
      </c>
      <c r="I1585" s="522" t="str">
        <f t="shared" ref="I1585:I1591" si="712">I1584</f>
        <v>Line
Professional</v>
      </c>
      <c r="J1585" s="483"/>
      <c r="K1585" s="483" t="s">
        <v>2273</v>
      </c>
      <c r="L1585" s="483" t="s">
        <v>2273</v>
      </c>
      <c r="M1585" s="483"/>
      <c r="N1585" s="483"/>
      <c r="O1585" s="594"/>
      <c r="P1585" s="483"/>
      <c r="Q1585" s="594"/>
      <c r="R1585" s="594"/>
      <c r="S1585" s="594"/>
      <c r="T1585" s="483"/>
      <c r="U1585" s="483"/>
      <c r="V1585" s="483"/>
      <c r="W1585" s="532" t="s">
        <v>1245</v>
      </c>
      <c r="X1585" s="569" t="s">
        <v>1239</v>
      </c>
      <c r="Y1585" s="522" t="str">
        <f t="shared" ref="Y1585:Y1591" si="713">Y1584</f>
        <v xml:space="preserve"> </v>
      </c>
      <c r="Z1585" s="522"/>
    </row>
    <row r="1586" spans="1:27" s="19" customFormat="1" ht="37.5" customHeight="1">
      <c r="A1586" s="554" t="str">
        <f t="shared" si="707"/>
        <v>H2021</v>
      </c>
      <c r="B1586" s="489" t="str">
        <f t="shared" si="708"/>
        <v>Intensive Care Coordination With Wraparound</v>
      </c>
      <c r="C1586" s="532" t="str">
        <f t="shared" si="709"/>
        <v xml:space="preserve">Specialized Wraparound Facilitation
Community-based wraparound services, per diem </v>
      </c>
      <c r="D1586" s="522" t="str">
        <f t="shared" si="710"/>
        <v>15 Minutes</v>
      </c>
      <c r="E1586"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86" s="143" t="s">
        <v>126</v>
      </c>
      <c r="G1586" s="143" t="s">
        <v>587</v>
      </c>
      <c r="H1586" s="364" t="s">
        <v>2389</v>
      </c>
      <c r="I1586" s="522" t="str">
        <f t="shared" si="712"/>
        <v>Line
Professional</v>
      </c>
      <c r="J1586" s="483"/>
      <c r="K1586" s="483" t="s">
        <v>2273</v>
      </c>
      <c r="L1586" s="483" t="s">
        <v>2273</v>
      </c>
      <c r="M1586" s="483"/>
      <c r="N1586" s="483"/>
      <c r="O1586" s="594"/>
      <c r="P1586" s="483"/>
      <c r="Q1586" s="594"/>
      <c r="R1586" s="594"/>
      <c r="S1586" s="594"/>
      <c r="T1586" s="483"/>
      <c r="U1586" s="483"/>
      <c r="V1586" s="483"/>
      <c r="W1586" s="532" t="s">
        <v>1245</v>
      </c>
      <c r="X1586" s="569" t="s">
        <v>1239</v>
      </c>
      <c r="Y1586" s="522" t="str">
        <f t="shared" si="713"/>
        <v xml:space="preserve"> </v>
      </c>
      <c r="Z1586" s="522"/>
      <c r="AA1586" s="20"/>
    </row>
    <row r="1587" spans="1:27" s="19" customFormat="1" ht="37.5" customHeight="1">
      <c r="A1587" s="554" t="str">
        <f t="shared" si="707"/>
        <v>H2021</v>
      </c>
      <c r="B1587" s="489" t="str">
        <f t="shared" si="708"/>
        <v>Intensive Care Coordination With Wraparound</v>
      </c>
      <c r="C1587" s="532" t="str">
        <f t="shared" si="709"/>
        <v xml:space="preserve">Specialized Wraparound Facilitation
Community-based wraparound services, per diem </v>
      </c>
      <c r="D1587" s="522" t="str">
        <f t="shared" si="710"/>
        <v>15 Minutes</v>
      </c>
      <c r="E1587"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87" s="143" t="s">
        <v>1320</v>
      </c>
      <c r="G1587" s="143" t="s">
        <v>582</v>
      </c>
      <c r="H1587" s="364" t="s">
        <v>2389</v>
      </c>
      <c r="I1587" s="522" t="str">
        <f t="shared" si="712"/>
        <v>Line
Professional</v>
      </c>
      <c r="J1587" s="483"/>
      <c r="K1587" s="483" t="s">
        <v>2273</v>
      </c>
      <c r="L1587" s="483" t="s">
        <v>2273</v>
      </c>
      <c r="M1587" s="483"/>
      <c r="N1587" s="483"/>
      <c r="O1587" s="594"/>
      <c r="P1587" s="483"/>
      <c r="Q1587" s="594"/>
      <c r="R1587" s="594"/>
      <c r="S1587" s="594"/>
      <c r="T1587" s="483"/>
      <c r="U1587" s="483"/>
      <c r="V1587" s="483"/>
      <c r="W1587" s="532" t="s">
        <v>1245</v>
      </c>
      <c r="X1587" s="569" t="s">
        <v>1239</v>
      </c>
      <c r="Y1587" s="522" t="str">
        <f t="shared" si="713"/>
        <v xml:space="preserve"> </v>
      </c>
      <c r="Z1587" s="522"/>
      <c r="AA1587" s="20"/>
    </row>
    <row r="1588" spans="1:27" s="19" customFormat="1" ht="37.5" customHeight="1">
      <c r="A1588" s="554" t="str">
        <f t="shared" si="707"/>
        <v>H2021</v>
      </c>
      <c r="B1588" s="489" t="str">
        <f t="shared" si="708"/>
        <v>Intensive Care Coordination With Wraparound</v>
      </c>
      <c r="C1588" s="532" t="str">
        <f t="shared" si="709"/>
        <v xml:space="preserve">Specialized Wraparound Facilitation
Community-based wraparound services, per diem </v>
      </c>
      <c r="D1588" s="522" t="str">
        <f t="shared" si="710"/>
        <v>15 Minutes</v>
      </c>
      <c r="E1588"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88" s="143" t="s">
        <v>1312</v>
      </c>
      <c r="G1588" s="143" t="s">
        <v>586</v>
      </c>
      <c r="H1588" s="364" t="s">
        <v>2389</v>
      </c>
      <c r="I1588" s="522" t="str">
        <f t="shared" si="712"/>
        <v>Line
Professional</v>
      </c>
      <c r="J1588" s="483"/>
      <c r="K1588" s="483" t="s">
        <v>2273</v>
      </c>
      <c r="L1588" s="483" t="s">
        <v>2273</v>
      </c>
      <c r="M1588" s="483"/>
      <c r="N1588" s="483"/>
      <c r="O1588" s="594"/>
      <c r="P1588" s="483"/>
      <c r="Q1588" s="594"/>
      <c r="R1588" s="594"/>
      <c r="S1588" s="594"/>
      <c r="T1588" s="483"/>
      <c r="U1588" s="483"/>
      <c r="V1588" s="483"/>
      <c r="W1588" s="532" t="s">
        <v>1245</v>
      </c>
      <c r="X1588" s="569" t="s">
        <v>1239</v>
      </c>
      <c r="Y1588" s="522" t="str">
        <f t="shared" si="713"/>
        <v xml:space="preserve"> </v>
      </c>
      <c r="Z1588" s="522"/>
      <c r="AA1588" s="20"/>
    </row>
    <row r="1589" spans="1:27" s="19" customFormat="1" ht="37.5" customHeight="1">
      <c r="A1589" s="554" t="str">
        <f t="shared" si="707"/>
        <v>H2021</v>
      </c>
      <c r="B1589" s="489" t="str">
        <f t="shared" si="708"/>
        <v>Intensive Care Coordination With Wraparound</v>
      </c>
      <c r="C1589" s="532" t="str">
        <f t="shared" si="709"/>
        <v xml:space="preserve">Specialized Wraparound Facilitation
Community-based wraparound services, per diem </v>
      </c>
      <c r="D1589" s="522" t="str">
        <f t="shared" si="710"/>
        <v>15 Minutes</v>
      </c>
      <c r="E1589"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89" s="143" t="s">
        <v>2222</v>
      </c>
      <c r="G1589" s="143" t="s">
        <v>586</v>
      </c>
      <c r="H1589" s="364" t="s">
        <v>2389</v>
      </c>
      <c r="I1589" s="522" t="str">
        <f t="shared" si="712"/>
        <v>Line
Professional</v>
      </c>
      <c r="J1589" s="483"/>
      <c r="K1589" s="483" t="s">
        <v>2273</v>
      </c>
      <c r="L1589" s="483" t="s">
        <v>2273</v>
      </c>
      <c r="M1589" s="483"/>
      <c r="N1589" s="483"/>
      <c r="O1589" s="594"/>
      <c r="P1589" s="483"/>
      <c r="Q1589" s="594"/>
      <c r="R1589" s="594"/>
      <c r="S1589" s="594"/>
      <c r="T1589" s="483"/>
      <c r="U1589" s="483"/>
      <c r="V1589" s="483"/>
      <c r="W1589" s="532" t="s">
        <v>1245</v>
      </c>
      <c r="X1589" s="569" t="s">
        <v>1239</v>
      </c>
      <c r="Y1589" s="522" t="str">
        <f t="shared" si="713"/>
        <v xml:space="preserve"> </v>
      </c>
      <c r="Z1589" s="522"/>
      <c r="AA1589" s="20"/>
    </row>
    <row r="1590" spans="1:27" s="19" customFormat="1" ht="37.5" customHeight="1">
      <c r="A1590" s="554" t="str">
        <f t="shared" si="707"/>
        <v>H2021</v>
      </c>
      <c r="B1590" s="489" t="str">
        <f t="shared" si="708"/>
        <v>Intensive Care Coordination With Wraparound</v>
      </c>
      <c r="C1590" s="532" t="str">
        <f t="shared" si="709"/>
        <v xml:space="preserve">Specialized Wraparound Facilitation
Community-based wraparound services, per diem </v>
      </c>
      <c r="D1590" s="522" t="str">
        <f t="shared" si="710"/>
        <v>15 Minutes</v>
      </c>
      <c r="E1590"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0" s="143" t="s">
        <v>2224</v>
      </c>
      <c r="G1590" s="143" t="s">
        <v>586</v>
      </c>
      <c r="H1590" s="364" t="s">
        <v>2389</v>
      </c>
      <c r="I1590" s="522" t="str">
        <f t="shared" si="712"/>
        <v>Line
Professional</v>
      </c>
      <c r="J1590" s="483"/>
      <c r="K1590" s="483" t="s">
        <v>2273</v>
      </c>
      <c r="L1590" s="483" t="s">
        <v>2273</v>
      </c>
      <c r="M1590" s="483"/>
      <c r="N1590" s="483"/>
      <c r="O1590" s="594"/>
      <c r="P1590" s="483"/>
      <c r="Q1590" s="594"/>
      <c r="R1590" s="594"/>
      <c r="S1590" s="594"/>
      <c r="T1590" s="483"/>
      <c r="U1590" s="483"/>
      <c r="V1590" s="483"/>
      <c r="W1590" s="532" t="s">
        <v>1245</v>
      </c>
      <c r="X1590" s="569" t="s">
        <v>1239</v>
      </c>
      <c r="Y1590" s="522" t="str">
        <f t="shared" si="713"/>
        <v xml:space="preserve"> </v>
      </c>
      <c r="Z1590" s="522"/>
      <c r="AA1590" s="20"/>
    </row>
    <row r="1591" spans="1:27" s="19" customFormat="1" ht="37.5" customHeight="1">
      <c r="A1591" s="554" t="str">
        <f t="shared" si="707"/>
        <v>H2021</v>
      </c>
      <c r="B1591" s="489" t="str">
        <f t="shared" si="708"/>
        <v>Intensive Care Coordination With Wraparound</v>
      </c>
      <c r="C1591" s="532" t="str">
        <f t="shared" si="709"/>
        <v xml:space="preserve">Specialized Wraparound Facilitation
Community-based wraparound services, per diem </v>
      </c>
      <c r="D1591" s="522" t="str">
        <f t="shared" si="710"/>
        <v>15 Minutes</v>
      </c>
      <c r="E1591" s="569"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1" s="143" t="s">
        <v>2235</v>
      </c>
      <c r="G1591" s="143" t="s">
        <v>586</v>
      </c>
      <c r="H1591" s="364" t="s">
        <v>2389</v>
      </c>
      <c r="I1591" s="522" t="str">
        <f t="shared" si="712"/>
        <v>Line
Professional</v>
      </c>
      <c r="J1591" s="483"/>
      <c r="K1591" s="483" t="s">
        <v>2273</v>
      </c>
      <c r="L1591" s="483" t="s">
        <v>2273</v>
      </c>
      <c r="M1591" s="483"/>
      <c r="N1591" s="483"/>
      <c r="O1591" s="594"/>
      <c r="P1591" s="483"/>
      <c r="Q1591" s="594"/>
      <c r="R1591" s="594"/>
      <c r="S1591" s="594"/>
      <c r="T1591" s="483"/>
      <c r="U1591" s="483"/>
      <c r="V1591" s="483"/>
      <c r="W1591" s="532" t="s">
        <v>1245</v>
      </c>
      <c r="X1591" s="569" t="s">
        <v>1239</v>
      </c>
      <c r="Y1591" s="522" t="str">
        <f t="shared" si="713"/>
        <v xml:space="preserve"> </v>
      </c>
      <c r="Z1591" s="522"/>
      <c r="AA1591" s="20"/>
    </row>
    <row r="1592" spans="1:27" s="19" customFormat="1" ht="37.5" customHeight="1">
      <c r="A1592" s="554" t="str">
        <f t="shared" ref="A1592:E1595" si="714">A1590</f>
        <v>H2021</v>
      </c>
      <c r="B1592" s="489" t="str">
        <f t="shared" si="714"/>
        <v>Intensive Care Coordination With Wraparound</v>
      </c>
      <c r="C1592" s="532" t="str">
        <f t="shared" si="714"/>
        <v xml:space="preserve">Specialized Wraparound Facilitation
Community-based wraparound services, per diem </v>
      </c>
      <c r="D1592" s="522" t="str">
        <f t="shared" si="714"/>
        <v>15 Minutes</v>
      </c>
      <c r="E1592" s="569" t="str">
        <f t="shared" si="714"/>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2" s="143" t="s">
        <v>126</v>
      </c>
      <c r="G1592" s="143" t="s">
        <v>584</v>
      </c>
      <c r="H1592" s="364" t="s">
        <v>2389</v>
      </c>
      <c r="I1592" s="522" t="str">
        <f>I1590</f>
        <v>Line
Professional</v>
      </c>
      <c r="J1592" s="483"/>
      <c r="K1592" s="483" t="s">
        <v>2273</v>
      </c>
      <c r="L1592" s="483" t="s">
        <v>2273</v>
      </c>
      <c r="M1592" s="483"/>
      <c r="N1592" s="483"/>
      <c r="O1592" s="594"/>
      <c r="P1592" s="483"/>
      <c r="Q1592" s="594"/>
      <c r="R1592" s="594"/>
      <c r="S1592" s="594"/>
      <c r="T1592" s="483"/>
      <c r="U1592" s="483"/>
      <c r="V1592" s="483"/>
      <c r="W1592" s="532" t="s">
        <v>1245</v>
      </c>
      <c r="X1592" s="569" t="s">
        <v>1239</v>
      </c>
      <c r="Y1592" s="522" t="str">
        <f>Y1590</f>
        <v xml:space="preserve"> </v>
      </c>
      <c r="Z1592" s="522"/>
      <c r="AA1592" s="20"/>
    </row>
    <row r="1593" spans="1:27" s="19" customFormat="1" ht="37.5" customHeight="1">
      <c r="A1593" s="554" t="str">
        <f t="shared" si="714"/>
        <v>H2021</v>
      </c>
      <c r="B1593" s="489" t="str">
        <f t="shared" si="714"/>
        <v>Intensive Care Coordination With Wraparound</v>
      </c>
      <c r="C1593" s="532" t="str">
        <f t="shared" si="714"/>
        <v xml:space="preserve">Specialized Wraparound Facilitation
Community-based wraparound services, per diem </v>
      </c>
      <c r="D1593" s="522" t="str">
        <f t="shared" si="714"/>
        <v>15 Minutes</v>
      </c>
      <c r="E1593" s="569" t="str">
        <f t="shared" si="714"/>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3" s="251" t="s">
        <v>502</v>
      </c>
      <c r="G1593" s="251" t="s">
        <v>592</v>
      </c>
      <c r="H1593" s="364" t="s">
        <v>2389</v>
      </c>
      <c r="I1593" s="522" t="str">
        <f>I1591</f>
        <v>Line
Professional</v>
      </c>
      <c r="J1593" s="483"/>
      <c r="K1593" s="483" t="s">
        <v>2273</v>
      </c>
      <c r="L1593" s="483" t="s">
        <v>2273</v>
      </c>
      <c r="M1593" s="483"/>
      <c r="N1593" s="483"/>
      <c r="O1593" s="594"/>
      <c r="P1593" s="483"/>
      <c r="Q1593" s="594"/>
      <c r="R1593" s="594"/>
      <c r="S1593" s="594"/>
      <c r="T1593" s="483"/>
      <c r="U1593" s="483"/>
      <c r="V1593" s="483"/>
      <c r="W1593" s="532" t="s">
        <v>1245</v>
      </c>
      <c r="X1593" s="569" t="s">
        <v>1239</v>
      </c>
      <c r="Y1593" s="522" t="str">
        <f>Y1591</f>
        <v xml:space="preserve"> </v>
      </c>
      <c r="Z1593" s="522"/>
      <c r="AA1593" s="20"/>
    </row>
    <row r="1594" spans="1:27" s="19" customFormat="1" ht="37.5" customHeight="1">
      <c r="A1594" s="554" t="str">
        <f t="shared" si="714"/>
        <v>H2021</v>
      </c>
      <c r="B1594" s="489" t="str">
        <f t="shared" si="714"/>
        <v>Intensive Care Coordination With Wraparound</v>
      </c>
      <c r="C1594" s="532" t="str">
        <f t="shared" si="714"/>
        <v xml:space="preserve">Specialized Wraparound Facilitation
Community-based wraparound services, per diem </v>
      </c>
      <c r="D1594" s="522" t="str">
        <f t="shared" si="714"/>
        <v>15 Minutes</v>
      </c>
      <c r="E1594" s="569" t="str">
        <f t="shared" si="714"/>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4" s="251" t="s">
        <v>558</v>
      </c>
      <c r="G1594" s="251" t="s">
        <v>592</v>
      </c>
      <c r="H1594" s="364" t="s">
        <v>2389</v>
      </c>
      <c r="I1594" s="522" t="str">
        <f>I1592</f>
        <v>Line
Professional</v>
      </c>
      <c r="J1594" s="483"/>
      <c r="K1594" s="483" t="s">
        <v>2273</v>
      </c>
      <c r="L1594" s="483" t="s">
        <v>2273</v>
      </c>
      <c r="M1594" s="483"/>
      <c r="N1594" s="483"/>
      <c r="O1594" s="594"/>
      <c r="P1594" s="483"/>
      <c r="Q1594" s="594"/>
      <c r="R1594" s="594"/>
      <c r="S1594" s="594"/>
      <c r="T1594" s="483"/>
      <c r="U1594" s="483"/>
      <c r="V1594" s="483"/>
      <c r="W1594" s="532" t="s">
        <v>1245</v>
      </c>
      <c r="X1594" s="569" t="s">
        <v>1239</v>
      </c>
      <c r="Y1594" s="522" t="str">
        <f>Y1592</f>
        <v xml:space="preserve"> </v>
      </c>
      <c r="Z1594" s="522"/>
      <c r="AA1594" s="20"/>
    </row>
    <row r="1595" spans="1:27" s="19" customFormat="1" ht="37.5" customHeight="1">
      <c r="A1595" s="554" t="str">
        <f t="shared" si="714"/>
        <v>H2021</v>
      </c>
      <c r="B1595" s="489" t="str">
        <f t="shared" si="714"/>
        <v>Intensive Care Coordination With Wraparound</v>
      </c>
      <c r="C1595" s="532" t="str">
        <f t="shared" si="714"/>
        <v xml:space="preserve">Specialized Wraparound Facilitation
Community-based wraparound services, per diem </v>
      </c>
      <c r="D1595" s="522" t="str">
        <f t="shared" si="714"/>
        <v>15 Minutes</v>
      </c>
      <c r="E1595" s="569" t="str">
        <f t="shared" si="714"/>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5" s="251" t="s">
        <v>2211</v>
      </c>
      <c r="G1595" s="251" t="s">
        <v>592</v>
      </c>
      <c r="H1595" s="364" t="s">
        <v>2389</v>
      </c>
      <c r="I1595" s="522" t="str">
        <f>I1593</f>
        <v>Line
Professional</v>
      </c>
      <c r="J1595" s="483"/>
      <c r="K1595" s="483" t="s">
        <v>2273</v>
      </c>
      <c r="L1595" s="483" t="s">
        <v>2273</v>
      </c>
      <c r="M1595" s="483"/>
      <c r="N1595" s="483"/>
      <c r="O1595" s="594"/>
      <c r="P1595" s="483"/>
      <c r="Q1595" s="594"/>
      <c r="R1595" s="594"/>
      <c r="S1595" s="594"/>
      <c r="T1595" s="483"/>
      <c r="U1595" s="483"/>
      <c r="V1595" s="483"/>
      <c r="W1595" s="532" t="s">
        <v>1245</v>
      </c>
      <c r="X1595" s="569" t="s">
        <v>1239</v>
      </c>
      <c r="Y1595" s="522" t="str">
        <f>Y1593</f>
        <v xml:space="preserve"> </v>
      </c>
      <c r="Z1595" s="522"/>
      <c r="AA1595" s="20"/>
    </row>
    <row r="1596" spans="1:27" s="19" customFormat="1" ht="37.5" customHeight="1" thickBot="1">
      <c r="A1596" s="555" t="str">
        <f>A1592</f>
        <v>H2021</v>
      </c>
      <c r="B1596" s="490" t="str">
        <f>B1592</f>
        <v>Intensive Care Coordination With Wraparound</v>
      </c>
      <c r="C1596" s="533" t="str">
        <f>C1592</f>
        <v xml:space="preserve">Specialized Wraparound Facilitation
Community-based wraparound services, per diem </v>
      </c>
      <c r="D1596" s="523" t="str">
        <f>D1592</f>
        <v>15 Minutes</v>
      </c>
      <c r="E1596" s="570" t="str">
        <f>E1592</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96" s="221" t="s">
        <v>517</v>
      </c>
      <c r="G1596" s="221" t="s">
        <v>585</v>
      </c>
      <c r="H1596" s="375" t="s">
        <v>2389</v>
      </c>
      <c r="I1596" s="523" t="str">
        <f>I1592</f>
        <v>Line
Professional</v>
      </c>
      <c r="J1596" s="484"/>
      <c r="K1596" s="484" t="s">
        <v>2273</v>
      </c>
      <c r="L1596" s="484" t="s">
        <v>2273</v>
      </c>
      <c r="M1596" s="484"/>
      <c r="N1596" s="484"/>
      <c r="O1596" s="595"/>
      <c r="P1596" s="484"/>
      <c r="Q1596" s="595"/>
      <c r="R1596" s="595"/>
      <c r="S1596" s="595"/>
      <c r="T1596" s="484"/>
      <c r="U1596" s="484"/>
      <c r="V1596" s="484"/>
      <c r="W1596" s="533" t="s">
        <v>1245</v>
      </c>
      <c r="X1596" s="570" t="s">
        <v>1239</v>
      </c>
      <c r="Y1596" s="523" t="str">
        <f>Y1592</f>
        <v xml:space="preserve"> </v>
      </c>
      <c r="Z1596" s="523"/>
      <c r="AA1596" s="20"/>
    </row>
    <row r="1597" spans="1:27" s="19" customFormat="1" ht="37.5" customHeight="1">
      <c r="A1597" s="497" t="s">
        <v>2402</v>
      </c>
      <c r="B1597" s="500" t="s">
        <v>2403</v>
      </c>
      <c r="C1597" s="485" t="s">
        <v>2404</v>
      </c>
      <c r="D1597" s="494" t="s">
        <v>2405</v>
      </c>
      <c r="E1597" s="485" t="s">
        <v>2406</v>
      </c>
      <c r="F1597" s="244" t="s">
        <v>137</v>
      </c>
      <c r="G1597" s="244" t="s">
        <v>590</v>
      </c>
      <c r="H1597" s="244" t="s">
        <v>2407</v>
      </c>
      <c r="I1597" s="494" t="s">
        <v>139</v>
      </c>
      <c r="J1597" s="500"/>
      <c r="K1597" s="500"/>
      <c r="L1597" s="500"/>
      <c r="M1597" s="500"/>
      <c r="N1597" s="500"/>
      <c r="O1597" s="500"/>
      <c r="P1597" s="500"/>
      <c r="Q1597" s="500"/>
      <c r="R1597" s="500"/>
      <c r="S1597" s="500" t="s">
        <v>2273</v>
      </c>
      <c r="T1597" s="500"/>
      <c r="U1597" s="500"/>
      <c r="V1597" s="500"/>
      <c r="W1597" s="485"/>
      <c r="X1597" s="485"/>
      <c r="Y1597" s="494" t="s">
        <v>886</v>
      </c>
      <c r="Z1597" s="494" t="s">
        <v>2508</v>
      </c>
      <c r="AA1597" s="20"/>
    </row>
    <row r="1598" spans="1:27" s="19" customFormat="1">
      <c r="A1598" s="498" t="str">
        <f t="shared" ref="A1598:A1609" si="715">A1597</f>
        <v>H2022</v>
      </c>
      <c r="B1598" s="501" t="str">
        <f t="shared" ref="B1598:B1609" si="716">B1597</f>
        <v>Wraparound Services</v>
      </c>
      <c r="C1598" s="486" t="str">
        <f t="shared" ref="C1598:C1609" si="717">C1597</f>
        <v>Comm Wrap-Around SV, Per Diem
Community-based wraparound services, per diem (SEDW only)</v>
      </c>
      <c r="D1598" s="495" t="str">
        <f t="shared" ref="D1598:D1609" si="718">D1597</f>
        <v>Day
H2022: No limit</v>
      </c>
      <c r="E1598" s="486" t="str">
        <f t="shared" ref="E1598:E1609" si="719">E1597</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598" s="258" t="s">
        <v>483</v>
      </c>
      <c r="G1598" s="258" t="s">
        <v>581</v>
      </c>
      <c r="H1598" s="245" t="s">
        <v>2407</v>
      </c>
      <c r="I1598" s="495" t="str">
        <f>I1597</f>
        <v>Line
Professional</v>
      </c>
      <c r="J1598" s="501"/>
      <c r="K1598" s="501"/>
      <c r="L1598" s="501"/>
      <c r="M1598" s="501"/>
      <c r="N1598" s="501"/>
      <c r="O1598" s="501"/>
      <c r="P1598" s="501"/>
      <c r="Q1598" s="501"/>
      <c r="R1598" s="501"/>
      <c r="S1598" s="501" t="s">
        <v>2273</v>
      </c>
      <c r="T1598" s="501"/>
      <c r="U1598" s="501"/>
      <c r="V1598" s="501"/>
      <c r="W1598" s="486"/>
      <c r="X1598" s="486"/>
      <c r="Y1598" s="495" t="str">
        <f>Y1597</f>
        <v>Y4 - SAMHSA approved EBP for Co-occurring disorders
UN - Two patients served
UP - Three patients served
UQ - Four patients served
UR - Five patients served
US - Six or more patients served</v>
      </c>
      <c r="Z1598" s="495" t="str">
        <f>Z1597</f>
        <v>HH - Integrated Mental Health and Substance Abuse
QJ - Service/items provided to a prisoner or patient in state or local custody
Z1- Motivational Interviewing for Adolescents</v>
      </c>
      <c r="AA1598" s="20"/>
    </row>
    <row r="1599" spans="1:27" s="19" customFormat="1">
      <c r="A1599" s="498" t="str">
        <f t="shared" si="715"/>
        <v>H2022</v>
      </c>
      <c r="B1599" s="501" t="str">
        <f t="shared" si="716"/>
        <v>Wraparound Services</v>
      </c>
      <c r="C1599" s="486" t="str">
        <f t="shared" si="717"/>
        <v>Comm Wrap-Around SV, Per Diem
Community-based wraparound services, per diem (SEDW only)</v>
      </c>
      <c r="D1599" s="495" t="str">
        <f t="shared" si="718"/>
        <v>Day
H2022: No limit</v>
      </c>
      <c r="E1599"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599" s="258" t="s">
        <v>126</v>
      </c>
      <c r="G1599" s="258" t="s">
        <v>587</v>
      </c>
      <c r="H1599" s="245" t="s">
        <v>2407</v>
      </c>
      <c r="I1599" s="495" t="str">
        <f t="shared" ref="I1599:I1609" si="720">I1598</f>
        <v>Line
Professional</v>
      </c>
      <c r="J1599" s="501"/>
      <c r="K1599" s="501"/>
      <c r="L1599" s="501"/>
      <c r="M1599" s="501"/>
      <c r="N1599" s="501"/>
      <c r="O1599" s="501"/>
      <c r="P1599" s="501"/>
      <c r="Q1599" s="501"/>
      <c r="R1599" s="501"/>
      <c r="S1599" s="501" t="s">
        <v>2273</v>
      </c>
      <c r="T1599" s="501"/>
      <c r="U1599" s="501"/>
      <c r="V1599" s="501"/>
      <c r="W1599" s="486"/>
      <c r="X1599" s="486"/>
      <c r="Y1599" s="495" t="str">
        <f t="shared" ref="Y1599:Y1609" si="721">Y1598</f>
        <v>Y4 - SAMHSA approved EBP for Co-occurring disorders
UN - Two patients served
UP - Three patients served
UQ - Four patients served
UR - Five patients served
US - Six or more patients served</v>
      </c>
      <c r="Z1599" s="495" t="str">
        <f t="shared" ref="Z1599:Z1609" si="722">Z1598</f>
        <v>HH - Integrated Mental Health and Substance Abuse
QJ - Service/items provided to a prisoner or patient in state or local custody
Z1- Motivational Interviewing for Adolescents</v>
      </c>
      <c r="AA1599" s="20"/>
    </row>
    <row r="1600" spans="1:27" s="19" customFormat="1">
      <c r="A1600" s="498" t="str">
        <f t="shared" si="715"/>
        <v>H2022</v>
      </c>
      <c r="B1600" s="501" t="str">
        <f t="shared" si="716"/>
        <v>Wraparound Services</v>
      </c>
      <c r="C1600" s="486" t="str">
        <f t="shared" si="717"/>
        <v>Comm Wrap-Around SV, Per Diem
Community-based wraparound services, per diem (SEDW only)</v>
      </c>
      <c r="D1600" s="495" t="str">
        <f t="shared" si="718"/>
        <v>Day
H2022: No limit</v>
      </c>
      <c r="E1600"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0" s="258" t="s">
        <v>2222</v>
      </c>
      <c r="G1600" s="258" t="s">
        <v>583</v>
      </c>
      <c r="H1600" s="245" t="s">
        <v>2407</v>
      </c>
      <c r="I1600" s="495" t="str">
        <f t="shared" si="720"/>
        <v>Line
Professional</v>
      </c>
      <c r="J1600" s="501"/>
      <c r="K1600" s="501"/>
      <c r="L1600" s="501"/>
      <c r="M1600" s="501"/>
      <c r="N1600" s="501"/>
      <c r="O1600" s="501"/>
      <c r="P1600" s="501"/>
      <c r="Q1600" s="501"/>
      <c r="R1600" s="501"/>
      <c r="S1600" s="501" t="s">
        <v>2273</v>
      </c>
      <c r="T1600" s="501"/>
      <c r="U1600" s="501"/>
      <c r="V1600" s="501"/>
      <c r="W1600" s="486"/>
      <c r="X1600" s="486"/>
      <c r="Y1600" s="495" t="str">
        <f t="shared" si="721"/>
        <v>Y4 - SAMHSA approved EBP for Co-occurring disorders
UN - Two patients served
UP - Three patients served
UQ - Four patients served
UR - Five patients served
US - Six or more patients served</v>
      </c>
      <c r="Z1600" s="495" t="str">
        <f t="shared" si="722"/>
        <v>HH - Integrated Mental Health and Substance Abuse
QJ - Service/items provided to a prisoner or patient in state or local custody
Z1- Motivational Interviewing for Adolescents</v>
      </c>
      <c r="AA1600" s="20"/>
    </row>
    <row r="1601" spans="1:27" s="19" customFormat="1">
      <c r="A1601" s="498" t="str">
        <f t="shared" si="715"/>
        <v>H2022</v>
      </c>
      <c r="B1601" s="501" t="str">
        <f t="shared" si="716"/>
        <v>Wraparound Services</v>
      </c>
      <c r="C1601" s="486" t="str">
        <f t="shared" si="717"/>
        <v>Comm Wrap-Around SV, Per Diem
Community-based wraparound services, per diem (SEDW only)</v>
      </c>
      <c r="D1601" s="495" t="str">
        <f t="shared" si="718"/>
        <v>Day
H2022: No limit</v>
      </c>
      <c r="E1601"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1" s="258" t="s">
        <v>2224</v>
      </c>
      <c r="G1601" s="258" t="s">
        <v>583</v>
      </c>
      <c r="H1601" s="245" t="s">
        <v>2407</v>
      </c>
      <c r="I1601" s="495" t="str">
        <f t="shared" si="720"/>
        <v>Line
Professional</v>
      </c>
      <c r="J1601" s="501"/>
      <c r="K1601" s="501"/>
      <c r="L1601" s="501"/>
      <c r="M1601" s="501"/>
      <c r="N1601" s="501"/>
      <c r="O1601" s="501"/>
      <c r="P1601" s="501"/>
      <c r="Q1601" s="501"/>
      <c r="R1601" s="501"/>
      <c r="S1601" s="501" t="s">
        <v>2273</v>
      </c>
      <c r="T1601" s="501"/>
      <c r="U1601" s="501"/>
      <c r="V1601" s="501"/>
      <c r="W1601" s="486"/>
      <c r="X1601" s="486"/>
      <c r="Y1601" s="495" t="str">
        <f t="shared" si="721"/>
        <v>Y4 - SAMHSA approved EBP for Co-occurring disorders
UN - Two patients served
UP - Three patients served
UQ - Four patients served
UR - Five patients served
US - Six or more patients served</v>
      </c>
      <c r="Z1601" s="495" t="str">
        <f t="shared" si="722"/>
        <v>HH - Integrated Mental Health and Substance Abuse
QJ - Service/items provided to a prisoner or patient in state or local custody
Z1- Motivational Interviewing for Adolescents</v>
      </c>
      <c r="AA1601" s="20"/>
    </row>
    <row r="1602" spans="1:27" s="19" customFormat="1">
      <c r="A1602" s="498" t="str">
        <f t="shared" si="715"/>
        <v>H2022</v>
      </c>
      <c r="B1602" s="501" t="str">
        <f t="shared" si="716"/>
        <v>Wraparound Services</v>
      </c>
      <c r="C1602" s="486" t="str">
        <f t="shared" si="717"/>
        <v>Comm Wrap-Around SV, Per Diem
Community-based wraparound services, per diem (SEDW only)</v>
      </c>
      <c r="D1602" s="495" t="str">
        <f t="shared" si="718"/>
        <v>Day
H2022: No limit</v>
      </c>
      <c r="E1602"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2" s="258" t="s">
        <v>2235</v>
      </c>
      <c r="G1602" s="258" t="s">
        <v>583</v>
      </c>
      <c r="H1602" s="245" t="s">
        <v>2407</v>
      </c>
      <c r="I1602" s="495" t="str">
        <f t="shared" si="720"/>
        <v>Line
Professional</v>
      </c>
      <c r="J1602" s="501"/>
      <c r="K1602" s="501"/>
      <c r="L1602" s="501"/>
      <c r="M1602" s="501"/>
      <c r="N1602" s="501"/>
      <c r="O1602" s="501"/>
      <c r="P1602" s="501"/>
      <c r="Q1602" s="501"/>
      <c r="R1602" s="501"/>
      <c r="S1602" s="501" t="s">
        <v>2273</v>
      </c>
      <c r="T1602" s="501"/>
      <c r="U1602" s="501"/>
      <c r="V1602" s="501"/>
      <c r="W1602" s="486"/>
      <c r="X1602" s="486"/>
      <c r="Y1602" s="495" t="str">
        <f t="shared" si="721"/>
        <v>Y4 - SAMHSA approved EBP for Co-occurring disorders
UN - Two patients served
UP - Three patients served
UQ - Four patients served
UR - Five patients served
US - Six or more patients served</v>
      </c>
      <c r="Z1602" s="495" t="str">
        <f t="shared" si="722"/>
        <v>HH - Integrated Mental Health and Substance Abuse
QJ - Service/items provided to a prisoner or patient in state or local custody
Z1- Motivational Interviewing for Adolescents</v>
      </c>
      <c r="AA1602" s="20"/>
    </row>
    <row r="1603" spans="1:27" s="19" customFormat="1" ht="25">
      <c r="A1603" s="498" t="str">
        <f t="shared" si="715"/>
        <v>H2022</v>
      </c>
      <c r="B1603" s="501" t="str">
        <f t="shared" si="716"/>
        <v>Wraparound Services</v>
      </c>
      <c r="C1603" s="486" t="str">
        <f t="shared" si="717"/>
        <v>Comm Wrap-Around SV, Per Diem
Community-based wraparound services, per diem (SEDW only)</v>
      </c>
      <c r="D1603" s="495" t="str">
        <f t="shared" si="718"/>
        <v>Day
H2022: No limit</v>
      </c>
      <c r="E1603"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3" s="258" t="s">
        <v>1320</v>
      </c>
      <c r="G1603" s="258" t="s">
        <v>582</v>
      </c>
      <c r="H1603" s="245" t="s">
        <v>2407</v>
      </c>
      <c r="I1603" s="495" t="str">
        <f t="shared" si="720"/>
        <v>Line
Professional</v>
      </c>
      <c r="J1603" s="501"/>
      <c r="K1603" s="501"/>
      <c r="L1603" s="501"/>
      <c r="M1603" s="501"/>
      <c r="N1603" s="501"/>
      <c r="O1603" s="501"/>
      <c r="P1603" s="501"/>
      <c r="Q1603" s="501"/>
      <c r="R1603" s="501"/>
      <c r="S1603" s="501" t="s">
        <v>2273</v>
      </c>
      <c r="T1603" s="501"/>
      <c r="U1603" s="501"/>
      <c r="V1603" s="501"/>
      <c r="W1603" s="486"/>
      <c r="X1603" s="486"/>
      <c r="Y1603" s="495" t="str">
        <f t="shared" si="721"/>
        <v>Y4 - SAMHSA approved EBP for Co-occurring disorders
UN - Two patients served
UP - Three patients served
UQ - Four patients served
UR - Five patients served
US - Six or more patients served</v>
      </c>
      <c r="Z1603" s="495" t="str">
        <f t="shared" si="722"/>
        <v>HH - Integrated Mental Health and Substance Abuse
QJ - Service/items provided to a prisoner or patient in state or local custody
Z1- Motivational Interviewing for Adolescents</v>
      </c>
      <c r="AA1603" s="20"/>
    </row>
    <row r="1604" spans="1:27" s="19" customFormat="1" ht="25">
      <c r="A1604" s="498" t="str">
        <f t="shared" si="715"/>
        <v>H2022</v>
      </c>
      <c r="B1604" s="501" t="str">
        <f t="shared" si="716"/>
        <v>Wraparound Services</v>
      </c>
      <c r="C1604" s="486" t="str">
        <f t="shared" si="717"/>
        <v>Comm Wrap-Around SV, Per Diem
Community-based wraparound services, per diem (SEDW only)</v>
      </c>
      <c r="D1604" s="495" t="str">
        <f t="shared" si="718"/>
        <v>Day
H2022: No limit</v>
      </c>
      <c r="E1604"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4" s="258" t="s">
        <v>1312</v>
      </c>
      <c r="G1604" s="258" t="s">
        <v>583</v>
      </c>
      <c r="H1604" s="245" t="s">
        <v>2407</v>
      </c>
      <c r="I1604" s="495" t="str">
        <f t="shared" si="720"/>
        <v>Line
Professional</v>
      </c>
      <c r="J1604" s="501"/>
      <c r="K1604" s="501"/>
      <c r="L1604" s="501"/>
      <c r="M1604" s="501"/>
      <c r="N1604" s="501"/>
      <c r="O1604" s="501"/>
      <c r="P1604" s="501"/>
      <c r="Q1604" s="501"/>
      <c r="R1604" s="501"/>
      <c r="S1604" s="501" t="s">
        <v>2273</v>
      </c>
      <c r="T1604" s="501"/>
      <c r="U1604" s="501"/>
      <c r="V1604" s="501"/>
      <c r="W1604" s="486"/>
      <c r="X1604" s="486"/>
      <c r="Y1604" s="495" t="str">
        <f t="shared" si="721"/>
        <v>Y4 - SAMHSA approved EBP for Co-occurring disorders
UN - Two patients served
UP - Three patients served
UQ - Four patients served
UR - Five patients served
US - Six or more patients served</v>
      </c>
      <c r="Z1604" s="495" t="str">
        <f t="shared" si="722"/>
        <v>HH - Integrated Mental Health and Substance Abuse
QJ - Service/items provided to a prisoner or patient in state or local custody
Z1- Motivational Interviewing for Adolescents</v>
      </c>
      <c r="AA1604" s="20"/>
    </row>
    <row r="1605" spans="1:27" s="19" customFormat="1">
      <c r="A1605" s="498" t="str">
        <f t="shared" si="715"/>
        <v>H2022</v>
      </c>
      <c r="B1605" s="501" t="str">
        <f t="shared" si="716"/>
        <v>Wraparound Services</v>
      </c>
      <c r="C1605" s="486" t="str">
        <f t="shared" si="717"/>
        <v>Comm Wrap-Around SV, Per Diem
Community-based wraparound services, per diem (SEDW only)</v>
      </c>
      <c r="D1605" s="495" t="str">
        <f t="shared" si="718"/>
        <v>Day
H2022: No limit</v>
      </c>
      <c r="E1605"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5" s="258" t="s">
        <v>126</v>
      </c>
      <c r="G1605" s="258" t="s">
        <v>584</v>
      </c>
      <c r="H1605" s="245" t="s">
        <v>2407</v>
      </c>
      <c r="I1605" s="495" t="str">
        <f t="shared" si="720"/>
        <v>Line
Professional</v>
      </c>
      <c r="J1605" s="501"/>
      <c r="K1605" s="501"/>
      <c r="L1605" s="501"/>
      <c r="M1605" s="501"/>
      <c r="N1605" s="501"/>
      <c r="O1605" s="501"/>
      <c r="P1605" s="501"/>
      <c r="Q1605" s="501"/>
      <c r="R1605" s="501"/>
      <c r="S1605" s="501" t="s">
        <v>2273</v>
      </c>
      <c r="T1605" s="501"/>
      <c r="U1605" s="501"/>
      <c r="V1605" s="501"/>
      <c r="W1605" s="486"/>
      <c r="X1605" s="486"/>
      <c r="Y1605" s="495" t="str">
        <f t="shared" si="721"/>
        <v>Y4 - SAMHSA approved EBP for Co-occurring disorders
UN - Two patients served
UP - Three patients served
UQ - Four patients served
UR - Five patients served
US - Six or more patients served</v>
      </c>
      <c r="Z1605" s="495" t="str">
        <f t="shared" si="722"/>
        <v>HH - Integrated Mental Health and Substance Abuse
QJ - Service/items provided to a prisoner or patient in state or local custody
Z1- Motivational Interviewing for Adolescents</v>
      </c>
      <c r="AA1605" s="20"/>
    </row>
    <row r="1606" spans="1:27" s="19" customFormat="1">
      <c r="A1606" s="498" t="str">
        <f t="shared" si="715"/>
        <v>H2022</v>
      </c>
      <c r="B1606" s="501" t="str">
        <f t="shared" si="716"/>
        <v>Wraparound Services</v>
      </c>
      <c r="C1606" s="486" t="str">
        <f t="shared" si="717"/>
        <v>Comm Wrap-Around SV, Per Diem
Community-based wraparound services, per diem (SEDW only)</v>
      </c>
      <c r="D1606" s="495" t="str">
        <f t="shared" si="718"/>
        <v>Day
H2022: No limit</v>
      </c>
      <c r="E1606"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6" s="245" t="s">
        <v>502</v>
      </c>
      <c r="G1606" s="245" t="s">
        <v>592</v>
      </c>
      <c r="H1606" s="245" t="s">
        <v>2407</v>
      </c>
      <c r="I1606" s="495" t="str">
        <f t="shared" si="720"/>
        <v>Line
Professional</v>
      </c>
      <c r="J1606" s="501"/>
      <c r="K1606" s="501"/>
      <c r="L1606" s="501"/>
      <c r="M1606" s="501"/>
      <c r="N1606" s="501"/>
      <c r="O1606" s="501"/>
      <c r="P1606" s="501"/>
      <c r="Q1606" s="501"/>
      <c r="R1606" s="501"/>
      <c r="S1606" s="501" t="s">
        <v>2273</v>
      </c>
      <c r="T1606" s="501"/>
      <c r="U1606" s="501"/>
      <c r="V1606" s="501"/>
      <c r="W1606" s="486"/>
      <c r="X1606" s="486"/>
      <c r="Y1606" s="495" t="str">
        <f t="shared" si="721"/>
        <v>Y4 - SAMHSA approved EBP for Co-occurring disorders
UN - Two patients served
UP - Three patients served
UQ - Four patients served
UR - Five patients served
US - Six or more patients served</v>
      </c>
      <c r="Z1606" s="495" t="str">
        <f t="shared" si="722"/>
        <v>HH - Integrated Mental Health and Substance Abuse
QJ - Service/items provided to a prisoner or patient in state or local custody
Z1- Motivational Interviewing for Adolescents</v>
      </c>
      <c r="AA1606" s="20"/>
    </row>
    <row r="1607" spans="1:27" s="19" customFormat="1">
      <c r="A1607" s="498" t="str">
        <f t="shared" si="715"/>
        <v>H2022</v>
      </c>
      <c r="B1607" s="501" t="str">
        <f t="shared" si="716"/>
        <v>Wraparound Services</v>
      </c>
      <c r="C1607" s="486" t="str">
        <f t="shared" si="717"/>
        <v>Comm Wrap-Around SV, Per Diem
Community-based wraparound services, per diem (SEDW only)</v>
      </c>
      <c r="D1607" s="495" t="str">
        <f t="shared" si="718"/>
        <v>Day
H2022: No limit</v>
      </c>
      <c r="E1607"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7" s="245" t="s">
        <v>558</v>
      </c>
      <c r="G1607" s="245" t="s">
        <v>592</v>
      </c>
      <c r="H1607" s="245" t="s">
        <v>2407</v>
      </c>
      <c r="I1607" s="495" t="str">
        <f t="shared" si="720"/>
        <v>Line
Professional</v>
      </c>
      <c r="J1607" s="501"/>
      <c r="K1607" s="501"/>
      <c r="L1607" s="501"/>
      <c r="M1607" s="501"/>
      <c r="N1607" s="501"/>
      <c r="O1607" s="501"/>
      <c r="P1607" s="501"/>
      <c r="Q1607" s="501"/>
      <c r="R1607" s="501"/>
      <c r="S1607" s="501" t="s">
        <v>2273</v>
      </c>
      <c r="T1607" s="501"/>
      <c r="U1607" s="501"/>
      <c r="V1607" s="501"/>
      <c r="W1607" s="486"/>
      <c r="X1607" s="486"/>
      <c r="Y1607" s="495" t="str">
        <f t="shared" si="721"/>
        <v>Y4 - SAMHSA approved EBP for Co-occurring disorders
UN - Two patients served
UP - Three patients served
UQ - Four patients served
UR - Five patients served
US - Six or more patients served</v>
      </c>
      <c r="Z1607" s="495" t="str">
        <f t="shared" si="722"/>
        <v>HH - Integrated Mental Health and Substance Abuse
QJ - Service/items provided to a prisoner or patient in state or local custody
Z1- Motivational Interviewing for Adolescents</v>
      </c>
      <c r="AA1607" s="20"/>
    </row>
    <row r="1608" spans="1:27" s="19" customFormat="1">
      <c r="A1608" s="498" t="str">
        <f t="shared" si="715"/>
        <v>H2022</v>
      </c>
      <c r="B1608" s="501" t="str">
        <f t="shared" si="716"/>
        <v>Wraparound Services</v>
      </c>
      <c r="C1608" s="486" t="str">
        <f t="shared" si="717"/>
        <v>Comm Wrap-Around SV, Per Diem
Community-based wraparound services, per diem (SEDW only)</v>
      </c>
      <c r="D1608" s="495" t="str">
        <f t="shared" si="718"/>
        <v>Day
H2022: No limit</v>
      </c>
      <c r="E1608" s="486"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8" s="245" t="s">
        <v>2211</v>
      </c>
      <c r="G1608" s="245" t="s">
        <v>592</v>
      </c>
      <c r="H1608" s="245" t="s">
        <v>2407</v>
      </c>
      <c r="I1608" s="495" t="str">
        <f t="shared" si="720"/>
        <v>Line
Professional</v>
      </c>
      <c r="J1608" s="501"/>
      <c r="K1608" s="501"/>
      <c r="L1608" s="501"/>
      <c r="M1608" s="501"/>
      <c r="N1608" s="501"/>
      <c r="O1608" s="501"/>
      <c r="P1608" s="501"/>
      <c r="Q1608" s="501"/>
      <c r="R1608" s="501"/>
      <c r="S1608" s="501" t="s">
        <v>2273</v>
      </c>
      <c r="T1608" s="501"/>
      <c r="U1608" s="501"/>
      <c r="V1608" s="501"/>
      <c r="W1608" s="486"/>
      <c r="X1608" s="486"/>
      <c r="Y1608" s="495" t="str">
        <f t="shared" si="721"/>
        <v>Y4 - SAMHSA approved EBP for Co-occurring disorders
UN - Two patients served
UP - Three patients served
UQ - Four patients served
UR - Five patients served
US - Six or more patients served</v>
      </c>
      <c r="Z1608" s="495" t="str">
        <f t="shared" si="722"/>
        <v>HH - Integrated Mental Health and Substance Abuse
QJ - Service/items provided to a prisoner or patient in state or local custody
Z1- Motivational Interviewing for Adolescents</v>
      </c>
      <c r="AA1608" s="20"/>
    </row>
    <row r="1609" spans="1:27" s="19" customFormat="1" ht="15" thickBot="1">
      <c r="A1609" s="499" t="str">
        <f t="shared" si="715"/>
        <v>H2022</v>
      </c>
      <c r="B1609" s="502" t="str">
        <f t="shared" si="716"/>
        <v>Wraparound Services</v>
      </c>
      <c r="C1609" s="487" t="str">
        <f t="shared" si="717"/>
        <v>Comm Wrap-Around SV, Per Diem
Community-based wraparound services, per diem (SEDW only)</v>
      </c>
      <c r="D1609" s="496" t="str">
        <f t="shared" si="718"/>
        <v>Day
H2022: No limit</v>
      </c>
      <c r="E1609" s="487" t="str">
        <f t="shared" si="719"/>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09" s="238" t="s">
        <v>517</v>
      </c>
      <c r="G1609" s="238" t="s">
        <v>585</v>
      </c>
      <c r="H1609" s="246" t="s">
        <v>2407</v>
      </c>
      <c r="I1609" s="496" t="str">
        <f t="shared" si="720"/>
        <v>Line
Professional</v>
      </c>
      <c r="J1609" s="502"/>
      <c r="K1609" s="502"/>
      <c r="L1609" s="502"/>
      <c r="M1609" s="502"/>
      <c r="N1609" s="502"/>
      <c r="O1609" s="502"/>
      <c r="P1609" s="502"/>
      <c r="Q1609" s="502"/>
      <c r="R1609" s="502"/>
      <c r="S1609" s="502" t="s">
        <v>2273</v>
      </c>
      <c r="T1609" s="502"/>
      <c r="U1609" s="502"/>
      <c r="V1609" s="502"/>
      <c r="W1609" s="487"/>
      <c r="X1609" s="487"/>
      <c r="Y1609" s="496" t="str">
        <f t="shared" si="721"/>
        <v>Y4 - SAMHSA approved EBP for Co-occurring disorders
UN - Two patients served
UP - Three patients served
UQ - Four patients served
UR - Five patients served
US - Six or more patients served</v>
      </c>
      <c r="Z1609" s="496" t="str">
        <f t="shared" si="722"/>
        <v>HH - Integrated Mental Health and Substance Abuse
QJ - Service/items provided to a prisoner or patient in state or local custody
Z1- Motivational Interviewing for Adolescents</v>
      </c>
      <c r="AA1609" s="20"/>
    </row>
    <row r="1610" spans="1:27" s="23" customFormat="1" ht="130.5" customHeight="1">
      <c r="A1610" s="562" t="s">
        <v>364</v>
      </c>
      <c r="B1610" s="482" t="s">
        <v>363</v>
      </c>
      <c r="C1610" s="531" t="s">
        <v>365</v>
      </c>
      <c r="D1610" s="521" t="s">
        <v>3</v>
      </c>
      <c r="E1610" s="559" t="s">
        <v>366</v>
      </c>
      <c r="F1610" s="247" t="s">
        <v>2083</v>
      </c>
      <c r="G1610" s="247" t="s">
        <v>589</v>
      </c>
      <c r="H1610" s="247" t="s">
        <v>643</v>
      </c>
      <c r="I1610" s="521" t="s">
        <v>139</v>
      </c>
      <c r="J1610" s="482"/>
      <c r="K1610" s="482"/>
      <c r="L1610" s="482" t="s">
        <v>2273</v>
      </c>
      <c r="M1610" s="482" t="s">
        <v>2273</v>
      </c>
      <c r="N1610" s="482"/>
      <c r="O1610" s="482"/>
      <c r="P1610" s="482"/>
      <c r="Q1610" s="482"/>
      <c r="R1610" s="482" t="s">
        <v>2273</v>
      </c>
      <c r="S1610" s="482"/>
      <c r="T1610" s="482"/>
      <c r="U1610" s="482"/>
      <c r="V1610" s="482"/>
      <c r="W1610" s="531" t="s">
        <v>1245</v>
      </c>
      <c r="X1610" s="531" t="s">
        <v>2082</v>
      </c>
      <c r="Y1610" s="521" t="s">
        <v>2242</v>
      </c>
      <c r="Z1610" s="521" t="s">
        <v>2516</v>
      </c>
      <c r="AA1610" s="20"/>
    </row>
    <row r="1611" spans="1:27" s="23" customFormat="1" ht="252.75" customHeight="1" thickBot="1">
      <c r="A1611" s="555" t="str">
        <f>A1610</f>
        <v>H2023</v>
      </c>
      <c r="B1611" s="484" t="str">
        <f>B1610</f>
        <v>Supported Employment Services</v>
      </c>
      <c r="C1611" s="533" t="str">
        <f>C1610</f>
        <v>Supported employment</v>
      </c>
      <c r="D1611" s="523" t="str">
        <f>D1610</f>
        <v>15 Minutes</v>
      </c>
      <c r="E1611" s="561" t="str">
        <f>E1610</f>
        <v>Services/activities identified in the IPOS. Qualifications of providers depends upon the service.
Transportation: DSP</v>
      </c>
      <c r="F1611" s="248" t="s">
        <v>1401</v>
      </c>
      <c r="G1611" s="248" t="s">
        <v>1583</v>
      </c>
      <c r="H1611" s="248" t="s">
        <v>643</v>
      </c>
      <c r="I1611" s="523" t="str">
        <f>I1610</f>
        <v>Line
Professional</v>
      </c>
      <c r="J1611" s="484"/>
      <c r="K1611" s="484"/>
      <c r="L1611" s="484" t="s">
        <v>2273</v>
      </c>
      <c r="M1611" s="484" t="s">
        <v>2273</v>
      </c>
      <c r="N1611" s="484"/>
      <c r="O1611" s="484"/>
      <c r="P1611" s="484"/>
      <c r="Q1611" s="484"/>
      <c r="R1611" s="484" t="s">
        <v>2273</v>
      </c>
      <c r="S1611" s="484"/>
      <c r="T1611" s="484"/>
      <c r="U1611" s="484"/>
      <c r="V1611" s="484"/>
      <c r="W1611" s="533" t="s">
        <v>1245</v>
      </c>
      <c r="X1611" s="533" t="s">
        <v>1128</v>
      </c>
      <c r="Y1611" s="523" t="str">
        <f>Y1610</f>
        <v>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Z1611" s="523" t="str">
        <f>Z1610</f>
        <v xml:space="preserve">HH - Integrated Mental Health and Substance Abuse
QJ - Service/items provided to a prisoner or patient in state or local custody
Z7- Navigate (First Episode Psychosis Model)
</v>
      </c>
      <c r="AA1611" s="20"/>
    </row>
    <row r="1612" spans="1:27" s="23" customFormat="1" ht="251.25" customHeight="1" thickBot="1">
      <c r="A1612" s="262" t="s">
        <v>2203</v>
      </c>
      <c r="B1612" s="230" t="s">
        <v>1671</v>
      </c>
      <c r="C1612" s="220" t="s">
        <v>1687</v>
      </c>
      <c r="D1612" s="234" t="s">
        <v>3</v>
      </c>
      <c r="E1612" s="220"/>
      <c r="F1612" s="247" t="s">
        <v>1400</v>
      </c>
      <c r="G1612" s="247" t="s">
        <v>589</v>
      </c>
      <c r="H1612" s="247" t="s">
        <v>643</v>
      </c>
      <c r="I1612" s="234" t="s">
        <v>139</v>
      </c>
      <c r="J1612" s="230"/>
      <c r="K1612" s="230"/>
      <c r="L1612" s="230" t="s">
        <v>2273</v>
      </c>
      <c r="M1612" s="230" t="s">
        <v>2273</v>
      </c>
      <c r="N1612" s="230"/>
      <c r="O1612" s="230"/>
      <c r="P1612" s="230"/>
      <c r="Q1612" s="230"/>
      <c r="R1612" s="230" t="s">
        <v>2273</v>
      </c>
      <c r="S1612" s="230"/>
      <c r="T1612" s="230"/>
      <c r="U1612" s="230"/>
      <c r="V1612" s="230"/>
      <c r="W1612" s="220" t="s">
        <v>1245</v>
      </c>
      <c r="X1612" s="220" t="s">
        <v>1852</v>
      </c>
      <c r="Y1612" s="234" t="s">
        <v>983</v>
      </c>
      <c r="Z1612" s="234" t="s">
        <v>2517</v>
      </c>
      <c r="AA1612" s="20"/>
    </row>
    <row r="1613" spans="1:27" s="23" customFormat="1" ht="63.75" customHeight="1">
      <c r="A1613" s="562" t="s">
        <v>324</v>
      </c>
      <c r="B1613" s="482" t="s">
        <v>319</v>
      </c>
      <c r="C1613" s="531" t="s">
        <v>458</v>
      </c>
      <c r="D1613" s="521" t="s">
        <v>3</v>
      </c>
      <c r="E1613" s="531" t="s">
        <v>2226</v>
      </c>
      <c r="F1613" s="247" t="s">
        <v>137</v>
      </c>
      <c r="G1613" s="247" t="s">
        <v>590</v>
      </c>
      <c r="H1613" s="247" t="s">
        <v>633</v>
      </c>
      <c r="I1613" s="521" t="s">
        <v>139</v>
      </c>
      <c r="J1613" s="482"/>
      <c r="K1613" s="482" t="s">
        <v>2273</v>
      </c>
      <c r="L1613" s="482" t="s">
        <v>2273</v>
      </c>
      <c r="M1613" s="482"/>
      <c r="N1613" s="482"/>
      <c r="O1613" s="482"/>
      <c r="P1613" s="482"/>
      <c r="Q1613" s="482"/>
      <c r="R1613" s="482"/>
      <c r="S1613" s="482"/>
      <c r="T1613" s="482"/>
      <c r="U1613" s="482"/>
      <c r="V1613" s="482"/>
      <c r="W1613" s="531" t="s">
        <v>1245</v>
      </c>
      <c r="X1613" s="531" t="s">
        <v>1733</v>
      </c>
      <c r="Y1613" s="521" t="s">
        <v>983</v>
      </c>
      <c r="Z1613" s="521" t="s">
        <v>1595</v>
      </c>
      <c r="AA1613" s="20"/>
    </row>
    <row r="1614" spans="1:27" s="23" customFormat="1" ht="63.75" customHeight="1">
      <c r="A1614" s="554" t="str">
        <f t="shared" ref="A1614:A1619" si="723">A1613</f>
        <v>H2027</v>
      </c>
      <c r="B1614" s="483" t="str">
        <f t="shared" ref="B1614:B1620" si="724">B1613</f>
        <v>Prevention Services - Direct Model</v>
      </c>
      <c r="C1614" s="532" t="str">
        <f t="shared" ref="C1614:C1620" si="725">C1613</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4" s="522" t="str">
        <f t="shared" ref="D1614:D1620" si="726">D1613</f>
        <v>15 Minutes</v>
      </c>
      <c r="E1614" s="532" t="str">
        <f t="shared" ref="E1614:E1620" si="727">E1613</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4" s="143" t="s">
        <v>483</v>
      </c>
      <c r="G1614" s="143" t="s">
        <v>581</v>
      </c>
      <c r="H1614" s="251" t="s">
        <v>633</v>
      </c>
      <c r="I1614" s="522" t="str">
        <f t="shared" ref="I1614:I1620" si="728">I1613</f>
        <v>Line
Professional</v>
      </c>
      <c r="J1614" s="483"/>
      <c r="K1614" s="483" t="s">
        <v>2273</v>
      </c>
      <c r="L1614" s="483" t="s">
        <v>2273</v>
      </c>
      <c r="M1614" s="483"/>
      <c r="N1614" s="483"/>
      <c r="O1614" s="483"/>
      <c r="P1614" s="483"/>
      <c r="Q1614" s="483"/>
      <c r="R1614" s="483"/>
      <c r="S1614" s="483"/>
      <c r="T1614" s="483"/>
      <c r="U1614" s="483"/>
      <c r="V1614" s="483"/>
      <c r="W1614" s="532" t="s">
        <v>1245</v>
      </c>
      <c r="X1614" s="532" t="s">
        <v>1227</v>
      </c>
      <c r="Y1614" s="522" t="str">
        <f t="shared" ref="Y1614:Y1620" si="729">Y1613</f>
        <v>Y4 - SAMHSA approved EBP for Co-occurring disorders</v>
      </c>
      <c r="Z1614" s="522" t="str">
        <f t="shared" ref="Z1614:Z1620" si="730">Z1613</f>
        <v xml:space="preserve">HH - Integrated Mental Health and Substance Abuse
</v>
      </c>
      <c r="AA1614" s="20"/>
    </row>
    <row r="1615" spans="1:27" s="23" customFormat="1" ht="63.75" customHeight="1">
      <c r="A1615" s="554" t="str">
        <f t="shared" si="723"/>
        <v>H2027</v>
      </c>
      <c r="B1615" s="483" t="str">
        <f t="shared" si="724"/>
        <v>Prevention Services - Direct Model</v>
      </c>
      <c r="C1615" s="532"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5" s="522" t="str">
        <f t="shared" si="726"/>
        <v>15 Minutes</v>
      </c>
      <c r="E1615" s="532"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5" s="143" t="s">
        <v>126</v>
      </c>
      <c r="G1615" s="143" t="s">
        <v>587</v>
      </c>
      <c r="H1615" s="251" t="s">
        <v>633</v>
      </c>
      <c r="I1615" s="522" t="str">
        <f t="shared" si="728"/>
        <v>Line
Professional</v>
      </c>
      <c r="J1615" s="483"/>
      <c r="K1615" s="483" t="s">
        <v>2273</v>
      </c>
      <c r="L1615" s="483" t="s">
        <v>2273</v>
      </c>
      <c r="M1615" s="483"/>
      <c r="N1615" s="483"/>
      <c r="O1615" s="483"/>
      <c r="P1615" s="483"/>
      <c r="Q1615" s="483"/>
      <c r="R1615" s="483"/>
      <c r="S1615" s="483"/>
      <c r="T1615" s="483"/>
      <c r="U1615" s="483"/>
      <c r="V1615" s="483"/>
      <c r="W1615" s="532" t="s">
        <v>1245</v>
      </c>
      <c r="X1615" s="532" t="s">
        <v>1227</v>
      </c>
      <c r="Y1615" s="522" t="str">
        <f t="shared" si="729"/>
        <v>Y4 - SAMHSA approved EBP for Co-occurring disorders</v>
      </c>
      <c r="Z1615" s="522" t="str">
        <f t="shared" si="730"/>
        <v xml:space="preserve">HH - Integrated Mental Health and Substance Abuse
</v>
      </c>
      <c r="AA1615" s="20"/>
    </row>
    <row r="1616" spans="1:27" s="23" customFormat="1" ht="63.75" customHeight="1">
      <c r="A1616" s="554" t="str">
        <f>A1615</f>
        <v>H2027</v>
      </c>
      <c r="B1616" s="483" t="str">
        <f t="shared" si="724"/>
        <v>Prevention Services - Direct Model</v>
      </c>
      <c r="C1616" s="532"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6" s="522" t="str">
        <f t="shared" si="726"/>
        <v>15 Minutes</v>
      </c>
      <c r="E1616" s="532"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6" s="143" t="s">
        <v>2222</v>
      </c>
      <c r="G1616" s="143" t="s">
        <v>586</v>
      </c>
      <c r="H1616" s="251" t="s">
        <v>633</v>
      </c>
      <c r="I1616" s="522" t="str">
        <f t="shared" si="728"/>
        <v>Line
Professional</v>
      </c>
      <c r="J1616" s="483"/>
      <c r="K1616" s="483" t="s">
        <v>2273</v>
      </c>
      <c r="L1616" s="483" t="s">
        <v>2273</v>
      </c>
      <c r="M1616" s="483"/>
      <c r="N1616" s="483"/>
      <c r="O1616" s="483"/>
      <c r="P1616" s="483"/>
      <c r="Q1616" s="483"/>
      <c r="R1616" s="483"/>
      <c r="S1616" s="483"/>
      <c r="T1616" s="483"/>
      <c r="U1616" s="483"/>
      <c r="V1616" s="483"/>
      <c r="W1616" s="532" t="s">
        <v>1245</v>
      </c>
      <c r="X1616" s="532" t="s">
        <v>1227</v>
      </c>
      <c r="Y1616" s="522" t="str">
        <f t="shared" si="729"/>
        <v>Y4 - SAMHSA approved EBP for Co-occurring disorders</v>
      </c>
      <c r="Z1616" s="522" t="str">
        <f t="shared" si="730"/>
        <v xml:space="preserve">HH - Integrated Mental Health and Substance Abuse
</v>
      </c>
      <c r="AA1616" s="20"/>
    </row>
    <row r="1617" spans="1:27" s="23" customFormat="1" ht="63.75" customHeight="1">
      <c r="A1617" s="554" t="str">
        <f t="shared" si="723"/>
        <v>H2027</v>
      </c>
      <c r="B1617" s="483" t="str">
        <f t="shared" si="724"/>
        <v>Prevention Services - Direct Model</v>
      </c>
      <c r="C1617" s="532"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7" s="522" t="str">
        <f t="shared" si="726"/>
        <v>15 Minutes</v>
      </c>
      <c r="E1617" s="532"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7" s="143" t="s">
        <v>2224</v>
      </c>
      <c r="G1617" s="143" t="s">
        <v>586</v>
      </c>
      <c r="H1617" s="251" t="s">
        <v>633</v>
      </c>
      <c r="I1617" s="522" t="str">
        <f t="shared" si="728"/>
        <v>Line
Professional</v>
      </c>
      <c r="J1617" s="483"/>
      <c r="K1617" s="483" t="s">
        <v>2273</v>
      </c>
      <c r="L1617" s="483" t="s">
        <v>2273</v>
      </c>
      <c r="M1617" s="483"/>
      <c r="N1617" s="483"/>
      <c r="O1617" s="483"/>
      <c r="P1617" s="483"/>
      <c r="Q1617" s="483"/>
      <c r="R1617" s="483"/>
      <c r="S1617" s="483"/>
      <c r="T1617" s="483"/>
      <c r="U1617" s="483"/>
      <c r="V1617" s="483"/>
      <c r="W1617" s="532" t="s">
        <v>1245</v>
      </c>
      <c r="X1617" s="532" t="s">
        <v>1227</v>
      </c>
      <c r="Y1617" s="522" t="str">
        <f t="shared" si="729"/>
        <v>Y4 - SAMHSA approved EBP for Co-occurring disorders</v>
      </c>
      <c r="Z1617" s="522" t="str">
        <f t="shared" si="730"/>
        <v xml:space="preserve">HH - Integrated Mental Health and Substance Abuse
</v>
      </c>
      <c r="AA1617" s="20"/>
    </row>
    <row r="1618" spans="1:27" s="23" customFormat="1" ht="63.75" customHeight="1">
      <c r="A1618" s="554" t="str">
        <f t="shared" si="723"/>
        <v>H2027</v>
      </c>
      <c r="B1618" s="483" t="str">
        <f t="shared" si="724"/>
        <v>Prevention Services - Direct Model</v>
      </c>
      <c r="C1618" s="532"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8" s="522" t="str">
        <f t="shared" si="726"/>
        <v>15 Minutes</v>
      </c>
      <c r="E1618" s="532"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8" s="143" t="s">
        <v>2235</v>
      </c>
      <c r="G1618" s="143" t="s">
        <v>586</v>
      </c>
      <c r="H1618" s="251" t="s">
        <v>633</v>
      </c>
      <c r="I1618" s="522" t="str">
        <f t="shared" si="728"/>
        <v>Line
Professional</v>
      </c>
      <c r="J1618" s="483"/>
      <c r="K1618" s="483" t="s">
        <v>2273</v>
      </c>
      <c r="L1618" s="483" t="s">
        <v>2273</v>
      </c>
      <c r="M1618" s="483"/>
      <c r="N1618" s="483"/>
      <c r="O1618" s="483"/>
      <c r="P1618" s="483"/>
      <c r="Q1618" s="483"/>
      <c r="R1618" s="483"/>
      <c r="S1618" s="483"/>
      <c r="T1618" s="483"/>
      <c r="U1618" s="483"/>
      <c r="V1618" s="483"/>
      <c r="W1618" s="532" t="s">
        <v>1245</v>
      </c>
      <c r="X1618" s="532" t="s">
        <v>1227</v>
      </c>
      <c r="Y1618" s="522" t="str">
        <f t="shared" si="729"/>
        <v>Y4 - SAMHSA approved EBP for Co-occurring disorders</v>
      </c>
      <c r="Z1618" s="522" t="str">
        <f t="shared" si="730"/>
        <v xml:space="preserve">HH - Integrated Mental Health and Substance Abuse
</v>
      </c>
      <c r="AA1618" s="20"/>
    </row>
    <row r="1619" spans="1:27" s="23" customFormat="1" ht="63.75" customHeight="1">
      <c r="A1619" s="554" t="str">
        <f t="shared" si="723"/>
        <v>H2027</v>
      </c>
      <c r="B1619" s="483" t="str">
        <f t="shared" si="724"/>
        <v>Prevention Services - Direct Model</v>
      </c>
      <c r="C1619" s="532"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9" s="522" t="str">
        <f t="shared" si="726"/>
        <v>15 Minutes</v>
      </c>
      <c r="E1619" s="532"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9" s="143" t="s">
        <v>126</v>
      </c>
      <c r="G1619" s="143" t="s">
        <v>584</v>
      </c>
      <c r="H1619" s="251" t="s">
        <v>633</v>
      </c>
      <c r="I1619" s="522" t="str">
        <f t="shared" si="728"/>
        <v>Line
Professional</v>
      </c>
      <c r="J1619" s="483"/>
      <c r="K1619" s="483" t="s">
        <v>2273</v>
      </c>
      <c r="L1619" s="483" t="s">
        <v>2273</v>
      </c>
      <c r="M1619" s="483"/>
      <c r="N1619" s="483"/>
      <c r="O1619" s="483"/>
      <c r="P1619" s="483"/>
      <c r="Q1619" s="483"/>
      <c r="R1619" s="483"/>
      <c r="S1619" s="483"/>
      <c r="T1619" s="483"/>
      <c r="U1619" s="483"/>
      <c r="V1619" s="483"/>
      <c r="W1619" s="532" t="s">
        <v>1245</v>
      </c>
      <c r="X1619" s="532" t="s">
        <v>1227</v>
      </c>
      <c r="Y1619" s="522" t="str">
        <f t="shared" si="729"/>
        <v>Y4 - SAMHSA approved EBP for Co-occurring disorders</v>
      </c>
      <c r="Z1619" s="522" t="str">
        <f t="shared" si="730"/>
        <v xml:space="preserve">HH - Integrated Mental Health and Substance Abuse
</v>
      </c>
      <c r="AA1619" s="20"/>
    </row>
    <row r="1620" spans="1:27" s="23" customFormat="1" ht="64.5" customHeight="1" thickBot="1">
      <c r="A1620" s="555" t="str">
        <f>A1619</f>
        <v>H2027</v>
      </c>
      <c r="B1620" s="484" t="str">
        <f t="shared" si="724"/>
        <v>Prevention Services - Direct Model</v>
      </c>
      <c r="C1620" s="533" t="str">
        <f t="shared" si="72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20" s="523" t="str">
        <f t="shared" si="726"/>
        <v>15 Minutes</v>
      </c>
      <c r="E1620" s="533" t="str">
        <f t="shared" si="72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20" s="248" t="s">
        <v>517</v>
      </c>
      <c r="G1620" s="248" t="s">
        <v>585</v>
      </c>
      <c r="H1620" s="248" t="s">
        <v>633</v>
      </c>
      <c r="I1620" s="523" t="str">
        <f t="shared" si="728"/>
        <v>Line
Professional</v>
      </c>
      <c r="J1620" s="484"/>
      <c r="K1620" s="484" t="s">
        <v>2273</v>
      </c>
      <c r="L1620" s="484" t="s">
        <v>2273</v>
      </c>
      <c r="M1620" s="484"/>
      <c r="N1620" s="484"/>
      <c r="O1620" s="484"/>
      <c r="P1620" s="484"/>
      <c r="Q1620" s="484"/>
      <c r="R1620" s="484"/>
      <c r="S1620" s="484"/>
      <c r="T1620" s="484"/>
      <c r="U1620" s="484"/>
      <c r="V1620" s="484"/>
      <c r="W1620" s="533" t="s">
        <v>1245</v>
      </c>
      <c r="X1620" s="533" t="s">
        <v>1227</v>
      </c>
      <c r="Y1620" s="523" t="str">
        <f t="shared" si="729"/>
        <v>Y4 - SAMHSA approved EBP for Co-occurring disorders</v>
      </c>
      <c r="Z1620" s="523" t="str">
        <f t="shared" si="730"/>
        <v xml:space="preserve">HH - Integrated Mental Health and Substance Abuse
</v>
      </c>
      <c r="AA1620" s="20"/>
    </row>
    <row r="1621" spans="1:27" ht="63.75" customHeight="1">
      <c r="A1621" s="589" t="s">
        <v>324</v>
      </c>
      <c r="B1621" s="506" t="s">
        <v>344</v>
      </c>
      <c r="C1621" s="577" t="s">
        <v>808</v>
      </c>
      <c r="D1621" s="580" t="s">
        <v>544</v>
      </c>
      <c r="E1621" s="577" t="s">
        <v>1571</v>
      </c>
      <c r="F1621" s="250" t="s">
        <v>124</v>
      </c>
      <c r="G1621" s="250" t="s">
        <v>580</v>
      </c>
      <c r="H1621" s="241" t="s">
        <v>633</v>
      </c>
      <c r="I1621" s="580" t="s">
        <v>139</v>
      </c>
      <c r="J1621" s="506" t="s">
        <v>2273</v>
      </c>
      <c r="K1621" s="506"/>
      <c r="L1621" s="506" t="s">
        <v>2273</v>
      </c>
      <c r="M1621" s="506"/>
      <c r="N1621" s="506" t="s">
        <v>2273</v>
      </c>
      <c r="O1621" s="506"/>
      <c r="P1621" s="506" t="s">
        <v>2273</v>
      </c>
      <c r="Q1621" s="506"/>
      <c r="R1621" s="506"/>
      <c r="S1621" s="506"/>
      <c r="T1621" s="506"/>
      <c r="U1621" s="506"/>
      <c r="V1621" s="506"/>
      <c r="W1621" s="577" t="s">
        <v>1245</v>
      </c>
      <c r="X1621" s="577" t="s">
        <v>1561</v>
      </c>
      <c r="Y1621" s="580" t="s">
        <v>983</v>
      </c>
      <c r="Z1621" s="580" t="s">
        <v>1739</v>
      </c>
    </row>
    <row r="1622" spans="1:27" ht="63.75" customHeight="1">
      <c r="A1622" s="590" t="str">
        <f t="shared" ref="A1622:A1638" si="731">A1621</f>
        <v>H2027</v>
      </c>
      <c r="B1622" s="507" t="str">
        <f t="shared" ref="B1622:B1638" si="732">B1621</f>
        <v>Substance Abuse: Outpatient Care</v>
      </c>
      <c r="C1622" s="578" t="str">
        <f t="shared" ref="C1622:C1638" si="733">C1621</f>
        <v>H2027: Didactics</v>
      </c>
      <c r="D1622" s="581" t="str">
        <f t="shared" ref="D1622:D1638" si="734">D1621</f>
        <v>H2027 = 15 min</v>
      </c>
      <c r="E1622" s="578" t="str">
        <f t="shared" ref="E1622:E1638" si="735">E1621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2" s="242" t="s">
        <v>483</v>
      </c>
      <c r="G1622" s="242" t="s">
        <v>581</v>
      </c>
      <c r="H1622" s="250" t="s">
        <v>633</v>
      </c>
      <c r="I1622" s="581" t="str">
        <f>I1621</f>
        <v>Line
Professional</v>
      </c>
      <c r="J1622" s="507" t="s">
        <v>2273</v>
      </c>
      <c r="K1622" s="507"/>
      <c r="L1622" s="507" t="s">
        <v>2273</v>
      </c>
      <c r="M1622" s="507"/>
      <c r="N1622" s="507" t="s">
        <v>2273</v>
      </c>
      <c r="O1622" s="507"/>
      <c r="P1622" s="507" t="s">
        <v>2273</v>
      </c>
      <c r="Q1622" s="507"/>
      <c r="R1622" s="507"/>
      <c r="S1622" s="507"/>
      <c r="T1622" s="507"/>
      <c r="U1622" s="507"/>
      <c r="V1622" s="507"/>
      <c r="W1622" s="578" t="s">
        <v>1245</v>
      </c>
      <c r="X1622" s="578" t="s">
        <v>1223</v>
      </c>
      <c r="Y1622" s="581" t="str">
        <f t="shared" ref="Y1622:Y1638" si="736">Y1621</f>
        <v>Y4 - SAMHSA approved EBP for Co-occurring disorders</v>
      </c>
      <c r="Z1622" s="581" t="str">
        <f t="shared" ref="Z1622:Z1638" si="737">Z1621</f>
        <v xml:space="preserve">
HD - Pregnant/Parenting Women's Program
HH - Integrated Mental Health and Substance Abuse
</v>
      </c>
    </row>
    <row r="1623" spans="1:27" ht="63.75" customHeight="1">
      <c r="A1623" s="590" t="str">
        <f t="shared" si="731"/>
        <v>H2027</v>
      </c>
      <c r="B1623" s="507" t="str">
        <f t="shared" si="732"/>
        <v>Substance Abuse: Outpatient Care</v>
      </c>
      <c r="C1623" s="578" t="str">
        <f t="shared" si="733"/>
        <v>H2027: Didactics</v>
      </c>
      <c r="D1623" s="581" t="str">
        <f t="shared" si="734"/>
        <v>H2027 = 15 min</v>
      </c>
      <c r="E1623"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3" s="242" t="s">
        <v>126</v>
      </c>
      <c r="G1623" s="242" t="s">
        <v>587</v>
      </c>
      <c r="H1623" s="242" t="s">
        <v>633</v>
      </c>
      <c r="I1623" s="581" t="str">
        <f t="shared" ref="I1623:I1638" si="738">I1622</f>
        <v>Line
Professional</v>
      </c>
      <c r="J1623" s="507" t="s">
        <v>2273</v>
      </c>
      <c r="K1623" s="507"/>
      <c r="L1623" s="507" t="s">
        <v>2273</v>
      </c>
      <c r="M1623" s="507"/>
      <c r="N1623" s="507" t="s">
        <v>2273</v>
      </c>
      <c r="O1623" s="507"/>
      <c r="P1623" s="507" t="s">
        <v>2273</v>
      </c>
      <c r="Q1623" s="507"/>
      <c r="R1623" s="507"/>
      <c r="S1623" s="507"/>
      <c r="T1623" s="507"/>
      <c r="U1623" s="507"/>
      <c r="V1623" s="507"/>
      <c r="W1623" s="578" t="s">
        <v>1245</v>
      </c>
      <c r="X1623" s="578" t="s">
        <v>1223</v>
      </c>
      <c r="Y1623" s="581" t="str">
        <f t="shared" si="736"/>
        <v>Y4 - SAMHSA approved EBP for Co-occurring disorders</v>
      </c>
      <c r="Z1623" s="581" t="str">
        <f t="shared" si="737"/>
        <v xml:space="preserve">
HD - Pregnant/Parenting Women's Program
HH - Integrated Mental Health and Substance Abuse
</v>
      </c>
    </row>
    <row r="1624" spans="1:27" ht="102" customHeight="1">
      <c r="A1624" s="590" t="str">
        <f t="shared" si="731"/>
        <v>H2027</v>
      </c>
      <c r="B1624" s="507" t="str">
        <f t="shared" si="732"/>
        <v>Substance Abuse: Outpatient Care</v>
      </c>
      <c r="C1624" s="578" t="str">
        <f t="shared" si="733"/>
        <v>H2027: Didactics</v>
      </c>
      <c r="D1624" s="581" t="str">
        <f t="shared" si="734"/>
        <v>H2027 = 15 min</v>
      </c>
      <c r="E1624"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4" s="242" t="s">
        <v>2292</v>
      </c>
      <c r="G1624" s="242" t="s">
        <v>589</v>
      </c>
      <c r="H1624" s="242" t="s">
        <v>633</v>
      </c>
      <c r="I1624" s="581" t="str">
        <f t="shared" si="738"/>
        <v>Line
Professional</v>
      </c>
      <c r="J1624" s="507" t="s">
        <v>2273</v>
      </c>
      <c r="K1624" s="507"/>
      <c r="L1624" s="507" t="s">
        <v>2273</v>
      </c>
      <c r="M1624" s="507"/>
      <c r="N1624" s="507" t="s">
        <v>2273</v>
      </c>
      <c r="O1624" s="507"/>
      <c r="P1624" s="507" t="s">
        <v>2273</v>
      </c>
      <c r="Q1624" s="507"/>
      <c r="R1624" s="507"/>
      <c r="S1624" s="507"/>
      <c r="T1624" s="507"/>
      <c r="U1624" s="507"/>
      <c r="V1624" s="507"/>
      <c r="W1624" s="578" t="s">
        <v>1245</v>
      </c>
      <c r="X1624" s="578" t="s">
        <v>1223</v>
      </c>
      <c r="Y1624" s="581" t="str">
        <f t="shared" si="736"/>
        <v>Y4 - SAMHSA approved EBP for Co-occurring disorders</v>
      </c>
      <c r="Z1624" s="581" t="str">
        <f t="shared" si="737"/>
        <v xml:space="preserve">
HD - Pregnant/Parenting Women's Program
HH - Integrated Mental Health and Substance Abuse
</v>
      </c>
    </row>
    <row r="1625" spans="1:27" ht="114.75" customHeight="1">
      <c r="A1625" s="590" t="str">
        <f t="shared" si="731"/>
        <v>H2027</v>
      </c>
      <c r="B1625" s="507" t="str">
        <f t="shared" si="732"/>
        <v>Substance Abuse: Outpatient Care</v>
      </c>
      <c r="C1625" s="578" t="str">
        <f t="shared" si="733"/>
        <v>H2027: Didactics</v>
      </c>
      <c r="D1625" s="581" t="str">
        <f t="shared" si="734"/>
        <v>H2027 = 15 min</v>
      </c>
      <c r="E1625"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5" s="242" t="s">
        <v>614</v>
      </c>
      <c r="G1625" s="242" t="s">
        <v>589</v>
      </c>
      <c r="H1625" s="242" t="s">
        <v>633</v>
      </c>
      <c r="I1625" s="581" t="str">
        <f t="shared" si="738"/>
        <v>Line
Professional</v>
      </c>
      <c r="J1625" s="507" t="s">
        <v>2273</v>
      </c>
      <c r="K1625" s="507"/>
      <c r="L1625" s="507" t="s">
        <v>2273</v>
      </c>
      <c r="M1625" s="507"/>
      <c r="N1625" s="507" t="s">
        <v>2273</v>
      </c>
      <c r="O1625" s="507"/>
      <c r="P1625" s="507" t="s">
        <v>2273</v>
      </c>
      <c r="Q1625" s="507"/>
      <c r="R1625" s="507"/>
      <c r="S1625" s="507"/>
      <c r="T1625" s="507"/>
      <c r="U1625" s="507"/>
      <c r="V1625" s="507"/>
      <c r="W1625" s="578" t="s">
        <v>1245</v>
      </c>
      <c r="X1625" s="578" t="s">
        <v>1223</v>
      </c>
      <c r="Y1625" s="581" t="str">
        <f t="shared" si="736"/>
        <v>Y4 - SAMHSA approved EBP for Co-occurring disorders</v>
      </c>
      <c r="Z1625" s="581" t="str">
        <f t="shared" si="737"/>
        <v xml:space="preserve">
HD - Pregnant/Parenting Women's Program
HH - Integrated Mental Health and Substance Abuse
</v>
      </c>
    </row>
    <row r="1626" spans="1:27" ht="63.75" customHeight="1">
      <c r="A1626" s="590" t="str">
        <f t="shared" si="731"/>
        <v>H2027</v>
      </c>
      <c r="B1626" s="507" t="str">
        <f t="shared" si="732"/>
        <v>Substance Abuse: Outpatient Care</v>
      </c>
      <c r="C1626" s="578" t="str">
        <f t="shared" si="733"/>
        <v>H2027: Didactics</v>
      </c>
      <c r="D1626" s="581" t="str">
        <f t="shared" si="734"/>
        <v>H2027 = 15 min</v>
      </c>
      <c r="E1626"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6" s="242" t="s">
        <v>604</v>
      </c>
      <c r="G1626" s="242" t="s">
        <v>582</v>
      </c>
      <c r="H1626" s="242" t="s">
        <v>633</v>
      </c>
      <c r="I1626" s="581" t="str">
        <f t="shared" si="738"/>
        <v>Line
Professional</v>
      </c>
      <c r="J1626" s="507" t="s">
        <v>2273</v>
      </c>
      <c r="K1626" s="507"/>
      <c r="L1626" s="507" t="s">
        <v>2273</v>
      </c>
      <c r="M1626" s="507"/>
      <c r="N1626" s="507" t="s">
        <v>2273</v>
      </c>
      <c r="O1626" s="507"/>
      <c r="P1626" s="507" t="s">
        <v>2273</v>
      </c>
      <c r="Q1626" s="507"/>
      <c r="R1626" s="507"/>
      <c r="S1626" s="507"/>
      <c r="T1626" s="507"/>
      <c r="U1626" s="507"/>
      <c r="V1626" s="507"/>
      <c r="W1626" s="578" t="s">
        <v>1245</v>
      </c>
      <c r="X1626" s="578" t="s">
        <v>1223</v>
      </c>
      <c r="Y1626" s="581" t="str">
        <f t="shared" si="736"/>
        <v>Y4 - SAMHSA approved EBP for Co-occurring disorders</v>
      </c>
      <c r="Z1626" s="581" t="str">
        <f t="shared" si="737"/>
        <v xml:space="preserve">
HD - Pregnant/Parenting Women's Program
HH - Integrated Mental Health and Substance Abuse
</v>
      </c>
    </row>
    <row r="1627" spans="1:27" ht="102" customHeight="1">
      <c r="A1627" s="590" t="str">
        <f t="shared" si="731"/>
        <v>H2027</v>
      </c>
      <c r="B1627" s="507" t="str">
        <f t="shared" si="732"/>
        <v>Substance Abuse: Outpatient Care</v>
      </c>
      <c r="C1627" s="578" t="str">
        <f t="shared" si="733"/>
        <v>H2027: Didactics</v>
      </c>
      <c r="D1627" s="581" t="str">
        <f t="shared" si="734"/>
        <v>H2027 = 15 min</v>
      </c>
      <c r="E1627"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7" s="242" t="s">
        <v>491</v>
      </c>
      <c r="G1627" s="242" t="s">
        <v>582</v>
      </c>
      <c r="H1627" s="242" t="s">
        <v>633</v>
      </c>
      <c r="I1627" s="581" t="str">
        <f t="shared" si="738"/>
        <v>Line
Professional</v>
      </c>
      <c r="J1627" s="507" t="s">
        <v>2273</v>
      </c>
      <c r="K1627" s="507"/>
      <c r="L1627" s="507" t="s">
        <v>2273</v>
      </c>
      <c r="M1627" s="507"/>
      <c r="N1627" s="507" t="s">
        <v>2273</v>
      </c>
      <c r="O1627" s="507"/>
      <c r="P1627" s="507" t="s">
        <v>2273</v>
      </c>
      <c r="Q1627" s="507"/>
      <c r="R1627" s="507"/>
      <c r="S1627" s="507"/>
      <c r="T1627" s="507"/>
      <c r="U1627" s="507"/>
      <c r="V1627" s="507"/>
      <c r="W1627" s="578" t="s">
        <v>1245</v>
      </c>
      <c r="X1627" s="578" t="s">
        <v>1223</v>
      </c>
      <c r="Y1627" s="581" t="str">
        <f t="shared" si="736"/>
        <v>Y4 - SAMHSA approved EBP for Co-occurring disorders</v>
      </c>
      <c r="Z1627" s="581" t="str">
        <f t="shared" si="737"/>
        <v xml:space="preserve">
HD - Pregnant/Parenting Women's Program
HH - Integrated Mental Health and Substance Abuse
</v>
      </c>
    </row>
    <row r="1628" spans="1:27" ht="114.75" customHeight="1">
      <c r="A1628" s="590" t="str">
        <f t="shared" si="731"/>
        <v>H2027</v>
      </c>
      <c r="B1628" s="507" t="str">
        <f t="shared" si="732"/>
        <v>Substance Abuse: Outpatient Care</v>
      </c>
      <c r="C1628" s="578" t="str">
        <f t="shared" si="733"/>
        <v>H2027: Didactics</v>
      </c>
      <c r="D1628" s="581" t="str">
        <f t="shared" si="734"/>
        <v>H2027 = 15 min</v>
      </c>
      <c r="E1628"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8" s="242" t="s">
        <v>615</v>
      </c>
      <c r="G1628" s="242" t="s">
        <v>583</v>
      </c>
      <c r="H1628" s="242" t="s">
        <v>633</v>
      </c>
      <c r="I1628" s="581" t="str">
        <f t="shared" si="738"/>
        <v>Line
Professional</v>
      </c>
      <c r="J1628" s="507" t="s">
        <v>2273</v>
      </c>
      <c r="K1628" s="507"/>
      <c r="L1628" s="507" t="s">
        <v>2273</v>
      </c>
      <c r="M1628" s="507"/>
      <c r="N1628" s="507" t="s">
        <v>2273</v>
      </c>
      <c r="O1628" s="507"/>
      <c r="P1628" s="507" t="s">
        <v>2273</v>
      </c>
      <c r="Q1628" s="507"/>
      <c r="R1628" s="507"/>
      <c r="S1628" s="507"/>
      <c r="T1628" s="507"/>
      <c r="U1628" s="507"/>
      <c r="V1628" s="507"/>
      <c r="W1628" s="578" t="s">
        <v>1245</v>
      </c>
      <c r="X1628" s="578" t="s">
        <v>1223</v>
      </c>
      <c r="Y1628" s="581" t="str">
        <f t="shared" si="736"/>
        <v>Y4 - SAMHSA approved EBP for Co-occurring disorders</v>
      </c>
      <c r="Z1628" s="581" t="str">
        <f t="shared" si="737"/>
        <v xml:space="preserve">
HD - Pregnant/Parenting Women's Program
HH - Integrated Mental Health and Substance Abuse
</v>
      </c>
    </row>
    <row r="1629" spans="1:27" ht="63.75" customHeight="1">
      <c r="A1629" s="590" t="str">
        <f t="shared" si="731"/>
        <v>H2027</v>
      </c>
      <c r="B1629" s="507" t="str">
        <f t="shared" si="732"/>
        <v>Substance Abuse: Outpatient Care</v>
      </c>
      <c r="C1629" s="578" t="str">
        <f t="shared" si="733"/>
        <v>H2027: Didactics</v>
      </c>
      <c r="D1629" s="581" t="str">
        <f t="shared" si="734"/>
        <v>H2027 = 15 min</v>
      </c>
      <c r="E1629"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9" s="242" t="s">
        <v>2224</v>
      </c>
      <c r="G1629" s="242" t="s">
        <v>583</v>
      </c>
      <c r="H1629" s="242" t="s">
        <v>633</v>
      </c>
      <c r="I1629" s="581" t="str">
        <f t="shared" si="738"/>
        <v>Line
Professional</v>
      </c>
      <c r="J1629" s="507" t="s">
        <v>2273</v>
      </c>
      <c r="K1629" s="507"/>
      <c r="L1629" s="507" t="s">
        <v>2273</v>
      </c>
      <c r="M1629" s="507"/>
      <c r="N1629" s="507" t="s">
        <v>2273</v>
      </c>
      <c r="O1629" s="507"/>
      <c r="P1629" s="507" t="s">
        <v>2273</v>
      </c>
      <c r="Q1629" s="507"/>
      <c r="R1629" s="507"/>
      <c r="S1629" s="507"/>
      <c r="T1629" s="507"/>
      <c r="U1629" s="507"/>
      <c r="V1629" s="507"/>
      <c r="W1629" s="578" t="s">
        <v>1245</v>
      </c>
      <c r="X1629" s="578" t="s">
        <v>1223</v>
      </c>
      <c r="Y1629" s="581" t="str">
        <f t="shared" si="736"/>
        <v>Y4 - SAMHSA approved EBP for Co-occurring disorders</v>
      </c>
      <c r="Z1629" s="581" t="str">
        <f t="shared" si="737"/>
        <v xml:space="preserve">
HD - Pregnant/Parenting Women's Program
HH - Integrated Mental Health and Substance Abuse
</v>
      </c>
    </row>
    <row r="1630" spans="1:27" ht="63.75" customHeight="1">
      <c r="A1630" s="590" t="str">
        <f t="shared" si="731"/>
        <v>H2027</v>
      </c>
      <c r="B1630" s="507" t="str">
        <f t="shared" si="732"/>
        <v>Substance Abuse: Outpatient Care</v>
      </c>
      <c r="C1630" s="578" t="str">
        <f t="shared" si="733"/>
        <v>H2027: Didactics</v>
      </c>
      <c r="D1630" s="581" t="str">
        <f t="shared" si="734"/>
        <v>H2027 = 15 min</v>
      </c>
      <c r="E1630"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0" s="242" t="s">
        <v>2235</v>
      </c>
      <c r="G1630" s="242" t="s">
        <v>583</v>
      </c>
      <c r="H1630" s="242" t="s">
        <v>633</v>
      </c>
      <c r="I1630" s="581" t="str">
        <f t="shared" si="738"/>
        <v>Line
Professional</v>
      </c>
      <c r="J1630" s="507" t="s">
        <v>2273</v>
      </c>
      <c r="K1630" s="507"/>
      <c r="L1630" s="507" t="s">
        <v>2273</v>
      </c>
      <c r="M1630" s="507"/>
      <c r="N1630" s="507" t="s">
        <v>2273</v>
      </c>
      <c r="O1630" s="507"/>
      <c r="P1630" s="507" t="s">
        <v>2273</v>
      </c>
      <c r="Q1630" s="507"/>
      <c r="R1630" s="507"/>
      <c r="S1630" s="507"/>
      <c r="T1630" s="507"/>
      <c r="U1630" s="507"/>
      <c r="V1630" s="507"/>
      <c r="W1630" s="578" t="s">
        <v>1245</v>
      </c>
      <c r="X1630" s="578" t="s">
        <v>1223</v>
      </c>
      <c r="Y1630" s="581" t="str">
        <f t="shared" si="736"/>
        <v>Y4 - SAMHSA approved EBP for Co-occurring disorders</v>
      </c>
      <c r="Z1630" s="581" t="str">
        <f t="shared" si="737"/>
        <v xml:space="preserve">
HD - Pregnant/Parenting Women's Program
HH - Integrated Mental Health and Substance Abuse
</v>
      </c>
    </row>
    <row r="1631" spans="1:27" ht="63.75" customHeight="1">
      <c r="A1631" s="590" t="str">
        <f t="shared" si="731"/>
        <v>H2027</v>
      </c>
      <c r="B1631" s="507" t="str">
        <f t="shared" si="732"/>
        <v>Substance Abuse: Outpatient Care</v>
      </c>
      <c r="C1631" s="578" t="str">
        <f t="shared" si="733"/>
        <v>H2027: Didactics</v>
      </c>
      <c r="D1631" s="581" t="str">
        <f t="shared" si="734"/>
        <v>H2027 = 15 min</v>
      </c>
      <c r="E1631"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1" s="242" t="s">
        <v>2222</v>
      </c>
      <c r="G1631" s="242" t="s">
        <v>583</v>
      </c>
      <c r="H1631" s="242" t="s">
        <v>633</v>
      </c>
      <c r="I1631" s="581" t="str">
        <f t="shared" si="738"/>
        <v>Line
Professional</v>
      </c>
      <c r="J1631" s="507" t="s">
        <v>2273</v>
      </c>
      <c r="K1631" s="507"/>
      <c r="L1631" s="507" t="s">
        <v>2273</v>
      </c>
      <c r="M1631" s="507"/>
      <c r="N1631" s="507" t="s">
        <v>2273</v>
      </c>
      <c r="O1631" s="507"/>
      <c r="P1631" s="507" t="s">
        <v>2273</v>
      </c>
      <c r="Q1631" s="507"/>
      <c r="R1631" s="507"/>
      <c r="S1631" s="507"/>
      <c r="T1631" s="507"/>
      <c r="U1631" s="507"/>
      <c r="V1631" s="507"/>
      <c r="W1631" s="578" t="s">
        <v>1245</v>
      </c>
      <c r="X1631" s="578" t="s">
        <v>1223</v>
      </c>
      <c r="Y1631" s="581" t="str">
        <f t="shared" si="736"/>
        <v>Y4 - SAMHSA approved EBP for Co-occurring disorders</v>
      </c>
      <c r="Z1631" s="581" t="str">
        <f t="shared" si="737"/>
        <v xml:space="preserve">
HD - Pregnant/Parenting Women's Program
HH - Integrated Mental Health and Substance Abuse
</v>
      </c>
    </row>
    <row r="1632" spans="1:27" ht="89.25" customHeight="1">
      <c r="A1632" s="590" t="str">
        <f t="shared" si="731"/>
        <v>H2027</v>
      </c>
      <c r="B1632" s="507" t="str">
        <f t="shared" si="732"/>
        <v>Substance Abuse: Outpatient Care</v>
      </c>
      <c r="C1632" s="578" t="str">
        <f t="shared" si="733"/>
        <v>H2027: Didactics</v>
      </c>
      <c r="D1632" s="581" t="str">
        <f t="shared" si="734"/>
        <v>H2027 = 15 min</v>
      </c>
      <c r="E1632"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2" s="242" t="s">
        <v>500</v>
      </c>
      <c r="G1632" s="242" t="s">
        <v>583</v>
      </c>
      <c r="H1632" s="242" t="s">
        <v>633</v>
      </c>
      <c r="I1632" s="581" t="str">
        <f t="shared" si="738"/>
        <v>Line
Professional</v>
      </c>
      <c r="J1632" s="507" t="s">
        <v>2273</v>
      </c>
      <c r="K1632" s="507"/>
      <c r="L1632" s="507" t="s">
        <v>2273</v>
      </c>
      <c r="M1632" s="507"/>
      <c r="N1632" s="507" t="s">
        <v>2273</v>
      </c>
      <c r="O1632" s="507"/>
      <c r="P1632" s="507" t="s">
        <v>2273</v>
      </c>
      <c r="Q1632" s="507"/>
      <c r="R1632" s="507"/>
      <c r="S1632" s="507"/>
      <c r="T1632" s="507"/>
      <c r="U1632" s="507"/>
      <c r="V1632" s="507"/>
      <c r="W1632" s="578" t="s">
        <v>1245</v>
      </c>
      <c r="X1632" s="578" t="s">
        <v>1223</v>
      </c>
      <c r="Y1632" s="581" t="str">
        <f t="shared" si="736"/>
        <v>Y4 - SAMHSA approved EBP for Co-occurring disorders</v>
      </c>
      <c r="Z1632" s="581" t="str">
        <f t="shared" si="737"/>
        <v xml:space="preserve">
HD - Pregnant/Parenting Women's Program
HH - Integrated Mental Health and Substance Abuse
</v>
      </c>
    </row>
    <row r="1633" spans="1:27" ht="63.75" customHeight="1">
      <c r="A1633" s="590" t="str">
        <f t="shared" si="731"/>
        <v>H2027</v>
      </c>
      <c r="B1633" s="507" t="str">
        <f t="shared" si="732"/>
        <v>Substance Abuse: Outpatient Care</v>
      </c>
      <c r="C1633" s="578" t="str">
        <f t="shared" si="733"/>
        <v>H2027: Didactics</v>
      </c>
      <c r="D1633" s="581" t="str">
        <f t="shared" si="734"/>
        <v>H2027 = 15 min</v>
      </c>
      <c r="E1633"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3" s="242" t="s">
        <v>126</v>
      </c>
      <c r="G1633" s="242" t="s">
        <v>584</v>
      </c>
      <c r="H1633" s="242" t="s">
        <v>633</v>
      </c>
      <c r="I1633" s="581" t="str">
        <f t="shared" si="738"/>
        <v>Line
Professional</v>
      </c>
      <c r="J1633" s="507" t="s">
        <v>2273</v>
      </c>
      <c r="K1633" s="507"/>
      <c r="L1633" s="507" t="s">
        <v>2273</v>
      </c>
      <c r="M1633" s="507"/>
      <c r="N1633" s="507" t="s">
        <v>2273</v>
      </c>
      <c r="O1633" s="507"/>
      <c r="P1633" s="507" t="s">
        <v>2273</v>
      </c>
      <c r="Q1633" s="507"/>
      <c r="R1633" s="507"/>
      <c r="S1633" s="507"/>
      <c r="T1633" s="507"/>
      <c r="U1633" s="507"/>
      <c r="V1633" s="507"/>
      <c r="W1633" s="578" t="s">
        <v>1245</v>
      </c>
      <c r="X1633" s="578" t="s">
        <v>1223</v>
      </c>
      <c r="Y1633" s="581" t="str">
        <f t="shared" si="736"/>
        <v>Y4 - SAMHSA approved EBP for Co-occurring disorders</v>
      </c>
      <c r="Z1633" s="581" t="str">
        <f t="shared" si="737"/>
        <v xml:space="preserve">
HD - Pregnant/Parenting Women's Program
HH - Integrated Mental Health and Substance Abuse
</v>
      </c>
    </row>
    <row r="1634" spans="1:27" ht="63.75" customHeight="1">
      <c r="A1634" s="590" t="str">
        <f t="shared" si="731"/>
        <v>H2027</v>
      </c>
      <c r="B1634" s="507" t="str">
        <f t="shared" si="732"/>
        <v>Substance Abuse: Outpatient Care</v>
      </c>
      <c r="C1634" s="578" t="str">
        <f t="shared" si="733"/>
        <v>H2027: Didactics</v>
      </c>
      <c r="D1634" s="581" t="str">
        <f t="shared" si="734"/>
        <v>H2027 = 15 min</v>
      </c>
      <c r="E1634"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4" s="242" t="s">
        <v>503</v>
      </c>
      <c r="G1634" s="242" t="s">
        <v>592</v>
      </c>
      <c r="H1634" s="242" t="s">
        <v>633</v>
      </c>
      <c r="I1634" s="581" t="str">
        <f t="shared" si="738"/>
        <v>Line
Professional</v>
      </c>
      <c r="J1634" s="507" t="s">
        <v>2273</v>
      </c>
      <c r="K1634" s="507"/>
      <c r="L1634" s="507" t="s">
        <v>2273</v>
      </c>
      <c r="M1634" s="507"/>
      <c r="N1634" s="507" t="s">
        <v>2273</v>
      </c>
      <c r="O1634" s="507"/>
      <c r="P1634" s="507" t="s">
        <v>2273</v>
      </c>
      <c r="Q1634" s="507"/>
      <c r="R1634" s="507"/>
      <c r="S1634" s="507"/>
      <c r="T1634" s="507"/>
      <c r="U1634" s="507"/>
      <c r="V1634" s="507"/>
      <c r="W1634" s="578" t="s">
        <v>1245</v>
      </c>
      <c r="X1634" s="578" t="s">
        <v>1223</v>
      </c>
      <c r="Y1634" s="581" t="str">
        <f t="shared" si="736"/>
        <v>Y4 - SAMHSA approved EBP for Co-occurring disorders</v>
      </c>
      <c r="Z1634" s="581" t="str">
        <f t="shared" si="737"/>
        <v xml:space="preserve">
HD - Pregnant/Parenting Women's Program
HH - Integrated Mental Health and Substance Abuse
</v>
      </c>
    </row>
    <row r="1635" spans="1:27" s="88" customFormat="1" ht="63.75" customHeight="1">
      <c r="A1635" s="590" t="str">
        <f t="shared" si="731"/>
        <v>H2027</v>
      </c>
      <c r="B1635" s="507" t="str">
        <f t="shared" si="732"/>
        <v>Substance Abuse: Outpatient Care</v>
      </c>
      <c r="C1635" s="578" t="str">
        <f t="shared" si="733"/>
        <v>H2027: Didactics</v>
      </c>
      <c r="D1635" s="581" t="str">
        <f t="shared" si="734"/>
        <v>H2027 = 15 min</v>
      </c>
      <c r="E1635"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5" s="242" t="s">
        <v>502</v>
      </c>
      <c r="G1635" s="242" t="s">
        <v>592</v>
      </c>
      <c r="H1635" s="242" t="s">
        <v>633</v>
      </c>
      <c r="I1635" s="581" t="str">
        <f t="shared" si="738"/>
        <v>Line
Professional</v>
      </c>
      <c r="J1635" s="507" t="s">
        <v>2273</v>
      </c>
      <c r="K1635" s="507"/>
      <c r="L1635" s="507" t="s">
        <v>2273</v>
      </c>
      <c r="M1635" s="507"/>
      <c r="N1635" s="507" t="s">
        <v>2273</v>
      </c>
      <c r="O1635" s="507"/>
      <c r="P1635" s="507" t="s">
        <v>2273</v>
      </c>
      <c r="Q1635" s="507"/>
      <c r="R1635" s="507"/>
      <c r="S1635" s="507"/>
      <c r="T1635" s="507"/>
      <c r="U1635" s="507"/>
      <c r="V1635" s="507"/>
      <c r="W1635" s="578" t="s">
        <v>1245</v>
      </c>
      <c r="X1635" s="578" t="s">
        <v>1223</v>
      </c>
      <c r="Y1635" s="581" t="str">
        <f t="shared" si="736"/>
        <v>Y4 - SAMHSA approved EBP for Co-occurring disorders</v>
      </c>
      <c r="Z1635" s="581" t="str">
        <f t="shared" si="737"/>
        <v xml:space="preserve">
HD - Pregnant/Parenting Women's Program
HH - Integrated Mental Health and Substance Abuse
</v>
      </c>
      <c r="AA1635" s="20"/>
    </row>
    <row r="1636" spans="1:27" s="24" customFormat="1" ht="63.75" customHeight="1">
      <c r="A1636" s="590" t="str">
        <f t="shared" si="731"/>
        <v>H2027</v>
      </c>
      <c r="B1636" s="507" t="str">
        <f t="shared" si="732"/>
        <v>Substance Abuse: Outpatient Care</v>
      </c>
      <c r="C1636" s="578" t="str">
        <f t="shared" si="733"/>
        <v>H2027: Didactics</v>
      </c>
      <c r="D1636" s="581" t="str">
        <f t="shared" si="734"/>
        <v>H2027 = 15 min</v>
      </c>
      <c r="E1636"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6" s="242" t="s">
        <v>2211</v>
      </c>
      <c r="G1636" s="242" t="s">
        <v>592</v>
      </c>
      <c r="H1636" s="242" t="s">
        <v>633</v>
      </c>
      <c r="I1636" s="581" t="str">
        <f t="shared" si="738"/>
        <v>Line
Professional</v>
      </c>
      <c r="J1636" s="507" t="s">
        <v>2273</v>
      </c>
      <c r="K1636" s="507"/>
      <c r="L1636" s="507" t="s">
        <v>2273</v>
      </c>
      <c r="M1636" s="507"/>
      <c r="N1636" s="507" t="s">
        <v>2273</v>
      </c>
      <c r="O1636" s="507"/>
      <c r="P1636" s="507" t="s">
        <v>2273</v>
      </c>
      <c r="Q1636" s="507"/>
      <c r="R1636" s="507"/>
      <c r="S1636" s="507"/>
      <c r="T1636" s="507"/>
      <c r="U1636" s="507"/>
      <c r="V1636" s="507"/>
      <c r="W1636" s="578" t="s">
        <v>1245</v>
      </c>
      <c r="X1636" s="578" t="s">
        <v>1223</v>
      </c>
      <c r="Y1636" s="581" t="str">
        <f t="shared" si="736"/>
        <v>Y4 - SAMHSA approved EBP for Co-occurring disorders</v>
      </c>
      <c r="Z1636" s="581" t="str">
        <f t="shared" si="737"/>
        <v xml:space="preserve">
HD - Pregnant/Parenting Women's Program
HH - Integrated Mental Health and Substance Abuse
</v>
      </c>
      <c r="AA1636" s="20"/>
    </row>
    <row r="1637" spans="1:27" s="24" customFormat="1" ht="63.75" customHeight="1">
      <c r="A1637" s="590" t="str">
        <f t="shared" si="731"/>
        <v>H2027</v>
      </c>
      <c r="B1637" s="507" t="str">
        <f t="shared" si="732"/>
        <v>Substance Abuse: Outpatient Care</v>
      </c>
      <c r="C1637" s="578" t="str">
        <f t="shared" si="733"/>
        <v>H2027: Didactics</v>
      </c>
      <c r="D1637" s="581" t="str">
        <f t="shared" si="734"/>
        <v>H2027 = 15 min</v>
      </c>
      <c r="E1637" s="578"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7" s="242" t="s">
        <v>517</v>
      </c>
      <c r="G1637" s="242" t="s">
        <v>585</v>
      </c>
      <c r="H1637" s="242" t="s">
        <v>633</v>
      </c>
      <c r="I1637" s="581" t="str">
        <f t="shared" si="738"/>
        <v>Line
Professional</v>
      </c>
      <c r="J1637" s="507" t="s">
        <v>2273</v>
      </c>
      <c r="K1637" s="507"/>
      <c r="L1637" s="507" t="s">
        <v>2273</v>
      </c>
      <c r="M1637" s="507"/>
      <c r="N1637" s="507" t="s">
        <v>2273</v>
      </c>
      <c r="O1637" s="507"/>
      <c r="P1637" s="507" t="s">
        <v>2273</v>
      </c>
      <c r="Q1637" s="507"/>
      <c r="R1637" s="507"/>
      <c r="S1637" s="507"/>
      <c r="T1637" s="507"/>
      <c r="U1637" s="507"/>
      <c r="V1637" s="507"/>
      <c r="W1637" s="578" t="s">
        <v>1245</v>
      </c>
      <c r="X1637" s="578" t="s">
        <v>1223</v>
      </c>
      <c r="Y1637" s="581" t="str">
        <f t="shared" si="736"/>
        <v>Y4 - SAMHSA approved EBP for Co-occurring disorders</v>
      </c>
      <c r="Z1637" s="581" t="str">
        <f t="shared" si="737"/>
        <v xml:space="preserve">
HD - Pregnant/Parenting Women's Program
HH - Integrated Mental Health and Substance Abuse
</v>
      </c>
      <c r="AA1637" s="20"/>
    </row>
    <row r="1638" spans="1:27" s="24" customFormat="1" ht="64.5" customHeight="1" thickBot="1">
      <c r="A1638" s="591" t="str">
        <f t="shared" si="731"/>
        <v>H2027</v>
      </c>
      <c r="B1638" s="508" t="str">
        <f t="shared" si="732"/>
        <v>Substance Abuse: Outpatient Care</v>
      </c>
      <c r="C1638" s="579" t="str">
        <f t="shared" si="733"/>
        <v>H2027: Didactics</v>
      </c>
      <c r="D1638" s="582" t="str">
        <f t="shared" si="734"/>
        <v>H2027 = 15 min</v>
      </c>
      <c r="E1638" s="579" t="str">
        <f t="shared" si="73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8" s="243" t="s">
        <v>613</v>
      </c>
      <c r="G1638" s="243" t="s">
        <v>588</v>
      </c>
      <c r="H1638" s="243" t="s">
        <v>633</v>
      </c>
      <c r="I1638" s="582" t="str">
        <f t="shared" si="738"/>
        <v>Line
Professional</v>
      </c>
      <c r="J1638" s="508" t="s">
        <v>2273</v>
      </c>
      <c r="K1638" s="508"/>
      <c r="L1638" s="508" t="s">
        <v>2273</v>
      </c>
      <c r="M1638" s="508"/>
      <c r="N1638" s="508" t="s">
        <v>2273</v>
      </c>
      <c r="O1638" s="508"/>
      <c r="P1638" s="508" t="s">
        <v>2273</v>
      </c>
      <c r="Q1638" s="508"/>
      <c r="R1638" s="508"/>
      <c r="S1638" s="508"/>
      <c r="T1638" s="508"/>
      <c r="U1638" s="508"/>
      <c r="V1638" s="508"/>
      <c r="W1638" s="579" t="s">
        <v>1245</v>
      </c>
      <c r="X1638" s="579" t="s">
        <v>1223</v>
      </c>
      <c r="Y1638" s="582" t="str">
        <f t="shared" si="736"/>
        <v>Y4 - SAMHSA approved EBP for Co-occurring disorders</v>
      </c>
      <c r="Z1638" s="582" t="str">
        <f t="shared" si="737"/>
        <v xml:space="preserve">
HD - Pregnant/Parenting Women's Program
HH - Integrated Mental Health and Substance Abuse
</v>
      </c>
      <c r="AA1638" s="20"/>
    </row>
    <row r="1639" spans="1:27" s="23" customFormat="1" ht="184.5" customHeight="1" thickBot="1">
      <c r="A1639" s="113" t="s">
        <v>257</v>
      </c>
      <c r="B1639" s="194" t="s">
        <v>256</v>
      </c>
      <c r="C1639" s="128" t="s">
        <v>2012</v>
      </c>
      <c r="D1639" s="176" t="s">
        <v>3</v>
      </c>
      <c r="E1639" s="128" t="s">
        <v>1695</v>
      </c>
      <c r="F1639" s="128" t="s">
        <v>259</v>
      </c>
      <c r="G1639" s="128"/>
      <c r="H1639" s="128" t="s">
        <v>644</v>
      </c>
      <c r="I1639" s="176" t="s">
        <v>139</v>
      </c>
      <c r="J1639" s="194"/>
      <c r="K1639" s="194"/>
      <c r="L1639" s="194" t="s">
        <v>2273</v>
      </c>
      <c r="M1639" s="194"/>
      <c r="N1639" s="194"/>
      <c r="O1639" s="194" t="s">
        <v>2273</v>
      </c>
      <c r="P1639" s="194"/>
      <c r="Q1639" s="194"/>
      <c r="R1639" s="194"/>
      <c r="S1639" s="194"/>
      <c r="T1639" s="194"/>
      <c r="U1639" s="194"/>
      <c r="V1639" s="194"/>
      <c r="W1639" s="128" t="s">
        <v>1245</v>
      </c>
      <c r="X1639" s="128" t="s">
        <v>2013</v>
      </c>
      <c r="Y1639" s="176" t="s">
        <v>983</v>
      </c>
      <c r="Z1639" s="179" t="s">
        <v>1595</v>
      </c>
      <c r="AA1639" s="20"/>
    </row>
    <row r="1640" spans="1:27" s="24" customFormat="1" ht="38.25" customHeight="1">
      <c r="A1640" s="553" t="s">
        <v>292</v>
      </c>
      <c r="B1640" s="483" t="s">
        <v>291</v>
      </c>
      <c r="C1640" s="532" t="s">
        <v>431</v>
      </c>
      <c r="D1640" s="522" t="s">
        <v>429</v>
      </c>
      <c r="E1640" s="532" t="s">
        <v>293</v>
      </c>
      <c r="F1640" s="143" t="s">
        <v>124</v>
      </c>
      <c r="G1640" s="143" t="s">
        <v>590</v>
      </c>
      <c r="H1640" s="143" t="s">
        <v>556</v>
      </c>
      <c r="I1640" s="522" t="s">
        <v>139</v>
      </c>
      <c r="J1640" s="483"/>
      <c r="K1640" s="483" t="s">
        <v>2273</v>
      </c>
      <c r="L1640" s="483" t="s">
        <v>2273</v>
      </c>
      <c r="M1640" s="483"/>
      <c r="N1640" s="483"/>
      <c r="O1640" s="483" t="s">
        <v>2273</v>
      </c>
      <c r="P1640" s="483"/>
      <c r="Q1640" s="483"/>
      <c r="R1640" s="483"/>
      <c r="S1640" s="483"/>
      <c r="T1640" s="483"/>
      <c r="U1640" s="483"/>
      <c r="V1640" s="483"/>
      <c r="W1640" s="532" t="s">
        <v>1246</v>
      </c>
      <c r="X1640" s="532" t="s">
        <v>430</v>
      </c>
      <c r="Y1640" s="522" t="s">
        <v>1128</v>
      </c>
      <c r="Z1640" s="522" t="s">
        <v>2090</v>
      </c>
      <c r="AA1640" s="20"/>
    </row>
    <row r="1641" spans="1:27" s="24" customFormat="1" ht="25.5" customHeight="1">
      <c r="A1641" s="554" t="str">
        <f>A1640</f>
        <v>H2033</v>
      </c>
      <c r="B1641" s="483" t="str">
        <f t="shared" ref="B1641:B1650" si="739">B1640</f>
        <v>Home Based Services</v>
      </c>
      <c r="C1641" s="532" t="str">
        <f t="shared" ref="C1641:C1650" si="740">C1640</f>
        <v>Multi-systemic therapy (MST) in home-based program
Multi-systemic therapy (MST) for juveniles provided in home-based program</v>
      </c>
      <c r="D1641" s="522" t="str">
        <f t="shared" ref="D1641:D1650" si="741">D1640</f>
        <v>15 minutes</v>
      </c>
      <c r="E1641" s="532" t="str">
        <f t="shared" ref="E1641:E1650" si="742">E1640</f>
        <v>Master's level clinician who is a CMHP, certified by MST Services</v>
      </c>
      <c r="F1641" s="143" t="s">
        <v>483</v>
      </c>
      <c r="G1641" s="143" t="s">
        <v>581</v>
      </c>
      <c r="H1641" s="251" t="s">
        <v>556</v>
      </c>
      <c r="I1641" s="522" t="str">
        <f t="shared" ref="I1641:I1650" si="743">I1640</f>
        <v>Line
Professional</v>
      </c>
      <c r="J1641" s="483"/>
      <c r="K1641" s="483" t="s">
        <v>2273</v>
      </c>
      <c r="L1641" s="483" t="s">
        <v>2273</v>
      </c>
      <c r="M1641" s="483"/>
      <c r="N1641" s="483"/>
      <c r="O1641" s="483" t="s">
        <v>2273</v>
      </c>
      <c r="P1641" s="483"/>
      <c r="Q1641" s="483"/>
      <c r="R1641" s="483"/>
      <c r="S1641" s="483"/>
      <c r="T1641" s="483"/>
      <c r="U1641" s="483"/>
      <c r="V1641" s="483"/>
      <c r="W1641" s="532" t="s">
        <v>1246</v>
      </c>
      <c r="X1641" s="532" t="s">
        <v>430</v>
      </c>
      <c r="Y1641" s="522" t="str">
        <f t="shared" ref="Y1641:Y1650" si="744">Y1640</f>
        <v xml:space="preserve"> </v>
      </c>
      <c r="Z1641" s="522"/>
      <c r="AA1641" s="20"/>
    </row>
    <row r="1642" spans="1:27" s="24" customFormat="1" ht="51" customHeight="1">
      <c r="A1642" s="554" t="str">
        <f>A1641</f>
        <v>H2033</v>
      </c>
      <c r="B1642" s="483" t="str">
        <f t="shared" si="739"/>
        <v>Home Based Services</v>
      </c>
      <c r="C1642" s="532" t="str">
        <f t="shared" si="740"/>
        <v>Multi-systemic therapy (MST) in home-based program
Multi-systemic therapy (MST) for juveniles provided in home-based program</v>
      </c>
      <c r="D1642" s="522" t="str">
        <f t="shared" si="741"/>
        <v>15 minutes</v>
      </c>
      <c r="E1642" s="532" t="str">
        <f t="shared" si="742"/>
        <v>Master's level clinician who is a CMHP, certified by MST Services</v>
      </c>
      <c r="F1642" s="143" t="s">
        <v>126</v>
      </c>
      <c r="G1642" s="143" t="s">
        <v>587</v>
      </c>
      <c r="H1642" s="251" t="s">
        <v>556</v>
      </c>
      <c r="I1642" s="522" t="str">
        <f t="shared" si="743"/>
        <v>Line
Professional</v>
      </c>
      <c r="J1642" s="483"/>
      <c r="K1642" s="483" t="s">
        <v>2273</v>
      </c>
      <c r="L1642" s="483" t="s">
        <v>2273</v>
      </c>
      <c r="M1642" s="483"/>
      <c r="N1642" s="483"/>
      <c r="O1642" s="483" t="s">
        <v>2273</v>
      </c>
      <c r="P1642" s="483"/>
      <c r="Q1642" s="483"/>
      <c r="R1642" s="483"/>
      <c r="S1642" s="483"/>
      <c r="T1642" s="483"/>
      <c r="U1642" s="483"/>
      <c r="V1642" s="483"/>
      <c r="W1642" s="532" t="s">
        <v>1246</v>
      </c>
      <c r="X1642" s="532" t="s">
        <v>430</v>
      </c>
      <c r="Y1642" s="522" t="str">
        <f t="shared" si="744"/>
        <v xml:space="preserve"> </v>
      </c>
      <c r="Z1642" s="522"/>
      <c r="AA1642" s="20"/>
    </row>
    <row r="1643" spans="1:27" s="24" customFormat="1" ht="38.25" customHeight="1">
      <c r="A1643" s="554" t="str">
        <f>A1642</f>
        <v>H2033</v>
      </c>
      <c r="B1643" s="483" t="str">
        <f t="shared" si="739"/>
        <v>Home Based Services</v>
      </c>
      <c r="C1643" s="532" t="str">
        <f t="shared" si="740"/>
        <v>Multi-systemic therapy (MST) in home-based program
Multi-systemic therapy (MST) for juveniles provided in home-based program</v>
      </c>
      <c r="D1643" s="522" t="str">
        <f t="shared" si="741"/>
        <v>15 minutes</v>
      </c>
      <c r="E1643" s="532" t="str">
        <f t="shared" si="742"/>
        <v>Master's level clinician who is a CMHP, certified by MST Services</v>
      </c>
      <c r="F1643" s="143" t="s">
        <v>695</v>
      </c>
      <c r="G1643" s="143" t="s">
        <v>586</v>
      </c>
      <c r="H1643" s="251" t="s">
        <v>556</v>
      </c>
      <c r="I1643" s="522" t="str">
        <f t="shared" si="743"/>
        <v>Line
Professional</v>
      </c>
      <c r="J1643" s="483"/>
      <c r="K1643" s="483" t="s">
        <v>2273</v>
      </c>
      <c r="L1643" s="483" t="s">
        <v>2273</v>
      </c>
      <c r="M1643" s="483"/>
      <c r="N1643" s="483"/>
      <c r="O1643" s="483" t="s">
        <v>2273</v>
      </c>
      <c r="P1643" s="483"/>
      <c r="Q1643" s="483"/>
      <c r="R1643" s="483"/>
      <c r="S1643" s="483"/>
      <c r="T1643" s="483"/>
      <c r="U1643" s="483"/>
      <c r="V1643" s="483"/>
      <c r="W1643" s="532" t="s">
        <v>1246</v>
      </c>
      <c r="X1643" s="532" t="s">
        <v>430</v>
      </c>
      <c r="Y1643" s="522" t="str">
        <f t="shared" si="744"/>
        <v xml:space="preserve"> </v>
      </c>
      <c r="Z1643" s="522"/>
      <c r="AA1643" s="20"/>
    </row>
    <row r="1644" spans="1:27" s="24" customFormat="1" ht="38.25" customHeight="1">
      <c r="A1644" s="554" t="str">
        <f>A1643</f>
        <v>H2033</v>
      </c>
      <c r="B1644" s="483" t="str">
        <f t="shared" si="739"/>
        <v>Home Based Services</v>
      </c>
      <c r="C1644" s="532" t="str">
        <f t="shared" si="740"/>
        <v>Multi-systemic therapy (MST) in home-based program
Multi-systemic therapy (MST) for juveniles provided in home-based program</v>
      </c>
      <c r="D1644" s="522" t="str">
        <f t="shared" si="741"/>
        <v>15 minutes</v>
      </c>
      <c r="E1644" s="532" t="str">
        <f t="shared" si="742"/>
        <v>Master's level clinician who is a CMHP, certified by MST Services</v>
      </c>
      <c r="F1644" s="143" t="s">
        <v>517</v>
      </c>
      <c r="G1644" s="143" t="s">
        <v>585</v>
      </c>
      <c r="H1644" s="251" t="s">
        <v>556</v>
      </c>
      <c r="I1644" s="522" t="str">
        <f t="shared" si="743"/>
        <v>Line
Professional</v>
      </c>
      <c r="J1644" s="483"/>
      <c r="K1644" s="483" t="s">
        <v>2273</v>
      </c>
      <c r="L1644" s="483" t="s">
        <v>2273</v>
      </c>
      <c r="M1644" s="483"/>
      <c r="N1644" s="483"/>
      <c r="O1644" s="483" t="s">
        <v>2273</v>
      </c>
      <c r="P1644" s="483"/>
      <c r="Q1644" s="483"/>
      <c r="R1644" s="483"/>
      <c r="S1644" s="483"/>
      <c r="T1644" s="483"/>
      <c r="U1644" s="483"/>
      <c r="V1644" s="483"/>
      <c r="W1644" s="532" t="s">
        <v>1246</v>
      </c>
      <c r="X1644" s="532" t="s">
        <v>430</v>
      </c>
      <c r="Y1644" s="522" t="str">
        <f t="shared" si="744"/>
        <v xml:space="preserve"> </v>
      </c>
      <c r="Z1644" s="522"/>
      <c r="AA1644" s="20"/>
    </row>
    <row r="1645" spans="1:27" s="24" customFormat="1" ht="63.75" customHeight="1">
      <c r="A1645" s="554" t="str">
        <f>A1640</f>
        <v>H2033</v>
      </c>
      <c r="B1645" s="483" t="str">
        <f t="shared" si="739"/>
        <v>Home Based Services</v>
      </c>
      <c r="C1645" s="532" t="str">
        <f t="shared" si="740"/>
        <v>Multi-systemic therapy (MST) in home-based program
Multi-systemic therapy (MST) for juveniles provided in home-based program</v>
      </c>
      <c r="D1645" s="522" t="str">
        <f t="shared" si="741"/>
        <v>15 minutes</v>
      </c>
      <c r="E1645" s="532" t="str">
        <f t="shared" si="742"/>
        <v>Master's level clinician who is a CMHP, certified by MST Services</v>
      </c>
      <c r="F1645" s="251" t="s">
        <v>2224</v>
      </c>
      <c r="G1645" s="251" t="s">
        <v>586</v>
      </c>
      <c r="H1645" s="251" t="s">
        <v>556</v>
      </c>
      <c r="I1645" s="522" t="str">
        <f t="shared" si="743"/>
        <v>Line
Professional</v>
      </c>
      <c r="J1645" s="483"/>
      <c r="K1645" s="483" t="s">
        <v>2273</v>
      </c>
      <c r="L1645" s="483" t="s">
        <v>2273</v>
      </c>
      <c r="M1645" s="483"/>
      <c r="N1645" s="483"/>
      <c r="O1645" s="483" t="s">
        <v>2273</v>
      </c>
      <c r="P1645" s="483"/>
      <c r="Q1645" s="483"/>
      <c r="R1645" s="483"/>
      <c r="S1645" s="483"/>
      <c r="T1645" s="483"/>
      <c r="U1645" s="483"/>
      <c r="V1645" s="483"/>
      <c r="W1645" s="532" t="s">
        <v>1246</v>
      </c>
      <c r="X1645" s="532" t="s">
        <v>430</v>
      </c>
      <c r="Y1645" s="522" t="str">
        <f t="shared" si="744"/>
        <v xml:space="preserve"> </v>
      </c>
      <c r="Z1645" s="522"/>
      <c r="AA1645" s="20"/>
    </row>
    <row r="1646" spans="1:27" s="24" customFormat="1" ht="51" customHeight="1">
      <c r="A1646" s="554" t="str">
        <f>A1641</f>
        <v>H2033</v>
      </c>
      <c r="B1646" s="483" t="str">
        <f t="shared" si="739"/>
        <v>Home Based Services</v>
      </c>
      <c r="C1646" s="532" t="str">
        <f t="shared" si="740"/>
        <v>Multi-systemic therapy (MST) in home-based program
Multi-systemic therapy (MST) for juveniles provided in home-based program</v>
      </c>
      <c r="D1646" s="522" t="str">
        <f t="shared" si="741"/>
        <v>15 minutes</v>
      </c>
      <c r="E1646" s="532" t="str">
        <f t="shared" si="742"/>
        <v>Master's level clinician who is a CMHP, certified by MST Services</v>
      </c>
      <c r="F1646" s="251" t="s">
        <v>2235</v>
      </c>
      <c r="G1646" s="251" t="s">
        <v>586</v>
      </c>
      <c r="H1646" s="251" t="s">
        <v>556</v>
      </c>
      <c r="I1646" s="522" t="str">
        <f t="shared" si="743"/>
        <v>Line
Professional</v>
      </c>
      <c r="J1646" s="483"/>
      <c r="K1646" s="483" t="s">
        <v>2273</v>
      </c>
      <c r="L1646" s="483" t="s">
        <v>2273</v>
      </c>
      <c r="M1646" s="483"/>
      <c r="N1646" s="483"/>
      <c r="O1646" s="483" t="s">
        <v>2273</v>
      </c>
      <c r="P1646" s="483"/>
      <c r="Q1646" s="483"/>
      <c r="R1646" s="483"/>
      <c r="S1646" s="483"/>
      <c r="T1646" s="483"/>
      <c r="U1646" s="483"/>
      <c r="V1646" s="483"/>
      <c r="W1646" s="532" t="s">
        <v>1246</v>
      </c>
      <c r="X1646" s="532" t="s">
        <v>430</v>
      </c>
      <c r="Y1646" s="522" t="str">
        <f t="shared" si="744"/>
        <v xml:space="preserve"> </v>
      </c>
      <c r="Z1646" s="522"/>
      <c r="AA1646" s="20"/>
    </row>
    <row r="1647" spans="1:27" s="24" customFormat="1" ht="51" customHeight="1">
      <c r="A1647" s="554" t="str">
        <f>A1642</f>
        <v>H2033</v>
      </c>
      <c r="B1647" s="483" t="str">
        <f t="shared" si="739"/>
        <v>Home Based Services</v>
      </c>
      <c r="C1647" s="532" t="str">
        <f t="shared" si="740"/>
        <v>Multi-systemic therapy (MST) in home-based program
Multi-systemic therapy (MST) for juveniles provided in home-based program</v>
      </c>
      <c r="D1647" s="522" t="str">
        <f t="shared" si="741"/>
        <v>15 minutes</v>
      </c>
      <c r="E1647" s="532" t="str">
        <f t="shared" si="742"/>
        <v>Master's level clinician who is a CMHP, certified by MST Services</v>
      </c>
      <c r="F1647" s="251" t="s">
        <v>1346</v>
      </c>
      <c r="G1647" s="251" t="s">
        <v>586</v>
      </c>
      <c r="H1647" s="251" t="s">
        <v>556</v>
      </c>
      <c r="I1647" s="522" t="str">
        <f t="shared" si="743"/>
        <v>Line
Professional</v>
      </c>
      <c r="J1647" s="483"/>
      <c r="K1647" s="483" t="s">
        <v>2273</v>
      </c>
      <c r="L1647" s="483" t="s">
        <v>2273</v>
      </c>
      <c r="M1647" s="483"/>
      <c r="N1647" s="483"/>
      <c r="O1647" s="483" t="s">
        <v>2273</v>
      </c>
      <c r="P1647" s="483"/>
      <c r="Q1647" s="483"/>
      <c r="R1647" s="483"/>
      <c r="S1647" s="483"/>
      <c r="T1647" s="483"/>
      <c r="U1647" s="483"/>
      <c r="V1647" s="483"/>
      <c r="W1647" s="532" t="s">
        <v>1246</v>
      </c>
      <c r="X1647" s="532" t="s">
        <v>430</v>
      </c>
      <c r="Y1647" s="522" t="str">
        <f t="shared" si="744"/>
        <v xml:space="preserve"> </v>
      </c>
      <c r="Z1647" s="522"/>
      <c r="AA1647" s="20"/>
    </row>
    <row r="1648" spans="1:27" s="24" customFormat="1" ht="38.25" customHeight="1">
      <c r="A1648" s="554" t="str">
        <f>A1646</f>
        <v>H2033</v>
      </c>
      <c r="B1648" s="483" t="str">
        <f>B1647</f>
        <v>Home Based Services</v>
      </c>
      <c r="C1648" s="532" t="str">
        <f>C1647</f>
        <v>Multi-systemic therapy (MST) in home-based program
Multi-systemic therapy (MST) for juveniles provided in home-based program</v>
      </c>
      <c r="D1648" s="522" t="str">
        <f>D1647</f>
        <v>15 minutes</v>
      </c>
      <c r="E1648" s="532" t="str">
        <f>E1647</f>
        <v>Master's level clinician who is a CMHP, certified by MST Services</v>
      </c>
      <c r="F1648" s="220" t="s">
        <v>126</v>
      </c>
      <c r="G1648" s="220" t="s">
        <v>584</v>
      </c>
      <c r="H1648" s="220" t="s">
        <v>556</v>
      </c>
      <c r="I1648" s="522" t="str">
        <f>I1647</f>
        <v>Line
Professional</v>
      </c>
      <c r="J1648" s="483"/>
      <c r="K1648" s="483" t="s">
        <v>2273</v>
      </c>
      <c r="L1648" s="483" t="s">
        <v>2273</v>
      </c>
      <c r="M1648" s="483"/>
      <c r="N1648" s="483"/>
      <c r="O1648" s="483" t="s">
        <v>2273</v>
      </c>
      <c r="P1648" s="483"/>
      <c r="Q1648" s="483"/>
      <c r="R1648" s="483"/>
      <c r="S1648" s="483"/>
      <c r="T1648" s="483"/>
      <c r="U1648" s="483"/>
      <c r="V1648" s="483"/>
      <c r="W1648" s="532" t="s">
        <v>1246</v>
      </c>
      <c r="X1648" s="532" t="s">
        <v>430</v>
      </c>
      <c r="Y1648" s="522" t="str">
        <f>Y1647</f>
        <v xml:space="preserve"> </v>
      </c>
      <c r="Z1648" s="522"/>
      <c r="AA1648" s="20"/>
    </row>
    <row r="1649" spans="1:27" s="24" customFormat="1" ht="38.25" customHeight="1">
      <c r="A1649" s="554" t="str">
        <f>A1644</f>
        <v>H2033</v>
      </c>
      <c r="B1649" s="483" t="str">
        <f t="shared" si="739"/>
        <v>Home Based Services</v>
      </c>
      <c r="C1649" s="532" t="str">
        <f t="shared" si="740"/>
        <v>Multi-systemic therapy (MST) in home-based program
Multi-systemic therapy (MST) for juveniles provided in home-based program</v>
      </c>
      <c r="D1649" s="522" t="str">
        <f t="shared" si="741"/>
        <v>15 minutes</v>
      </c>
      <c r="E1649" s="532" t="str">
        <f t="shared" si="742"/>
        <v>Master's level clinician who is a CMHP, certified by MST Services</v>
      </c>
      <c r="F1649" s="251" t="s">
        <v>502</v>
      </c>
      <c r="G1649" s="251" t="s">
        <v>592</v>
      </c>
      <c r="H1649" s="251" t="s">
        <v>556</v>
      </c>
      <c r="I1649" s="522" t="str">
        <f t="shared" si="743"/>
        <v>Line
Professional</v>
      </c>
      <c r="J1649" s="483"/>
      <c r="K1649" s="483" t="s">
        <v>2273</v>
      </c>
      <c r="L1649" s="483" t="s">
        <v>2273</v>
      </c>
      <c r="M1649" s="483"/>
      <c r="N1649" s="483"/>
      <c r="O1649" s="483" t="s">
        <v>2273</v>
      </c>
      <c r="P1649" s="483"/>
      <c r="Q1649" s="483"/>
      <c r="R1649" s="483"/>
      <c r="S1649" s="483"/>
      <c r="T1649" s="483"/>
      <c r="U1649" s="483"/>
      <c r="V1649" s="483"/>
      <c r="W1649" s="532" t="s">
        <v>1246</v>
      </c>
      <c r="X1649" s="532" t="s">
        <v>430</v>
      </c>
      <c r="Y1649" s="522" t="str">
        <f t="shared" si="744"/>
        <v xml:space="preserve"> </v>
      </c>
      <c r="Z1649" s="522"/>
      <c r="AA1649" s="20"/>
    </row>
    <row r="1650" spans="1:27" s="24" customFormat="1" ht="51" customHeight="1">
      <c r="A1650" s="554" t="str">
        <f>A1647</f>
        <v>H2033</v>
      </c>
      <c r="B1650" s="483" t="str">
        <f t="shared" si="739"/>
        <v>Home Based Services</v>
      </c>
      <c r="C1650" s="532" t="str">
        <f t="shared" si="740"/>
        <v>Multi-systemic therapy (MST) in home-based program
Multi-systemic therapy (MST) for juveniles provided in home-based program</v>
      </c>
      <c r="D1650" s="522" t="str">
        <f t="shared" si="741"/>
        <v>15 minutes</v>
      </c>
      <c r="E1650" s="532" t="str">
        <f t="shared" si="742"/>
        <v>Master's level clinician who is a CMHP, certified by MST Services</v>
      </c>
      <c r="F1650" s="251" t="s">
        <v>2211</v>
      </c>
      <c r="G1650" s="251" t="s">
        <v>592</v>
      </c>
      <c r="H1650" s="251" t="s">
        <v>556</v>
      </c>
      <c r="I1650" s="522" t="str">
        <f t="shared" si="743"/>
        <v>Line
Professional</v>
      </c>
      <c r="J1650" s="483"/>
      <c r="K1650" s="483" t="s">
        <v>2273</v>
      </c>
      <c r="L1650" s="483" t="s">
        <v>2273</v>
      </c>
      <c r="M1650" s="483"/>
      <c r="N1650" s="483"/>
      <c r="O1650" s="483" t="s">
        <v>2273</v>
      </c>
      <c r="P1650" s="483"/>
      <c r="Q1650" s="483"/>
      <c r="R1650" s="483"/>
      <c r="S1650" s="483"/>
      <c r="T1650" s="483"/>
      <c r="U1650" s="483"/>
      <c r="V1650" s="483"/>
      <c r="W1650" s="532" t="s">
        <v>1246</v>
      </c>
      <c r="X1650" s="532" t="s">
        <v>430</v>
      </c>
      <c r="Y1650" s="522" t="str">
        <f t="shared" si="744"/>
        <v xml:space="preserve"> </v>
      </c>
      <c r="Z1650" s="522"/>
      <c r="AA1650" s="20"/>
    </row>
    <row r="1651" spans="1:27" s="24" customFormat="1" ht="39" customHeight="1" thickBot="1">
      <c r="A1651" s="555" t="str">
        <f>A1647</f>
        <v>H2033</v>
      </c>
      <c r="B1651" s="484" t="str">
        <f>B1647</f>
        <v>Home Based Services</v>
      </c>
      <c r="C1651" s="533" t="str">
        <f>C1647</f>
        <v>Multi-systemic therapy (MST) in home-based program
Multi-systemic therapy (MST) for juveniles provided in home-based program</v>
      </c>
      <c r="D1651" s="523" t="str">
        <f>D1647</f>
        <v>15 minutes</v>
      </c>
      <c r="E1651" s="533" t="str">
        <f>E1647</f>
        <v>Master's level clinician who is a CMHP, certified by MST Services</v>
      </c>
      <c r="F1651" s="221" t="s">
        <v>558</v>
      </c>
      <c r="G1651" s="221" t="s">
        <v>592</v>
      </c>
      <c r="H1651" s="221" t="s">
        <v>556</v>
      </c>
      <c r="I1651" s="523" t="str">
        <f>I1647</f>
        <v>Line
Professional</v>
      </c>
      <c r="J1651" s="484"/>
      <c r="K1651" s="484" t="s">
        <v>2273</v>
      </c>
      <c r="L1651" s="484" t="s">
        <v>2273</v>
      </c>
      <c r="M1651" s="484"/>
      <c r="N1651" s="484"/>
      <c r="O1651" s="484" t="s">
        <v>2273</v>
      </c>
      <c r="P1651" s="484"/>
      <c r="Q1651" s="484"/>
      <c r="R1651" s="484"/>
      <c r="S1651" s="484"/>
      <c r="T1651" s="484"/>
      <c r="U1651" s="484"/>
      <c r="V1651" s="484"/>
      <c r="W1651" s="533" t="s">
        <v>1246</v>
      </c>
      <c r="X1651" s="533" t="s">
        <v>430</v>
      </c>
      <c r="Y1651" s="523" t="str">
        <f>Y1647</f>
        <v xml:space="preserve"> </v>
      </c>
      <c r="Z1651" s="523"/>
      <c r="AA1651" s="20"/>
    </row>
    <row r="1652" spans="1:27" s="24" customFormat="1" ht="84" customHeight="1" thickBot="1">
      <c r="A1652" s="267" t="s">
        <v>882</v>
      </c>
      <c r="B1652" s="195" t="s">
        <v>883</v>
      </c>
      <c r="C1652" s="130" t="s">
        <v>884</v>
      </c>
      <c r="D1652" s="177" t="s">
        <v>70</v>
      </c>
      <c r="E1652" s="130" t="s">
        <v>285</v>
      </c>
      <c r="F1652" s="130" t="s">
        <v>655</v>
      </c>
      <c r="G1652" s="130" t="s">
        <v>1128</v>
      </c>
      <c r="H1652" s="130" t="s">
        <v>630</v>
      </c>
      <c r="I1652" s="177" t="s">
        <v>391</v>
      </c>
      <c r="J1652" s="195" t="s">
        <v>2273</v>
      </c>
      <c r="K1652" s="195"/>
      <c r="L1652" s="195"/>
      <c r="M1652" s="195"/>
      <c r="N1652" s="195" t="s">
        <v>2273</v>
      </c>
      <c r="O1652" s="195"/>
      <c r="P1652" s="195"/>
      <c r="Q1652" s="195"/>
      <c r="R1652" s="195"/>
      <c r="S1652" s="195"/>
      <c r="T1652" s="195"/>
      <c r="U1652" s="195"/>
      <c r="V1652" s="195"/>
      <c r="W1652" s="130" t="s">
        <v>1246</v>
      </c>
      <c r="X1652" s="130" t="s">
        <v>885</v>
      </c>
      <c r="Y1652" s="177" t="s">
        <v>1128</v>
      </c>
      <c r="Z1652" s="177" t="s">
        <v>1738</v>
      </c>
      <c r="AA1652" s="20"/>
    </row>
    <row r="1653" spans="1:27" s="24" customFormat="1" ht="63.75" customHeight="1">
      <c r="A1653" s="589" t="s">
        <v>349</v>
      </c>
      <c r="B1653" s="506" t="s">
        <v>344</v>
      </c>
      <c r="C1653" s="577" t="s">
        <v>354</v>
      </c>
      <c r="D1653" s="580" t="s">
        <v>545</v>
      </c>
      <c r="E1653" s="577" t="s">
        <v>559</v>
      </c>
      <c r="F1653" s="250" t="s">
        <v>124</v>
      </c>
      <c r="G1653" s="250" t="s">
        <v>580</v>
      </c>
      <c r="H1653" s="241" t="s">
        <v>1256</v>
      </c>
      <c r="I1653" s="580" t="s">
        <v>139</v>
      </c>
      <c r="J1653" s="506" t="s">
        <v>2273</v>
      </c>
      <c r="K1653" s="506"/>
      <c r="L1653" s="506" t="s">
        <v>2273</v>
      </c>
      <c r="M1653" s="506"/>
      <c r="N1653" s="506" t="s">
        <v>2273</v>
      </c>
      <c r="O1653" s="506"/>
      <c r="P1653" s="506" t="s">
        <v>2273</v>
      </c>
      <c r="Q1653" s="506"/>
      <c r="R1653" s="506"/>
      <c r="S1653" s="506"/>
      <c r="T1653" s="506"/>
      <c r="U1653" s="506"/>
      <c r="V1653" s="506"/>
      <c r="W1653" s="577" t="s">
        <v>1245</v>
      </c>
      <c r="X1653" s="577" t="s">
        <v>1572</v>
      </c>
      <c r="Y1653" s="580" t="s">
        <v>983</v>
      </c>
      <c r="Z1653" s="580" t="s">
        <v>1740</v>
      </c>
      <c r="AA1653" s="20"/>
    </row>
    <row r="1654" spans="1:27" s="23" customFormat="1" ht="63.75" customHeight="1">
      <c r="A1654" s="590" t="str">
        <f t="shared" ref="A1654:A1670" si="745">A1653</f>
        <v>H2035</v>
      </c>
      <c r="B1654" s="507" t="str">
        <f t="shared" ref="B1654:B1670" si="746">B1653</f>
        <v>Substance Abuse: Outpatient Care</v>
      </c>
      <c r="C1654" s="578" t="str">
        <f t="shared" ref="C1654:C1670" si="747">C1653</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4" s="581" t="str">
        <f t="shared" ref="D1654:D1670" si="748">D1653</f>
        <v>H2035 = Hour</v>
      </c>
      <c r="E1654" s="578" t="str">
        <f t="shared" ref="E1654:E1670" si="749">E1653</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42" t="s">
        <v>483</v>
      </c>
      <c r="G1654" s="242" t="s">
        <v>581</v>
      </c>
      <c r="H1654" s="242" t="s">
        <v>1256</v>
      </c>
      <c r="I1654" s="581" t="str">
        <f t="shared" ref="I1654:I1670" si="750">I1653</f>
        <v>Line
Professional</v>
      </c>
      <c r="J1654" s="507" t="s">
        <v>2273</v>
      </c>
      <c r="K1654" s="507"/>
      <c r="L1654" s="507" t="s">
        <v>2273</v>
      </c>
      <c r="M1654" s="507"/>
      <c r="N1654" s="507" t="s">
        <v>2273</v>
      </c>
      <c r="O1654" s="507"/>
      <c r="P1654" s="507" t="s">
        <v>2273</v>
      </c>
      <c r="Q1654" s="507"/>
      <c r="R1654" s="507"/>
      <c r="S1654" s="507"/>
      <c r="T1654" s="507"/>
      <c r="U1654" s="507"/>
      <c r="V1654" s="507"/>
      <c r="W1654" s="578" t="s">
        <v>1246</v>
      </c>
      <c r="X1654" s="578" t="s">
        <v>231</v>
      </c>
      <c r="Y1654" s="581" t="str">
        <f t="shared" ref="Y1654:Y1670" si="751">Y1653</f>
        <v>Y4 - SAMHSA approved EBP for Co-occurring disorders</v>
      </c>
      <c r="Z1654" s="581" t="str">
        <f t="shared" ref="Z1654:Z1670" si="752">Z1653</f>
        <v xml:space="preserve">
HD - Pregnant/Parenting Women's Program
HH - Integrated Mental Health and Substance Abuse</v>
      </c>
      <c r="AA1654" s="20"/>
    </row>
    <row r="1655" spans="1:27" ht="51" customHeight="1">
      <c r="A1655" s="590" t="str">
        <f t="shared" si="745"/>
        <v>H2035</v>
      </c>
      <c r="B1655" s="507" t="str">
        <f t="shared" si="746"/>
        <v>Substance Abuse: Outpatient Care</v>
      </c>
      <c r="C1655"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5" s="581" t="str">
        <f t="shared" si="748"/>
        <v>H2035 = Hour</v>
      </c>
      <c r="E1655"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42" t="s">
        <v>126</v>
      </c>
      <c r="G1655" s="242" t="s">
        <v>587</v>
      </c>
      <c r="H1655" s="242" t="s">
        <v>524</v>
      </c>
      <c r="I1655" s="581" t="str">
        <f t="shared" si="750"/>
        <v>Line
Professional</v>
      </c>
      <c r="J1655" s="507" t="s">
        <v>2273</v>
      </c>
      <c r="K1655" s="507"/>
      <c r="L1655" s="507" t="s">
        <v>2273</v>
      </c>
      <c r="M1655" s="507"/>
      <c r="N1655" s="507" t="s">
        <v>2273</v>
      </c>
      <c r="O1655" s="507"/>
      <c r="P1655" s="507" t="s">
        <v>2273</v>
      </c>
      <c r="Q1655" s="507"/>
      <c r="R1655" s="507"/>
      <c r="S1655" s="507"/>
      <c r="T1655" s="507"/>
      <c r="U1655" s="507"/>
      <c r="V1655" s="507"/>
      <c r="W1655" s="578" t="s">
        <v>1246</v>
      </c>
      <c r="X1655" s="578" t="s">
        <v>231</v>
      </c>
      <c r="Y1655" s="581" t="str">
        <f t="shared" si="751"/>
        <v>Y4 - SAMHSA approved EBP for Co-occurring disorders</v>
      </c>
      <c r="Z1655" s="581" t="str">
        <f t="shared" si="752"/>
        <v xml:space="preserve">
HD - Pregnant/Parenting Women's Program
HH - Integrated Mental Health and Substance Abuse</v>
      </c>
    </row>
    <row r="1656" spans="1:27" ht="102" customHeight="1">
      <c r="A1656" s="590" t="str">
        <f t="shared" si="745"/>
        <v>H2035</v>
      </c>
      <c r="B1656" s="507" t="str">
        <f t="shared" si="746"/>
        <v>Substance Abuse: Outpatient Care</v>
      </c>
      <c r="C1656"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6" s="581" t="str">
        <f t="shared" si="748"/>
        <v>H2035 = Hour</v>
      </c>
      <c r="E1656"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6" s="242" t="s">
        <v>2292</v>
      </c>
      <c r="G1656" s="242" t="s">
        <v>589</v>
      </c>
      <c r="H1656" s="242" t="s">
        <v>524</v>
      </c>
      <c r="I1656" s="581" t="str">
        <f t="shared" si="750"/>
        <v>Line
Professional</v>
      </c>
      <c r="J1656" s="507" t="s">
        <v>2273</v>
      </c>
      <c r="K1656" s="507"/>
      <c r="L1656" s="507" t="s">
        <v>2273</v>
      </c>
      <c r="M1656" s="507"/>
      <c r="N1656" s="507" t="s">
        <v>2273</v>
      </c>
      <c r="O1656" s="507"/>
      <c r="P1656" s="507" t="s">
        <v>2273</v>
      </c>
      <c r="Q1656" s="507"/>
      <c r="R1656" s="507"/>
      <c r="S1656" s="507"/>
      <c r="T1656" s="507"/>
      <c r="U1656" s="507"/>
      <c r="V1656" s="507"/>
      <c r="W1656" s="578" t="s">
        <v>1246</v>
      </c>
      <c r="X1656" s="578" t="s">
        <v>231</v>
      </c>
      <c r="Y1656" s="581" t="str">
        <f t="shared" si="751"/>
        <v>Y4 - SAMHSA approved EBP for Co-occurring disorders</v>
      </c>
      <c r="Z1656" s="581" t="str">
        <f t="shared" si="752"/>
        <v xml:space="preserve">
HD - Pregnant/Parenting Women's Program
HH - Integrated Mental Health and Substance Abuse</v>
      </c>
    </row>
    <row r="1657" spans="1:27" ht="114.75" customHeight="1">
      <c r="A1657" s="590" t="str">
        <f t="shared" si="745"/>
        <v>H2035</v>
      </c>
      <c r="B1657" s="507" t="str">
        <f t="shared" si="746"/>
        <v>Substance Abuse: Outpatient Care</v>
      </c>
      <c r="C1657"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7" s="581" t="str">
        <f t="shared" si="748"/>
        <v>H2035 = Hour</v>
      </c>
      <c r="E1657"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7" s="242" t="s">
        <v>614</v>
      </c>
      <c r="G1657" s="242" t="s">
        <v>589</v>
      </c>
      <c r="H1657" s="242" t="s">
        <v>524</v>
      </c>
      <c r="I1657" s="581" t="str">
        <f t="shared" si="750"/>
        <v>Line
Professional</v>
      </c>
      <c r="J1657" s="507" t="s">
        <v>2273</v>
      </c>
      <c r="K1657" s="507"/>
      <c r="L1657" s="507" t="s">
        <v>2273</v>
      </c>
      <c r="M1657" s="507"/>
      <c r="N1657" s="507" t="s">
        <v>2273</v>
      </c>
      <c r="O1657" s="507"/>
      <c r="P1657" s="507" t="s">
        <v>2273</v>
      </c>
      <c r="Q1657" s="507"/>
      <c r="R1657" s="507"/>
      <c r="S1657" s="507"/>
      <c r="T1657" s="507"/>
      <c r="U1657" s="507"/>
      <c r="V1657" s="507"/>
      <c r="W1657" s="578" t="s">
        <v>1246</v>
      </c>
      <c r="X1657" s="578" t="s">
        <v>231</v>
      </c>
      <c r="Y1657" s="581" t="str">
        <f t="shared" si="751"/>
        <v>Y4 - SAMHSA approved EBP for Co-occurring disorders</v>
      </c>
      <c r="Z1657" s="581" t="str">
        <f t="shared" si="752"/>
        <v xml:space="preserve">
HD - Pregnant/Parenting Women's Program
HH - Integrated Mental Health and Substance Abuse</v>
      </c>
    </row>
    <row r="1658" spans="1:27" ht="38.25" customHeight="1">
      <c r="A1658" s="590" t="str">
        <f t="shared" si="745"/>
        <v>H2035</v>
      </c>
      <c r="B1658" s="507" t="str">
        <f t="shared" si="746"/>
        <v>Substance Abuse: Outpatient Care</v>
      </c>
      <c r="C1658"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8" s="581" t="str">
        <f t="shared" si="748"/>
        <v>H2035 = Hour</v>
      </c>
      <c r="E1658"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8" s="242" t="s">
        <v>604</v>
      </c>
      <c r="G1658" s="242" t="s">
        <v>582</v>
      </c>
      <c r="H1658" s="242" t="s">
        <v>524</v>
      </c>
      <c r="I1658" s="581" t="str">
        <f t="shared" si="750"/>
        <v>Line
Professional</v>
      </c>
      <c r="J1658" s="507" t="s">
        <v>2273</v>
      </c>
      <c r="K1658" s="507"/>
      <c r="L1658" s="507" t="s">
        <v>2273</v>
      </c>
      <c r="M1658" s="507"/>
      <c r="N1658" s="507" t="s">
        <v>2273</v>
      </c>
      <c r="O1658" s="507"/>
      <c r="P1658" s="507" t="s">
        <v>2273</v>
      </c>
      <c r="Q1658" s="507"/>
      <c r="R1658" s="507"/>
      <c r="S1658" s="507"/>
      <c r="T1658" s="507"/>
      <c r="U1658" s="507"/>
      <c r="V1658" s="507"/>
      <c r="W1658" s="578" t="s">
        <v>1246</v>
      </c>
      <c r="X1658" s="578" t="s">
        <v>231</v>
      </c>
      <c r="Y1658" s="581" t="str">
        <f t="shared" si="751"/>
        <v>Y4 - SAMHSA approved EBP for Co-occurring disorders</v>
      </c>
      <c r="Z1658" s="581" t="str">
        <f t="shared" si="752"/>
        <v xml:space="preserve">
HD - Pregnant/Parenting Women's Program
HH - Integrated Mental Health and Substance Abuse</v>
      </c>
    </row>
    <row r="1659" spans="1:27" ht="102" customHeight="1">
      <c r="A1659" s="590" t="str">
        <f t="shared" si="745"/>
        <v>H2035</v>
      </c>
      <c r="B1659" s="507" t="str">
        <f t="shared" si="746"/>
        <v>Substance Abuse: Outpatient Care</v>
      </c>
      <c r="C1659"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9" s="581" t="str">
        <f t="shared" si="748"/>
        <v>H2035 = Hour</v>
      </c>
      <c r="E1659"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9" s="242" t="s">
        <v>491</v>
      </c>
      <c r="G1659" s="242" t="s">
        <v>582</v>
      </c>
      <c r="H1659" s="242" t="s">
        <v>524</v>
      </c>
      <c r="I1659" s="581" t="str">
        <f t="shared" si="750"/>
        <v>Line
Professional</v>
      </c>
      <c r="J1659" s="507" t="s">
        <v>2273</v>
      </c>
      <c r="K1659" s="507"/>
      <c r="L1659" s="507" t="s">
        <v>2273</v>
      </c>
      <c r="M1659" s="507"/>
      <c r="N1659" s="507" t="s">
        <v>2273</v>
      </c>
      <c r="O1659" s="507"/>
      <c r="P1659" s="507" t="s">
        <v>2273</v>
      </c>
      <c r="Q1659" s="507"/>
      <c r="R1659" s="507"/>
      <c r="S1659" s="507"/>
      <c r="T1659" s="507"/>
      <c r="U1659" s="507"/>
      <c r="V1659" s="507"/>
      <c r="W1659" s="578" t="s">
        <v>1246</v>
      </c>
      <c r="X1659" s="578" t="s">
        <v>231</v>
      </c>
      <c r="Y1659" s="581" t="str">
        <f t="shared" si="751"/>
        <v>Y4 - SAMHSA approved EBP for Co-occurring disorders</v>
      </c>
      <c r="Z1659" s="581" t="str">
        <f t="shared" si="752"/>
        <v xml:space="preserve">
HD - Pregnant/Parenting Women's Program
HH - Integrated Mental Health and Substance Abuse</v>
      </c>
    </row>
    <row r="1660" spans="1:27" ht="52.25" customHeight="1">
      <c r="A1660" s="590" t="str">
        <f t="shared" si="745"/>
        <v>H2035</v>
      </c>
      <c r="B1660" s="507" t="str">
        <f t="shared" si="746"/>
        <v>Substance Abuse: Outpatient Care</v>
      </c>
      <c r="C1660"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0" s="581" t="str">
        <f t="shared" si="748"/>
        <v>H2035 = Hour</v>
      </c>
      <c r="E1660"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0" s="242" t="s">
        <v>615</v>
      </c>
      <c r="G1660" s="242" t="s">
        <v>583</v>
      </c>
      <c r="H1660" s="242" t="s">
        <v>524</v>
      </c>
      <c r="I1660" s="581" t="str">
        <f t="shared" si="750"/>
        <v>Line
Professional</v>
      </c>
      <c r="J1660" s="507" t="s">
        <v>2273</v>
      </c>
      <c r="K1660" s="507"/>
      <c r="L1660" s="507" t="s">
        <v>2273</v>
      </c>
      <c r="M1660" s="507"/>
      <c r="N1660" s="507" t="s">
        <v>2273</v>
      </c>
      <c r="O1660" s="507"/>
      <c r="P1660" s="507" t="s">
        <v>2273</v>
      </c>
      <c r="Q1660" s="507"/>
      <c r="R1660" s="507"/>
      <c r="S1660" s="507"/>
      <c r="T1660" s="507"/>
      <c r="U1660" s="507"/>
      <c r="V1660" s="507"/>
      <c r="W1660" s="578" t="s">
        <v>1246</v>
      </c>
      <c r="X1660" s="578" t="s">
        <v>231</v>
      </c>
      <c r="Y1660" s="581" t="str">
        <f t="shared" si="751"/>
        <v>Y4 - SAMHSA approved EBP for Co-occurring disorders</v>
      </c>
      <c r="Z1660" s="581" t="str">
        <f t="shared" si="752"/>
        <v xml:space="preserve">
HD - Pregnant/Parenting Women's Program
HH - Integrated Mental Health and Substance Abuse</v>
      </c>
    </row>
    <row r="1661" spans="1:27" ht="63.75" customHeight="1">
      <c r="A1661" s="590" t="str">
        <f t="shared" si="745"/>
        <v>H2035</v>
      </c>
      <c r="B1661" s="507" t="str">
        <f t="shared" si="746"/>
        <v>Substance Abuse: Outpatient Care</v>
      </c>
      <c r="C1661"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1" s="581" t="str">
        <f t="shared" si="748"/>
        <v>H2035 = Hour</v>
      </c>
      <c r="E1661"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1" s="242" t="s">
        <v>2224</v>
      </c>
      <c r="G1661" s="242" t="s">
        <v>583</v>
      </c>
      <c r="H1661" s="242" t="s">
        <v>524</v>
      </c>
      <c r="I1661" s="581" t="str">
        <f t="shared" si="750"/>
        <v>Line
Professional</v>
      </c>
      <c r="J1661" s="507" t="s">
        <v>2273</v>
      </c>
      <c r="K1661" s="507"/>
      <c r="L1661" s="507" t="s">
        <v>2273</v>
      </c>
      <c r="M1661" s="507"/>
      <c r="N1661" s="507" t="s">
        <v>2273</v>
      </c>
      <c r="O1661" s="507"/>
      <c r="P1661" s="507" t="s">
        <v>2273</v>
      </c>
      <c r="Q1661" s="507"/>
      <c r="R1661" s="507"/>
      <c r="S1661" s="507"/>
      <c r="T1661" s="507"/>
      <c r="U1661" s="507"/>
      <c r="V1661" s="507"/>
      <c r="W1661" s="578" t="s">
        <v>1246</v>
      </c>
      <c r="X1661" s="578" t="s">
        <v>231</v>
      </c>
      <c r="Y1661" s="581" t="str">
        <f t="shared" si="751"/>
        <v>Y4 - SAMHSA approved EBP for Co-occurring disorders</v>
      </c>
      <c r="Z1661" s="581" t="str">
        <f t="shared" si="752"/>
        <v xml:space="preserve">
HD - Pregnant/Parenting Women's Program
HH - Integrated Mental Health and Substance Abuse</v>
      </c>
    </row>
    <row r="1662" spans="1:27" ht="51" customHeight="1">
      <c r="A1662" s="590" t="str">
        <f t="shared" si="745"/>
        <v>H2035</v>
      </c>
      <c r="B1662" s="507" t="str">
        <f t="shared" si="746"/>
        <v>Substance Abuse: Outpatient Care</v>
      </c>
      <c r="C1662"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2" s="581" t="str">
        <f t="shared" si="748"/>
        <v>H2035 = Hour</v>
      </c>
      <c r="E1662"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2" s="242" t="s">
        <v>2235</v>
      </c>
      <c r="G1662" s="242" t="s">
        <v>583</v>
      </c>
      <c r="H1662" s="242" t="s">
        <v>524</v>
      </c>
      <c r="I1662" s="581" t="str">
        <f t="shared" si="750"/>
        <v>Line
Professional</v>
      </c>
      <c r="J1662" s="507" t="s">
        <v>2273</v>
      </c>
      <c r="K1662" s="507"/>
      <c r="L1662" s="507" t="s">
        <v>2273</v>
      </c>
      <c r="M1662" s="507"/>
      <c r="N1662" s="507" t="s">
        <v>2273</v>
      </c>
      <c r="O1662" s="507"/>
      <c r="P1662" s="507" t="s">
        <v>2273</v>
      </c>
      <c r="Q1662" s="507"/>
      <c r="R1662" s="507"/>
      <c r="S1662" s="507"/>
      <c r="T1662" s="507"/>
      <c r="U1662" s="507"/>
      <c r="V1662" s="507"/>
      <c r="W1662" s="578" t="s">
        <v>1246</v>
      </c>
      <c r="X1662" s="578" t="s">
        <v>231</v>
      </c>
      <c r="Y1662" s="581" t="str">
        <f t="shared" si="751"/>
        <v>Y4 - SAMHSA approved EBP for Co-occurring disorders</v>
      </c>
      <c r="Z1662" s="581" t="str">
        <f t="shared" si="752"/>
        <v xml:space="preserve">
HD - Pregnant/Parenting Women's Program
HH - Integrated Mental Health and Substance Abuse</v>
      </c>
    </row>
    <row r="1663" spans="1:27" ht="38.25" customHeight="1">
      <c r="A1663" s="590" t="str">
        <f t="shared" si="745"/>
        <v>H2035</v>
      </c>
      <c r="B1663" s="507" t="str">
        <f t="shared" si="746"/>
        <v>Substance Abuse: Outpatient Care</v>
      </c>
      <c r="C1663"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3" s="581" t="str">
        <f t="shared" si="748"/>
        <v>H2035 = Hour</v>
      </c>
      <c r="E1663"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3" s="242" t="s">
        <v>2222</v>
      </c>
      <c r="G1663" s="242" t="s">
        <v>583</v>
      </c>
      <c r="H1663" s="242" t="s">
        <v>524</v>
      </c>
      <c r="I1663" s="581" t="str">
        <f t="shared" si="750"/>
        <v>Line
Professional</v>
      </c>
      <c r="J1663" s="507" t="s">
        <v>2273</v>
      </c>
      <c r="K1663" s="507"/>
      <c r="L1663" s="507" t="s">
        <v>2273</v>
      </c>
      <c r="M1663" s="507"/>
      <c r="N1663" s="507" t="s">
        <v>2273</v>
      </c>
      <c r="O1663" s="507"/>
      <c r="P1663" s="507" t="s">
        <v>2273</v>
      </c>
      <c r="Q1663" s="507"/>
      <c r="R1663" s="507"/>
      <c r="S1663" s="507"/>
      <c r="T1663" s="507"/>
      <c r="U1663" s="507"/>
      <c r="V1663" s="507"/>
      <c r="W1663" s="578" t="s">
        <v>1246</v>
      </c>
      <c r="X1663" s="578" t="s">
        <v>231</v>
      </c>
      <c r="Y1663" s="581" t="str">
        <f t="shared" si="751"/>
        <v>Y4 - SAMHSA approved EBP for Co-occurring disorders</v>
      </c>
      <c r="Z1663" s="581" t="str">
        <f t="shared" si="752"/>
        <v xml:space="preserve">
HD - Pregnant/Parenting Women's Program
HH - Integrated Mental Health and Substance Abuse</v>
      </c>
    </row>
    <row r="1664" spans="1:27" ht="89.25" customHeight="1">
      <c r="A1664" s="590" t="str">
        <f t="shared" si="745"/>
        <v>H2035</v>
      </c>
      <c r="B1664" s="507" t="str">
        <f t="shared" si="746"/>
        <v>Substance Abuse: Outpatient Care</v>
      </c>
      <c r="C1664"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4" s="581" t="str">
        <f t="shared" si="748"/>
        <v>H2035 = Hour</v>
      </c>
      <c r="E1664"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4" s="242" t="s">
        <v>500</v>
      </c>
      <c r="G1664" s="242" t="s">
        <v>583</v>
      </c>
      <c r="H1664" s="242" t="s">
        <v>524</v>
      </c>
      <c r="I1664" s="581" t="str">
        <f t="shared" si="750"/>
        <v>Line
Professional</v>
      </c>
      <c r="J1664" s="507" t="s">
        <v>2273</v>
      </c>
      <c r="K1664" s="507"/>
      <c r="L1664" s="507" t="s">
        <v>2273</v>
      </c>
      <c r="M1664" s="507"/>
      <c r="N1664" s="507" t="s">
        <v>2273</v>
      </c>
      <c r="O1664" s="507"/>
      <c r="P1664" s="507" t="s">
        <v>2273</v>
      </c>
      <c r="Q1664" s="507"/>
      <c r="R1664" s="507"/>
      <c r="S1664" s="507"/>
      <c r="T1664" s="507"/>
      <c r="U1664" s="507"/>
      <c r="V1664" s="507"/>
      <c r="W1664" s="578" t="s">
        <v>1246</v>
      </c>
      <c r="X1664" s="578" t="s">
        <v>231</v>
      </c>
      <c r="Y1664" s="581" t="str">
        <f t="shared" si="751"/>
        <v>Y4 - SAMHSA approved EBP for Co-occurring disorders</v>
      </c>
      <c r="Z1664" s="581" t="str">
        <f t="shared" si="752"/>
        <v xml:space="preserve">
HD - Pregnant/Parenting Women's Program
HH - Integrated Mental Health and Substance Abuse</v>
      </c>
    </row>
    <row r="1665" spans="1:26" ht="38.25" customHeight="1">
      <c r="A1665" s="590" t="str">
        <f t="shared" si="745"/>
        <v>H2035</v>
      </c>
      <c r="B1665" s="507" t="str">
        <f t="shared" si="746"/>
        <v>Substance Abuse: Outpatient Care</v>
      </c>
      <c r="C1665"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5" s="581" t="str">
        <f t="shared" si="748"/>
        <v>H2035 = Hour</v>
      </c>
      <c r="E1665"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5" s="242" t="s">
        <v>126</v>
      </c>
      <c r="G1665" s="242" t="s">
        <v>584</v>
      </c>
      <c r="H1665" s="242" t="s">
        <v>524</v>
      </c>
      <c r="I1665" s="581" t="str">
        <f t="shared" si="750"/>
        <v>Line
Professional</v>
      </c>
      <c r="J1665" s="507" t="s">
        <v>2273</v>
      </c>
      <c r="K1665" s="507"/>
      <c r="L1665" s="507" t="s">
        <v>2273</v>
      </c>
      <c r="M1665" s="507"/>
      <c r="N1665" s="507" t="s">
        <v>2273</v>
      </c>
      <c r="O1665" s="507"/>
      <c r="P1665" s="507" t="s">
        <v>2273</v>
      </c>
      <c r="Q1665" s="507"/>
      <c r="R1665" s="507"/>
      <c r="S1665" s="507"/>
      <c r="T1665" s="507"/>
      <c r="U1665" s="507"/>
      <c r="V1665" s="507"/>
      <c r="W1665" s="578" t="s">
        <v>1246</v>
      </c>
      <c r="X1665" s="578" t="s">
        <v>231</v>
      </c>
      <c r="Y1665" s="581" t="str">
        <f t="shared" si="751"/>
        <v>Y4 - SAMHSA approved EBP for Co-occurring disorders</v>
      </c>
      <c r="Z1665" s="581" t="str">
        <f t="shared" si="752"/>
        <v xml:space="preserve">
HD - Pregnant/Parenting Women's Program
HH - Integrated Mental Health and Substance Abuse</v>
      </c>
    </row>
    <row r="1666" spans="1:26" ht="63.75" customHeight="1">
      <c r="A1666" s="590" t="str">
        <f t="shared" si="745"/>
        <v>H2035</v>
      </c>
      <c r="B1666" s="507" t="str">
        <f t="shared" si="746"/>
        <v>Substance Abuse: Outpatient Care</v>
      </c>
      <c r="C1666"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6" s="581" t="str">
        <f t="shared" si="748"/>
        <v>H2035 = Hour</v>
      </c>
      <c r="E1666"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6" s="242" t="s">
        <v>503</v>
      </c>
      <c r="G1666" s="242" t="s">
        <v>592</v>
      </c>
      <c r="H1666" s="242" t="s">
        <v>1256</v>
      </c>
      <c r="I1666" s="581" t="str">
        <f t="shared" si="750"/>
        <v>Line
Professional</v>
      </c>
      <c r="J1666" s="507" t="s">
        <v>2273</v>
      </c>
      <c r="K1666" s="507"/>
      <c r="L1666" s="507" t="s">
        <v>2273</v>
      </c>
      <c r="M1666" s="507"/>
      <c r="N1666" s="507" t="s">
        <v>2273</v>
      </c>
      <c r="O1666" s="507"/>
      <c r="P1666" s="507" t="s">
        <v>2273</v>
      </c>
      <c r="Q1666" s="507"/>
      <c r="R1666" s="507"/>
      <c r="S1666" s="507"/>
      <c r="T1666" s="507"/>
      <c r="U1666" s="507"/>
      <c r="V1666" s="507"/>
      <c r="W1666" s="578" t="s">
        <v>1246</v>
      </c>
      <c r="X1666" s="578" t="s">
        <v>231</v>
      </c>
      <c r="Y1666" s="581" t="str">
        <f t="shared" si="751"/>
        <v>Y4 - SAMHSA approved EBP for Co-occurring disorders</v>
      </c>
      <c r="Z1666" s="581" t="str">
        <f t="shared" si="752"/>
        <v xml:space="preserve">
HD - Pregnant/Parenting Women's Program
HH - Integrated Mental Health and Substance Abuse</v>
      </c>
    </row>
    <row r="1667" spans="1:26" ht="63.75" customHeight="1">
      <c r="A1667" s="590" t="str">
        <f t="shared" si="745"/>
        <v>H2035</v>
      </c>
      <c r="B1667" s="507" t="str">
        <f t="shared" si="746"/>
        <v>Substance Abuse: Outpatient Care</v>
      </c>
      <c r="C1667"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7" s="581" t="str">
        <f t="shared" si="748"/>
        <v>H2035 = Hour</v>
      </c>
      <c r="E1667"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7" s="242" t="s">
        <v>502</v>
      </c>
      <c r="G1667" s="242" t="s">
        <v>592</v>
      </c>
      <c r="H1667" s="242" t="s">
        <v>1256</v>
      </c>
      <c r="I1667" s="581" t="str">
        <f t="shared" si="750"/>
        <v>Line
Professional</v>
      </c>
      <c r="J1667" s="507" t="s">
        <v>2273</v>
      </c>
      <c r="K1667" s="507"/>
      <c r="L1667" s="507" t="s">
        <v>2273</v>
      </c>
      <c r="M1667" s="507"/>
      <c r="N1667" s="507" t="s">
        <v>2273</v>
      </c>
      <c r="O1667" s="507"/>
      <c r="P1667" s="507" t="s">
        <v>2273</v>
      </c>
      <c r="Q1667" s="507"/>
      <c r="R1667" s="507"/>
      <c r="S1667" s="507"/>
      <c r="T1667" s="507"/>
      <c r="U1667" s="507"/>
      <c r="V1667" s="507"/>
      <c r="W1667" s="578" t="s">
        <v>1246</v>
      </c>
      <c r="X1667" s="578" t="s">
        <v>231</v>
      </c>
      <c r="Y1667" s="581" t="str">
        <f t="shared" si="751"/>
        <v>Y4 - SAMHSA approved EBP for Co-occurring disorders</v>
      </c>
      <c r="Z1667" s="581" t="str">
        <f t="shared" si="752"/>
        <v xml:space="preserve">
HD - Pregnant/Parenting Women's Program
HH - Integrated Mental Health and Substance Abuse</v>
      </c>
    </row>
    <row r="1668" spans="1:26" ht="63.75" customHeight="1">
      <c r="A1668" s="590" t="str">
        <f t="shared" si="745"/>
        <v>H2035</v>
      </c>
      <c r="B1668" s="507" t="str">
        <f t="shared" si="746"/>
        <v>Substance Abuse: Outpatient Care</v>
      </c>
      <c r="C1668"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8" s="581" t="str">
        <f t="shared" si="748"/>
        <v>H2035 = Hour</v>
      </c>
      <c r="E1668"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8" s="242" t="s">
        <v>2211</v>
      </c>
      <c r="G1668" s="242" t="s">
        <v>592</v>
      </c>
      <c r="H1668" s="242" t="s">
        <v>1256</v>
      </c>
      <c r="I1668" s="581" t="str">
        <f t="shared" si="750"/>
        <v>Line
Professional</v>
      </c>
      <c r="J1668" s="507" t="s">
        <v>2273</v>
      </c>
      <c r="K1668" s="507"/>
      <c r="L1668" s="507" t="s">
        <v>2273</v>
      </c>
      <c r="M1668" s="507"/>
      <c r="N1668" s="507" t="s">
        <v>2273</v>
      </c>
      <c r="O1668" s="507"/>
      <c r="P1668" s="507" t="s">
        <v>2273</v>
      </c>
      <c r="Q1668" s="507"/>
      <c r="R1668" s="507"/>
      <c r="S1668" s="507"/>
      <c r="T1668" s="507"/>
      <c r="U1668" s="507"/>
      <c r="V1668" s="507"/>
      <c r="W1668" s="578" t="s">
        <v>1246</v>
      </c>
      <c r="X1668" s="578" t="s">
        <v>231</v>
      </c>
      <c r="Y1668" s="581" t="str">
        <f t="shared" si="751"/>
        <v>Y4 - SAMHSA approved EBP for Co-occurring disorders</v>
      </c>
      <c r="Z1668" s="581" t="str">
        <f t="shared" si="752"/>
        <v xml:space="preserve">
HD - Pregnant/Parenting Women's Program
HH - Integrated Mental Health and Substance Abuse</v>
      </c>
    </row>
    <row r="1669" spans="1:26" ht="63.75" customHeight="1">
      <c r="A1669" s="590" t="str">
        <f t="shared" si="745"/>
        <v>H2035</v>
      </c>
      <c r="B1669" s="507" t="str">
        <f t="shared" si="746"/>
        <v>Substance Abuse: Outpatient Care</v>
      </c>
      <c r="C1669" s="578"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9" s="581" t="str">
        <f t="shared" si="748"/>
        <v>H2035 = Hour</v>
      </c>
      <c r="E1669" s="578"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9" s="242" t="s">
        <v>517</v>
      </c>
      <c r="G1669" s="242" t="s">
        <v>585</v>
      </c>
      <c r="H1669" s="242" t="s">
        <v>1256</v>
      </c>
      <c r="I1669" s="581" t="str">
        <f t="shared" si="750"/>
        <v>Line
Professional</v>
      </c>
      <c r="J1669" s="507" t="s">
        <v>2273</v>
      </c>
      <c r="K1669" s="507"/>
      <c r="L1669" s="507" t="s">
        <v>2273</v>
      </c>
      <c r="M1669" s="507"/>
      <c r="N1669" s="507" t="s">
        <v>2273</v>
      </c>
      <c r="O1669" s="507"/>
      <c r="P1669" s="507" t="s">
        <v>2273</v>
      </c>
      <c r="Q1669" s="507"/>
      <c r="R1669" s="507"/>
      <c r="S1669" s="507"/>
      <c r="T1669" s="507"/>
      <c r="U1669" s="507"/>
      <c r="V1669" s="507"/>
      <c r="W1669" s="578" t="s">
        <v>1246</v>
      </c>
      <c r="X1669" s="578" t="s">
        <v>231</v>
      </c>
      <c r="Y1669" s="581" t="str">
        <f t="shared" si="751"/>
        <v>Y4 - SAMHSA approved EBP for Co-occurring disorders</v>
      </c>
      <c r="Z1669" s="581" t="str">
        <f t="shared" si="752"/>
        <v xml:space="preserve">
HD - Pregnant/Parenting Women's Program
HH - Integrated Mental Health and Substance Abuse</v>
      </c>
    </row>
    <row r="1670" spans="1:26" ht="64.5" customHeight="1" thickBot="1">
      <c r="A1670" s="591" t="str">
        <f t="shared" si="745"/>
        <v>H2035</v>
      </c>
      <c r="B1670" s="508" t="str">
        <f t="shared" si="746"/>
        <v>Substance Abuse: Outpatient Care</v>
      </c>
      <c r="C1670" s="579" t="str">
        <f t="shared" si="74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70" s="582" t="str">
        <f t="shared" si="748"/>
        <v>H2035 = Hour</v>
      </c>
      <c r="E1670" s="579" t="str">
        <f t="shared" si="74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70" s="243" t="s">
        <v>613</v>
      </c>
      <c r="G1670" s="243" t="s">
        <v>588</v>
      </c>
      <c r="H1670" s="243" t="s">
        <v>1256</v>
      </c>
      <c r="I1670" s="582" t="str">
        <f t="shared" si="750"/>
        <v>Line
Professional</v>
      </c>
      <c r="J1670" s="508" t="s">
        <v>2273</v>
      </c>
      <c r="K1670" s="508"/>
      <c r="L1670" s="508" t="s">
        <v>2273</v>
      </c>
      <c r="M1670" s="508"/>
      <c r="N1670" s="508" t="s">
        <v>2273</v>
      </c>
      <c r="O1670" s="508"/>
      <c r="P1670" s="508" t="s">
        <v>2273</v>
      </c>
      <c r="Q1670" s="508"/>
      <c r="R1670" s="508"/>
      <c r="S1670" s="508"/>
      <c r="T1670" s="508"/>
      <c r="U1670" s="508"/>
      <c r="V1670" s="508"/>
      <c r="W1670" s="579" t="s">
        <v>1246</v>
      </c>
      <c r="X1670" s="579" t="s">
        <v>231</v>
      </c>
      <c r="Y1670" s="582" t="str">
        <f t="shared" si="751"/>
        <v>Y4 - SAMHSA approved EBP for Co-occurring disorders</v>
      </c>
      <c r="Z1670" s="582" t="str">
        <f t="shared" si="752"/>
        <v xml:space="preserve">
HD - Pregnant/Parenting Women's Program
HH - Integrated Mental Health and Substance Abuse</v>
      </c>
    </row>
    <row r="1671" spans="1:26" ht="300.75" customHeight="1" thickBot="1">
      <c r="A1671" s="267" t="s">
        <v>350</v>
      </c>
      <c r="B1671" s="195" t="s">
        <v>344</v>
      </c>
      <c r="C1671" s="130" t="s">
        <v>617</v>
      </c>
      <c r="D1671" s="177" t="s">
        <v>546</v>
      </c>
      <c r="E1671" s="130" t="s">
        <v>1399</v>
      </c>
      <c r="F1671" s="130" t="s">
        <v>618</v>
      </c>
      <c r="G1671" s="130" t="s">
        <v>1128</v>
      </c>
      <c r="H1671" s="130" t="s">
        <v>524</v>
      </c>
      <c r="I1671" s="177" t="s">
        <v>139</v>
      </c>
      <c r="J1671" s="195" t="s">
        <v>2273</v>
      </c>
      <c r="K1671" s="195"/>
      <c r="L1671" s="195" t="s">
        <v>2273</v>
      </c>
      <c r="M1671" s="195"/>
      <c r="N1671" s="195" t="s">
        <v>2273</v>
      </c>
      <c r="O1671" s="195"/>
      <c r="P1671" s="195" t="s">
        <v>2273</v>
      </c>
      <c r="Q1671" s="195"/>
      <c r="R1671" s="195"/>
      <c r="S1671" s="195"/>
      <c r="T1671" s="195"/>
      <c r="U1671" s="195"/>
      <c r="V1671" s="195"/>
      <c r="W1671" s="130" t="s">
        <v>1245</v>
      </c>
      <c r="X1671" s="130" t="s">
        <v>1573</v>
      </c>
      <c r="Y1671" s="177" t="s">
        <v>983</v>
      </c>
      <c r="Z1671" s="177" t="s">
        <v>1740</v>
      </c>
    </row>
    <row r="1672" spans="1:26" ht="109.5" customHeight="1" thickBot="1">
      <c r="A1672" s="267" t="s">
        <v>1644</v>
      </c>
      <c r="B1672" s="195" t="s">
        <v>1645</v>
      </c>
      <c r="C1672" s="130" t="s">
        <v>1646</v>
      </c>
      <c r="D1672" s="177" t="s">
        <v>58</v>
      </c>
      <c r="E1672" s="130" t="s">
        <v>1190</v>
      </c>
      <c r="F1672" s="130" t="s">
        <v>655</v>
      </c>
      <c r="G1672" s="130" t="s">
        <v>655</v>
      </c>
      <c r="H1672" s="130" t="s">
        <v>595</v>
      </c>
      <c r="I1672" s="177" t="s">
        <v>554</v>
      </c>
      <c r="J1672" s="195" t="s">
        <v>2273</v>
      </c>
      <c r="K1672" s="195"/>
      <c r="L1672" s="195"/>
      <c r="M1672" s="195"/>
      <c r="N1672" s="195" t="s">
        <v>2273</v>
      </c>
      <c r="O1672" s="195"/>
      <c r="P1672" s="195"/>
      <c r="Q1672" s="195"/>
      <c r="R1672" s="195"/>
      <c r="S1672" s="195"/>
      <c r="T1672" s="195"/>
      <c r="U1672" s="195"/>
      <c r="V1672" s="195"/>
      <c r="W1672" s="325" t="s">
        <v>1245</v>
      </c>
      <c r="X1672" s="295" t="s">
        <v>2119</v>
      </c>
      <c r="Y1672" s="177" t="s">
        <v>1128</v>
      </c>
      <c r="Z1672" s="177" t="s">
        <v>1738</v>
      </c>
    </row>
    <row r="1673" spans="1:26" ht="71.25" customHeight="1" thickBot="1">
      <c r="A1673" s="272" t="s">
        <v>1677</v>
      </c>
      <c r="B1673" s="236" t="s">
        <v>1679</v>
      </c>
      <c r="C1673" s="238" t="s">
        <v>1678</v>
      </c>
      <c r="D1673" s="240" t="s">
        <v>3</v>
      </c>
      <c r="E1673" s="238" t="s">
        <v>285</v>
      </c>
      <c r="F1673" s="238" t="s">
        <v>655</v>
      </c>
      <c r="G1673" s="238" t="s">
        <v>655</v>
      </c>
      <c r="H1673" s="238" t="s">
        <v>555</v>
      </c>
      <c r="I1673" s="240" t="s">
        <v>139</v>
      </c>
      <c r="J1673" s="236"/>
      <c r="K1673" s="236"/>
      <c r="L1673" s="236"/>
      <c r="M1673" s="236"/>
      <c r="N1673" s="236"/>
      <c r="O1673" s="236"/>
      <c r="P1673" s="236"/>
      <c r="Q1673" s="236" t="s">
        <v>2273</v>
      </c>
      <c r="R1673" s="236"/>
      <c r="S1673" s="236"/>
      <c r="T1673" s="236"/>
      <c r="U1673" s="236"/>
      <c r="V1673" s="236"/>
      <c r="W1673" s="238"/>
      <c r="X1673" s="238"/>
      <c r="Y1673" s="240"/>
      <c r="Z1673" s="240"/>
    </row>
    <row r="1674" spans="1:26" ht="62.25" customHeight="1" thickBot="1">
      <c r="A1674" s="263" t="s">
        <v>890</v>
      </c>
      <c r="B1674" s="231" t="s">
        <v>887</v>
      </c>
      <c r="C1674" s="221" t="s">
        <v>888</v>
      </c>
      <c r="D1674" s="222" t="s">
        <v>889</v>
      </c>
      <c r="E1674" s="221" t="s">
        <v>285</v>
      </c>
      <c r="F1674" s="221" t="s">
        <v>655</v>
      </c>
      <c r="G1674" s="221" t="s">
        <v>1128</v>
      </c>
      <c r="H1674" s="128" t="s">
        <v>1256</v>
      </c>
      <c r="I1674" s="222" t="s">
        <v>139</v>
      </c>
      <c r="J1674" s="231"/>
      <c r="K1674" s="231"/>
      <c r="L1674" s="231" t="s">
        <v>2273</v>
      </c>
      <c r="M1674" s="231"/>
      <c r="N1674" s="231"/>
      <c r="O1674" s="231" t="s">
        <v>2273</v>
      </c>
      <c r="P1674" s="231"/>
      <c r="Q1674" s="231"/>
      <c r="R1674" s="231"/>
      <c r="S1674" s="231"/>
      <c r="T1674" s="231"/>
      <c r="U1674" s="231"/>
      <c r="V1674" s="231"/>
      <c r="W1674" s="221" t="s">
        <v>1246</v>
      </c>
      <c r="X1674" s="221" t="s">
        <v>1834</v>
      </c>
      <c r="Y1674" s="222" t="s">
        <v>1128</v>
      </c>
      <c r="Z1674" s="222"/>
    </row>
    <row r="1675" spans="1:26" ht="60.75" customHeight="1" thickBot="1">
      <c r="A1675" s="264" t="s">
        <v>890</v>
      </c>
      <c r="B1675" s="224" t="s">
        <v>887</v>
      </c>
      <c r="C1675" s="226" t="s">
        <v>888</v>
      </c>
      <c r="D1675" s="228" t="s">
        <v>889</v>
      </c>
      <c r="E1675" s="226" t="s">
        <v>285</v>
      </c>
      <c r="F1675" s="226" t="s">
        <v>655</v>
      </c>
      <c r="G1675" s="226" t="s">
        <v>1128</v>
      </c>
      <c r="H1675" s="250" t="s">
        <v>1256</v>
      </c>
      <c r="I1675" s="228" t="s">
        <v>139</v>
      </c>
      <c r="J1675" s="224"/>
      <c r="K1675" s="224"/>
      <c r="L1675" s="224" t="s">
        <v>2273</v>
      </c>
      <c r="M1675" s="224"/>
      <c r="N1675" s="224"/>
      <c r="O1675" s="224" t="s">
        <v>2273</v>
      </c>
      <c r="P1675" s="224"/>
      <c r="Q1675" s="224"/>
      <c r="R1675" s="224"/>
      <c r="S1675" s="224"/>
      <c r="T1675" s="224"/>
      <c r="U1675" s="224"/>
      <c r="V1675" s="224"/>
      <c r="W1675" s="226" t="s">
        <v>1246</v>
      </c>
      <c r="X1675" s="226" t="s">
        <v>1834</v>
      </c>
      <c r="Y1675" s="228" t="s">
        <v>1128</v>
      </c>
      <c r="Z1675" s="228" t="s">
        <v>1741</v>
      </c>
    </row>
    <row r="1676" spans="1:26" ht="25">
      <c r="A1676" s="543" t="s">
        <v>1647</v>
      </c>
      <c r="B1676" s="503" t="s">
        <v>1648</v>
      </c>
      <c r="C1676" s="546" t="s">
        <v>1649</v>
      </c>
      <c r="D1676" s="549" t="s">
        <v>58</v>
      </c>
      <c r="E1676" s="546" t="s">
        <v>1190</v>
      </c>
      <c r="F1676" s="241" t="s">
        <v>124</v>
      </c>
      <c r="G1676" s="241" t="s">
        <v>580</v>
      </c>
      <c r="H1676" s="241" t="s">
        <v>595</v>
      </c>
      <c r="I1676" s="549" t="s">
        <v>554</v>
      </c>
      <c r="J1676" s="503" t="s">
        <v>2273</v>
      </c>
      <c r="K1676" s="503"/>
      <c r="L1676" s="503"/>
      <c r="M1676" s="503"/>
      <c r="N1676" s="503" t="s">
        <v>2273</v>
      </c>
      <c r="O1676" s="503"/>
      <c r="P1676" s="503"/>
      <c r="Q1676" s="503"/>
      <c r="R1676" s="503"/>
      <c r="S1676" s="503"/>
      <c r="T1676" s="503"/>
      <c r="U1676" s="503"/>
      <c r="V1676" s="503"/>
      <c r="W1676" s="546" t="s">
        <v>1245</v>
      </c>
      <c r="X1676" s="546" t="s">
        <v>1568</v>
      </c>
      <c r="Y1676" s="549" t="s">
        <v>1128</v>
      </c>
      <c r="Z1676" s="549" t="s">
        <v>1738</v>
      </c>
    </row>
    <row r="1677" spans="1:26" ht="25">
      <c r="A1677" s="544" t="str">
        <f>A1676</f>
        <v>Q9991</v>
      </c>
      <c r="B1677" s="504" t="str">
        <f>B1676</f>
        <v xml:space="preserve">Substance Use Disorder:
Injection, Buprenorphine Extended-Release </v>
      </c>
      <c r="C1677" s="547" t="str">
        <f>C1676</f>
        <v>Injection, buprenorphine extended-release (Sublocade), less than or equal to 100 mg</v>
      </c>
      <c r="D1677" s="550" t="str">
        <f>D1676</f>
        <v>Encounter</v>
      </c>
      <c r="E1677" s="547" t="str">
        <f>E1676</f>
        <v>Not in provider qualifications document</v>
      </c>
      <c r="F1677" s="242" t="s">
        <v>483</v>
      </c>
      <c r="G1677" s="242" t="s">
        <v>581</v>
      </c>
      <c r="H1677" s="242" t="s">
        <v>595</v>
      </c>
      <c r="I1677" s="550" t="str">
        <f t="shared" ref="I1677:I1682" si="753">I1676</f>
        <v>Line 
Professional</v>
      </c>
      <c r="J1677" s="504" t="s">
        <v>2273</v>
      </c>
      <c r="K1677" s="504"/>
      <c r="L1677" s="504"/>
      <c r="M1677" s="504"/>
      <c r="N1677" s="504" t="s">
        <v>2273</v>
      </c>
      <c r="O1677" s="504"/>
      <c r="P1677" s="504"/>
      <c r="Q1677" s="504"/>
      <c r="R1677" s="504"/>
      <c r="S1677" s="504"/>
      <c r="T1677" s="504"/>
      <c r="U1677" s="504"/>
      <c r="V1677" s="504"/>
      <c r="W1677" s="547" t="str">
        <f t="shared" ref="W1677:Z1682" si="754">W1676</f>
        <v>CCBHC Reporting Service</v>
      </c>
      <c r="X1677" s="547" t="str">
        <f t="shared" si="754"/>
        <v>Administration and Observation only</v>
      </c>
      <c r="Y1677" s="550" t="str">
        <f t="shared" si="754"/>
        <v xml:space="preserve"> </v>
      </c>
      <c r="Z1677" s="550" t="str">
        <f t="shared" si="754"/>
        <v xml:space="preserve">
HD - Pregnant/Parenting Women's Program</v>
      </c>
    </row>
    <row r="1678" spans="1:26" ht="25">
      <c r="A1678" s="544" t="str">
        <f t="shared" ref="A1678:E1682" si="755">A1677</f>
        <v>Q9991</v>
      </c>
      <c r="B1678" s="504" t="str">
        <f t="shared" si="755"/>
        <v xml:space="preserve">Substance Use Disorder:
Injection, Buprenorphine Extended-Release </v>
      </c>
      <c r="C1678" s="547" t="str">
        <f t="shared" si="755"/>
        <v>Injection, buprenorphine extended-release (Sublocade), less than or equal to 100 mg</v>
      </c>
      <c r="D1678" s="550" t="str">
        <f t="shared" si="755"/>
        <v>Encounter</v>
      </c>
      <c r="E1678" s="547" t="str">
        <f t="shared" si="755"/>
        <v>Not in provider qualifications document</v>
      </c>
      <c r="F1678" s="242" t="s">
        <v>2211</v>
      </c>
      <c r="G1678" s="242" t="s">
        <v>592</v>
      </c>
      <c r="H1678" s="242" t="s">
        <v>595</v>
      </c>
      <c r="I1678" s="550" t="str">
        <f t="shared" si="753"/>
        <v>Line 
Professional</v>
      </c>
      <c r="J1678" s="504" t="s">
        <v>2273</v>
      </c>
      <c r="K1678" s="504"/>
      <c r="L1678" s="504"/>
      <c r="M1678" s="504"/>
      <c r="N1678" s="504" t="s">
        <v>2273</v>
      </c>
      <c r="O1678" s="504"/>
      <c r="P1678" s="504"/>
      <c r="Q1678" s="504"/>
      <c r="R1678" s="504"/>
      <c r="S1678" s="504"/>
      <c r="T1678" s="504"/>
      <c r="U1678" s="504"/>
      <c r="V1678" s="504"/>
      <c r="W1678" s="547" t="str">
        <f t="shared" si="754"/>
        <v>CCBHC Reporting Service</v>
      </c>
      <c r="X1678" s="547" t="str">
        <f t="shared" si="754"/>
        <v>Administration and Observation only</v>
      </c>
      <c r="Y1678" s="550" t="str">
        <f t="shared" si="754"/>
        <v xml:space="preserve"> </v>
      </c>
      <c r="Z1678" s="550" t="str">
        <f t="shared" si="754"/>
        <v xml:space="preserve">
HD - Pregnant/Parenting Women's Program</v>
      </c>
    </row>
    <row r="1679" spans="1:26" ht="25">
      <c r="A1679" s="544" t="str">
        <f t="shared" si="755"/>
        <v>Q9991</v>
      </c>
      <c r="B1679" s="504" t="str">
        <f t="shared" si="755"/>
        <v xml:space="preserve">Substance Use Disorder:
Injection, Buprenorphine Extended-Release </v>
      </c>
      <c r="C1679" s="547" t="str">
        <f t="shared" si="755"/>
        <v>Injection, buprenorphine extended-release (Sublocade), less than or equal to 100 mg</v>
      </c>
      <c r="D1679" s="550" t="str">
        <f t="shared" si="755"/>
        <v>Encounter</v>
      </c>
      <c r="E1679" s="547" t="str">
        <f t="shared" si="755"/>
        <v>Not in provider qualifications document</v>
      </c>
      <c r="F1679" s="242" t="s">
        <v>558</v>
      </c>
      <c r="G1679" s="242" t="s">
        <v>592</v>
      </c>
      <c r="H1679" s="242" t="s">
        <v>595</v>
      </c>
      <c r="I1679" s="550" t="str">
        <f t="shared" si="753"/>
        <v>Line 
Professional</v>
      </c>
      <c r="J1679" s="504" t="s">
        <v>2273</v>
      </c>
      <c r="K1679" s="504"/>
      <c r="L1679" s="504"/>
      <c r="M1679" s="504"/>
      <c r="N1679" s="504" t="s">
        <v>2273</v>
      </c>
      <c r="O1679" s="504"/>
      <c r="P1679" s="504"/>
      <c r="Q1679" s="504"/>
      <c r="R1679" s="504"/>
      <c r="S1679" s="504"/>
      <c r="T1679" s="504"/>
      <c r="U1679" s="504"/>
      <c r="V1679" s="504"/>
      <c r="W1679" s="547" t="str">
        <f t="shared" si="754"/>
        <v>CCBHC Reporting Service</v>
      </c>
      <c r="X1679" s="547" t="str">
        <f t="shared" si="754"/>
        <v>Administration and Observation only</v>
      </c>
      <c r="Y1679" s="550" t="str">
        <f t="shared" si="754"/>
        <v xml:space="preserve"> </v>
      </c>
      <c r="Z1679" s="550" t="str">
        <f t="shared" si="754"/>
        <v xml:space="preserve">
HD - Pregnant/Parenting Women's Program</v>
      </c>
    </row>
    <row r="1680" spans="1:26" ht="25">
      <c r="A1680" s="544" t="str">
        <f t="shared" si="755"/>
        <v>Q9991</v>
      </c>
      <c r="B1680" s="504" t="str">
        <f t="shared" si="755"/>
        <v xml:space="preserve">Substance Use Disorder:
Injection, Buprenorphine Extended-Release </v>
      </c>
      <c r="C1680" s="547" t="str">
        <f t="shared" si="755"/>
        <v>Injection, buprenorphine extended-release (Sublocade), less than or equal to 100 mg</v>
      </c>
      <c r="D1680" s="550" t="str">
        <f t="shared" si="755"/>
        <v>Encounter</v>
      </c>
      <c r="E1680" s="547" t="str">
        <f t="shared" si="755"/>
        <v>Not in provider qualifications document</v>
      </c>
      <c r="F1680" s="242" t="s">
        <v>502</v>
      </c>
      <c r="G1680" s="242" t="s">
        <v>592</v>
      </c>
      <c r="H1680" s="242" t="s">
        <v>595</v>
      </c>
      <c r="I1680" s="550" t="str">
        <f t="shared" si="753"/>
        <v>Line 
Professional</v>
      </c>
      <c r="J1680" s="504" t="s">
        <v>2273</v>
      </c>
      <c r="K1680" s="504"/>
      <c r="L1680" s="504"/>
      <c r="M1680" s="504"/>
      <c r="N1680" s="504" t="s">
        <v>2273</v>
      </c>
      <c r="O1680" s="504"/>
      <c r="P1680" s="504"/>
      <c r="Q1680" s="504"/>
      <c r="R1680" s="504"/>
      <c r="S1680" s="504"/>
      <c r="T1680" s="504"/>
      <c r="U1680" s="504"/>
      <c r="V1680" s="504"/>
      <c r="W1680" s="547" t="str">
        <f t="shared" si="754"/>
        <v>CCBHC Reporting Service</v>
      </c>
      <c r="X1680" s="547" t="str">
        <f t="shared" si="754"/>
        <v>Administration and Observation only</v>
      </c>
      <c r="Y1680" s="550" t="str">
        <f t="shared" si="754"/>
        <v xml:space="preserve"> </v>
      </c>
      <c r="Z1680" s="550" t="str">
        <f t="shared" si="754"/>
        <v xml:space="preserve">
HD - Pregnant/Parenting Women's Program</v>
      </c>
    </row>
    <row r="1681" spans="1:26" ht="25">
      <c r="A1681" s="544" t="str">
        <f t="shared" si="755"/>
        <v>Q9991</v>
      </c>
      <c r="B1681" s="504" t="str">
        <f t="shared" si="755"/>
        <v xml:space="preserve">Substance Use Disorder:
Injection, Buprenorphine Extended-Release </v>
      </c>
      <c r="C1681" s="547" t="str">
        <f t="shared" si="755"/>
        <v>Injection, buprenorphine extended-release (Sublocade), less than or equal to 100 mg</v>
      </c>
      <c r="D1681" s="550" t="str">
        <f t="shared" si="755"/>
        <v>Encounter</v>
      </c>
      <c r="E1681" s="547" t="str">
        <f t="shared" si="755"/>
        <v>Not in provider qualifications document</v>
      </c>
      <c r="F1681" s="242" t="s">
        <v>517</v>
      </c>
      <c r="G1681" s="242" t="s">
        <v>585</v>
      </c>
      <c r="H1681" s="242" t="s">
        <v>595</v>
      </c>
      <c r="I1681" s="550" t="str">
        <f t="shared" si="753"/>
        <v>Line 
Professional</v>
      </c>
      <c r="J1681" s="504" t="s">
        <v>2273</v>
      </c>
      <c r="K1681" s="504"/>
      <c r="L1681" s="504"/>
      <c r="M1681" s="504"/>
      <c r="N1681" s="504" t="s">
        <v>2273</v>
      </c>
      <c r="O1681" s="504"/>
      <c r="P1681" s="504"/>
      <c r="Q1681" s="504"/>
      <c r="R1681" s="504"/>
      <c r="S1681" s="504"/>
      <c r="T1681" s="504"/>
      <c r="U1681" s="504"/>
      <c r="V1681" s="504"/>
      <c r="W1681" s="547" t="str">
        <f t="shared" si="754"/>
        <v>CCBHC Reporting Service</v>
      </c>
      <c r="X1681" s="547" t="str">
        <f t="shared" si="754"/>
        <v>Administration and Observation only</v>
      </c>
      <c r="Y1681" s="550" t="str">
        <f t="shared" si="754"/>
        <v xml:space="preserve"> </v>
      </c>
      <c r="Z1681" s="550" t="str">
        <f t="shared" si="754"/>
        <v xml:space="preserve">
HD - Pregnant/Parenting Women's Program</v>
      </c>
    </row>
    <row r="1682" spans="1:26" ht="25.5" thickBot="1">
      <c r="A1682" s="545" t="str">
        <f t="shared" si="755"/>
        <v>Q9991</v>
      </c>
      <c r="B1682" s="505" t="str">
        <f t="shared" si="755"/>
        <v xml:space="preserve">Substance Use Disorder:
Injection, Buprenorphine Extended-Release </v>
      </c>
      <c r="C1682" s="548" t="str">
        <f t="shared" si="755"/>
        <v>Injection, buprenorphine extended-release (Sublocade), less than or equal to 100 mg</v>
      </c>
      <c r="D1682" s="551" t="str">
        <f t="shared" si="755"/>
        <v>Encounter</v>
      </c>
      <c r="E1682" s="548" t="str">
        <f t="shared" si="755"/>
        <v>Not in provider qualifications document</v>
      </c>
      <c r="F1682" s="243" t="s">
        <v>613</v>
      </c>
      <c r="G1682" s="243" t="s">
        <v>588</v>
      </c>
      <c r="H1682" s="243" t="s">
        <v>595</v>
      </c>
      <c r="I1682" s="551" t="str">
        <f t="shared" si="753"/>
        <v>Line 
Professional</v>
      </c>
      <c r="J1682" s="505" t="s">
        <v>2273</v>
      </c>
      <c r="K1682" s="505"/>
      <c r="L1682" s="505"/>
      <c r="M1682" s="505"/>
      <c r="N1682" s="505" t="s">
        <v>2273</v>
      </c>
      <c r="O1682" s="505"/>
      <c r="P1682" s="505"/>
      <c r="Q1682" s="505"/>
      <c r="R1682" s="505"/>
      <c r="S1682" s="505"/>
      <c r="T1682" s="505"/>
      <c r="U1682" s="505"/>
      <c r="V1682" s="505"/>
      <c r="W1682" s="548" t="str">
        <f t="shared" si="754"/>
        <v>CCBHC Reporting Service</v>
      </c>
      <c r="X1682" s="548" t="str">
        <f t="shared" si="754"/>
        <v>Administration and Observation only</v>
      </c>
      <c r="Y1682" s="551" t="str">
        <f t="shared" si="754"/>
        <v xml:space="preserve"> </v>
      </c>
      <c r="Z1682" s="551" t="str">
        <f t="shared" si="754"/>
        <v xml:space="preserve">
HD - Pregnant/Parenting Women's Program</v>
      </c>
    </row>
    <row r="1683" spans="1:26" ht="25">
      <c r="A1683" s="543" t="s">
        <v>1650</v>
      </c>
      <c r="B1683" s="503" t="s">
        <v>1648</v>
      </c>
      <c r="C1683" s="546" t="s">
        <v>1651</v>
      </c>
      <c r="D1683" s="549" t="s">
        <v>58</v>
      </c>
      <c r="E1683" s="546" t="s">
        <v>1190</v>
      </c>
      <c r="F1683" s="241" t="s">
        <v>124</v>
      </c>
      <c r="G1683" s="241" t="s">
        <v>580</v>
      </c>
      <c r="H1683" s="241" t="s">
        <v>595</v>
      </c>
      <c r="I1683" s="549" t="s">
        <v>554</v>
      </c>
      <c r="J1683" s="503" t="s">
        <v>2273</v>
      </c>
      <c r="K1683" s="503"/>
      <c r="L1683" s="503"/>
      <c r="M1683" s="503"/>
      <c r="N1683" s="503" t="s">
        <v>2273</v>
      </c>
      <c r="O1683" s="503"/>
      <c r="P1683" s="503"/>
      <c r="Q1683" s="503"/>
      <c r="R1683" s="503"/>
      <c r="S1683" s="503"/>
      <c r="T1683" s="503"/>
      <c r="U1683" s="503"/>
      <c r="V1683" s="503"/>
      <c r="W1683" s="546" t="s">
        <v>1245</v>
      </c>
      <c r="X1683" s="546" t="s">
        <v>1568</v>
      </c>
      <c r="Y1683" s="549" t="s">
        <v>1128</v>
      </c>
      <c r="Z1683" s="549" t="s">
        <v>1738</v>
      </c>
    </row>
    <row r="1684" spans="1:26" ht="25">
      <c r="A1684" s="544" t="str">
        <f t="shared" ref="A1684:E1689" si="756">A1683</f>
        <v>Q9992</v>
      </c>
      <c r="B1684" s="504" t="str">
        <f t="shared" si="756"/>
        <v xml:space="preserve">Substance Use Disorder:
Injection, Buprenorphine Extended-Release </v>
      </c>
      <c r="C1684" s="547" t="str">
        <f t="shared" si="756"/>
        <v>Injection, buprenorphine extended-release (Sublocade), greater than 100 mg</v>
      </c>
      <c r="D1684" s="550" t="str">
        <f t="shared" si="756"/>
        <v>Encounter</v>
      </c>
      <c r="E1684" s="547" t="str">
        <f t="shared" si="756"/>
        <v>Not in provider qualifications document</v>
      </c>
      <c r="F1684" s="242" t="s">
        <v>483</v>
      </c>
      <c r="G1684" s="242" t="s">
        <v>581</v>
      </c>
      <c r="H1684" s="242" t="s">
        <v>595</v>
      </c>
      <c r="I1684" s="550" t="str">
        <f t="shared" ref="I1684:I1689" si="757">I1683</f>
        <v>Line 
Professional</v>
      </c>
      <c r="J1684" s="504" t="s">
        <v>2273</v>
      </c>
      <c r="K1684" s="504"/>
      <c r="L1684" s="504"/>
      <c r="M1684" s="504"/>
      <c r="N1684" s="504" t="s">
        <v>2273</v>
      </c>
      <c r="O1684" s="504"/>
      <c r="P1684" s="504"/>
      <c r="Q1684" s="504"/>
      <c r="R1684" s="504"/>
      <c r="S1684" s="504"/>
      <c r="T1684" s="504"/>
      <c r="U1684" s="504"/>
      <c r="V1684" s="504"/>
      <c r="W1684" s="547" t="str">
        <f t="shared" ref="W1684:Z1689" si="758">W1683</f>
        <v>CCBHC Reporting Service</v>
      </c>
      <c r="X1684" s="547" t="str">
        <f t="shared" si="758"/>
        <v>Administration and Observation only</v>
      </c>
      <c r="Y1684" s="550" t="str">
        <f t="shared" si="758"/>
        <v xml:space="preserve"> </v>
      </c>
      <c r="Z1684" s="550" t="str">
        <f t="shared" si="758"/>
        <v xml:space="preserve">
HD - Pregnant/Parenting Women's Program</v>
      </c>
    </row>
    <row r="1685" spans="1:26" ht="25">
      <c r="A1685" s="544" t="str">
        <f t="shared" si="756"/>
        <v>Q9992</v>
      </c>
      <c r="B1685" s="504" t="str">
        <f t="shared" si="756"/>
        <v xml:space="preserve">Substance Use Disorder:
Injection, Buprenorphine Extended-Release </v>
      </c>
      <c r="C1685" s="547" t="str">
        <f t="shared" si="756"/>
        <v>Injection, buprenorphine extended-release (Sublocade), greater than 100 mg</v>
      </c>
      <c r="D1685" s="550" t="str">
        <f t="shared" si="756"/>
        <v>Encounter</v>
      </c>
      <c r="E1685" s="547" t="str">
        <f t="shared" si="756"/>
        <v>Not in provider qualifications document</v>
      </c>
      <c r="F1685" s="242" t="s">
        <v>2211</v>
      </c>
      <c r="G1685" s="242" t="s">
        <v>592</v>
      </c>
      <c r="H1685" s="242" t="s">
        <v>595</v>
      </c>
      <c r="I1685" s="550" t="str">
        <f t="shared" si="757"/>
        <v>Line 
Professional</v>
      </c>
      <c r="J1685" s="504" t="s">
        <v>2273</v>
      </c>
      <c r="K1685" s="504"/>
      <c r="L1685" s="504"/>
      <c r="M1685" s="504"/>
      <c r="N1685" s="504" t="s">
        <v>2273</v>
      </c>
      <c r="O1685" s="504"/>
      <c r="P1685" s="504"/>
      <c r="Q1685" s="504"/>
      <c r="R1685" s="504"/>
      <c r="S1685" s="504"/>
      <c r="T1685" s="504"/>
      <c r="U1685" s="504"/>
      <c r="V1685" s="504"/>
      <c r="W1685" s="547" t="str">
        <f t="shared" si="758"/>
        <v>CCBHC Reporting Service</v>
      </c>
      <c r="X1685" s="547" t="str">
        <f t="shared" si="758"/>
        <v>Administration and Observation only</v>
      </c>
      <c r="Y1685" s="550" t="str">
        <f t="shared" si="758"/>
        <v xml:space="preserve"> </v>
      </c>
      <c r="Z1685" s="550" t="str">
        <f t="shared" si="758"/>
        <v xml:space="preserve">
HD - Pregnant/Parenting Women's Program</v>
      </c>
    </row>
    <row r="1686" spans="1:26" ht="25">
      <c r="A1686" s="544" t="str">
        <f t="shared" si="756"/>
        <v>Q9992</v>
      </c>
      <c r="B1686" s="504" t="str">
        <f t="shared" si="756"/>
        <v xml:space="preserve">Substance Use Disorder:
Injection, Buprenorphine Extended-Release </v>
      </c>
      <c r="C1686" s="547" t="str">
        <f t="shared" si="756"/>
        <v>Injection, buprenorphine extended-release (Sublocade), greater than 100 mg</v>
      </c>
      <c r="D1686" s="550" t="str">
        <f t="shared" si="756"/>
        <v>Encounter</v>
      </c>
      <c r="E1686" s="547" t="str">
        <f t="shared" si="756"/>
        <v>Not in provider qualifications document</v>
      </c>
      <c r="F1686" s="242" t="s">
        <v>558</v>
      </c>
      <c r="G1686" s="242" t="s">
        <v>592</v>
      </c>
      <c r="H1686" s="242" t="s">
        <v>595</v>
      </c>
      <c r="I1686" s="550" t="str">
        <f t="shared" si="757"/>
        <v>Line 
Professional</v>
      </c>
      <c r="J1686" s="504" t="s">
        <v>2273</v>
      </c>
      <c r="K1686" s="504"/>
      <c r="L1686" s="504"/>
      <c r="M1686" s="504"/>
      <c r="N1686" s="504" t="s">
        <v>2273</v>
      </c>
      <c r="O1686" s="504"/>
      <c r="P1686" s="504"/>
      <c r="Q1686" s="504"/>
      <c r="R1686" s="504"/>
      <c r="S1686" s="504"/>
      <c r="T1686" s="504"/>
      <c r="U1686" s="504"/>
      <c r="V1686" s="504"/>
      <c r="W1686" s="547" t="str">
        <f t="shared" si="758"/>
        <v>CCBHC Reporting Service</v>
      </c>
      <c r="X1686" s="547" t="str">
        <f t="shared" si="758"/>
        <v>Administration and Observation only</v>
      </c>
      <c r="Y1686" s="550" t="str">
        <f t="shared" si="758"/>
        <v xml:space="preserve"> </v>
      </c>
      <c r="Z1686" s="550" t="str">
        <f t="shared" si="758"/>
        <v xml:space="preserve">
HD - Pregnant/Parenting Women's Program</v>
      </c>
    </row>
    <row r="1687" spans="1:26" ht="25">
      <c r="A1687" s="544" t="str">
        <f t="shared" si="756"/>
        <v>Q9992</v>
      </c>
      <c r="B1687" s="504" t="str">
        <f t="shared" si="756"/>
        <v xml:space="preserve">Substance Use Disorder:
Injection, Buprenorphine Extended-Release </v>
      </c>
      <c r="C1687" s="547" t="str">
        <f t="shared" si="756"/>
        <v>Injection, buprenorphine extended-release (Sublocade), greater than 100 mg</v>
      </c>
      <c r="D1687" s="550" t="str">
        <f t="shared" si="756"/>
        <v>Encounter</v>
      </c>
      <c r="E1687" s="547" t="str">
        <f t="shared" si="756"/>
        <v>Not in provider qualifications document</v>
      </c>
      <c r="F1687" s="242" t="s">
        <v>502</v>
      </c>
      <c r="G1687" s="242" t="s">
        <v>592</v>
      </c>
      <c r="H1687" s="242" t="s">
        <v>595</v>
      </c>
      <c r="I1687" s="550" t="str">
        <f t="shared" si="757"/>
        <v>Line 
Professional</v>
      </c>
      <c r="J1687" s="504" t="s">
        <v>2273</v>
      </c>
      <c r="K1687" s="504"/>
      <c r="L1687" s="504"/>
      <c r="M1687" s="504"/>
      <c r="N1687" s="504" t="s">
        <v>2273</v>
      </c>
      <c r="O1687" s="504"/>
      <c r="P1687" s="504"/>
      <c r="Q1687" s="504"/>
      <c r="R1687" s="504"/>
      <c r="S1687" s="504"/>
      <c r="T1687" s="504"/>
      <c r="U1687" s="504"/>
      <c r="V1687" s="504"/>
      <c r="W1687" s="547" t="str">
        <f t="shared" si="758"/>
        <v>CCBHC Reporting Service</v>
      </c>
      <c r="X1687" s="547" t="str">
        <f t="shared" si="758"/>
        <v>Administration and Observation only</v>
      </c>
      <c r="Y1687" s="550" t="str">
        <f t="shared" si="758"/>
        <v xml:space="preserve"> </v>
      </c>
      <c r="Z1687" s="550" t="str">
        <f t="shared" si="758"/>
        <v xml:space="preserve">
HD - Pregnant/Parenting Women's Program</v>
      </c>
    </row>
    <row r="1688" spans="1:26" ht="25">
      <c r="A1688" s="544" t="str">
        <f t="shared" si="756"/>
        <v>Q9992</v>
      </c>
      <c r="B1688" s="504" t="str">
        <f t="shared" si="756"/>
        <v xml:space="preserve">Substance Use Disorder:
Injection, Buprenorphine Extended-Release </v>
      </c>
      <c r="C1688" s="547" t="str">
        <f t="shared" si="756"/>
        <v>Injection, buprenorphine extended-release (Sublocade), greater than 100 mg</v>
      </c>
      <c r="D1688" s="550" t="str">
        <f t="shared" si="756"/>
        <v>Encounter</v>
      </c>
      <c r="E1688" s="547" t="str">
        <f t="shared" si="756"/>
        <v>Not in provider qualifications document</v>
      </c>
      <c r="F1688" s="242" t="s">
        <v>517</v>
      </c>
      <c r="G1688" s="242" t="s">
        <v>585</v>
      </c>
      <c r="H1688" s="242" t="s">
        <v>595</v>
      </c>
      <c r="I1688" s="550" t="str">
        <f t="shared" si="757"/>
        <v>Line 
Professional</v>
      </c>
      <c r="J1688" s="504" t="s">
        <v>2273</v>
      </c>
      <c r="K1688" s="504"/>
      <c r="L1688" s="504"/>
      <c r="M1688" s="504"/>
      <c r="N1688" s="504" t="s">
        <v>2273</v>
      </c>
      <c r="O1688" s="504"/>
      <c r="P1688" s="504"/>
      <c r="Q1688" s="504"/>
      <c r="R1688" s="504"/>
      <c r="S1688" s="504"/>
      <c r="T1688" s="504"/>
      <c r="U1688" s="504"/>
      <c r="V1688" s="504"/>
      <c r="W1688" s="547" t="str">
        <f t="shared" si="758"/>
        <v>CCBHC Reporting Service</v>
      </c>
      <c r="X1688" s="547" t="str">
        <f t="shared" si="758"/>
        <v>Administration and Observation only</v>
      </c>
      <c r="Y1688" s="550" t="str">
        <f t="shared" si="758"/>
        <v xml:space="preserve"> </v>
      </c>
      <c r="Z1688" s="550" t="str">
        <f t="shared" si="758"/>
        <v xml:space="preserve">
HD - Pregnant/Parenting Women's Program</v>
      </c>
    </row>
    <row r="1689" spans="1:26" ht="25.5" thickBot="1">
      <c r="A1689" s="545" t="str">
        <f t="shared" si="756"/>
        <v>Q9992</v>
      </c>
      <c r="B1689" s="505" t="str">
        <f t="shared" si="756"/>
        <v xml:space="preserve">Substance Use Disorder:
Injection, Buprenorphine Extended-Release </v>
      </c>
      <c r="C1689" s="548" t="str">
        <f t="shared" si="756"/>
        <v>Injection, buprenorphine extended-release (Sublocade), greater than 100 mg</v>
      </c>
      <c r="D1689" s="551" t="str">
        <f t="shared" si="756"/>
        <v>Encounter</v>
      </c>
      <c r="E1689" s="548" t="str">
        <f t="shared" si="756"/>
        <v>Not in provider qualifications document</v>
      </c>
      <c r="F1689" s="243" t="s">
        <v>613</v>
      </c>
      <c r="G1689" s="243" t="s">
        <v>588</v>
      </c>
      <c r="H1689" s="243" t="s">
        <v>595</v>
      </c>
      <c r="I1689" s="551" t="str">
        <f t="shared" si="757"/>
        <v>Line 
Professional</v>
      </c>
      <c r="J1689" s="505" t="s">
        <v>2273</v>
      </c>
      <c r="K1689" s="505"/>
      <c r="L1689" s="505"/>
      <c r="M1689" s="505"/>
      <c r="N1689" s="505" t="s">
        <v>2273</v>
      </c>
      <c r="O1689" s="505"/>
      <c r="P1689" s="505"/>
      <c r="Q1689" s="505"/>
      <c r="R1689" s="505"/>
      <c r="S1689" s="505"/>
      <c r="T1689" s="505"/>
      <c r="U1689" s="505"/>
      <c r="V1689" s="505"/>
      <c r="W1689" s="548" t="str">
        <f t="shared" si="758"/>
        <v>CCBHC Reporting Service</v>
      </c>
      <c r="X1689" s="548" t="str">
        <f t="shared" si="758"/>
        <v>Administration and Observation only</v>
      </c>
      <c r="Y1689" s="551" t="str">
        <f t="shared" si="758"/>
        <v xml:space="preserve"> </v>
      </c>
      <c r="Z1689" s="551" t="str">
        <f t="shared" si="758"/>
        <v xml:space="preserve">
HD - Pregnant/Parenting Women's Program</v>
      </c>
    </row>
    <row r="1690" spans="1:26" ht="213.75" customHeight="1" thickBot="1">
      <c r="A1690" s="253" t="s">
        <v>1680</v>
      </c>
      <c r="B1690" s="231" t="s">
        <v>198</v>
      </c>
      <c r="C1690" s="221" t="s">
        <v>1681</v>
      </c>
      <c r="D1690" s="222" t="s">
        <v>71</v>
      </c>
      <c r="E1690" s="221" t="s">
        <v>1391</v>
      </c>
      <c r="F1690" s="221" t="s">
        <v>1392</v>
      </c>
      <c r="G1690" s="221"/>
      <c r="H1690" s="221" t="s">
        <v>198</v>
      </c>
      <c r="I1690" s="222" t="s">
        <v>139</v>
      </c>
      <c r="J1690" s="231"/>
      <c r="K1690" s="231"/>
      <c r="L1690" s="231" t="s">
        <v>2273</v>
      </c>
      <c r="M1690" s="231"/>
      <c r="N1690" s="231"/>
      <c r="O1690" s="231" t="s">
        <v>2273</v>
      </c>
      <c r="P1690" s="231"/>
      <c r="Q1690" s="231"/>
      <c r="R1690" s="231"/>
      <c r="S1690" s="231"/>
      <c r="T1690" s="231"/>
      <c r="U1690" s="231"/>
      <c r="V1690" s="231"/>
      <c r="W1690" s="221"/>
      <c r="X1690" s="221" t="s">
        <v>1838</v>
      </c>
      <c r="Y1690" s="216"/>
      <c r="Z1690" s="216"/>
    </row>
    <row r="1691" spans="1:26" ht="147.75" customHeight="1" thickBot="1">
      <c r="A1691" s="268" t="s">
        <v>1390</v>
      </c>
      <c r="B1691" s="196" t="s">
        <v>198</v>
      </c>
      <c r="C1691" s="126" t="s">
        <v>627</v>
      </c>
      <c r="D1691" s="180" t="s">
        <v>71</v>
      </c>
      <c r="E1691" s="126" t="s">
        <v>1391</v>
      </c>
      <c r="F1691" s="126" t="s">
        <v>1392</v>
      </c>
      <c r="G1691" s="126"/>
      <c r="H1691" s="126" t="s">
        <v>198</v>
      </c>
      <c r="I1691" s="180" t="s">
        <v>139</v>
      </c>
      <c r="J1691" s="196"/>
      <c r="K1691" s="196"/>
      <c r="L1691" s="196"/>
      <c r="M1691" s="196"/>
      <c r="N1691" s="196"/>
      <c r="O1691" s="196"/>
      <c r="P1691" s="196"/>
      <c r="Q1691" s="196" t="s">
        <v>2273</v>
      </c>
      <c r="R1691" s="196"/>
      <c r="S1691" s="196"/>
      <c r="T1691" s="196"/>
      <c r="U1691" s="196"/>
      <c r="V1691" s="196"/>
      <c r="W1691" s="126"/>
      <c r="X1691" s="126" t="s">
        <v>1835</v>
      </c>
      <c r="Y1691" s="174"/>
      <c r="Z1691" s="174"/>
    </row>
    <row r="1692" spans="1:26" ht="147.75" customHeight="1" thickBot="1">
      <c r="A1692" s="253" t="s">
        <v>1390</v>
      </c>
      <c r="B1692" s="231" t="s">
        <v>198</v>
      </c>
      <c r="C1692" s="221" t="s">
        <v>627</v>
      </c>
      <c r="D1692" s="222" t="s">
        <v>71</v>
      </c>
      <c r="E1692" s="221" t="s">
        <v>1391</v>
      </c>
      <c r="F1692" s="221" t="s">
        <v>1392</v>
      </c>
      <c r="G1692" s="221"/>
      <c r="H1692" s="221" t="s">
        <v>198</v>
      </c>
      <c r="I1692" s="222" t="s">
        <v>139</v>
      </c>
      <c r="J1692" s="231"/>
      <c r="K1692" s="231"/>
      <c r="L1692" s="231" t="s">
        <v>2273</v>
      </c>
      <c r="M1692" s="231"/>
      <c r="N1692" s="231"/>
      <c r="O1692" s="231" t="s">
        <v>2273</v>
      </c>
      <c r="P1692" s="231"/>
      <c r="Q1692" s="231"/>
      <c r="R1692" s="231"/>
      <c r="S1692" s="231"/>
      <c r="T1692" s="231"/>
      <c r="U1692" s="231"/>
      <c r="V1692" s="231"/>
      <c r="W1692" s="221"/>
      <c r="X1692" s="221" t="s">
        <v>1835</v>
      </c>
      <c r="Y1692" s="216"/>
      <c r="Z1692" s="216"/>
    </row>
    <row r="1693" spans="1:26" ht="151.5" customHeight="1" thickBot="1">
      <c r="A1693" s="267" t="s">
        <v>1390</v>
      </c>
      <c r="B1693" s="195" t="s">
        <v>198</v>
      </c>
      <c r="C1693" s="130" t="s">
        <v>627</v>
      </c>
      <c r="D1693" s="177" t="s">
        <v>71</v>
      </c>
      <c r="E1693" s="130" t="s">
        <v>1391</v>
      </c>
      <c r="F1693" s="130" t="s">
        <v>1392</v>
      </c>
      <c r="G1693" s="130"/>
      <c r="H1693" s="130" t="s">
        <v>198</v>
      </c>
      <c r="I1693" s="177" t="s">
        <v>139</v>
      </c>
      <c r="J1693" s="195" t="s">
        <v>2273</v>
      </c>
      <c r="K1693" s="195"/>
      <c r="L1693" s="195"/>
      <c r="M1693" s="195"/>
      <c r="N1693" s="195" t="s">
        <v>2273</v>
      </c>
      <c r="O1693" s="195"/>
      <c r="P1693" s="195"/>
      <c r="Q1693" s="195"/>
      <c r="R1693" s="195"/>
      <c r="S1693" s="195"/>
      <c r="T1693" s="195"/>
      <c r="U1693" s="195"/>
      <c r="V1693" s="195"/>
      <c r="W1693" s="130"/>
      <c r="X1693" s="130"/>
      <c r="Y1693" s="178"/>
      <c r="Z1693" s="178"/>
    </row>
    <row r="1694" spans="1:26" ht="92.25" customHeight="1" thickBot="1">
      <c r="A1694" s="113" t="s">
        <v>427</v>
      </c>
      <c r="B1694" s="381" t="s">
        <v>2342</v>
      </c>
      <c r="C1694" s="382" t="s">
        <v>2344</v>
      </c>
      <c r="D1694" s="176" t="s">
        <v>58</v>
      </c>
      <c r="E1694" s="128" t="s">
        <v>1853</v>
      </c>
      <c r="F1694" s="128" t="s">
        <v>1128</v>
      </c>
      <c r="G1694" s="128" t="s">
        <v>1128</v>
      </c>
      <c r="H1694" s="128" t="s">
        <v>1182</v>
      </c>
      <c r="I1694" s="176" t="s">
        <v>139</v>
      </c>
      <c r="J1694" s="194"/>
      <c r="K1694" s="194"/>
      <c r="L1694" s="194" t="s">
        <v>2273</v>
      </c>
      <c r="M1694" s="194"/>
      <c r="N1694" s="194"/>
      <c r="O1694" s="194" t="s">
        <v>2273</v>
      </c>
      <c r="P1694" s="194" t="s">
        <v>2273</v>
      </c>
      <c r="Q1694" s="194"/>
      <c r="R1694" s="194"/>
      <c r="S1694" s="194"/>
      <c r="T1694" s="194"/>
      <c r="U1694" s="194"/>
      <c r="V1694" s="194"/>
      <c r="W1694" s="129" t="s">
        <v>1246</v>
      </c>
      <c r="X1694" s="129"/>
      <c r="Y1694" s="164" t="s">
        <v>2084</v>
      </c>
      <c r="Z1694" s="345" t="s">
        <v>1594</v>
      </c>
    </row>
    <row r="1695" spans="1:26" ht="92.25" customHeight="1" thickBot="1">
      <c r="A1695" s="267" t="s">
        <v>427</v>
      </c>
      <c r="B1695" s="389" t="s">
        <v>2342</v>
      </c>
      <c r="C1695" s="390" t="s">
        <v>2343</v>
      </c>
      <c r="D1695" s="177" t="s">
        <v>58</v>
      </c>
      <c r="E1695" s="130" t="s">
        <v>1854</v>
      </c>
      <c r="F1695" s="130" t="s">
        <v>1128</v>
      </c>
      <c r="G1695" s="130" t="s">
        <v>1128</v>
      </c>
      <c r="H1695" s="130" t="s">
        <v>1182</v>
      </c>
      <c r="I1695" s="177" t="s">
        <v>139</v>
      </c>
      <c r="J1695" s="195"/>
      <c r="K1695" s="195"/>
      <c r="L1695" s="195" t="s">
        <v>2273</v>
      </c>
      <c r="M1695" s="195"/>
      <c r="N1695" s="195"/>
      <c r="O1695" s="195" t="s">
        <v>2273</v>
      </c>
      <c r="P1695" s="195" t="s">
        <v>2273</v>
      </c>
      <c r="Q1695" s="195"/>
      <c r="R1695" s="195"/>
      <c r="S1695" s="195"/>
      <c r="T1695" s="195"/>
      <c r="U1695" s="195"/>
      <c r="V1695" s="195"/>
      <c r="W1695" s="190" t="s">
        <v>1246</v>
      </c>
      <c r="X1695" s="396" t="s">
        <v>2422</v>
      </c>
      <c r="Y1695" s="178" t="s">
        <v>2084</v>
      </c>
      <c r="Z1695" s="178" t="s">
        <v>2366</v>
      </c>
    </row>
    <row r="1696" spans="1:26" ht="29.4" customHeight="1">
      <c r="A1696" s="562" t="s">
        <v>277</v>
      </c>
      <c r="B1696" s="482" t="s">
        <v>274</v>
      </c>
      <c r="C1696" s="531" t="s">
        <v>645</v>
      </c>
      <c r="D1696" s="521" t="s">
        <v>429</v>
      </c>
      <c r="E1696" s="531" t="s">
        <v>276</v>
      </c>
      <c r="F1696" s="247" t="s">
        <v>137</v>
      </c>
      <c r="G1696" s="247" t="s">
        <v>590</v>
      </c>
      <c r="H1696" s="247" t="s">
        <v>1256</v>
      </c>
      <c r="I1696" s="521" t="s">
        <v>139</v>
      </c>
      <c r="J1696" s="482"/>
      <c r="K1696" s="482"/>
      <c r="L1696" s="482" t="s">
        <v>2273</v>
      </c>
      <c r="M1696" s="482" t="s">
        <v>2273</v>
      </c>
      <c r="N1696" s="482"/>
      <c r="O1696" s="482"/>
      <c r="P1696" s="482"/>
      <c r="Q1696" s="482"/>
      <c r="R1696" s="482"/>
      <c r="S1696" s="482"/>
      <c r="T1696" s="482"/>
      <c r="U1696" s="482"/>
      <c r="V1696" s="482"/>
      <c r="W1696" s="531" t="s">
        <v>1245</v>
      </c>
      <c r="X1696" s="531" t="s">
        <v>1855</v>
      </c>
      <c r="Y1696" s="521" t="s">
        <v>1520</v>
      </c>
      <c r="Z1696" s="521" t="s">
        <v>984</v>
      </c>
    </row>
    <row r="1697" spans="1:26" ht="63.75" customHeight="1">
      <c r="A1697" s="554" t="str">
        <f t="shared" ref="A1697:A1714" si="759">A1696</f>
        <v>S5110</v>
      </c>
      <c r="B1697" s="483" t="str">
        <f t="shared" ref="B1697:B1714" si="760">B1696</f>
        <v>Family Training</v>
      </c>
      <c r="C1697" s="532" t="str">
        <f t="shared" ref="C1697:C1714" si="761">C1696</f>
        <v>Family Psycho-education: skills workshop
S5110 – Family Psycho-Education: skills workshop
Note: Please use these codes only when implementing this Evidence Based Practice</v>
      </c>
      <c r="D1697" s="522" t="str">
        <f t="shared" ref="D1697:D1714" si="762">D1696</f>
        <v>15 minutes</v>
      </c>
      <c r="E1697" s="532" t="str">
        <f t="shared" ref="E1697:E1714" si="763">E1696</f>
        <v>Mental Health Professional or Qualified Mental Health Professional trained in the Michigan Family Psychoeducation curriculum and supervised by a Mental Health Professional.</v>
      </c>
      <c r="F1697" s="143" t="s">
        <v>483</v>
      </c>
      <c r="G1697" s="143" t="s">
        <v>581</v>
      </c>
      <c r="H1697" s="143" t="s">
        <v>1256</v>
      </c>
      <c r="I1697" s="522" t="str">
        <f t="shared" ref="I1697:I1714" si="764">I1696</f>
        <v>Line
Professional</v>
      </c>
      <c r="J1697" s="483"/>
      <c r="K1697" s="483"/>
      <c r="L1697" s="483" t="s">
        <v>2273</v>
      </c>
      <c r="M1697" s="483" t="s">
        <v>2273</v>
      </c>
      <c r="N1697" s="483"/>
      <c r="O1697" s="483"/>
      <c r="P1697" s="483"/>
      <c r="Q1697" s="483"/>
      <c r="R1697" s="483"/>
      <c r="S1697" s="483"/>
      <c r="T1697" s="483"/>
      <c r="U1697" s="483"/>
      <c r="V1697" s="483"/>
      <c r="W1697" s="532" t="s">
        <v>1245</v>
      </c>
      <c r="X1697" s="532" t="s">
        <v>1240</v>
      </c>
      <c r="Y1697" s="522" t="str">
        <f t="shared" ref="Y1697:Y1714" si="765">Y1696</f>
        <v xml:space="preserve">UN - Two patients served
UP - Three patients served
UQ - Four patients served
UR - Five patients served
US - Six or more patients served </v>
      </c>
      <c r="Z1697" s="522" t="str">
        <f t="shared" ref="Z1697:Z1714" si="766">Z1696</f>
        <v>HS -  Family/couple without client present</v>
      </c>
    </row>
    <row r="1698" spans="1:26" ht="51" customHeight="1">
      <c r="A1698" s="554" t="str">
        <f t="shared" si="759"/>
        <v>S5110</v>
      </c>
      <c r="B1698" s="483" t="str">
        <f t="shared" si="760"/>
        <v>Family Training</v>
      </c>
      <c r="C1698" s="532" t="str">
        <f t="shared" si="761"/>
        <v>Family Psycho-education: skills workshop
S5110 – Family Psycho-Education: skills workshop
Note: Please use these codes only when implementing this Evidence Based Practice</v>
      </c>
      <c r="D1698" s="522" t="str">
        <f t="shared" si="762"/>
        <v>15 minutes</v>
      </c>
      <c r="E1698" s="532" t="str">
        <f t="shared" si="763"/>
        <v>Mental Health Professional or Qualified Mental Health Professional trained in the Michigan Family Psychoeducation curriculum and supervised by a Mental Health Professional.</v>
      </c>
      <c r="F1698" s="143" t="s">
        <v>126</v>
      </c>
      <c r="G1698" s="143" t="s">
        <v>587</v>
      </c>
      <c r="H1698" s="143" t="s">
        <v>524</v>
      </c>
      <c r="I1698" s="522" t="str">
        <f t="shared" si="764"/>
        <v>Line
Professional</v>
      </c>
      <c r="J1698" s="483"/>
      <c r="K1698" s="483"/>
      <c r="L1698" s="483" t="s">
        <v>2273</v>
      </c>
      <c r="M1698" s="483" t="s">
        <v>2273</v>
      </c>
      <c r="N1698" s="483"/>
      <c r="O1698" s="483"/>
      <c r="P1698" s="483"/>
      <c r="Q1698" s="483"/>
      <c r="R1698" s="483"/>
      <c r="S1698" s="483"/>
      <c r="T1698" s="483"/>
      <c r="U1698" s="483"/>
      <c r="V1698" s="483"/>
      <c r="W1698" s="532" t="s">
        <v>1245</v>
      </c>
      <c r="X1698" s="532" t="s">
        <v>1240</v>
      </c>
      <c r="Y1698" s="522" t="str">
        <f t="shared" si="765"/>
        <v xml:space="preserve">UN - Two patients served
UP - Three patients served
UQ - Four patients served
UR - Five patients served
US - Six or more patients served </v>
      </c>
      <c r="Z1698" s="522" t="str">
        <f t="shared" si="766"/>
        <v>HS -  Family/couple without client present</v>
      </c>
    </row>
    <row r="1699" spans="1:26" ht="51" customHeight="1">
      <c r="A1699" s="554" t="str">
        <f t="shared" si="759"/>
        <v>S5110</v>
      </c>
      <c r="B1699" s="483" t="str">
        <f t="shared" si="760"/>
        <v>Family Training</v>
      </c>
      <c r="C1699" s="532" t="str">
        <f t="shared" si="761"/>
        <v>Family Psycho-education: skills workshop
S5110 – Family Psycho-Education: skills workshop
Note: Please use these codes only when implementing this Evidence Based Practice</v>
      </c>
      <c r="D1699" s="522" t="str">
        <f t="shared" si="762"/>
        <v>15 minutes</v>
      </c>
      <c r="E1699" s="532" t="str">
        <f t="shared" si="763"/>
        <v>Mental Health Professional or Qualified Mental Health Professional trained in the Michigan Family Psychoeducation curriculum and supervised by a Mental Health Professional.</v>
      </c>
      <c r="F1699" s="143" t="s">
        <v>492</v>
      </c>
      <c r="G1699" s="143" t="s">
        <v>582</v>
      </c>
      <c r="H1699" s="143" t="s">
        <v>524</v>
      </c>
      <c r="I1699" s="522" t="str">
        <f t="shared" si="764"/>
        <v>Line
Professional</v>
      </c>
      <c r="J1699" s="483"/>
      <c r="K1699" s="483"/>
      <c r="L1699" s="483" t="s">
        <v>2273</v>
      </c>
      <c r="M1699" s="483" t="s">
        <v>2273</v>
      </c>
      <c r="N1699" s="483"/>
      <c r="O1699" s="483"/>
      <c r="P1699" s="483"/>
      <c r="Q1699" s="483"/>
      <c r="R1699" s="483"/>
      <c r="S1699" s="483"/>
      <c r="T1699" s="483"/>
      <c r="U1699" s="483"/>
      <c r="V1699" s="483"/>
      <c r="W1699" s="532" t="s">
        <v>1245</v>
      </c>
      <c r="X1699" s="532" t="s">
        <v>1240</v>
      </c>
      <c r="Y1699" s="522" t="str">
        <f t="shared" si="765"/>
        <v xml:space="preserve">UN - Two patients served
UP - Three patients served
UQ - Four patients served
UR - Five patients served
US - Six or more patients served </v>
      </c>
      <c r="Z1699" s="522" t="str">
        <f t="shared" si="766"/>
        <v>HS -  Family/couple without client present</v>
      </c>
    </row>
    <row r="1700" spans="1:26" ht="38.25" customHeight="1">
      <c r="A1700" s="554" t="str">
        <f t="shared" si="759"/>
        <v>S5110</v>
      </c>
      <c r="B1700" s="483" t="str">
        <f t="shared" si="760"/>
        <v>Family Training</v>
      </c>
      <c r="C1700" s="532" t="str">
        <f t="shared" si="761"/>
        <v>Family Psycho-education: skills workshop
S5110 – Family Psycho-Education: skills workshop
Note: Please use these codes only when implementing this Evidence Based Practice</v>
      </c>
      <c r="D1700" s="522" t="str">
        <f t="shared" si="762"/>
        <v>15 minutes</v>
      </c>
      <c r="E1700" s="532" t="str">
        <f t="shared" si="763"/>
        <v>Mental Health Professional or Qualified Mental Health Professional trained in the Michigan Family Psychoeducation curriculum and supervised by a Mental Health Professional.</v>
      </c>
      <c r="F1700" s="143" t="s">
        <v>496</v>
      </c>
      <c r="G1700" s="143" t="s">
        <v>582</v>
      </c>
      <c r="H1700" s="143" t="s">
        <v>524</v>
      </c>
      <c r="I1700" s="522" t="str">
        <f t="shared" si="764"/>
        <v>Line
Professional</v>
      </c>
      <c r="J1700" s="483"/>
      <c r="K1700" s="483"/>
      <c r="L1700" s="483" t="s">
        <v>2273</v>
      </c>
      <c r="M1700" s="483" t="s">
        <v>2273</v>
      </c>
      <c r="N1700" s="483"/>
      <c r="O1700" s="483"/>
      <c r="P1700" s="483"/>
      <c r="Q1700" s="483"/>
      <c r="R1700" s="483"/>
      <c r="S1700" s="483"/>
      <c r="T1700" s="483"/>
      <c r="U1700" s="483"/>
      <c r="V1700" s="483"/>
      <c r="W1700" s="532" t="s">
        <v>1245</v>
      </c>
      <c r="X1700" s="532" t="s">
        <v>1240</v>
      </c>
      <c r="Y1700" s="522" t="str">
        <f t="shared" si="765"/>
        <v xml:space="preserve">UN - Two patients served
UP - Three patients served
UQ - Four patients served
UR - Five patients served
US - Six or more patients served </v>
      </c>
      <c r="Z1700" s="522" t="str">
        <f t="shared" si="766"/>
        <v>HS -  Family/couple without client present</v>
      </c>
    </row>
    <row r="1701" spans="1:26" ht="38.25" customHeight="1">
      <c r="A1701" s="554" t="str">
        <f t="shared" ref="A1701:E1702" si="767">A1700</f>
        <v>S5110</v>
      </c>
      <c r="B1701" s="483" t="str">
        <f t="shared" si="767"/>
        <v>Family Training</v>
      </c>
      <c r="C1701" s="532" t="str">
        <f t="shared" si="767"/>
        <v>Family Psycho-education: skills workshop
S5110 – Family Psycho-Education: skills workshop
Note: Please use these codes only when implementing this Evidence Based Practice</v>
      </c>
      <c r="D1701" s="522" t="str">
        <f t="shared" si="767"/>
        <v>15 minutes</v>
      </c>
      <c r="E1701" s="532" t="str">
        <f t="shared" si="767"/>
        <v>Mental Health Professional or Qualified Mental Health Professional trained in the Michigan Family Psychoeducation curriculum and supervised by a Mental Health Professional.</v>
      </c>
      <c r="F1701" s="143" t="s">
        <v>496</v>
      </c>
      <c r="G1701" s="143" t="s">
        <v>586</v>
      </c>
      <c r="H1701" s="143" t="s">
        <v>524</v>
      </c>
      <c r="I1701" s="522" t="str">
        <f>I1700</f>
        <v>Line
Professional</v>
      </c>
      <c r="J1701" s="483"/>
      <c r="K1701" s="483"/>
      <c r="L1701" s="483" t="s">
        <v>2273</v>
      </c>
      <c r="M1701" s="483" t="s">
        <v>2273</v>
      </c>
      <c r="N1701" s="483"/>
      <c r="O1701" s="483"/>
      <c r="P1701" s="483"/>
      <c r="Q1701" s="483"/>
      <c r="R1701" s="483"/>
      <c r="S1701" s="483"/>
      <c r="T1701" s="483"/>
      <c r="U1701" s="483"/>
      <c r="V1701" s="483"/>
      <c r="W1701" s="532" t="str">
        <f t="shared" ref="W1701:Z1702" si="768">W1700</f>
        <v>CCBHC Reporting Service</v>
      </c>
      <c r="X1701" s="532" t="str">
        <f t="shared" si="768"/>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701" s="522" t="str">
        <f t="shared" si="768"/>
        <v xml:space="preserve">UN - Two patients served
UP - Three patients served
UQ - Four patients served
UR - Five patients served
US - Six or more patients served </v>
      </c>
      <c r="Z1701" s="522" t="str">
        <f t="shared" si="768"/>
        <v>HS -  Family/couple without client present</v>
      </c>
    </row>
    <row r="1702" spans="1:26" ht="38.25" customHeight="1">
      <c r="A1702" s="554" t="str">
        <f t="shared" si="767"/>
        <v>S5110</v>
      </c>
      <c r="B1702" s="483" t="str">
        <f t="shared" si="767"/>
        <v>Family Training</v>
      </c>
      <c r="C1702" s="532" t="str">
        <f t="shared" si="767"/>
        <v>Family Psycho-education: skills workshop
S5110 – Family Psycho-Education: skills workshop
Note: Please use these codes only when implementing this Evidence Based Practice</v>
      </c>
      <c r="D1702" s="522" t="str">
        <f t="shared" si="767"/>
        <v>15 minutes</v>
      </c>
      <c r="E1702" s="532" t="str">
        <f t="shared" si="767"/>
        <v>Mental Health Professional or Qualified Mental Health Professional trained in the Michigan Family Psychoeducation curriculum and supervised by a Mental Health Professional.</v>
      </c>
      <c r="F1702" s="143" t="s">
        <v>495</v>
      </c>
      <c r="G1702" s="143" t="s">
        <v>586</v>
      </c>
      <c r="H1702" s="143" t="s">
        <v>524</v>
      </c>
      <c r="I1702" s="522" t="str">
        <f>I1701</f>
        <v>Line
Professional</v>
      </c>
      <c r="J1702" s="483"/>
      <c r="K1702" s="483"/>
      <c r="L1702" s="483" t="s">
        <v>2273</v>
      </c>
      <c r="M1702" s="483" t="s">
        <v>2273</v>
      </c>
      <c r="N1702" s="483"/>
      <c r="O1702" s="483"/>
      <c r="P1702" s="483"/>
      <c r="Q1702" s="483"/>
      <c r="R1702" s="483"/>
      <c r="S1702" s="483"/>
      <c r="T1702" s="483"/>
      <c r="U1702" s="483"/>
      <c r="V1702" s="483"/>
      <c r="W1702" s="532" t="str">
        <f t="shared" si="768"/>
        <v>CCBHC Reporting Service</v>
      </c>
      <c r="X1702" s="532" t="str">
        <f t="shared" si="768"/>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702" s="522" t="str">
        <f t="shared" si="768"/>
        <v xml:space="preserve">UN - Two patients served
UP - Three patients served
UQ - Four patients served
UR - Five patients served
US - Six or more patients served </v>
      </c>
      <c r="Z1702" s="522" t="str">
        <f t="shared" si="768"/>
        <v>HS -  Family/couple without client present</v>
      </c>
    </row>
    <row r="1703" spans="1:26" ht="38.25" customHeight="1">
      <c r="A1703" s="554" t="str">
        <f>A1700</f>
        <v>S5110</v>
      </c>
      <c r="B1703" s="483" t="str">
        <f>B1700</f>
        <v>Family Training</v>
      </c>
      <c r="C1703" s="532" t="str">
        <f>C1700</f>
        <v>Family Psycho-education: skills workshop
S5110 – Family Psycho-Education: skills workshop
Note: Please use these codes only when implementing this Evidence Based Practice</v>
      </c>
      <c r="D1703" s="522" t="str">
        <f>D1700</f>
        <v>15 minutes</v>
      </c>
      <c r="E1703" s="532" t="str">
        <f>E1700</f>
        <v>Mental Health Professional or Qualified Mental Health Professional trained in the Michigan Family Psychoeducation curriculum and supervised by a Mental Health Professional.</v>
      </c>
      <c r="F1703" s="143" t="s">
        <v>495</v>
      </c>
      <c r="G1703" s="143" t="s">
        <v>582</v>
      </c>
      <c r="H1703" s="143" t="s">
        <v>524</v>
      </c>
      <c r="I1703" s="522" t="str">
        <f>I1700</f>
        <v>Line
Professional</v>
      </c>
      <c r="J1703" s="483"/>
      <c r="K1703" s="483"/>
      <c r="L1703" s="483" t="s">
        <v>2273</v>
      </c>
      <c r="M1703" s="483" t="s">
        <v>2273</v>
      </c>
      <c r="N1703" s="483"/>
      <c r="O1703" s="483"/>
      <c r="P1703" s="483"/>
      <c r="Q1703" s="483"/>
      <c r="R1703" s="483"/>
      <c r="S1703" s="483"/>
      <c r="T1703" s="483"/>
      <c r="U1703" s="483"/>
      <c r="V1703" s="483"/>
      <c r="W1703" s="532" t="s">
        <v>1245</v>
      </c>
      <c r="X1703" s="532" t="s">
        <v>1240</v>
      </c>
      <c r="Y1703" s="522" t="str">
        <f>Y1700</f>
        <v xml:space="preserve">UN - Two patients served
UP - Three patients served
UQ - Four patients served
UR - Five patients served
US - Six or more patients served </v>
      </c>
      <c r="Z1703" s="522" t="str">
        <f>Z1700</f>
        <v>HS -  Family/couple without client present</v>
      </c>
    </row>
    <row r="1704" spans="1:26" ht="38.25" customHeight="1">
      <c r="A1704" s="554" t="str">
        <f t="shared" si="759"/>
        <v>S5110</v>
      </c>
      <c r="B1704" s="483" t="str">
        <f t="shared" si="760"/>
        <v>Family Training</v>
      </c>
      <c r="C1704" s="532" t="str">
        <f t="shared" si="761"/>
        <v>Family Psycho-education: skills workshop
S5110 – Family Psycho-Education: skills workshop
Note: Please use these codes only when implementing this Evidence Based Practice</v>
      </c>
      <c r="D1704" s="522" t="str">
        <f t="shared" si="762"/>
        <v>15 minutes</v>
      </c>
      <c r="E1704" s="532" t="str">
        <f t="shared" si="763"/>
        <v>Mental Health Professional or Qualified Mental Health Professional trained in the Michigan Family Psychoeducation curriculum and supervised by a Mental Health Professional.</v>
      </c>
      <c r="F1704" s="143" t="s">
        <v>490</v>
      </c>
      <c r="G1704" s="143" t="s">
        <v>582</v>
      </c>
      <c r="H1704" s="143" t="s">
        <v>524</v>
      </c>
      <c r="I1704" s="522" t="str">
        <f t="shared" si="764"/>
        <v>Line
Professional</v>
      </c>
      <c r="J1704" s="483"/>
      <c r="K1704" s="483"/>
      <c r="L1704" s="483" t="s">
        <v>2273</v>
      </c>
      <c r="M1704" s="483" t="s">
        <v>2273</v>
      </c>
      <c r="N1704" s="483"/>
      <c r="O1704" s="483"/>
      <c r="P1704" s="483"/>
      <c r="Q1704" s="483"/>
      <c r="R1704" s="483"/>
      <c r="S1704" s="483"/>
      <c r="T1704" s="483"/>
      <c r="U1704" s="483"/>
      <c r="V1704" s="483"/>
      <c r="W1704" s="532" t="s">
        <v>1245</v>
      </c>
      <c r="X1704" s="532" t="s">
        <v>1240</v>
      </c>
      <c r="Y1704" s="522" t="str">
        <f t="shared" si="765"/>
        <v xml:space="preserve">UN - Two patients served
UP - Three patients served
UQ - Four patients served
UR - Five patients served
US - Six or more patients served </v>
      </c>
      <c r="Z1704" s="522" t="str">
        <f t="shared" si="766"/>
        <v>HS -  Family/couple without client present</v>
      </c>
    </row>
    <row r="1705" spans="1:26" ht="51" customHeight="1">
      <c r="A1705" s="554" t="str">
        <f t="shared" si="759"/>
        <v>S5110</v>
      </c>
      <c r="B1705" s="483" t="str">
        <f t="shared" si="760"/>
        <v>Family Training</v>
      </c>
      <c r="C1705" s="532" t="str">
        <f t="shared" si="761"/>
        <v>Family Psycho-education: skills workshop
S5110 – Family Psycho-Education: skills workshop
Note: Please use these codes only when implementing this Evidence Based Practice</v>
      </c>
      <c r="D1705" s="522" t="str">
        <f t="shared" si="762"/>
        <v>15 minutes</v>
      </c>
      <c r="E1705" s="532" t="str">
        <f t="shared" si="763"/>
        <v>Mental Health Professional or Qualified Mental Health Professional trained in the Michigan Family Psychoeducation curriculum and supervised by a Mental Health Professional.</v>
      </c>
      <c r="F1705" s="143" t="s">
        <v>497</v>
      </c>
      <c r="G1705" s="143" t="s">
        <v>582</v>
      </c>
      <c r="H1705" s="143" t="s">
        <v>524</v>
      </c>
      <c r="I1705" s="522" t="str">
        <f t="shared" si="764"/>
        <v>Line
Professional</v>
      </c>
      <c r="J1705" s="483"/>
      <c r="K1705" s="483"/>
      <c r="L1705" s="483" t="s">
        <v>2273</v>
      </c>
      <c r="M1705" s="483" t="s">
        <v>2273</v>
      </c>
      <c r="N1705" s="483"/>
      <c r="O1705" s="483"/>
      <c r="P1705" s="483"/>
      <c r="Q1705" s="483"/>
      <c r="R1705" s="483"/>
      <c r="S1705" s="483"/>
      <c r="T1705" s="483"/>
      <c r="U1705" s="483"/>
      <c r="V1705" s="483"/>
      <c r="W1705" s="532" t="s">
        <v>1245</v>
      </c>
      <c r="X1705" s="532" t="s">
        <v>1240</v>
      </c>
      <c r="Y1705" s="522" t="str">
        <f t="shared" si="765"/>
        <v xml:space="preserve">UN - Two patients served
UP - Three patients served
UQ - Four patients served
UR - Five patients served
US - Six or more patients served </v>
      </c>
      <c r="Z1705" s="522" t="str">
        <f t="shared" si="766"/>
        <v>HS -  Family/couple without client present</v>
      </c>
    </row>
    <row r="1706" spans="1:26" ht="51" customHeight="1">
      <c r="A1706" s="554" t="str">
        <f t="shared" si="759"/>
        <v>S5110</v>
      </c>
      <c r="B1706" s="483" t="str">
        <f t="shared" si="760"/>
        <v>Family Training</v>
      </c>
      <c r="C1706" s="532" t="str">
        <f t="shared" si="761"/>
        <v>Family Psycho-education: skills workshop
S5110 – Family Psycho-Education: skills workshop
Note: Please use these codes only when implementing this Evidence Based Practice</v>
      </c>
      <c r="D1706" s="522" t="str">
        <f t="shared" si="762"/>
        <v>15 minutes</v>
      </c>
      <c r="E1706" s="532" t="str">
        <f t="shared" si="763"/>
        <v>Mental Health Professional or Qualified Mental Health Professional trained in the Michigan Family Psychoeducation curriculum and supervised by a Mental Health Professional.</v>
      </c>
      <c r="F1706" s="251" t="s">
        <v>1424</v>
      </c>
      <c r="G1706" s="143" t="s">
        <v>582</v>
      </c>
      <c r="H1706" s="143" t="s">
        <v>524</v>
      </c>
      <c r="I1706" s="522" t="str">
        <f t="shared" si="764"/>
        <v>Line
Professional</v>
      </c>
      <c r="J1706" s="483"/>
      <c r="K1706" s="483"/>
      <c r="L1706" s="483" t="s">
        <v>2273</v>
      </c>
      <c r="M1706" s="483" t="s">
        <v>2273</v>
      </c>
      <c r="N1706" s="483"/>
      <c r="O1706" s="483"/>
      <c r="P1706" s="483"/>
      <c r="Q1706" s="483"/>
      <c r="R1706" s="483"/>
      <c r="S1706" s="483"/>
      <c r="T1706" s="483"/>
      <c r="U1706" s="483"/>
      <c r="V1706" s="483"/>
      <c r="W1706" s="532" t="s">
        <v>1245</v>
      </c>
      <c r="X1706" s="532" t="s">
        <v>1240</v>
      </c>
      <c r="Y1706" s="522" t="str">
        <f t="shared" si="765"/>
        <v xml:space="preserve">UN - Two patients served
UP - Three patients served
UQ - Four patients served
UR - Five patients served
US - Six or more patients served </v>
      </c>
      <c r="Z1706" s="522" t="str">
        <f t="shared" si="766"/>
        <v>HS -  Family/couple without client present</v>
      </c>
    </row>
    <row r="1707" spans="1:26" ht="51" customHeight="1">
      <c r="A1707" s="554" t="str">
        <f t="shared" si="759"/>
        <v>S5110</v>
      </c>
      <c r="B1707" s="483" t="str">
        <f t="shared" si="760"/>
        <v>Family Training</v>
      </c>
      <c r="C1707" s="532" t="str">
        <f t="shared" si="761"/>
        <v>Family Psycho-education: skills workshop
S5110 – Family Psycho-Education: skills workshop
Note: Please use these codes only when implementing this Evidence Based Practice</v>
      </c>
      <c r="D1707" s="522" t="str">
        <f t="shared" si="762"/>
        <v>15 minutes</v>
      </c>
      <c r="E1707" s="532" t="str">
        <f t="shared" si="763"/>
        <v>Mental Health Professional or Qualified Mental Health Professional trained in the Michigan Family Psychoeducation curriculum and supervised by a Mental Health Professional.</v>
      </c>
      <c r="F1707" s="143" t="s">
        <v>599</v>
      </c>
      <c r="G1707" s="143" t="s">
        <v>586</v>
      </c>
      <c r="H1707" s="143" t="s">
        <v>524</v>
      </c>
      <c r="I1707" s="522" t="str">
        <f t="shared" si="764"/>
        <v>Line
Professional</v>
      </c>
      <c r="J1707" s="483"/>
      <c r="K1707" s="483"/>
      <c r="L1707" s="483" t="s">
        <v>2273</v>
      </c>
      <c r="M1707" s="483" t="s">
        <v>2273</v>
      </c>
      <c r="N1707" s="483"/>
      <c r="O1707" s="483"/>
      <c r="P1707" s="483"/>
      <c r="Q1707" s="483"/>
      <c r="R1707" s="483"/>
      <c r="S1707" s="483"/>
      <c r="T1707" s="483"/>
      <c r="U1707" s="483"/>
      <c r="V1707" s="483"/>
      <c r="W1707" s="532" t="s">
        <v>1245</v>
      </c>
      <c r="X1707" s="532" t="s">
        <v>1240</v>
      </c>
      <c r="Y1707" s="522" t="str">
        <f t="shared" si="765"/>
        <v xml:space="preserve">UN - Two patients served
UP - Three patients served
UQ - Four patients served
UR - Five patients served
US - Six or more patients served </v>
      </c>
      <c r="Z1707" s="522" t="str">
        <f t="shared" si="766"/>
        <v>HS -  Family/couple without client present</v>
      </c>
    </row>
    <row r="1708" spans="1:26" ht="38.25" customHeight="1">
      <c r="A1708" s="554" t="str">
        <f t="shared" si="759"/>
        <v>S5110</v>
      </c>
      <c r="B1708" s="483" t="str">
        <f t="shared" si="760"/>
        <v>Family Training</v>
      </c>
      <c r="C1708" s="532" t="str">
        <f t="shared" si="761"/>
        <v>Family Psycho-education: skills workshop
S5110 – Family Psycho-Education: skills workshop
Note: Please use these codes only when implementing this Evidence Based Practice</v>
      </c>
      <c r="D1708" s="522" t="str">
        <f t="shared" si="762"/>
        <v>15 minutes</v>
      </c>
      <c r="E1708" s="532" t="str">
        <f t="shared" si="763"/>
        <v>Mental Health Professional or Qualified Mental Health Professional trained in the Michigan Family Psychoeducation curriculum and supervised by a Mental Health Professional.</v>
      </c>
      <c r="F1708" s="143" t="s">
        <v>498</v>
      </c>
      <c r="G1708" s="143" t="s">
        <v>586</v>
      </c>
      <c r="H1708" s="143" t="s">
        <v>524</v>
      </c>
      <c r="I1708" s="522" t="str">
        <f t="shared" si="764"/>
        <v>Line
Professional</v>
      </c>
      <c r="J1708" s="483"/>
      <c r="K1708" s="483"/>
      <c r="L1708" s="483" t="s">
        <v>2273</v>
      </c>
      <c r="M1708" s="483" t="s">
        <v>2273</v>
      </c>
      <c r="N1708" s="483"/>
      <c r="O1708" s="483"/>
      <c r="P1708" s="483"/>
      <c r="Q1708" s="483"/>
      <c r="R1708" s="483"/>
      <c r="S1708" s="483"/>
      <c r="T1708" s="483"/>
      <c r="U1708" s="483"/>
      <c r="V1708" s="483"/>
      <c r="W1708" s="532" t="s">
        <v>1245</v>
      </c>
      <c r="X1708" s="532" t="s">
        <v>1240</v>
      </c>
      <c r="Y1708" s="522" t="str">
        <f t="shared" si="765"/>
        <v xml:space="preserve">UN - Two patients served
UP - Three patients served
UQ - Four patients served
UR - Five patients served
US - Six or more patients served </v>
      </c>
      <c r="Z1708" s="522" t="str">
        <f t="shared" si="766"/>
        <v>HS -  Family/couple without client present</v>
      </c>
    </row>
    <row r="1709" spans="1:26" ht="38.25" customHeight="1">
      <c r="A1709" s="554" t="str">
        <f t="shared" si="759"/>
        <v>S5110</v>
      </c>
      <c r="B1709" s="483" t="str">
        <f t="shared" si="760"/>
        <v>Family Training</v>
      </c>
      <c r="C1709" s="532" t="str">
        <f t="shared" si="761"/>
        <v>Family Psycho-education: skills workshop
S5110 – Family Psycho-Education: skills workshop
Note: Please use these codes only when implementing this Evidence Based Practice</v>
      </c>
      <c r="D1709" s="522" t="str">
        <f t="shared" si="762"/>
        <v>15 minutes</v>
      </c>
      <c r="E1709" s="532" t="str">
        <f t="shared" si="763"/>
        <v>Mental Health Professional or Qualified Mental Health Professional trained in the Michigan Family Psychoeducation curriculum and supervised by a Mental Health Professional.</v>
      </c>
      <c r="F1709" s="143" t="s">
        <v>695</v>
      </c>
      <c r="G1709" s="143" t="s">
        <v>586</v>
      </c>
      <c r="H1709" s="143" t="s">
        <v>524</v>
      </c>
      <c r="I1709" s="522" t="str">
        <f t="shared" si="764"/>
        <v>Line
Professional</v>
      </c>
      <c r="J1709" s="483"/>
      <c r="K1709" s="483"/>
      <c r="L1709" s="483" t="s">
        <v>2273</v>
      </c>
      <c r="M1709" s="483" t="s">
        <v>2273</v>
      </c>
      <c r="N1709" s="483"/>
      <c r="O1709" s="483"/>
      <c r="P1709" s="483"/>
      <c r="Q1709" s="483"/>
      <c r="R1709" s="483"/>
      <c r="S1709" s="483"/>
      <c r="T1709" s="483"/>
      <c r="U1709" s="483"/>
      <c r="V1709" s="483"/>
      <c r="W1709" s="532" t="s">
        <v>1245</v>
      </c>
      <c r="X1709" s="532" t="s">
        <v>1240</v>
      </c>
      <c r="Y1709" s="522" t="str">
        <f t="shared" si="765"/>
        <v xml:space="preserve">UN - Two patients served
UP - Three patients served
UQ - Four patients served
UR - Five patients served
US - Six or more patients served </v>
      </c>
      <c r="Z1709" s="522" t="str">
        <f t="shared" si="766"/>
        <v>HS -  Family/couple without client present</v>
      </c>
    </row>
    <row r="1710" spans="1:26" ht="63.75" customHeight="1">
      <c r="A1710" s="554" t="str">
        <f t="shared" si="759"/>
        <v>S5110</v>
      </c>
      <c r="B1710" s="483" t="str">
        <f t="shared" si="760"/>
        <v>Family Training</v>
      </c>
      <c r="C1710" s="532" t="str">
        <f t="shared" si="761"/>
        <v>Family Psycho-education: skills workshop
S5110 – Family Psycho-Education: skills workshop
Note: Please use these codes only when implementing this Evidence Based Practice</v>
      </c>
      <c r="D1710" s="522" t="str">
        <f t="shared" si="762"/>
        <v>15 minutes</v>
      </c>
      <c r="E1710" s="532" t="str">
        <f t="shared" si="763"/>
        <v>Mental Health Professional or Qualified Mental Health Professional trained in the Michigan Family Psychoeducation curriculum and supervised by a Mental Health Professional.</v>
      </c>
      <c r="F1710" s="143" t="s">
        <v>2224</v>
      </c>
      <c r="G1710" s="143" t="s">
        <v>586</v>
      </c>
      <c r="H1710" s="143" t="s">
        <v>524</v>
      </c>
      <c r="I1710" s="522" t="str">
        <f t="shared" si="764"/>
        <v>Line
Professional</v>
      </c>
      <c r="J1710" s="483"/>
      <c r="K1710" s="483"/>
      <c r="L1710" s="483" t="s">
        <v>2273</v>
      </c>
      <c r="M1710" s="483" t="s">
        <v>2273</v>
      </c>
      <c r="N1710" s="483"/>
      <c r="O1710" s="483"/>
      <c r="P1710" s="483"/>
      <c r="Q1710" s="483"/>
      <c r="R1710" s="483"/>
      <c r="S1710" s="483"/>
      <c r="T1710" s="483"/>
      <c r="U1710" s="483"/>
      <c r="V1710" s="483"/>
      <c r="W1710" s="532" t="s">
        <v>1245</v>
      </c>
      <c r="X1710" s="532" t="s">
        <v>1240</v>
      </c>
      <c r="Y1710" s="522" t="str">
        <f t="shared" si="765"/>
        <v xml:space="preserve">UN - Two patients served
UP - Three patients served
UQ - Four patients served
UR - Five patients served
US - Six or more patients served </v>
      </c>
      <c r="Z1710" s="522" t="str">
        <f t="shared" si="766"/>
        <v>HS -  Family/couple without client present</v>
      </c>
    </row>
    <row r="1711" spans="1:26" ht="51" customHeight="1">
      <c r="A1711" s="554" t="str">
        <f t="shared" si="759"/>
        <v>S5110</v>
      </c>
      <c r="B1711" s="483" t="str">
        <f t="shared" si="760"/>
        <v>Family Training</v>
      </c>
      <c r="C1711" s="532" t="str">
        <f t="shared" si="761"/>
        <v>Family Psycho-education: skills workshop
S5110 – Family Psycho-Education: skills workshop
Note: Please use these codes only when implementing this Evidence Based Practice</v>
      </c>
      <c r="D1711" s="522" t="str">
        <f t="shared" si="762"/>
        <v>15 minutes</v>
      </c>
      <c r="E1711" s="532" t="str">
        <f t="shared" si="763"/>
        <v>Mental Health Professional or Qualified Mental Health Professional trained in the Michigan Family Psychoeducation curriculum and supervised by a Mental Health Professional.</v>
      </c>
      <c r="F1711" s="143" t="s">
        <v>2235</v>
      </c>
      <c r="G1711" s="143" t="s">
        <v>586</v>
      </c>
      <c r="H1711" s="143" t="s">
        <v>524</v>
      </c>
      <c r="I1711" s="522" t="str">
        <f t="shared" si="764"/>
        <v>Line
Professional</v>
      </c>
      <c r="J1711" s="483"/>
      <c r="K1711" s="483"/>
      <c r="L1711" s="483" t="s">
        <v>2273</v>
      </c>
      <c r="M1711" s="483" t="s">
        <v>2273</v>
      </c>
      <c r="N1711" s="483"/>
      <c r="O1711" s="483"/>
      <c r="P1711" s="483"/>
      <c r="Q1711" s="483"/>
      <c r="R1711" s="483"/>
      <c r="S1711" s="483"/>
      <c r="T1711" s="483"/>
      <c r="U1711" s="483"/>
      <c r="V1711" s="483"/>
      <c r="W1711" s="532" t="s">
        <v>1245</v>
      </c>
      <c r="X1711" s="532" t="s">
        <v>1240</v>
      </c>
      <c r="Y1711" s="522" t="str">
        <f t="shared" si="765"/>
        <v xml:space="preserve">UN - Two patients served
UP - Three patients served
UQ - Four patients served
UR - Five patients served
US - Six or more patients served </v>
      </c>
      <c r="Z1711" s="522" t="str">
        <f t="shared" si="766"/>
        <v>HS -  Family/couple without client present</v>
      </c>
    </row>
    <row r="1712" spans="1:26" ht="38.25" customHeight="1">
      <c r="A1712" s="554" t="str">
        <f t="shared" si="759"/>
        <v>S5110</v>
      </c>
      <c r="B1712" s="483" t="str">
        <f t="shared" si="760"/>
        <v>Family Training</v>
      </c>
      <c r="C1712" s="532" t="str">
        <f t="shared" si="761"/>
        <v>Family Psycho-education: skills workshop
S5110 – Family Psycho-Education: skills workshop
Note: Please use these codes only when implementing this Evidence Based Practice</v>
      </c>
      <c r="D1712" s="522" t="str">
        <f t="shared" si="762"/>
        <v>15 minutes</v>
      </c>
      <c r="E1712" s="532" t="str">
        <f t="shared" si="763"/>
        <v>Mental Health Professional or Qualified Mental Health Professional trained in the Michigan Family Psychoeducation curriculum and supervised by a Mental Health Professional.</v>
      </c>
      <c r="F1712" s="143" t="s">
        <v>126</v>
      </c>
      <c r="G1712" s="143" t="s">
        <v>584</v>
      </c>
      <c r="H1712" s="143" t="s">
        <v>524</v>
      </c>
      <c r="I1712" s="522" t="str">
        <f t="shared" si="764"/>
        <v>Line
Professional</v>
      </c>
      <c r="J1712" s="483"/>
      <c r="K1712" s="483"/>
      <c r="L1712" s="483" t="s">
        <v>2273</v>
      </c>
      <c r="M1712" s="483" t="s">
        <v>2273</v>
      </c>
      <c r="N1712" s="483"/>
      <c r="O1712" s="483"/>
      <c r="P1712" s="483"/>
      <c r="Q1712" s="483"/>
      <c r="R1712" s="483"/>
      <c r="S1712" s="483"/>
      <c r="T1712" s="483"/>
      <c r="U1712" s="483"/>
      <c r="V1712" s="483"/>
      <c r="W1712" s="532" t="s">
        <v>1245</v>
      </c>
      <c r="X1712" s="532" t="s">
        <v>1240</v>
      </c>
      <c r="Y1712" s="522" t="str">
        <f t="shared" si="765"/>
        <v xml:space="preserve">UN - Two patients served
UP - Three patients served
UQ - Four patients served
UR - Five patients served
US - Six or more patients served </v>
      </c>
      <c r="Z1712" s="522" t="str">
        <f t="shared" si="766"/>
        <v>HS -  Family/couple without client present</v>
      </c>
    </row>
    <row r="1713" spans="1:26" ht="63.75" customHeight="1">
      <c r="A1713" s="554" t="str">
        <f t="shared" si="759"/>
        <v>S5110</v>
      </c>
      <c r="B1713" s="483" t="str">
        <f t="shared" si="760"/>
        <v>Family Training</v>
      </c>
      <c r="C1713" s="532" t="str">
        <f t="shared" si="761"/>
        <v>Family Psycho-education: skills workshop
S5110 – Family Psycho-Education: skills workshop
Note: Please use these codes only when implementing this Evidence Based Practice</v>
      </c>
      <c r="D1713" s="522" t="str">
        <f t="shared" si="762"/>
        <v>15 minutes</v>
      </c>
      <c r="E1713" s="532" t="str">
        <f t="shared" si="763"/>
        <v>Mental Health Professional or Qualified Mental Health Professional trained in the Michigan Family Psychoeducation curriculum and supervised by a Mental Health Professional.</v>
      </c>
      <c r="F1713" s="143" t="s">
        <v>2211</v>
      </c>
      <c r="G1713" s="143" t="s">
        <v>592</v>
      </c>
      <c r="H1713" s="143" t="s">
        <v>1256</v>
      </c>
      <c r="I1713" s="522" t="str">
        <f t="shared" si="764"/>
        <v>Line
Professional</v>
      </c>
      <c r="J1713" s="483"/>
      <c r="K1713" s="483"/>
      <c r="L1713" s="483" t="s">
        <v>2273</v>
      </c>
      <c r="M1713" s="483" t="s">
        <v>2273</v>
      </c>
      <c r="N1713" s="483"/>
      <c r="O1713" s="483"/>
      <c r="P1713" s="483"/>
      <c r="Q1713" s="483"/>
      <c r="R1713" s="483"/>
      <c r="S1713" s="483"/>
      <c r="T1713" s="483"/>
      <c r="U1713" s="483"/>
      <c r="V1713" s="483"/>
      <c r="W1713" s="532" t="s">
        <v>1245</v>
      </c>
      <c r="X1713" s="532" t="s">
        <v>1240</v>
      </c>
      <c r="Y1713" s="522" t="str">
        <f t="shared" si="765"/>
        <v xml:space="preserve">UN - Two patients served
UP - Three patients served
UQ - Four patients served
UR - Five patients served
US - Six or more patients served </v>
      </c>
      <c r="Z1713" s="522" t="str">
        <f t="shared" si="766"/>
        <v>HS -  Family/couple without client present</v>
      </c>
    </row>
    <row r="1714" spans="1:26" ht="64.5" customHeight="1" thickBot="1">
      <c r="A1714" s="555" t="str">
        <f t="shared" si="759"/>
        <v>S5110</v>
      </c>
      <c r="B1714" s="484" t="str">
        <f t="shared" si="760"/>
        <v>Family Training</v>
      </c>
      <c r="C1714" s="533" t="str">
        <f t="shared" si="761"/>
        <v>Family Psycho-education: skills workshop
S5110 – Family Psycho-Education: skills workshop
Note: Please use these codes only when implementing this Evidence Based Practice</v>
      </c>
      <c r="D1714" s="523" t="str">
        <f t="shared" si="762"/>
        <v>15 minutes</v>
      </c>
      <c r="E1714" s="533" t="str">
        <f t="shared" si="763"/>
        <v>Mental Health Professional or Qualified Mental Health Professional trained in the Michigan Family Psychoeducation curriculum and supervised by a Mental Health Professional.</v>
      </c>
      <c r="F1714" s="221" t="s">
        <v>517</v>
      </c>
      <c r="G1714" s="221" t="s">
        <v>585</v>
      </c>
      <c r="H1714" s="221" t="s">
        <v>1256</v>
      </c>
      <c r="I1714" s="523" t="str">
        <f t="shared" si="764"/>
        <v>Line
Professional</v>
      </c>
      <c r="J1714" s="484"/>
      <c r="K1714" s="484"/>
      <c r="L1714" s="484" t="s">
        <v>2273</v>
      </c>
      <c r="M1714" s="484" t="s">
        <v>2273</v>
      </c>
      <c r="N1714" s="484"/>
      <c r="O1714" s="484"/>
      <c r="P1714" s="484"/>
      <c r="Q1714" s="484"/>
      <c r="R1714" s="484"/>
      <c r="S1714" s="484"/>
      <c r="T1714" s="484"/>
      <c r="U1714" s="484"/>
      <c r="V1714" s="484"/>
      <c r="W1714" s="533" t="s">
        <v>1245</v>
      </c>
      <c r="X1714" s="533" t="s">
        <v>1240</v>
      </c>
      <c r="Y1714" s="523" t="str">
        <f t="shared" si="765"/>
        <v xml:space="preserve">UN - Two patients served
UP - Three patients served
UQ - Four patients served
UR - Five patients served
US - Six or more patients served </v>
      </c>
      <c r="Z1714" s="523" t="str">
        <f t="shared" si="766"/>
        <v>HS -  Family/couple without client present</v>
      </c>
    </row>
    <row r="1715" spans="1:26" ht="30" customHeight="1">
      <c r="A1715" s="562" t="s">
        <v>72</v>
      </c>
      <c r="B1715" s="482" t="s">
        <v>274</v>
      </c>
      <c r="C1715" s="531" t="s">
        <v>647</v>
      </c>
      <c r="D1715" s="521" t="s">
        <v>407</v>
      </c>
      <c r="E1715" s="531" t="s">
        <v>2349</v>
      </c>
      <c r="F1715" s="247" t="s">
        <v>137</v>
      </c>
      <c r="G1715" s="247" t="s">
        <v>590</v>
      </c>
      <c r="H1715" s="247" t="s">
        <v>1256</v>
      </c>
      <c r="I1715" s="521" t="s">
        <v>139</v>
      </c>
      <c r="J1715" s="482"/>
      <c r="K1715" s="482"/>
      <c r="L1715" s="482" t="s">
        <v>2273</v>
      </c>
      <c r="M1715" s="482" t="s">
        <v>2273</v>
      </c>
      <c r="N1715" s="482"/>
      <c r="O1715" s="482"/>
      <c r="P1715" s="482"/>
      <c r="Q1715" s="482"/>
      <c r="R1715" s="482" t="s">
        <v>2273</v>
      </c>
      <c r="S1715" s="482"/>
      <c r="T1715" s="482"/>
      <c r="U1715" s="482"/>
      <c r="V1715" s="482"/>
      <c r="W1715" s="531" t="s">
        <v>1245</v>
      </c>
      <c r="X1715" s="531" t="s">
        <v>2353</v>
      </c>
      <c r="Y1715" s="521" t="s">
        <v>1170</v>
      </c>
      <c r="Z1715" s="521" t="s">
        <v>2511</v>
      </c>
    </row>
    <row r="1716" spans="1:26" ht="30" customHeight="1">
      <c r="A1716" s="554" t="str">
        <f t="shared" ref="A1716:A1737" si="769">A1715</f>
        <v>S5111</v>
      </c>
      <c r="B1716" s="483" t="str">
        <f t="shared" ref="B1716:B1737" si="770">B1715</f>
        <v>Family Training</v>
      </c>
      <c r="C1716" s="532" t="str">
        <f t="shared" ref="C1716:C1737" si="771">C1715</f>
        <v>Home care training, family per session</v>
      </c>
      <c r="D1716" s="522" t="str">
        <f t="shared" ref="D1716:D1737" si="772">D1715</f>
        <v>Encounter
DT=2/day</v>
      </c>
      <c r="E1716" s="532" t="str">
        <f t="shared" ref="E1716:E1737" si="773">E1715</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16" s="143" t="s">
        <v>483</v>
      </c>
      <c r="G1716" s="143" t="s">
        <v>581</v>
      </c>
      <c r="H1716" s="143" t="s">
        <v>1256</v>
      </c>
      <c r="I1716" s="522" t="str">
        <f t="shared" ref="I1716:I1737" si="774">I1715</f>
        <v>Line
Professional</v>
      </c>
      <c r="J1716" s="483"/>
      <c r="K1716" s="483"/>
      <c r="L1716" s="483" t="s">
        <v>2273</v>
      </c>
      <c r="M1716" s="483" t="s">
        <v>2273</v>
      </c>
      <c r="N1716" s="483"/>
      <c r="O1716" s="483"/>
      <c r="P1716" s="483"/>
      <c r="Q1716" s="483"/>
      <c r="R1716" s="483" t="s">
        <v>2273</v>
      </c>
      <c r="S1716" s="483"/>
      <c r="T1716" s="483"/>
      <c r="U1716" s="483"/>
      <c r="V1716" s="483"/>
      <c r="W1716" s="532" t="s">
        <v>1245</v>
      </c>
      <c r="X1716" s="532" t="s">
        <v>1241</v>
      </c>
      <c r="Y1716" s="522" t="str">
        <f t="shared" ref="Y1716:Y1737" si="775">Y1715</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16" s="522" t="str">
        <f t="shared" ref="Z1716:Z1737" si="776">Z1715</f>
        <v>HH - Integrated Mental Health and Substance Abuse
HS - Family/couple without client present
U7 - Self Determination
Z2- Families Moving Forward
Z3- Strengths and Strategies</v>
      </c>
    </row>
    <row r="1717" spans="1:26" ht="30" customHeight="1">
      <c r="A1717" s="554" t="str">
        <f t="shared" si="769"/>
        <v>S5111</v>
      </c>
      <c r="B1717" s="483" t="str">
        <f t="shared" si="770"/>
        <v>Family Training</v>
      </c>
      <c r="C1717" s="532" t="str">
        <f t="shared" si="771"/>
        <v>Home care training, family per session</v>
      </c>
      <c r="D1717" s="522" t="str">
        <f t="shared" si="772"/>
        <v>Encounter
DT=2/day</v>
      </c>
      <c r="E1717"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17" s="143" t="s">
        <v>126</v>
      </c>
      <c r="G1717" s="143" t="s">
        <v>587</v>
      </c>
      <c r="H1717" s="143" t="s">
        <v>524</v>
      </c>
      <c r="I1717" s="522" t="str">
        <f t="shared" si="774"/>
        <v>Line
Professional</v>
      </c>
      <c r="J1717" s="483"/>
      <c r="K1717" s="483"/>
      <c r="L1717" s="483" t="s">
        <v>2273</v>
      </c>
      <c r="M1717" s="483" t="s">
        <v>2273</v>
      </c>
      <c r="N1717" s="483"/>
      <c r="O1717" s="483"/>
      <c r="P1717" s="483"/>
      <c r="Q1717" s="483"/>
      <c r="R1717" s="483" t="s">
        <v>2273</v>
      </c>
      <c r="S1717" s="483"/>
      <c r="T1717" s="483"/>
      <c r="U1717" s="483"/>
      <c r="V1717" s="483"/>
      <c r="W1717" s="532" t="s">
        <v>1245</v>
      </c>
      <c r="X1717" s="532" t="s">
        <v>1241</v>
      </c>
      <c r="Y1717"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17" s="522" t="str">
        <f t="shared" si="776"/>
        <v>HH - Integrated Mental Health and Substance Abuse
HS - Family/couple without client present
U7 - Self Determination
Z2- Families Moving Forward
Z3- Strengths and Strategies</v>
      </c>
    </row>
    <row r="1718" spans="1:26" ht="30" customHeight="1">
      <c r="A1718" s="554" t="str">
        <f t="shared" si="769"/>
        <v>S5111</v>
      </c>
      <c r="B1718" s="483" t="str">
        <f t="shared" si="770"/>
        <v>Family Training</v>
      </c>
      <c r="C1718" s="532" t="str">
        <f t="shared" si="771"/>
        <v>Home care training, family per session</v>
      </c>
      <c r="D1718" s="522" t="str">
        <f t="shared" si="772"/>
        <v>Encounter
DT=2/day</v>
      </c>
      <c r="E1718"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18" s="143" t="s">
        <v>578</v>
      </c>
      <c r="G1718" s="143" t="s">
        <v>600</v>
      </c>
      <c r="H1718" s="143" t="s">
        <v>524</v>
      </c>
      <c r="I1718" s="522" t="str">
        <f t="shared" si="774"/>
        <v>Line
Professional</v>
      </c>
      <c r="J1718" s="483"/>
      <c r="K1718" s="483"/>
      <c r="L1718" s="483" t="s">
        <v>2273</v>
      </c>
      <c r="M1718" s="483" t="s">
        <v>2273</v>
      </c>
      <c r="N1718" s="483"/>
      <c r="O1718" s="483"/>
      <c r="P1718" s="483"/>
      <c r="Q1718" s="483"/>
      <c r="R1718" s="483" t="s">
        <v>2273</v>
      </c>
      <c r="S1718" s="483"/>
      <c r="T1718" s="483"/>
      <c r="U1718" s="483"/>
      <c r="V1718" s="483"/>
      <c r="W1718" s="532" t="s">
        <v>1245</v>
      </c>
      <c r="X1718" s="532" t="s">
        <v>1241</v>
      </c>
      <c r="Y1718"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18" s="522" t="str">
        <f t="shared" si="776"/>
        <v>HH - Integrated Mental Health and Substance Abuse
HS - Family/couple without client present
U7 - Self Determination
Z2- Families Moving Forward
Z3- Strengths and Strategies</v>
      </c>
    </row>
    <row r="1719" spans="1:26" ht="30" customHeight="1">
      <c r="A1719" s="554" t="str">
        <f t="shared" si="769"/>
        <v>S5111</v>
      </c>
      <c r="B1719" s="483" t="str">
        <f t="shared" si="770"/>
        <v>Family Training</v>
      </c>
      <c r="C1719" s="532" t="str">
        <f t="shared" si="771"/>
        <v>Home care training, family per session</v>
      </c>
      <c r="D1719" s="522" t="str">
        <f t="shared" si="772"/>
        <v>Encounter
DT=2/day</v>
      </c>
      <c r="E1719"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19" s="143" t="s">
        <v>571</v>
      </c>
      <c r="G1719" s="143" t="s">
        <v>591</v>
      </c>
      <c r="H1719" s="143" t="s">
        <v>524</v>
      </c>
      <c r="I1719" s="522" t="str">
        <f t="shared" si="774"/>
        <v>Line
Professional</v>
      </c>
      <c r="J1719" s="483"/>
      <c r="K1719" s="483"/>
      <c r="L1719" s="483" t="s">
        <v>2273</v>
      </c>
      <c r="M1719" s="483" t="s">
        <v>2273</v>
      </c>
      <c r="N1719" s="483"/>
      <c r="O1719" s="483"/>
      <c r="P1719" s="483"/>
      <c r="Q1719" s="483"/>
      <c r="R1719" s="483" t="s">
        <v>2273</v>
      </c>
      <c r="S1719" s="483"/>
      <c r="T1719" s="483"/>
      <c r="U1719" s="483"/>
      <c r="V1719" s="483"/>
      <c r="W1719" s="532" t="s">
        <v>1245</v>
      </c>
      <c r="X1719" s="532" t="s">
        <v>1241</v>
      </c>
      <c r="Y1719"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19" s="522" t="str">
        <f t="shared" si="776"/>
        <v>HH - Integrated Mental Health and Substance Abuse
HS - Family/couple without client present
U7 - Self Determination
Z2- Families Moving Forward
Z3- Strengths and Strategies</v>
      </c>
    </row>
    <row r="1720" spans="1:26" ht="30" customHeight="1">
      <c r="A1720" s="554" t="str">
        <f>A1717</f>
        <v>S5111</v>
      </c>
      <c r="B1720" s="483" t="str">
        <f>B1717</f>
        <v>Family Training</v>
      </c>
      <c r="C1720" s="532" t="str">
        <f>C1717</f>
        <v>Home care training, family per session</v>
      </c>
      <c r="D1720" s="522" t="str">
        <f>D1717</f>
        <v>Encounter
DT=2/day</v>
      </c>
      <c r="E1720" s="532" t="str">
        <f>E1717</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0" s="143" t="s">
        <v>259</v>
      </c>
      <c r="G1720" s="143" t="s">
        <v>589</v>
      </c>
      <c r="H1720" s="143" t="s">
        <v>524</v>
      </c>
      <c r="I1720" s="522" t="str">
        <f>I1717</f>
        <v>Line
Professional</v>
      </c>
      <c r="J1720" s="483"/>
      <c r="K1720" s="483"/>
      <c r="L1720" s="483" t="s">
        <v>2273</v>
      </c>
      <c r="M1720" s="483" t="s">
        <v>2273</v>
      </c>
      <c r="N1720" s="483"/>
      <c r="O1720" s="483"/>
      <c r="P1720" s="483"/>
      <c r="Q1720" s="483"/>
      <c r="R1720" s="483" t="s">
        <v>2273</v>
      </c>
      <c r="S1720" s="483"/>
      <c r="T1720" s="483"/>
      <c r="U1720" s="483"/>
      <c r="V1720" s="483"/>
      <c r="W1720" s="532" t="s">
        <v>1245</v>
      </c>
      <c r="X1720" s="532" t="s">
        <v>1241</v>
      </c>
      <c r="Y1720" s="522" t="str">
        <f>Y1717</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0" s="522" t="str">
        <f>Z1717</f>
        <v>HH - Integrated Mental Health and Substance Abuse
HS - Family/couple without client present
U7 - Self Determination
Z2- Families Moving Forward
Z3- Strengths and Strategies</v>
      </c>
    </row>
    <row r="1721" spans="1:26" ht="30" customHeight="1">
      <c r="A1721" s="554" t="str">
        <f t="shared" si="769"/>
        <v>S5111</v>
      </c>
      <c r="B1721" s="483" t="str">
        <f t="shared" si="770"/>
        <v>Family Training</v>
      </c>
      <c r="C1721" s="532" t="str">
        <f t="shared" si="771"/>
        <v>Home care training, family per session</v>
      </c>
      <c r="D1721" s="522" t="str">
        <f t="shared" si="772"/>
        <v>Encounter
DT=2/day</v>
      </c>
      <c r="E1721"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1" s="143" t="s">
        <v>492</v>
      </c>
      <c r="G1721" s="143" t="s">
        <v>582</v>
      </c>
      <c r="H1721" s="143" t="s">
        <v>524</v>
      </c>
      <c r="I1721" s="522" t="str">
        <f t="shared" si="774"/>
        <v>Line
Professional</v>
      </c>
      <c r="J1721" s="483"/>
      <c r="K1721" s="483"/>
      <c r="L1721" s="483" t="s">
        <v>2273</v>
      </c>
      <c r="M1721" s="483" t="s">
        <v>2273</v>
      </c>
      <c r="N1721" s="483"/>
      <c r="O1721" s="483"/>
      <c r="P1721" s="483"/>
      <c r="Q1721" s="483"/>
      <c r="R1721" s="483" t="s">
        <v>2273</v>
      </c>
      <c r="S1721" s="483"/>
      <c r="T1721" s="483"/>
      <c r="U1721" s="483"/>
      <c r="V1721" s="483"/>
      <c r="W1721" s="532" t="s">
        <v>1245</v>
      </c>
      <c r="X1721" s="532" t="s">
        <v>1241</v>
      </c>
      <c r="Y1721"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1" s="522" t="str">
        <f t="shared" si="776"/>
        <v>HH - Integrated Mental Health and Substance Abuse
HS - Family/couple without client present
U7 - Self Determination
Z2- Families Moving Forward
Z3- Strengths and Strategies</v>
      </c>
    </row>
    <row r="1722" spans="1:26" ht="30" customHeight="1">
      <c r="A1722" s="554" t="str">
        <f t="shared" si="769"/>
        <v>S5111</v>
      </c>
      <c r="B1722" s="483" t="str">
        <f t="shared" si="770"/>
        <v>Family Training</v>
      </c>
      <c r="C1722" s="532" t="str">
        <f t="shared" si="771"/>
        <v>Home care training, family per session</v>
      </c>
      <c r="D1722" s="522" t="str">
        <f t="shared" si="772"/>
        <v>Encounter
DT=2/day</v>
      </c>
      <c r="E1722"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2" s="143" t="s">
        <v>495</v>
      </c>
      <c r="G1722" s="143" t="s">
        <v>582</v>
      </c>
      <c r="H1722" s="143" t="s">
        <v>524</v>
      </c>
      <c r="I1722" s="522" t="str">
        <f t="shared" si="774"/>
        <v>Line
Professional</v>
      </c>
      <c r="J1722" s="483"/>
      <c r="K1722" s="483"/>
      <c r="L1722" s="483" t="s">
        <v>2273</v>
      </c>
      <c r="M1722" s="483" t="s">
        <v>2273</v>
      </c>
      <c r="N1722" s="483"/>
      <c r="O1722" s="483"/>
      <c r="P1722" s="483"/>
      <c r="Q1722" s="483"/>
      <c r="R1722" s="483" t="s">
        <v>2273</v>
      </c>
      <c r="S1722" s="483"/>
      <c r="T1722" s="483"/>
      <c r="U1722" s="483"/>
      <c r="V1722" s="483"/>
      <c r="W1722" s="532" t="s">
        <v>1245</v>
      </c>
      <c r="X1722" s="532" t="s">
        <v>1241</v>
      </c>
      <c r="Y1722"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2" s="522" t="str">
        <f t="shared" si="776"/>
        <v>HH - Integrated Mental Health and Substance Abuse
HS - Family/couple without client present
U7 - Self Determination
Z2- Families Moving Forward
Z3- Strengths and Strategies</v>
      </c>
    </row>
    <row r="1723" spans="1:26" ht="30" customHeight="1">
      <c r="A1723" s="554" t="str">
        <f t="shared" ref="A1723:E1724" si="777">A1722</f>
        <v>S5111</v>
      </c>
      <c r="B1723" s="483" t="str">
        <f t="shared" si="777"/>
        <v>Family Training</v>
      </c>
      <c r="C1723" s="532" t="str">
        <f t="shared" si="777"/>
        <v>Home care training, family per session</v>
      </c>
      <c r="D1723" s="522" t="str">
        <f t="shared" si="777"/>
        <v>Encounter
DT=2/day</v>
      </c>
      <c r="E1723" s="532" t="str">
        <f t="shared" si="777"/>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3" s="143" t="s">
        <v>495</v>
      </c>
      <c r="G1723" s="143" t="s">
        <v>586</v>
      </c>
      <c r="H1723" s="143" t="s">
        <v>524</v>
      </c>
      <c r="I1723" s="522" t="str">
        <f>I1722</f>
        <v>Line
Professional</v>
      </c>
      <c r="J1723" s="483"/>
      <c r="K1723" s="483"/>
      <c r="L1723" s="483" t="s">
        <v>2273</v>
      </c>
      <c r="M1723" s="483" t="s">
        <v>2273</v>
      </c>
      <c r="N1723" s="483"/>
      <c r="O1723" s="483"/>
      <c r="P1723" s="483"/>
      <c r="Q1723" s="483"/>
      <c r="R1723" s="483" t="s">
        <v>2273</v>
      </c>
      <c r="S1723" s="483"/>
      <c r="T1723" s="483"/>
      <c r="U1723" s="483"/>
      <c r="V1723" s="483"/>
      <c r="W1723" s="532" t="str">
        <f t="shared" ref="W1723:Z1724" si="778">W1722</f>
        <v>CCBHC Reporting Service</v>
      </c>
      <c r="X1723" s="532" t="str">
        <f t="shared" si="77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23" s="522" t="str">
        <f t="shared" si="77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3" s="522" t="str">
        <f t="shared" si="778"/>
        <v>HH - Integrated Mental Health and Substance Abuse
HS - Family/couple without client present
U7 - Self Determination
Z2- Families Moving Forward
Z3- Strengths and Strategies</v>
      </c>
    </row>
    <row r="1724" spans="1:26" ht="30" customHeight="1">
      <c r="A1724" s="554" t="str">
        <f t="shared" si="777"/>
        <v>S5111</v>
      </c>
      <c r="B1724" s="483" t="str">
        <f t="shared" si="777"/>
        <v>Family Training</v>
      </c>
      <c r="C1724" s="532" t="str">
        <f t="shared" si="777"/>
        <v>Home care training, family per session</v>
      </c>
      <c r="D1724" s="522" t="str">
        <f t="shared" si="777"/>
        <v>Encounter
DT=2/day</v>
      </c>
      <c r="E1724" s="532" t="str">
        <f t="shared" si="777"/>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4" s="143" t="s">
        <v>496</v>
      </c>
      <c r="G1724" s="143" t="s">
        <v>586</v>
      </c>
      <c r="H1724" s="143" t="s">
        <v>524</v>
      </c>
      <c r="I1724" s="522" t="str">
        <f>I1723</f>
        <v>Line
Professional</v>
      </c>
      <c r="J1724" s="483"/>
      <c r="K1724" s="483"/>
      <c r="L1724" s="483" t="s">
        <v>2273</v>
      </c>
      <c r="M1724" s="483" t="s">
        <v>2273</v>
      </c>
      <c r="N1724" s="483"/>
      <c r="O1724" s="483"/>
      <c r="P1724" s="483"/>
      <c r="Q1724" s="483"/>
      <c r="R1724" s="483" t="s">
        <v>2273</v>
      </c>
      <c r="S1724" s="483"/>
      <c r="T1724" s="483"/>
      <c r="U1724" s="483"/>
      <c r="V1724" s="483"/>
      <c r="W1724" s="532" t="str">
        <f t="shared" si="778"/>
        <v>CCBHC Reporting Service</v>
      </c>
      <c r="X1724" s="532" t="str">
        <f t="shared" si="77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24" s="522" t="str">
        <f t="shared" si="77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4" s="522" t="str">
        <f t="shared" si="778"/>
        <v>HH - Integrated Mental Health and Substance Abuse
HS - Family/couple without client present
U7 - Self Determination
Z2- Families Moving Forward
Z3- Strengths and Strategies</v>
      </c>
    </row>
    <row r="1725" spans="1:26" ht="30" customHeight="1">
      <c r="A1725" s="554" t="str">
        <f>A1722</f>
        <v>S5111</v>
      </c>
      <c r="B1725" s="483" t="str">
        <f>B1722</f>
        <v>Family Training</v>
      </c>
      <c r="C1725" s="532" t="str">
        <f>C1722</f>
        <v>Home care training, family per session</v>
      </c>
      <c r="D1725" s="522" t="str">
        <f>D1722</f>
        <v>Encounter
DT=2/day</v>
      </c>
      <c r="E1725" s="532" t="str">
        <f>E1722</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5" s="143" t="s">
        <v>496</v>
      </c>
      <c r="G1725" s="143" t="s">
        <v>582</v>
      </c>
      <c r="H1725" s="143" t="s">
        <v>524</v>
      </c>
      <c r="I1725" s="522" t="str">
        <f>I1722</f>
        <v>Line
Professional</v>
      </c>
      <c r="J1725" s="483"/>
      <c r="K1725" s="483"/>
      <c r="L1725" s="483" t="s">
        <v>2273</v>
      </c>
      <c r="M1725" s="483" t="s">
        <v>2273</v>
      </c>
      <c r="N1725" s="483"/>
      <c r="O1725" s="483"/>
      <c r="P1725" s="483"/>
      <c r="Q1725" s="483"/>
      <c r="R1725" s="483" t="s">
        <v>2273</v>
      </c>
      <c r="S1725" s="483"/>
      <c r="T1725" s="483"/>
      <c r="U1725" s="483"/>
      <c r="V1725" s="483"/>
      <c r="W1725" s="532" t="s">
        <v>1245</v>
      </c>
      <c r="X1725" s="532" t="s">
        <v>1241</v>
      </c>
      <c r="Y1725" s="522" t="str">
        <f>Y1722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5" s="522" t="str">
        <f>Z1722</f>
        <v>HH - Integrated Mental Health and Substance Abuse
HS - Family/couple without client present
U7 - Self Determination
Z2- Families Moving Forward
Z3- Strengths and Strategies</v>
      </c>
    </row>
    <row r="1726" spans="1:26" ht="30" customHeight="1">
      <c r="A1726" s="554" t="str">
        <f t="shared" si="769"/>
        <v>S5111</v>
      </c>
      <c r="B1726" s="483" t="str">
        <f t="shared" si="770"/>
        <v>Family Training</v>
      </c>
      <c r="C1726" s="532" t="str">
        <f t="shared" si="771"/>
        <v>Home care training, family per session</v>
      </c>
      <c r="D1726" s="522" t="str">
        <f t="shared" si="772"/>
        <v>Encounter
DT=2/day</v>
      </c>
      <c r="E1726"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6" s="143" t="s">
        <v>490</v>
      </c>
      <c r="G1726" s="143" t="s">
        <v>582</v>
      </c>
      <c r="H1726" s="143" t="s">
        <v>524</v>
      </c>
      <c r="I1726" s="522" t="str">
        <f t="shared" si="774"/>
        <v>Line
Professional</v>
      </c>
      <c r="J1726" s="483"/>
      <c r="K1726" s="483"/>
      <c r="L1726" s="483" t="s">
        <v>2273</v>
      </c>
      <c r="M1726" s="483" t="s">
        <v>2273</v>
      </c>
      <c r="N1726" s="483"/>
      <c r="O1726" s="483"/>
      <c r="P1726" s="483"/>
      <c r="Q1726" s="483"/>
      <c r="R1726" s="483" t="s">
        <v>2273</v>
      </c>
      <c r="S1726" s="483"/>
      <c r="T1726" s="483"/>
      <c r="U1726" s="483"/>
      <c r="V1726" s="483"/>
      <c r="W1726" s="532" t="s">
        <v>1245</v>
      </c>
      <c r="X1726" s="532" t="s">
        <v>1241</v>
      </c>
      <c r="Y1726"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6" s="522" t="str">
        <f t="shared" si="776"/>
        <v>HH - Integrated Mental Health and Substance Abuse
HS - Family/couple without client present
U7 - Self Determination
Z2- Families Moving Forward
Z3- Strengths and Strategies</v>
      </c>
    </row>
    <row r="1727" spans="1:26" ht="30" customHeight="1">
      <c r="A1727" s="554" t="str">
        <f t="shared" si="769"/>
        <v>S5111</v>
      </c>
      <c r="B1727" s="483" t="str">
        <f t="shared" si="770"/>
        <v>Family Training</v>
      </c>
      <c r="C1727" s="532" t="str">
        <f t="shared" si="771"/>
        <v>Home care training, family per session</v>
      </c>
      <c r="D1727" s="522" t="str">
        <f t="shared" si="772"/>
        <v>Encounter
DT=2/day</v>
      </c>
      <c r="E1727"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7" s="143" t="s">
        <v>1472</v>
      </c>
      <c r="G1727" s="143" t="s">
        <v>1475</v>
      </c>
      <c r="H1727" s="143" t="s">
        <v>1256</v>
      </c>
      <c r="I1727" s="522" t="str">
        <f t="shared" si="774"/>
        <v>Line
Professional</v>
      </c>
      <c r="J1727" s="483"/>
      <c r="K1727" s="483"/>
      <c r="L1727" s="483" t="s">
        <v>2273</v>
      </c>
      <c r="M1727" s="483" t="s">
        <v>2273</v>
      </c>
      <c r="N1727" s="483"/>
      <c r="O1727" s="483"/>
      <c r="P1727" s="483"/>
      <c r="Q1727" s="483"/>
      <c r="R1727" s="483" t="s">
        <v>2273</v>
      </c>
      <c r="S1727" s="483"/>
      <c r="T1727" s="483"/>
      <c r="U1727" s="483"/>
      <c r="V1727" s="483"/>
      <c r="W1727" s="532" t="s">
        <v>1245</v>
      </c>
      <c r="X1727" s="532" t="s">
        <v>1241</v>
      </c>
      <c r="Y1727"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7" s="522" t="str">
        <f t="shared" si="776"/>
        <v>HH - Integrated Mental Health and Substance Abuse
HS - Family/couple without client present
U7 - Self Determination
Z2- Families Moving Forward
Z3- Strengths and Strategies</v>
      </c>
    </row>
    <row r="1728" spans="1:26" ht="30" customHeight="1">
      <c r="A1728" s="554" t="str">
        <f t="shared" si="769"/>
        <v>S5111</v>
      </c>
      <c r="B1728" s="483" t="str">
        <f t="shared" si="770"/>
        <v>Family Training</v>
      </c>
      <c r="C1728" s="532" t="str">
        <f t="shared" si="771"/>
        <v>Home care training, family per session</v>
      </c>
      <c r="D1728" s="522" t="str">
        <f t="shared" si="772"/>
        <v>Encounter
DT=2/day</v>
      </c>
      <c r="E1728"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8" s="143" t="s">
        <v>497</v>
      </c>
      <c r="G1728" s="143" t="s">
        <v>582</v>
      </c>
      <c r="H1728" s="143" t="s">
        <v>524</v>
      </c>
      <c r="I1728" s="522" t="str">
        <f t="shared" si="774"/>
        <v>Line
Professional</v>
      </c>
      <c r="J1728" s="483"/>
      <c r="K1728" s="483"/>
      <c r="L1728" s="483" t="s">
        <v>2273</v>
      </c>
      <c r="M1728" s="483" t="s">
        <v>2273</v>
      </c>
      <c r="N1728" s="483"/>
      <c r="O1728" s="483"/>
      <c r="P1728" s="483"/>
      <c r="Q1728" s="483"/>
      <c r="R1728" s="483" t="s">
        <v>2273</v>
      </c>
      <c r="S1728" s="483"/>
      <c r="T1728" s="483"/>
      <c r="U1728" s="483"/>
      <c r="V1728" s="483"/>
      <c r="W1728" s="532" t="s">
        <v>1245</v>
      </c>
      <c r="X1728" s="532" t="s">
        <v>1241</v>
      </c>
      <c r="Y1728"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8" s="522" t="str">
        <f t="shared" si="776"/>
        <v>HH - Integrated Mental Health and Substance Abuse
HS - Family/couple without client present
U7 - Self Determination
Z2- Families Moving Forward
Z3- Strengths and Strategies</v>
      </c>
    </row>
    <row r="1729" spans="1:26" ht="30" customHeight="1">
      <c r="A1729" s="554" t="str">
        <f t="shared" si="769"/>
        <v>S5111</v>
      </c>
      <c r="B1729" s="483" t="str">
        <f t="shared" si="770"/>
        <v>Family Training</v>
      </c>
      <c r="C1729" s="532" t="str">
        <f t="shared" si="771"/>
        <v>Home care training, family per session</v>
      </c>
      <c r="D1729" s="522" t="str">
        <f t="shared" si="772"/>
        <v>Encounter
DT=2/day</v>
      </c>
      <c r="E1729"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29" s="143" t="s">
        <v>1424</v>
      </c>
      <c r="G1729" s="143" t="s">
        <v>582</v>
      </c>
      <c r="H1729" s="143" t="s">
        <v>524</v>
      </c>
      <c r="I1729" s="522" t="str">
        <f t="shared" si="774"/>
        <v>Line
Professional</v>
      </c>
      <c r="J1729" s="483"/>
      <c r="K1729" s="483"/>
      <c r="L1729" s="483" t="s">
        <v>2273</v>
      </c>
      <c r="M1729" s="483" t="s">
        <v>2273</v>
      </c>
      <c r="N1729" s="483"/>
      <c r="O1729" s="483"/>
      <c r="P1729" s="483"/>
      <c r="Q1729" s="483"/>
      <c r="R1729" s="483" t="s">
        <v>2273</v>
      </c>
      <c r="S1729" s="483"/>
      <c r="T1729" s="483"/>
      <c r="U1729" s="483"/>
      <c r="V1729" s="483"/>
      <c r="W1729" s="532" t="s">
        <v>1245</v>
      </c>
      <c r="X1729" s="532" t="s">
        <v>1241</v>
      </c>
      <c r="Y1729"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29" s="522" t="str">
        <f t="shared" si="776"/>
        <v>HH - Integrated Mental Health and Substance Abuse
HS - Family/couple without client present
U7 - Self Determination
Z2- Families Moving Forward
Z3- Strengths and Strategies</v>
      </c>
    </row>
    <row r="1730" spans="1:26" ht="30" customHeight="1">
      <c r="A1730" s="554" t="str">
        <f t="shared" si="769"/>
        <v>S5111</v>
      </c>
      <c r="B1730" s="483" t="str">
        <f t="shared" si="770"/>
        <v>Family Training</v>
      </c>
      <c r="C1730" s="532" t="str">
        <f t="shared" si="771"/>
        <v>Home care training, family per session</v>
      </c>
      <c r="D1730" s="522" t="str">
        <f t="shared" si="772"/>
        <v>Encounter
DT=2/day</v>
      </c>
      <c r="E1730"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0" s="143" t="s">
        <v>599</v>
      </c>
      <c r="G1730" s="143" t="s">
        <v>586</v>
      </c>
      <c r="H1730" s="143" t="s">
        <v>524</v>
      </c>
      <c r="I1730" s="522" t="str">
        <f t="shared" si="774"/>
        <v>Line
Professional</v>
      </c>
      <c r="J1730" s="483"/>
      <c r="K1730" s="483"/>
      <c r="L1730" s="483" t="s">
        <v>2273</v>
      </c>
      <c r="M1730" s="483" t="s">
        <v>2273</v>
      </c>
      <c r="N1730" s="483"/>
      <c r="O1730" s="483"/>
      <c r="P1730" s="483"/>
      <c r="Q1730" s="483"/>
      <c r="R1730" s="483" t="s">
        <v>2273</v>
      </c>
      <c r="S1730" s="483"/>
      <c r="T1730" s="483"/>
      <c r="U1730" s="483"/>
      <c r="V1730" s="483"/>
      <c r="W1730" s="532" t="s">
        <v>1245</v>
      </c>
      <c r="X1730" s="532" t="s">
        <v>1241</v>
      </c>
      <c r="Y1730"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0" s="522" t="str">
        <f t="shared" si="776"/>
        <v>HH - Integrated Mental Health and Substance Abuse
HS - Family/couple without client present
U7 - Self Determination
Z2- Families Moving Forward
Z3- Strengths and Strategies</v>
      </c>
    </row>
    <row r="1731" spans="1:26" ht="30" customHeight="1">
      <c r="A1731" s="554" t="str">
        <f t="shared" si="769"/>
        <v>S5111</v>
      </c>
      <c r="B1731" s="483" t="str">
        <f t="shared" si="770"/>
        <v>Family Training</v>
      </c>
      <c r="C1731" s="532" t="str">
        <f t="shared" si="771"/>
        <v>Home care training, family per session</v>
      </c>
      <c r="D1731" s="522" t="str">
        <f t="shared" si="772"/>
        <v>Encounter
DT=2/day</v>
      </c>
      <c r="E1731"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1" s="143" t="s">
        <v>498</v>
      </c>
      <c r="G1731" s="143" t="s">
        <v>586</v>
      </c>
      <c r="H1731" s="143" t="s">
        <v>524</v>
      </c>
      <c r="I1731" s="522" t="str">
        <f t="shared" si="774"/>
        <v>Line
Professional</v>
      </c>
      <c r="J1731" s="483"/>
      <c r="K1731" s="483"/>
      <c r="L1731" s="483" t="s">
        <v>2273</v>
      </c>
      <c r="M1731" s="483" t="s">
        <v>2273</v>
      </c>
      <c r="N1731" s="483"/>
      <c r="O1731" s="483"/>
      <c r="P1731" s="483"/>
      <c r="Q1731" s="483"/>
      <c r="R1731" s="483" t="s">
        <v>2273</v>
      </c>
      <c r="S1731" s="483"/>
      <c r="T1731" s="483"/>
      <c r="U1731" s="483"/>
      <c r="V1731" s="483"/>
      <c r="W1731" s="532" t="s">
        <v>1245</v>
      </c>
      <c r="X1731" s="532" t="s">
        <v>1241</v>
      </c>
      <c r="Y1731"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1" s="522" t="str">
        <f t="shared" si="776"/>
        <v>HH - Integrated Mental Health and Substance Abuse
HS - Family/couple without client present
U7 - Self Determination
Z2- Families Moving Forward
Z3- Strengths and Strategies</v>
      </c>
    </row>
    <row r="1732" spans="1:26" ht="30" customHeight="1">
      <c r="A1732" s="554" t="str">
        <f t="shared" si="769"/>
        <v>S5111</v>
      </c>
      <c r="B1732" s="483" t="str">
        <f t="shared" si="770"/>
        <v>Family Training</v>
      </c>
      <c r="C1732" s="532" t="str">
        <f t="shared" si="771"/>
        <v>Home care training, family per session</v>
      </c>
      <c r="D1732" s="522" t="str">
        <f t="shared" si="772"/>
        <v>Encounter
DT=2/day</v>
      </c>
      <c r="E1732"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2" s="143" t="s">
        <v>695</v>
      </c>
      <c r="G1732" s="143" t="s">
        <v>586</v>
      </c>
      <c r="H1732" s="143" t="s">
        <v>524</v>
      </c>
      <c r="I1732" s="522" t="str">
        <f t="shared" si="774"/>
        <v>Line
Professional</v>
      </c>
      <c r="J1732" s="483"/>
      <c r="K1732" s="483"/>
      <c r="L1732" s="483" t="s">
        <v>2273</v>
      </c>
      <c r="M1732" s="483" t="s">
        <v>2273</v>
      </c>
      <c r="N1732" s="483"/>
      <c r="O1732" s="483"/>
      <c r="P1732" s="483"/>
      <c r="Q1732" s="483"/>
      <c r="R1732" s="483" t="s">
        <v>2273</v>
      </c>
      <c r="S1732" s="483"/>
      <c r="T1732" s="483"/>
      <c r="U1732" s="483"/>
      <c r="V1732" s="483"/>
      <c r="W1732" s="532" t="s">
        <v>1245</v>
      </c>
      <c r="X1732" s="532" t="s">
        <v>1241</v>
      </c>
      <c r="Y1732"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2" s="522" t="str">
        <f t="shared" si="776"/>
        <v>HH - Integrated Mental Health and Substance Abuse
HS - Family/couple without client present
U7 - Self Determination
Z2- Families Moving Forward
Z3- Strengths and Strategies</v>
      </c>
    </row>
    <row r="1733" spans="1:26" ht="30" customHeight="1">
      <c r="A1733" s="554" t="str">
        <f t="shared" si="769"/>
        <v>S5111</v>
      </c>
      <c r="B1733" s="483" t="str">
        <f t="shared" si="770"/>
        <v>Family Training</v>
      </c>
      <c r="C1733" s="532" t="str">
        <f t="shared" si="771"/>
        <v>Home care training, family per session</v>
      </c>
      <c r="D1733" s="522" t="str">
        <f t="shared" si="772"/>
        <v>Encounter
DT=2/day</v>
      </c>
      <c r="E1733"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3" s="143" t="s">
        <v>2224</v>
      </c>
      <c r="G1733" s="143" t="s">
        <v>586</v>
      </c>
      <c r="H1733" s="143" t="s">
        <v>524</v>
      </c>
      <c r="I1733" s="522" t="str">
        <f t="shared" si="774"/>
        <v>Line
Professional</v>
      </c>
      <c r="J1733" s="483"/>
      <c r="K1733" s="483"/>
      <c r="L1733" s="483" t="s">
        <v>2273</v>
      </c>
      <c r="M1733" s="483" t="s">
        <v>2273</v>
      </c>
      <c r="N1733" s="483"/>
      <c r="O1733" s="483"/>
      <c r="P1733" s="483"/>
      <c r="Q1733" s="483"/>
      <c r="R1733" s="483" t="s">
        <v>2273</v>
      </c>
      <c r="S1733" s="483"/>
      <c r="T1733" s="483"/>
      <c r="U1733" s="483"/>
      <c r="V1733" s="483"/>
      <c r="W1733" s="532" t="s">
        <v>1245</v>
      </c>
      <c r="X1733" s="532" t="s">
        <v>1241</v>
      </c>
      <c r="Y1733"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3" s="522" t="str">
        <f t="shared" si="776"/>
        <v>HH - Integrated Mental Health and Substance Abuse
HS - Family/couple without client present
U7 - Self Determination
Z2- Families Moving Forward
Z3- Strengths and Strategies</v>
      </c>
    </row>
    <row r="1734" spans="1:26" ht="30" customHeight="1">
      <c r="A1734" s="554" t="str">
        <f t="shared" si="769"/>
        <v>S5111</v>
      </c>
      <c r="B1734" s="483" t="str">
        <f t="shared" si="770"/>
        <v>Family Training</v>
      </c>
      <c r="C1734" s="532" t="str">
        <f t="shared" si="771"/>
        <v>Home care training, family per session</v>
      </c>
      <c r="D1734" s="522" t="str">
        <f t="shared" si="772"/>
        <v>Encounter
DT=2/day</v>
      </c>
      <c r="E1734"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4" s="143" t="s">
        <v>2235</v>
      </c>
      <c r="G1734" s="143" t="s">
        <v>586</v>
      </c>
      <c r="H1734" s="143" t="s">
        <v>524</v>
      </c>
      <c r="I1734" s="522" t="str">
        <f t="shared" si="774"/>
        <v>Line
Professional</v>
      </c>
      <c r="J1734" s="483"/>
      <c r="K1734" s="483"/>
      <c r="L1734" s="483" t="s">
        <v>2273</v>
      </c>
      <c r="M1734" s="483" t="s">
        <v>2273</v>
      </c>
      <c r="N1734" s="483"/>
      <c r="O1734" s="483"/>
      <c r="P1734" s="483"/>
      <c r="Q1734" s="483"/>
      <c r="R1734" s="483" t="s">
        <v>2273</v>
      </c>
      <c r="S1734" s="483"/>
      <c r="T1734" s="483"/>
      <c r="U1734" s="483"/>
      <c r="V1734" s="483"/>
      <c r="W1734" s="532" t="s">
        <v>1245</v>
      </c>
      <c r="X1734" s="532" t="s">
        <v>1241</v>
      </c>
      <c r="Y1734"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4" s="522" t="str">
        <f t="shared" si="776"/>
        <v>HH - Integrated Mental Health and Substance Abuse
HS - Family/couple without client present
U7 - Self Determination
Z2- Families Moving Forward
Z3- Strengths and Strategies</v>
      </c>
    </row>
    <row r="1735" spans="1:26" ht="30" customHeight="1">
      <c r="A1735" s="554" t="str">
        <f t="shared" si="769"/>
        <v>S5111</v>
      </c>
      <c r="B1735" s="483" t="str">
        <f t="shared" si="770"/>
        <v>Family Training</v>
      </c>
      <c r="C1735" s="532" t="str">
        <f t="shared" si="771"/>
        <v>Home care training, family per session</v>
      </c>
      <c r="D1735" s="522" t="str">
        <f t="shared" si="772"/>
        <v>Encounter
DT=2/day</v>
      </c>
      <c r="E1735"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5" s="143" t="s">
        <v>126</v>
      </c>
      <c r="G1735" s="143" t="s">
        <v>584</v>
      </c>
      <c r="H1735" s="143" t="s">
        <v>524</v>
      </c>
      <c r="I1735" s="522" t="str">
        <f t="shared" si="774"/>
        <v>Line
Professional</v>
      </c>
      <c r="J1735" s="483"/>
      <c r="K1735" s="483"/>
      <c r="L1735" s="483" t="s">
        <v>2273</v>
      </c>
      <c r="M1735" s="483" t="s">
        <v>2273</v>
      </c>
      <c r="N1735" s="483"/>
      <c r="O1735" s="483"/>
      <c r="P1735" s="483"/>
      <c r="Q1735" s="483"/>
      <c r="R1735" s="483" t="s">
        <v>2273</v>
      </c>
      <c r="S1735" s="483"/>
      <c r="T1735" s="483"/>
      <c r="U1735" s="483"/>
      <c r="V1735" s="483"/>
      <c r="W1735" s="532" t="s">
        <v>1245</v>
      </c>
      <c r="X1735" s="532" t="s">
        <v>1241</v>
      </c>
      <c r="Y1735"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5" s="522" t="str">
        <f t="shared" si="776"/>
        <v>HH - Integrated Mental Health and Substance Abuse
HS - Family/couple without client present
U7 - Self Determination
Z2- Families Moving Forward
Z3- Strengths and Strategies</v>
      </c>
    </row>
    <row r="1736" spans="1:26" ht="30" customHeight="1">
      <c r="A1736" s="554" t="str">
        <f t="shared" si="769"/>
        <v>S5111</v>
      </c>
      <c r="B1736" s="483" t="str">
        <f t="shared" si="770"/>
        <v>Family Training</v>
      </c>
      <c r="C1736" s="532" t="str">
        <f t="shared" si="771"/>
        <v>Home care training, family per session</v>
      </c>
      <c r="D1736" s="522" t="str">
        <f t="shared" si="772"/>
        <v>Encounter
DT=2/day</v>
      </c>
      <c r="E1736"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6" s="143" t="s">
        <v>2211</v>
      </c>
      <c r="G1736" s="143" t="s">
        <v>592</v>
      </c>
      <c r="H1736" s="143" t="s">
        <v>1256</v>
      </c>
      <c r="I1736" s="522" t="str">
        <f t="shared" si="774"/>
        <v>Line
Professional</v>
      </c>
      <c r="J1736" s="483"/>
      <c r="K1736" s="483"/>
      <c r="L1736" s="483" t="s">
        <v>2273</v>
      </c>
      <c r="M1736" s="483" t="s">
        <v>2273</v>
      </c>
      <c r="N1736" s="483"/>
      <c r="O1736" s="483"/>
      <c r="P1736" s="483"/>
      <c r="Q1736" s="483"/>
      <c r="R1736" s="483" t="s">
        <v>2273</v>
      </c>
      <c r="S1736" s="483"/>
      <c r="T1736" s="483"/>
      <c r="U1736" s="483"/>
      <c r="V1736" s="483"/>
      <c r="W1736" s="532" t="s">
        <v>1245</v>
      </c>
      <c r="X1736" s="532" t="s">
        <v>1241</v>
      </c>
      <c r="Y1736"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6" s="522" t="str">
        <f t="shared" si="776"/>
        <v>HH - Integrated Mental Health and Substance Abuse
HS - Family/couple without client present
U7 - Self Determination
Z2- Families Moving Forward
Z3- Strengths and Strategies</v>
      </c>
    </row>
    <row r="1737" spans="1:26" ht="30" customHeight="1" thickBot="1">
      <c r="A1737" s="554" t="str">
        <f t="shared" si="769"/>
        <v>S5111</v>
      </c>
      <c r="B1737" s="483" t="str">
        <f t="shared" si="770"/>
        <v>Family Training</v>
      </c>
      <c r="C1737" s="532" t="str">
        <f t="shared" si="771"/>
        <v>Home care training, family per session</v>
      </c>
      <c r="D1737" s="522" t="str">
        <f t="shared" si="772"/>
        <v>Encounter
DT=2/day</v>
      </c>
      <c r="E1737" s="532" t="str">
        <f t="shared" si="773"/>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37" s="220" t="s">
        <v>517</v>
      </c>
      <c r="G1737" s="220" t="s">
        <v>585</v>
      </c>
      <c r="H1737" s="220" t="s">
        <v>1256</v>
      </c>
      <c r="I1737" s="522" t="str">
        <f t="shared" si="774"/>
        <v>Line
Professional</v>
      </c>
      <c r="J1737" s="483"/>
      <c r="K1737" s="483"/>
      <c r="L1737" s="483" t="s">
        <v>2273</v>
      </c>
      <c r="M1737" s="483" t="s">
        <v>2273</v>
      </c>
      <c r="N1737" s="483"/>
      <c r="O1737" s="483"/>
      <c r="P1737" s="483"/>
      <c r="Q1737" s="483"/>
      <c r="R1737" s="483" t="s">
        <v>2273</v>
      </c>
      <c r="S1737" s="483"/>
      <c r="T1737" s="483"/>
      <c r="U1737" s="483"/>
      <c r="V1737" s="483"/>
      <c r="W1737" s="532" t="s">
        <v>1245</v>
      </c>
      <c r="X1737" s="532" t="s">
        <v>1241</v>
      </c>
      <c r="Y1737" s="522" t="str">
        <f t="shared" si="77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37" s="522" t="str">
        <f t="shared" si="776"/>
        <v>HH - Integrated Mental Health and Substance Abuse
HS - Family/couple without client present
U7 - Self Determination
Z2- Families Moving Forward
Z3- Strengths and Strategies</v>
      </c>
    </row>
    <row r="1738" spans="1:26" s="384" customFormat="1" ht="175.5" thickBot="1">
      <c r="A1738" s="391" t="s">
        <v>2348</v>
      </c>
      <c r="B1738" s="381" t="s">
        <v>274</v>
      </c>
      <c r="C1738" s="382" t="s">
        <v>647</v>
      </c>
      <c r="D1738" s="383" t="s">
        <v>58</v>
      </c>
      <c r="E1738" s="382" t="s">
        <v>2350</v>
      </c>
      <c r="F1738" s="382" t="s">
        <v>506</v>
      </c>
      <c r="G1738" s="382" t="s">
        <v>646</v>
      </c>
      <c r="H1738" s="382" t="s">
        <v>524</v>
      </c>
      <c r="I1738" s="383"/>
      <c r="J1738" s="381"/>
      <c r="K1738" s="381"/>
      <c r="L1738" s="381"/>
      <c r="M1738" s="381"/>
      <c r="N1738" s="381"/>
      <c r="O1738" s="381" t="s">
        <v>2273</v>
      </c>
      <c r="P1738" s="381"/>
      <c r="Q1738" s="381"/>
      <c r="R1738" s="381"/>
      <c r="S1738" s="381"/>
      <c r="T1738" s="381"/>
      <c r="U1738" s="381"/>
      <c r="V1738" s="381"/>
      <c r="W1738" s="382" t="s">
        <v>1245</v>
      </c>
      <c r="X1738" s="382" t="s">
        <v>2352</v>
      </c>
      <c r="Y1738" s="383"/>
      <c r="Z1738" s="383"/>
    </row>
    <row r="1739" spans="1:26" ht="30.75" customHeight="1">
      <c r="A1739" s="497" t="s">
        <v>72</v>
      </c>
      <c r="B1739" s="500" t="s">
        <v>274</v>
      </c>
      <c r="C1739" s="485" t="s">
        <v>647</v>
      </c>
      <c r="D1739" s="494" t="s">
        <v>1628</v>
      </c>
      <c r="E1739" s="485" t="s">
        <v>2351</v>
      </c>
      <c r="F1739" s="244" t="s">
        <v>137</v>
      </c>
      <c r="G1739" s="244" t="s">
        <v>590</v>
      </c>
      <c r="H1739" s="244" t="s">
        <v>1256</v>
      </c>
      <c r="I1739" s="494" t="s">
        <v>139</v>
      </c>
      <c r="J1739" s="509"/>
      <c r="K1739" s="509"/>
      <c r="L1739" s="509"/>
      <c r="M1739" s="509"/>
      <c r="N1739" s="509"/>
      <c r="O1739" s="509"/>
      <c r="P1739" s="509"/>
      <c r="Q1739" s="509" t="s">
        <v>2273</v>
      </c>
      <c r="R1739" s="509"/>
      <c r="S1739" s="509" t="s">
        <v>2273</v>
      </c>
      <c r="T1739" s="509"/>
      <c r="U1739" s="509"/>
      <c r="V1739" s="509"/>
      <c r="W1739" s="485" t="s">
        <v>1245</v>
      </c>
      <c r="X1739" s="485" t="s">
        <v>2354</v>
      </c>
      <c r="Y1739" s="494" t="s">
        <v>986</v>
      </c>
      <c r="Z1739" s="494" t="s">
        <v>1599</v>
      </c>
    </row>
    <row r="1740" spans="1:26" ht="30.75" customHeight="1">
      <c r="A1740" s="498" t="str">
        <f t="shared" ref="A1740:A1761" si="779">A1739</f>
        <v>S5111</v>
      </c>
      <c r="B1740" s="501" t="str">
        <f t="shared" ref="B1740:B1761" si="780">B1739</f>
        <v>Family Training</v>
      </c>
      <c r="C1740" s="486" t="str">
        <f t="shared" ref="C1740:C1761" si="781">C1739</f>
        <v>Home care training, family per session</v>
      </c>
      <c r="D1740" s="495" t="str">
        <f t="shared" ref="D1740:D1761" si="782">D1739</f>
        <v>Encounter
Cannot exceed 1 per day.  Limit up to four sessions per month but no more than 12 sessions per 90 day period.</v>
      </c>
      <c r="E1740" s="486" t="str">
        <f t="shared" ref="E1740:E1761" si="783">E1739</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0" s="258" t="s">
        <v>483</v>
      </c>
      <c r="G1740" s="258" t="s">
        <v>581</v>
      </c>
      <c r="H1740" s="258" t="s">
        <v>1256</v>
      </c>
      <c r="I1740" s="495" t="str">
        <f t="shared" ref="I1740:I1761" si="784">I1739</f>
        <v>Line
Professional</v>
      </c>
      <c r="J1740" s="510"/>
      <c r="K1740" s="510"/>
      <c r="L1740" s="510"/>
      <c r="M1740" s="510"/>
      <c r="N1740" s="510"/>
      <c r="O1740" s="510"/>
      <c r="P1740" s="510"/>
      <c r="Q1740" s="510" t="s">
        <v>2273</v>
      </c>
      <c r="R1740" s="510"/>
      <c r="S1740" s="510" t="s">
        <v>2273</v>
      </c>
      <c r="T1740" s="510"/>
      <c r="U1740" s="510"/>
      <c r="V1740" s="510"/>
      <c r="W1740" s="486" t="s">
        <v>1245</v>
      </c>
      <c r="X1740" s="486" t="s">
        <v>1241</v>
      </c>
      <c r="Y1740" s="495" t="str">
        <f t="shared" ref="Y1740:Y1761" si="785">Y1739</f>
        <v>ST - Related to Trauma or Injury
Y3 - Parent Management Training Oregon Model
Y4 - SAMHSA approved EBP for Co-occurring disorders
UN - Two patients served
UP - Three patients served
UQ - Four patients served
UR - Five patients served
US - Six or more patients served</v>
      </c>
      <c r="Z1740" s="495" t="str">
        <f t="shared" ref="Z1740:Z1761" si="786">Z1739</f>
        <v xml:space="preserve">HH - Integrated Mental Health and Substance Abuse
HS - Family/couple without client present
U7 - Self Determination
</v>
      </c>
    </row>
    <row r="1741" spans="1:26" ht="30.75" customHeight="1">
      <c r="A1741" s="498" t="str">
        <f t="shared" si="779"/>
        <v>S5111</v>
      </c>
      <c r="B1741" s="501" t="str">
        <f t="shared" si="780"/>
        <v>Family Training</v>
      </c>
      <c r="C1741" s="486" t="str">
        <f t="shared" si="781"/>
        <v>Home care training, family per session</v>
      </c>
      <c r="D1741" s="495" t="str">
        <f t="shared" si="782"/>
        <v>Encounter
Cannot exceed 1 per day.  Limit up to four sessions per month but no more than 12 sessions per 90 day period.</v>
      </c>
      <c r="E1741"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1" s="258" t="s">
        <v>126</v>
      </c>
      <c r="G1741" s="258" t="s">
        <v>587</v>
      </c>
      <c r="H1741" s="258" t="s">
        <v>524</v>
      </c>
      <c r="I1741" s="495" t="str">
        <f t="shared" si="784"/>
        <v>Line
Professional</v>
      </c>
      <c r="J1741" s="510"/>
      <c r="K1741" s="510"/>
      <c r="L1741" s="510"/>
      <c r="M1741" s="510"/>
      <c r="N1741" s="510"/>
      <c r="O1741" s="510"/>
      <c r="P1741" s="510"/>
      <c r="Q1741" s="510" t="s">
        <v>2273</v>
      </c>
      <c r="R1741" s="510"/>
      <c r="S1741" s="510" t="s">
        <v>2273</v>
      </c>
      <c r="T1741" s="510"/>
      <c r="U1741" s="510"/>
      <c r="V1741" s="510"/>
      <c r="W1741" s="486" t="s">
        <v>1245</v>
      </c>
      <c r="X1741" s="486" t="s">
        <v>1241</v>
      </c>
      <c r="Y1741"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41" s="495" t="str">
        <f t="shared" si="786"/>
        <v xml:space="preserve">HH - Integrated Mental Health and Substance Abuse
HS - Family/couple without client present
U7 - Self Determination
</v>
      </c>
    </row>
    <row r="1742" spans="1:26" ht="30.75" customHeight="1">
      <c r="A1742" s="498" t="str">
        <f t="shared" si="779"/>
        <v>S5111</v>
      </c>
      <c r="B1742" s="501" t="str">
        <f t="shared" si="780"/>
        <v>Family Training</v>
      </c>
      <c r="C1742" s="486" t="str">
        <f t="shared" si="781"/>
        <v>Home care training, family per session</v>
      </c>
      <c r="D1742" s="495" t="str">
        <f t="shared" si="782"/>
        <v>Encounter
Cannot exceed 1 per day.  Limit up to four sessions per month but no more than 12 sessions per 90 day period.</v>
      </c>
      <c r="E1742"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2" s="258" t="s">
        <v>578</v>
      </c>
      <c r="G1742" s="258" t="s">
        <v>600</v>
      </c>
      <c r="H1742" s="258" t="s">
        <v>524</v>
      </c>
      <c r="I1742" s="495" t="str">
        <f t="shared" si="784"/>
        <v>Line
Professional</v>
      </c>
      <c r="J1742" s="510"/>
      <c r="K1742" s="510"/>
      <c r="L1742" s="510"/>
      <c r="M1742" s="510"/>
      <c r="N1742" s="510"/>
      <c r="O1742" s="510"/>
      <c r="P1742" s="510"/>
      <c r="Q1742" s="510" t="s">
        <v>2273</v>
      </c>
      <c r="R1742" s="510"/>
      <c r="S1742" s="510" t="s">
        <v>2273</v>
      </c>
      <c r="T1742" s="510"/>
      <c r="U1742" s="510"/>
      <c r="V1742" s="510"/>
      <c r="W1742" s="486" t="s">
        <v>1245</v>
      </c>
      <c r="X1742" s="486" t="s">
        <v>1241</v>
      </c>
      <c r="Y1742"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42" s="495" t="str">
        <f t="shared" si="786"/>
        <v xml:space="preserve">HH - Integrated Mental Health and Substance Abuse
HS - Family/couple without client present
U7 - Self Determination
</v>
      </c>
    </row>
    <row r="1743" spans="1:26" ht="30.75" customHeight="1">
      <c r="A1743" s="498" t="str">
        <f t="shared" si="779"/>
        <v>S5111</v>
      </c>
      <c r="B1743" s="501" t="str">
        <f t="shared" si="780"/>
        <v>Family Training</v>
      </c>
      <c r="C1743" s="486" t="str">
        <f t="shared" si="781"/>
        <v>Home care training, family per session</v>
      </c>
      <c r="D1743" s="495" t="str">
        <f t="shared" si="782"/>
        <v>Encounter
Cannot exceed 1 per day.  Limit up to four sessions per month but no more than 12 sessions per 90 day period.</v>
      </c>
      <c r="E1743"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3" s="258" t="s">
        <v>571</v>
      </c>
      <c r="G1743" s="258" t="s">
        <v>591</v>
      </c>
      <c r="H1743" s="258" t="s">
        <v>524</v>
      </c>
      <c r="I1743" s="495" t="str">
        <f t="shared" si="784"/>
        <v>Line
Professional</v>
      </c>
      <c r="J1743" s="510"/>
      <c r="K1743" s="510"/>
      <c r="L1743" s="510"/>
      <c r="M1743" s="510"/>
      <c r="N1743" s="510"/>
      <c r="O1743" s="510"/>
      <c r="P1743" s="510"/>
      <c r="Q1743" s="510" t="s">
        <v>2273</v>
      </c>
      <c r="R1743" s="510"/>
      <c r="S1743" s="510" t="s">
        <v>2273</v>
      </c>
      <c r="T1743" s="510"/>
      <c r="U1743" s="510"/>
      <c r="V1743" s="510"/>
      <c r="W1743" s="486" t="s">
        <v>1245</v>
      </c>
      <c r="X1743" s="486" t="s">
        <v>1241</v>
      </c>
      <c r="Y1743"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43" s="495" t="str">
        <f t="shared" si="786"/>
        <v xml:space="preserve">HH - Integrated Mental Health and Substance Abuse
HS - Family/couple without client present
U7 - Self Determination
</v>
      </c>
    </row>
    <row r="1744" spans="1:26" ht="30.75" customHeight="1">
      <c r="A1744" s="498" t="str">
        <f>A1741</f>
        <v>S5111</v>
      </c>
      <c r="B1744" s="501" t="str">
        <f>B1741</f>
        <v>Family Training</v>
      </c>
      <c r="C1744" s="486" t="str">
        <f>C1741</f>
        <v>Home care training, family per session</v>
      </c>
      <c r="D1744" s="495" t="str">
        <f>D1741</f>
        <v>Encounter
Cannot exceed 1 per day.  Limit up to four sessions per month but no more than 12 sessions per 90 day period.</v>
      </c>
      <c r="E1744" s="486" t="str">
        <f>E1741</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4" s="258" t="s">
        <v>259</v>
      </c>
      <c r="G1744" s="258" t="s">
        <v>589</v>
      </c>
      <c r="H1744" s="258" t="s">
        <v>524</v>
      </c>
      <c r="I1744" s="495" t="str">
        <f>I1741</f>
        <v>Line
Professional</v>
      </c>
      <c r="J1744" s="510"/>
      <c r="K1744" s="510"/>
      <c r="L1744" s="510"/>
      <c r="M1744" s="510"/>
      <c r="N1744" s="510"/>
      <c r="O1744" s="510"/>
      <c r="P1744" s="510"/>
      <c r="Q1744" s="510" t="s">
        <v>2273</v>
      </c>
      <c r="R1744" s="510"/>
      <c r="S1744" s="510" t="s">
        <v>2273</v>
      </c>
      <c r="T1744" s="510"/>
      <c r="U1744" s="510"/>
      <c r="V1744" s="510"/>
      <c r="W1744" s="486" t="s">
        <v>1245</v>
      </c>
      <c r="X1744" s="486" t="s">
        <v>1241</v>
      </c>
      <c r="Y1744" s="495" t="str">
        <f>Y1741</f>
        <v>ST - Related to Trauma or Injury
Y3 - Parent Management Training Oregon Model
Y4 - SAMHSA approved EBP for Co-occurring disorders
UN - Two patients served
UP - Three patients served
UQ - Four patients served
UR - Five patients served
US - Six or more patients served</v>
      </c>
      <c r="Z1744" s="495" t="str">
        <f>Z1741</f>
        <v xml:space="preserve">HH - Integrated Mental Health and Substance Abuse
HS - Family/couple without client present
U7 - Self Determination
</v>
      </c>
    </row>
    <row r="1745" spans="1:26" ht="30.75" customHeight="1">
      <c r="A1745" s="498" t="str">
        <f t="shared" si="779"/>
        <v>S5111</v>
      </c>
      <c r="B1745" s="501" t="str">
        <f t="shared" si="780"/>
        <v>Family Training</v>
      </c>
      <c r="C1745" s="486" t="str">
        <f t="shared" si="781"/>
        <v>Home care training, family per session</v>
      </c>
      <c r="D1745" s="495" t="str">
        <f t="shared" si="782"/>
        <v>Encounter
Cannot exceed 1 per day.  Limit up to four sessions per month but no more than 12 sessions per 90 day period.</v>
      </c>
      <c r="E1745"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5" s="258" t="s">
        <v>492</v>
      </c>
      <c r="G1745" s="258" t="s">
        <v>582</v>
      </c>
      <c r="H1745" s="258" t="s">
        <v>524</v>
      </c>
      <c r="I1745" s="495" t="str">
        <f t="shared" si="784"/>
        <v>Line
Professional</v>
      </c>
      <c r="J1745" s="510"/>
      <c r="K1745" s="510"/>
      <c r="L1745" s="510"/>
      <c r="M1745" s="510"/>
      <c r="N1745" s="510"/>
      <c r="O1745" s="510"/>
      <c r="P1745" s="510"/>
      <c r="Q1745" s="510" t="s">
        <v>2273</v>
      </c>
      <c r="R1745" s="510"/>
      <c r="S1745" s="510" t="s">
        <v>2273</v>
      </c>
      <c r="T1745" s="510"/>
      <c r="U1745" s="510"/>
      <c r="V1745" s="510"/>
      <c r="W1745" s="486" t="s">
        <v>1245</v>
      </c>
      <c r="X1745" s="486" t="s">
        <v>1241</v>
      </c>
      <c r="Y1745"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45" s="495" t="str">
        <f t="shared" si="786"/>
        <v xml:space="preserve">HH - Integrated Mental Health and Substance Abuse
HS - Family/couple without client present
U7 - Self Determination
</v>
      </c>
    </row>
    <row r="1746" spans="1:26" ht="30.75" customHeight="1">
      <c r="A1746" s="498" t="str">
        <f t="shared" si="779"/>
        <v>S5111</v>
      </c>
      <c r="B1746" s="501" t="str">
        <f t="shared" si="780"/>
        <v>Family Training</v>
      </c>
      <c r="C1746" s="486" t="str">
        <f t="shared" si="781"/>
        <v>Home care training, family per session</v>
      </c>
      <c r="D1746" s="495" t="str">
        <f t="shared" si="782"/>
        <v>Encounter
Cannot exceed 1 per day.  Limit up to four sessions per month but no more than 12 sessions per 90 day period.</v>
      </c>
      <c r="E1746"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6" s="258" t="s">
        <v>495</v>
      </c>
      <c r="G1746" s="258" t="s">
        <v>582</v>
      </c>
      <c r="H1746" s="258" t="s">
        <v>524</v>
      </c>
      <c r="I1746" s="495" t="str">
        <f t="shared" si="784"/>
        <v>Line
Professional</v>
      </c>
      <c r="J1746" s="510"/>
      <c r="K1746" s="510"/>
      <c r="L1746" s="510"/>
      <c r="M1746" s="510"/>
      <c r="N1746" s="510"/>
      <c r="O1746" s="510"/>
      <c r="P1746" s="510"/>
      <c r="Q1746" s="510" t="s">
        <v>2273</v>
      </c>
      <c r="R1746" s="510"/>
      <c r="S1746" s="510" t="s">
        <v>2273</v>
      </c>
      <c r="T1746" s="510"/>
      <c r="U1746" s="510"/>
      <c r="V1746" s="510"/>
      <c r="W1746" s="486" t="s">
        <v>1245</v>
      </c>
      <c r="X1746" s="486" t="s">
        <v>1241</v>
      </c>
      <c r="Y1746"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46" s="495" t="str">
        <f t="shared" si="786"/>
        <v xml:space="preserve">HH - Integrated Mental Health and Substance Abuse
HS - Family/couple without client present
U7 - Self Determination
</v>
      </c>
    </row>
    <row r="1747" spans="1:26" ht="30.75" customHeight="1">
      <c r="A1747" s="498" t="str">
        <f t="shared" ref="A1747:E1748" si="787">A1746</f>
        <v>S5111</v>
      </c>
      <c r="B1747" s="501" t="str">
        <f t="shared" si="787"/>
        <v>Family Training</v>
      </c>
      <c r="C1747" s="486" t="str">
        <f t="shared" si="787"/>
        <v>Home care training, family per session</v>
      </c>
      <c r="D1747" s="495" t="str">
        <f t="shared" si="787"/>
        <v>Encounter
Cannot exceed 1 per day.  Limit up to four sessions per month but no more than 12 sessions per 90 day period.</v>
      </c>
      <c r="E1747" s="486" t="str">
        <f t="shared" si="787"/>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7" s="258" t="s">
        <v>495</v>
      </c>
      <c r="G1747" s="258" t="s">
        <v>586</v>
      </c>
      <c r="H1747" s="258" t="s">
        <v>524</v>
      </c>
      <c r="I1747" s="495" t="str">
        <f>I1746</f>
        <v>Line
Professional</v>
      </c>
      <c r="J1747" s="510"/>
      <c r="K1747" s="510"/>
      <c r="L1747" s="510"/>
      <c r="M1747" s="510"/>
      <c r="N1747" s="510"/>
      <c r="O1747" s="510"/>
      <c r="P1747" s="510"/>
      <c r="Q1747" s="510" t="s">
        <v>2273</v>
      </c>
      <c r="R1747" s="510"/>
      <c r="S1747" s="510" t="s">
        <v>2273</v>
      </c>
      <c r="T1747" s="510"/>
      <c r="U1747" s="510"/>
      <c r="V1747" s="510"/>
      <c r="W1747" s="486" t="str">
        <f t="shared" ref="W1747:Z1748" si="788">W1746</f>
        <v>CCBHC Reporting Service</v>
      </c>
      <c r="X1747" s="486" t="str">
        <f t="shared" si="78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47" s="495" t="str">
        <f t="shared" si="788"/>
        <v>ST - Related to Trauma or Injury
Y3 - Parent Management Training Oregon Model
Y4 - SAMHSA approved EBP for Co-occurring disorders
UN - Two patients served
UP - Three patients served
UQ - Four patients served
UR - Five patients served
US - Six or more patients served</v>
      </c>
      <c r="Z1747" s="495" t="str">
        <f t="shared" si="788"/>
        <v xml:space="preserve">HH - Integrated Mental Health and Substance Abuse
HS - Family/couple without client present
U7 - Self Determination
</v>
      </c>
    </row>
    <row r="1748" spans="1:26" ht="30.75" customHeight="1">
      <c r="A1748" s="498" t="str">
        <f t="shared" si="787"/>
        <v>S5111</v>
      </c>
      <c r="B1748" s="501" t="str">
        <f t="shared" si="787"/>
        <v>Family Training</v>
      </c>
      <c r="C1748" s="486" t="str">
        <f t="shared" si="787"/>
        <v>Home care training, family per session</v>
      </c>
      <c r="D1748" s="495" t="str">
        <f t="shared" si="787"/>
        <v>Encounter
Cannot exceed 1 per day.  Limit up to four sessions per month but no more than 12 sessions per 90 day period.</v>
      </c>
      <c r="E1748" s="486" t="str">
        <f t="shared" si="787"/>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8" s="258" t="s">
        <v>496</v>
      </c>
      <c r="G1748" s="258" t="s">
        <v>586</v>
      </c>
      <c r="H1748" s="258" t="s">
        <v>524</v>
      </c>
      <c r="I1748" s="495" t="str">
        <f>I1747</f>
        <v>Line
Professional</v>
      </c>
      <c r="J1748" s="510"/>
      <c r="K1748" s="510"/>
      <c r="L1748" s="510"/>
      <c r="M1748" s="510"/>
      <c r="N1748" s="510"/>
      <c r="O1748" s="510"/>
      <c r="P1748" s="510"/>
      <c r="Q1748" s="510" t="s">
        <v>2273</v>
      </c>
      <c r="R1748" s="510"/>
      <c r="S1748" s="510" t="s">
        <v>2273</v>
      </c>
      <c r="T1748" s="510"/>
      <c r="U1748" s="510"/>
      <c r="V1748" s="510"/>
      <c r="W1748" s="486" t="str">
        <f t="shared" si="788"/>
        <v>CCBHC Reporting Service</v>
      </c>
      <c r="X1748" s="486" t="str">
        <f t="shared" si="78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48" s="495" t="str">
        <f t="shared" si="788"/>
        <v>ST - Related to Trauma or Injury
Y3 - Parent Management Training Oregon Model
Y4 - SAMHSA approved EBP for Co-occurring disorders
UN - Two patients served
UP - Three patients served
UQ - Four patients served
UR - Five patients served
US - Six or more patients served</v>
      </c>
      <c r="Z1748" s="495" t="str">
        <f t="shared" si="788"/>
        <v xml:space="preserve">HH - Integrated Mental Health and Substance Abuse
HS - Family/couple without client present
U7 - Self Determination
</v>
      </c>
    </row>
    <row r="1749" spans="1:26" ht="30.75" customHeight="1">
      <c r="A1749" s="498" t="str">
        <f>A1746</f>
        <v>S5111</v>
      </c>
      <c r="B1749" s="501" t="str">
        <f>B1746</f>
        <v>Family Training</v>
      </c>
      <c r="C1749" s="486" t="str">
        <f>C1746</f>
        <v>Home care training, family per session</v>
      </c>
      <c r="D1749" s="495" t="str">
        <f>D1746</f>
        <v>Encounter
Cannot exceed 1 per day.  Limit up to four sessions per month but no more than 12 sessions per 90 day period.</v>
      </c>
      <c r="E1749" s="486" t="str">
        <f>E1746</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49" s="258" t="s">
        <v>496</v>
      </c>
      <c r="G1749" s="258" t="s">
        <v>582</v>
      </c>
      <c r="H1749" s="258" t="s">
        <v>524</v>
      </c>
      <c r="I1749" s="495" t="str">
        <f>I1746</f>
        <v>Line
Professional</v>
      </c>
      <c r="J1749" s="510"/>
      <c r="K1749" s="510"/>
      <c r="L1749" s="510"/>
      <c r="M1749" s="510"/>
      <c r="N1749" s="510"/>
      <c r="O1749" s="510"/>
      <c r="P1749" s="510"/>
      <c r="Q1749" s="510" t="s">
        <v>2273</v>
      </c>
      <c r="R1749" s="510"/>
      <c r="S1749" s="510" t="s">
        <v>2273</v>
      </c>
      <c r="T1749" s="510"/>
      <c r="U1749" s="510"/>
      <c r="V1749" s="510"/>
      <c r="W1749" s="486" t="s">
        <v>1245</v>
      </c>
      <c r="X1749" s="486" t="s">
        <v>1241</v>
      </c>
      <c r="Y1749" s="495" t="str">
        <f>Y1746</f>
        <v>ST - Related to Trauma or Injury
Y3 - Parent Management Training Oregon Model
Y4 - SAMHSA approved EBP for Co-occurring disorders
UN - Two patients served
UP - Three patients served
UQ - Four patients served
UR - Five patients served
US - Six or more patients served</v>
      </c>
      <c r="Z1749" s="495" t="str">
        <f>Z1746</f>
        <v xml:space="preserve">HH - Integrated Mental Health and Substance Abuse
HS - Family/couple without client present
U7 - Self Determination
</v>
      </c>
    </row>
    <row r="1750" spans="1:26" ht="30.75" customHeight="1">
      <c r="A1750" s="498" t="str">
        <f t="shared" si="779"/>
        <v>S5111</v>
      </c>
      <c r="B1750" s="501" t="str">
        <f t="shared" si="780"/>
        <v>Family Training</v>
      </c>
      <c r="C1750" s="486" t="str">
        <f t="shared" si="781"/>
        <v>Home care training, family per session</v>
      </c>
      <c r="D1750" s="495" t="str">
        <f t="shared" si="782"/>
        <v>Encounter
Cannot exceed 1 per day.  Limit up to four sessions per month but no more than 12 sessions per 90 day period.</v>
      </c>
      <c r="E1750"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0" s="258" t="s">
        <v>490</v>
      </c>
      <c r="G1750" s="258" t="s">
        <v>582</v>
      </c>
      <c r="H1750" s="258" t="s">
        <v>524</v>
      </c>
      <c r="I1750" s="495" t="str">
        <f t="shared" si="784"/>
        <v>Line
Professional</v>
      </c>
      <c r="J1750" s="510"/>
      <c r="K1750" s="510"/>
      <c r="L1750" s="510"/>
      <c r="M1750" s="510"/>
      <c r="N1750" s="510"/>
      <c r="O1750" s="510"/>
      <c r="P1750" s="510"/>
      <c r="Q1750" s="510" t="s">
        <v>2273</v>
      </c>
      <c r="R1750" s="510"/>
      <c r="S1750" s="510" t="s">
        <v>2273</v>
      </c>
      <c r="T1750" s="510"/>
      <c r="U1750" s="510"/>
      <c r="V1750" s="510"/>
      <c r="W1750" s="486" t="s">
        <v>1245</v>
      </c>
      <c r="X1750" s="486" t="s">
        <v>1241</v>
      </c>
      <c r="Y1750"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0" s="495" t="str">
        <f t="shared" si="786"/>
        <v xml:space="preserve">HH - Integrated Mental Health and Substance Abuse
HS - Family/couple without client present
U7 - Self Determination
</v>
      </c>
    </row>
    <row r="1751" spans="1:26" ht="30.75" customHeight="1">
      <c r="A1751" s="498" t="str">
        <f t="shared" si="779"/>
        <v>S5111</v>
      </c>
      <c r="B1751" s="501" t="str">
        <f t="shared" si="780"/>
        <v>Family Training</v>
      </c>
      <c r="C1751" s="486" t="str">
        <f t="shared" si="781"/>
        <v>Home care training, family per session</v>
      </c>
      <c r="D1751" s="495" t="str">
        <f t="shared" si="782"/>
        <v>Encounter
Cannot exceed 1 per day.  Limit up to four sessions per month but no more than 12 sessions per 90 day period.</v>
      </c>
      <c r="E1751"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1" s="258" t="s">
        <v>1472</v>
      </c>
      <c r="G1751" s="258" t="s">
        <v>1475</v>
      </c>
      <c r="H1751" s="258" t="s">
        <v>1256</v>
      </c>
      <c r="I1751" s="495" t="str">
        <f t="shared" si="784"/>
        <v>Line
Professional</v>
      </c>
      <c r="J1751" s="510"/>
      <c r="K1751" s="510"/>
      <c r="L1751" s="510"/>
      <c r="M1751" s="510"/>
      <c r="N1751" s="510"/>
      <c r="O1751" s="510"/>
      <c r="P1751" s="510"/>
      <c r="Q1751" s="510" t="s">
        <v>2273</v>
      </c>
      <c r="R1751" s="510"/>
      <c r="S1751" s="510" t="s">
        <v>2273</v>
      </c>
      <c r="T1751" s="510"/>
      <c r="U1751" s="510"/>
      <c r="V1751" s="510"/>
      <c r="W1751" s="486" t="s">
        <v>1245</v>
      </c>
      <c r="X1751" s="486" t="s">
        <v>1241</v>
      </c>
      <c r="Y1751"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1" s="495" t="str">
        <f t="shared" si="786"/>
        <v xml:space="preserve">HH - Integrated Mental Health and Substance Abuse
HS - Family/couple without client present
U7 - Self Determination
</v>
      </c>
    </row>
    <row r="1752" spans="1:26" ht="30.75" customHeight="1">
      <c r="A1752" s="498" t="str">
        <f t="shared" si="779"/>
        <v>S5111</v>
      </c>
      <c r="B1752" s="501" t="str">
        <f t="shared" si="780"/>
        <v>Family Training</v>
      </c>
      <c r="C1752" s="486" t="str">
        <f t="shared" si="781"/>
        <v>Home care training, family per session</v>
      </c>
      <c r="D1752" s="495" t="str">
        <f t="shared" si="782"/>
        <v>Encounter
Cannot exceed 1 per day.  Limit up to four sessions per month but no more than 12 sessions per 90 day period.</v>
      </c>
      <c r="E1752"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2" s="258" t="s">
        <v>497</v>
      </c>
      <c r="G1752" s="258" t="s">
        <v>582</v>
      </c>
      <c r="H1752" s="258" t="s">
        <v>524</v>
      </c>
      <c r="I1752" s="495" t="str">
        <f t="shared" si="784"/>
        <v>Line
Professional</v>
      </c>
      <c r="J1752" s="510"/>
      <c r="K1752" s="510"/>
      <c r="L1752" s="510"/>
      <c r="M1752" s="510"/>
      <c r="N1752" s="510"/>
      <c r="O1752" s="510"/>
      <c r="P1752" s="510"/>
      <c r="Q1752" s="510" t="s">
        <v>2273</v>
      </c>
      <c r="R1752" s="510"/>
      <c r="S1752" s="510" t="s">
        <v>2273</v>
      </c>
      <c r="T1752" s="510"/>
      <c r="U1752" s="510"/>
      <c r="V1752" s="510"/>
      <c r="W1752" s="486" t="s">
        <v>1245</v>
      </c>
      <c r="X1752" s="486" t="s">
        <v>1241</v>
      </c>
      <c r="Y1752"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2" s="495" t="str">
        <f t="shared" si="786"/>
        <v xml:space="preserve">HH - Integrated Mental Health and Substance Abuse
HS - Family/couple without client present
U7 - Self Determination
</v>
      </c>
    </row>
    <row r="1753" spans="1:26" ht="30.75" customHeight="1">
      <c r="A1753" s="498" t="str">
        <f t="shared" si="779"/>
        <v>S5111</v>
      </c>
      <c r="B1753" s="501" t="str">
        <f t="shared" si="780"/>
        <v>Family Training</v>
      </c>
      <c r="C1753" s="486" t="str">
        <f t="shared" si="781"/>
        <v>Home care training, family per session</v>
      </c>
      <c r="D1753" s="495" t="str">
        <f t="shared" si="782"/>
        <v>Encounter
Cannot exceed 1 per day.  Limit up to four sessions per month but no more than 12 sessions per 90 day period.</v>
      </c>
      <c r="E1753"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3" s="258" t="s">
        <v>1424</v>
      </c>
      <c r="G1753" s="258" t="s">
        <v>582</v>
      </c>
      <c r="H1753" s="258" t="s">
        <v>524</v>
      </c>
      <c r="I1753" s="495" t="str">
        <f t="shared" si="784"/>
        <v>Line
Professional</v>
      </c>
      <c r="J1753" s="510"/>
      <c r="K1753" s="510"/>
      <c r="L1753" s="510"/>
      <c r="M1753" s="510"/>
      <c r="N1753" s="510"/>
      <c r="O1753" s="510"/>
      <c r="P1753" s="510"/>
      <c r="Q1753" s="510" t="s">
        <v>2273</v>
      </c>
      <c r="R1753" s="510"/>
      <c r="S1753" s="510" t="s">
        <v>2273</v>
      </c>
      <c r="T1753" s="510"/>
      <c r="U1753" s="510"/>
      <c r="V1753" s="510"/>
      <c r="W1753" s="486" t="s">
        <v>1245</v>
      </c>
      <c r="X1753" s="486" t="s">
        <v>1241</v>
      </c>
      <c r="Y1753"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3" s="495" t="str">
        <f t="shared" si="786"/>
        <v xml:space="preserve">HH - Integrated Mental Health and Substance Abuse
HS - Family/couple without client present
U7 - Self Determination
</v>
      </c>
    </row>
    <row r="1754" spans="1:26" ht="30.75" customHeight="1">
      <c r="A1754" s="498" t="str">
        <f t="shared" si="779"/>
        <v>S5111</v>
      </c>
      <c r="B1754" s="501" t="str">
        <f t="shared" si="780"/>
        <v>Family Training</v>
      </c>
      <c r="C1754" s="486" t="str">
        <f t="shared" si="781"/>
        <v>Home care training, family per session</v>
      </c>
      <c r="D1754" s="495" t="str">
        <f t="shared" si="782"/>
        <v>Encounter
Cannot exceed 1 per day.  Limit up to four sessions per month but no more than 12 sessions per 90 day period.</v>
      </c>
      <c r="E1754"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4" s="258" t="s">
        <v>599</v>
      </c>
      <c r="G1754" s="258" t="s">
        <v>586</v>
      </c>
      <c r="H1754" s="258" t="s">
        <v>524</v>
      </c>
      <c r="I1754" s="495" t="str">
        <f t="shared" si="784"/>
        <v>Line
Professional</v>
      </c>
      <c r="J1754" s="510"/>
      <c r="K1754" s="510"/>
      <c r="L1754" s="510"/>
      <c r="M1754" s="510"/>
      <c r="N1754" s="510"/>
      <c r="O1754" s="510"/>
      <c r="P1754" s="510"/>
      <c r="Q1754" s="510" t="s">
        <v>2273</v>
      </c>
      <c r="R1754" s="510"/>
      <c r="S1754" s="510" t="s">
        <v>2273</v>
      </c>
      <c r="T1754" s="510"/>
      <c r="U1754" s="510"/>
      <c r="V1754" s="510"/>
      <c r="W1754" s="486" t="s">
        <v>1245</v>
      </c>
      <c r="X1754" s="486" t="s">
        <v>1241</v>
      </c>
      <c r="Y1754"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4" s="495" t="str">
        <f t="shared" si="786"/>
        <v xml:space="preserve">HH - Integrated Mental Health and Substance Abuse
HS - Family/couple without client present
U7 - Self Determination
</v>
      </c>
    </row>
    <row r="1755" spans="1:26" ht="30.75" customHeight="1">
      <c r="A1755" s="498" t="str">
        <f t="shared" si="779"/>
        <v>S5111</v>
      </c>
      <c r="B1755" s="501" t="str">
        <f t="shared" si="780"/>
        <v>Family Training</v>
      </c>
      <c r="C1755" s="486" t="str">
        <f t="shared" si="781"/>
        <v>Home care training, family per session</v>
      </c>
      <c r="D1755" s="495" t="str">
        <f t="shared" si="782"/>
        <v>Encounter
Cannot exceed 1 per day.  Limit up to four sessions per month but no more than 12 sessions per 90 day period.</v>
      </c>
      <c r="E1755"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5" s="258" t="s">
        <v>498</v>
      </c>
      <c r="G1755" s="258" t="s">
        <v>586</v>
      </c>
      <c r="H1755" s="258" t="s">
        <v>524</v>
      </c>
      <c r="I1755" s="495" t="str">
        <f t="shared" si="784"/>
        <v>Line
Professional</v>
      </c>
      <c r="J1755" s="510"/>
      <c r="K1755" s="510"/>
      <c r="L1755" s="510"/>
      <c r="M1755" s="510"/>
      <c r="N1755" s="510"/>
      <c r="O1755" s="510"/>
      <c r="P1755" s="510"/>
      <c r="Q1755" s="510" t="s">
        <v>2273</v>
      </c>
      <c r="R1755" s="510"/>
      <c r="S1755" s="510" t="s">
        <v>2273</v>
      </c>
      <c r="T1755" s="510"/>
      <c r="U1755" s="510"/>
      <c r="V1755" s="510"/>
      <c r="W1755" s="486" t="s">
        <v>1245</v>
      </c>
      <c r="X1755" s="486" t="s">
        <v>1241</v>
      </c>
      <c r="Y1755"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5" s="495" t="str">
        <f t="shared" si="786"/>
        <v xml:space="preserve">HH - Integrated Mental Health and Substance Abuse
HS - Family/couple without client present
U7 - Self Determination
</v>
      </c>
    </row>
    <row r="1756" spans="1:26" ht="30.75" customHeight="1">
      <c r="A1756" s="498" t="str">
        <f t="shared" si="779"/>
        <v>S5111</v>
      </c>
      <c r="B1756" s="501" t="str">
        <f t="shared" si="780"/>
        <v>Family Training</v>
      </c>
      <c r="C1756" s="486" t="str">
        <f t="shared" si="781"/>
        <v>Home care training, family per session</v>
      </c>
      <c r="D1756" s="495" t="str">
        <f t="shared" si="782"/>
        <v>Encounter
Cannot exceed 1 per day.  Limit up to four sessions per month but no more than 12 sessions per 90 day period.</v>
      </c>
      <c r="E1756"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6" s="258" t="s">
        <v>695</v>
      </c>
      <c r="G1756" s="258" t="s">
        <v>586</v>
      </c>
      <c r="H1756" s="258" t="s">
        <v>524</v>
      </c>
      <c r="I1756" s="495" t="str">
        <f t="shared" si="784"/>
        <v>Line
Professional</v>
      </c>
      <c r="J1756" s="510"/>
      <c r="K1756" s="510"/>
      <c r="L1756" s="510"/>
      <c r="M1756" s="510"/>
      <c r="N1756" s="510"/>
      <c r="O1756" s="510"/>
      <c r="P1756" s="510"/>
      <c r="Q1756" s="510" t="s">
        <v>2273</v>
      </c>
      <c r="R1756" s="510"/>
      <c r="S1756" s="510" t="s">
        <v>2273</v>
      </c>
      <c r="T1756" s="510"/>
      <c r="U1756" s="510"/>
      <c r="V1756" s="510"/>
      <c r="W1756" s="486" t="s">
        <v>1245</v>
      </c>
      <c r="X1756" s="486" t="s">
        <v>1241</v>
      </c>
      <c r="Y1756"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6" s="495" t="str">
        <f t="shared" si="786"/>
        <v xml:space="preserve">HH - Integrated Mental Health and Substance Abuse
HS - Family/couple without client present
U7 - Self Determination
</v>
      </c>
    </row>
    <row r="1757" spans="1:26" ht="30.75" customHeight="1">
      <c r="A1757" s="498" t="str">
        <f t="shared" si="779"/>
        <v>S5111</v>
      </c>
      <c r="B1757" s="501" t="str">
        <f t="shared" si="780"/>
        <v>Family Training</v>
      </c>
      <c r="C1757" s="486" t="str">
        <f t="shared" si="781"/>
        <v>Home care training, family per session</v>
      </c>
      <c r="D1757" s="495" t="str">
        <f t="shared" si="782"/>
        <v>Encounter
Cannot exceed 1 per day.  Limit up to four sessions per month but no more than 12 sessions per 90 day period.</v>
      </c>
      <c r="E1757"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7" s="258" t="s">
        <v>2224</v>
      </c>
      <c r="G1757" s="258" t="s">
        <v>586</v>
      </c>
      <c r="H1757" s="258" t="s">
        <v>524</v>
      </c>
      <c r="I1757" s="495" t="str">
        <f t="shared" si="784"/>
        <v>Line
Professional</v>
      </c>
      <c r="J1757" s="510"/>
      <c r="K1757" s="510"/>
      <c r="L1757" s="510"/>
      <c r="M1757" s="510"/>
      <c r="N1757" s="510"/>
      <c r="O1757" s="510"/>
      <c r="P1757" s="510"/>
      <c r="Q1757" s="510" t="s">
        <v>2273</v>
      </c>
      <c r="R1757" s="510"/>
      <c r="S1757" s="510" t="s">
        <v>2273</v>
      </c>
      <c r="T1757" s="510"/>
      <c r="U1757" s="510"/>
      <c r="V1757" s="510"/>
      <c r="W1757" s="486" t="s">
        <v>1245</v>
      </c>
      <c r="X1757" s="486" t="s">
        <v>1241</v>
      </c>
      <c r="Y1757"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7" s="495" t="str">
        <f t="shared" si="786"/>
        <v xml:space="preserve">HH - Integrated Mental Health and Substance Abuse
HS - Family/couple without client present
U7 - Self Determination
</v>
      </c>
    </row>
    <row r="1758" spans="1:26" ht="30.75" customHeight="1">
      <c r="A1758" s="498" t="str">
        <f t="shared" si="779"/>
        <v>S5111</v>
      </c>
      <c r="B1758" s="501" t="str">
        <f t="shared" si="780"/>
        <v>Family Training</v>
      </c>
      <c r="C1758" s="486" t="str">
        <f t="shared" si="781"/>
        <v>Home care training, family per session</v>
      </c>
      <c r="D1758" s="495" t="str">
        <f t="shared" si="782"/>
        <v>Encounter
Cannot exceed 1 per day.  Limit up to four sessions per month but no more than 12 sessions per 90 day period.</v>
      </c>
      <c r="E1758"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8" s="258" t="s">
        <v>2235</v>
      </c>
      <c r="G1758" s="258" t="s">
        <v>586</v>
      </c>
      <c r="H1758" s="258" t="s">
        <v>524</v>
      </c>
      <c r="I1758" s="495" t="str">
        <f t="shared" si="784"/>
        <v>Line
Professional</v>
      </c>
      <c r="J1758" s="510"/>
      <c r="K1758" s="510"/>
      <c r="L1758" s="510"/>
      <c r="M1758" s="510"/>
      <c r="N1758" s="510"/>
      <c r="O1758" s="510"/>
      <c r="P1758" s="510"/>
      <c r="Q1758" s="510" t="s">
        <v>2273</v>
      </c>
      <c r="R1758" s="510"/>
      <c r="S1758" s="510" t="s">
        <v>2273</v>
      </c>
      <c r="T1758" s="510"/>
      <c r="U1758" s="510"/>
      <c r="V1758" s="510"/>
      <c r="W1758" s="486" t="s">
        <v>1245</v>
      </c>
      <c r="X1758" s="486" t="s">
        <v>1241</v>
      </c>
      <c r="Y1758"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8" s="495" t="str">
        <f t="shared" si="786"/>
        <v xml:space="preserve">HH - Integrated Mental Health and Substance Abuse
HS - Family/couple without client present
U7 - Self Determination
</v>
      </c>
    </row>
    <row r="1759" spans="1:26" ht="30.75" customHeight="1">
      <c r="A1759" s="498" t="str">
        <f t="shared" si="779"/>
        <v>S5111</v>
      </c>
      <c r="B1759" s="501" t="str">
        <f t="shared" si="780"/>
        <v>Family Training</v>
      </c>
      <c r="C1759" s="486" t="str">
        <f t="shared" si="781"/>
        <v>Home care training, family per session</v>
      </c>
      <c r="D1759" s="495" t="str">
        <f t="shared" si="782"/>
        <v>Encounter
Cannot exceed 1 per day.  Limit up to four sessions per month but no more than 12 sessions per 90 day period.</v>
      </c>
      <c r="E1759"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59" s="258" t="s">
        <v>126</v>
      </c>
      <c r="G1759" s="258" t="s">
        <v>584</v>
      </c>
      <c r="H1759" s="258" t="s">
        <v>524</v>
      </c>
      <c r="I1759" s="495" t="str">
        <f t="shared" si="784"/>
        <v>Line
Professional</v>
      </c>
      <c r="J1759" s="510"/>
      <c r="K1759" s="510"/>
      <c r="L1759" s="510"/>
      <c r="M1759" s="510"/>
      <c r="N1759" s="510"/>
      <c r="O1759" s="510"/>
      <c r="P1759" s="510"/>
      <c r="Q1759" s="510" t="s">
        <v>2273</v>
      </c>
      <c r="R1759" s="510"/>
      <c r="S1759" s="510" t="s">
        <v>2273</v>
      </c>
      <c r="T1759" s="510"/>
      <c r="U1759" s="510"/>
      <c r="V1759" s="510"/>
      <c r="W1759" s="486" t="s">
        <v>1245</v>
      </c>
      <c r="X1759" s="486" t="s">
        <v>1241</v>
      </c>
      <c r="Y1759"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59" s="495" t="str">
        <f t="shared" si="786"/>
        <v xml:space="preserve">HH - Integrated Mental Health and Substance Abuse
HS - Family/couple without client present
U7 - Self Determination
</v>
      </c>
    </row>
    <row r="1760" spans="1:26" ht="30.75" customHeight="1">
      <c r="A1760" s="498" t="str">
        <f t="shared" si="779"/>
        <v>S5111</v>
      </c>
      <c r="B1760" s="501" t="str">
        <f t="shared" si="780"/>
        <v>Family Training</v>
      </c>
      <c r="C1760" s="486" t="str">
        <f t="shared" si="781"/>
        <v>Home care training, family per session</v>
      </c>
      <c r="D1760" s="495" t="str">
        <f t="shared" si="782"/>
        <v>Encounter
Cannot exceed 1 per day.  Limit up to four sessions per month but no more than 12 sessions per 90 day period.</v>
      </c>
      <c r="E1760"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60" s="258" t="s">
        <v>2211</v>
      </c>
      <c r="G1760" s="258" t="s">
        <v>592</v>
      </c>
      <c r="H1760" s="258" t="s">
        <v>1256</v>
      </c>
      <c r="I1760" s="495" t="str">
        <f t="shared" si="784"/>
        <v>Line
Professional</v>
      </c>
      <c r="J1760" s="510"/>
      <c r="K1760" s="510"/>
      <c r="L1760" s="510"/>
      <c r="M1760" s="510"/>
      <c r="N1760" s="510"/>
      <c r="O1760" s="510"/>
      <c r="P1760" s="510"/>
      <c r="Q1760" s="510" t="s">
        <v>2273</v>
      </c>
      <c r="R1760" s="510"/>
      <c r="S1760" s="510" t="s">
        <v>2273</v>
      </c>
      <c r="T1760" s="510"/>
      <c r="U1760" s="510"/>
      <c r="V1760" s="510"/>
      <c r="W1760" s="486" t="s">
        <v>1245</v>
      </c>
      <c r="X1760" s="486" t="s">
        <v>1241</v>
      </c>
      <c r="Y1760"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60" s="495" t="str">
        <f t="shared" si="786"/>
        <v xml:space="preserve">HH - Integrated Mental Health and Substance Abuse
HS - Family/couple without client present
U7 - Self Determination
</v>
      </c>
    </row>
    <row r="1761" spans="1:27" ht="30.75" customHeight="1" thickBot="1">
      <c r="A1761" s="498" t="str">
        <f t="shared" si="779"/>
        <v>S5111</v>
      </c>
      <c r="B1761" s="501" t="str">
        <f t="shared" si="780"/>
        <v>Family Training</v>
      </c>
      <c r="C1761" s="486" t="str">
        <f t="shared" si="781"/>
        <v>Home care training, family per session</v>
      </c>
      <c r="D1761" s="495" t="str">
        <f t="shared" si="782"/>
        <v>Encounter
Cannot exceed 1 per day.  Limit up to four sessions per month but no more than 12 sessions per 90 day period.</v>
      </c>
      <c r="E1761" s="486" t="str">
        <f t="shared" si="783"/>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61" s="258" t="s">
        <v>517</v>
      </c>
      <c r="G1761" s="258" t="s">
        <v>585</v>
      </c>
      <c r="H1761" s="258" t="s">
        <v>1256</v>
      </c>
      <c r="I1761" s="495" t="str">
        <f t="shared" si="784"/>
        <v>Line
Professional</v>
      </c>
      <c r="J1761" s="510"/>
      <c r="K1761" s="510"/>
      <c r="L1761" s="510"/>
      <c r="M1761" s="510"/>
      <c r="N1761" s="510"/>
      <c r="O1761" s="510"/>
      <c r="P1761" s="510"/>
      <c r="Q1761" s="510" t="s">
        <v>2273</v>
      </c>
      <c r="R1761" s="510"/>
      <c r="S1761" s="510" t="s">
        <v>2273</v>
      </c>
      <c r="T1761" s="510"/>
      <c r="U1761" s="510"/>
      <c r="V1761" s="510"/>
      <c r="W1761" s="486" t="s">
        <v>1245</v>
      </c>
      <c r="X1761" s="486" t="s">
        <v>1241</v>
      </c>
      <c r="Y1761" s="495" t="str">
        <f t="shared" si="785"/>
        <v>ST - Related to Trauma or Injury
Y3 - Parent Management Training Oregon Model
Y4 - SAMHSA approved EBP for Co-occurring disorders
UN - Two patients served
UP - Three patients served
UQ - Four patients served
UR - Five patients served
US - Six or more patients served</v>
      </c>
      <c r="Z1761" s="495" t="str">
        <f t="shared" si="786"/>
        <v xml:space="preserve">HH - Integrated Mental Health and Substance Abuse
HS - Family/couple without client present
U7 - Self Determination
</v>
      </c>
    </row>
    <row r="1762" spans="1:27" s="384" customFormat="1" ht="175.5" thickBot="1">
      <c r="A1762" s="392" t="s">
        <v>2348</v>
      </c>
      <c r="B1762" s="393" t="s">
        <v>274</v>
      </c>
      <c r="C1762" s="394" t="s">
        <v>647</v>
      </c>
      <c r="D1762" s="395" t="s">
        <v>58</v>
      </c>
      <c r="E1762" s="394" t="s">
        <v>2350</v>
      </c>
      <c r="F1762" s="394" t="s">
        <v>506</v>
      </c>
      <c r="G1762" s="394" t="s">
        <v>646</v>
      </c>
      <c r="H1762" s="394" t="s">
        <v>524</v>
      </c>
      <c r="I1762" s="395"/>
      <c r="J1762" s="393"/>
      <c r="K1762" s="393"/>
      <c r="L1762" s="393"/>
      <c r="M1762" s="393"/>
      <c r="N1762" s="393"/>
      <c r="O1762" s="393" t="s">
        <v>2273</v>
      </c>
      <c r="P1762" s="393"/>
      <c r="Q1762" s="393"/>
      <c r="R1762" s="393"/>
      <c r="S1762" s="393"/>
      <c r="T1762" s="393"/>
      <c r="U1762" s="393"/>
      <c r="V1762" s="393"/>
      <c r="W1762" s="394"/>
      <c r="X1762" s="394" t="s">
        <v>2352</v>
      </c>
      <c r="Y1762" s="395"/>
      <c r="Z1762" s="395"/>
    </row>
    <row r="1763" spans="1:27" ht="25">
      <c r="A1763" s="553" t="s">
        <v>74</v>
      </c>
      <c r="B1763" s="483" t="s">
        <v>2429</v>
      </c>
      <c r="C1763" s="532" t="s">
        <v>1254</v>
      </c>
      <c r="D1763" s="522" t="s">
        <v>58</v>
      </c>
      <c r="E1763" s="532" t="s">
        <v>302</v>
      </c>
      <c r="F1763" s="143" t="s">
        <v>137</v>
      </c>
      <c r="G1763" s="220" t="s">
        <v>590</v>
      </c>
      <c r="H1763" s="220" t="s">
        <v>1256</v>
      </c>
      <c r="I1763" s="522" t="s">
        <v>139</v>
      </c>
      <c r="J1763" s="483"/>
      <c r="K1763" s="483"/>
      <c r="L1763" s="483"/>
      <c r="M1763" s="483"/>
      <c r="N1763" s="483"/>
      <c r="O1763" s="483"/>
      <c r="P1763" s="483"/>
      <c r="Q1763" s="483"/>
      <c r="R1763" s="483" t="s">
        <v>2273</v>
      </c>
      <c r="S1763" s="483"/>
      <c r="T1763" s="483"/>
      <c r="U1763" s="483"/>
      <c r="V1763" s="483"/>
      <c r="W1763" s="532" t="s">
        <v>1246</v>
      </c>
      <c r="X1763" s="532" t="s">
        <v>438</v>
      </c>
      <c r="Y1763" s="522" t="s">
        <v>1128</v>
      </c>
      <c r="Z1763" s="522" t="s">
        <v>1507</v>
      </c>
    </row>
    <row r="1764" spans="1:27" ht="25">
      <c r="A1764" s="554" t="str">
        <f t="shared" ref="A1764:A1783" si="789">A1763</f>
        <v>S5116</v>
      </c>
      <c r="B1764" s="483" t="str">
        <f t="shared" ref="B1764:B1783" si="790">B1763</f>
        <v>Non Family Training</v>
      </c>
      <c r="C1764" s="532" t="str">
        <f t="shared" ref="C1764:C1783" si="791">C1763</f>
        <v>Home care training, nonfamily, per session
The professional staff will work with CLS and Respite staff to implement the plan. Activities may include: coaching, supervision and monitoring and feedback.</v>
      </c>
      <c r="D1764" s="522" t="str">
        <f t="shared" ref="D1764:D1783" si="792">D1763</f>
        <v>Encounter</v>
      </c>
      <c r="E1764" s="532" t="str">
        <f t="shared" ref="E1764:E1783" si="793">E1763</f>
        <v>QMHP or QIDP or CMHP</v>
      </c>
      <c r="F1764" s="143" t="s">
        <v>483</v>
      </c>
      <c r="G1764" s="251" t="s">
        <v>581</v>
      </c>
      <c r="H1764" s="251" t="s">
        <v>1256</v>
      </c>
      <c r="I1764" s="522" t="str">
        <f t="shared" ref="I1764:I1783" si="794">I1763</f>
        <v>Line
Professional</v>
      </c>
      <c r="J1764" s="483"/>
      <c r="K1764" s="483"/>
      <c r="L1764" s="483"/>
      <c r="M1764" s="483"/>
      <c r="N1764" s="483"/>
      <c r="O1764" s="483"/>
      <c r="P1764" s="483"/>
      <c r="Q1764" s="483"/>
      <c r="R1764" s="483" t="s">
        <v>2273</v>
      </c>
      <c r="S1764" s="483"/>
      <c r="T1764" s="483"/>
      <c r="U1764" s="483"/>
      <c r="V1764" s="483"/>
      <c r="W1764" s="532" t="s">
        <v>1246</v>
      </c>
      <c r="X1764" s="532" t="s">
        <v>438</v>
      </c>
      <c r="Y1764" s="522" t="str">
        <f t="shared" ref="Y1764:Y1783" si="795">Y1763</f>
        <v xml:space="preserve"> </v>
      </c>
      <c r="Z1764" s="522" t="str">
        <f t="shared" ref="Z1764:Z1783" si="796">Z1763</f>
        <v xml:space="preserve">U7 - Self Determination
</v>
      </c>
    </row>
    <row r="1765" spans="1:27" ht="51" customHeight="1">
      <c r="A1765" s="554" t="str">
        <f t="shared" si="789"/>
        <v>S5116</v>
      </c>
      <c r="B1765" s="483" t="str">
        <f t="shared" si="790"/>
        <v>Non Family Training</v>
      </c>
      <c r="C1765" s="532" t="str">
        <f t="shared" si="791"/>
        <v>Home care training, nonfamily, per session
The professional staff will work with CLS and Respite staff to implement the plan. Activities may include: coaching, supervision and monitoring and feedback.</v>
      </c>
      <c r="D1765" s="522" t="str">
        <f t="shared" si="792"/>
        <v>Encounter</v>
      </c>
      <c r="E1765" s="532" t="str">
        <f t="shared" si="793"/>
        <v>QMHP or QIDP or CMHP</v>
      </c>
      <c r="F1765" s="143" t="s">
        <v>126</v>
      </c>
      <c r="G1765" s="251" t="s">
        <v>587</v>
      </c>
      <c r="H1765" s="251" t="s">
        <v>524</v>
      </c>
      <c r="I1765" s="522" t="str">
        <f t="shared" si="794"/>
        <v>Line
Professional</v>
      </c>
      <c r="J1765" s="483"/>
      <c r="K1765" s="483"/>
      <c r="L1765" s="483"/>
      <c r="M1765" s="483"/>
      <c r="N1765" s="483"/>
      <c r="O1765" s="483"/>
      <c r="P1765" s="483"/>
      <c r="Q1765" s="483"/>
      <c r="R1765" s="483" t="s">
        <v>2273</v>
      </c>
      <c r="S1765" s="483"/>
      <c r="T1765" s="483"/>
      <c r="U1765" s="483"/>
      <c r="V1765" s="483"/>
      <c r="W1765" s="532" t="s">
        <v>1246</v>
      </c>
      <c r="X1765" s="532" t="s">
        <v>438</v>
      </c>
      <c r="Y1765" s="522" t="str">
        <f t="shared" si="795"/>
        <v xml:space="preserve"> </v>
      </c>
      <c r="Z1765" s="522" t="str">
        <f t="shared" si="796"/>
        <v xml:space="preserve">U7 - Self Determination
</v>
      </c>
    </row>
    <row r="1766" spans="1:27" s="19" customFormat="1" ht="25">
      <c r="A1766" s="554" t="str">
        <f t="shared" si="789"/>
        <v>S5116</v>
      </c>
      <c r="B1766" s="483" t="str">
        <f t="shared" si="790"/>
        <v>Non Family Training</v>
      </c>
      <c r="C1766" s="532" t="str">
        <f t="shared" si="791"/>
        <v>Home care training, nonfamily, per session
The professional staff will work with CLS and Respite staff to implement the plan. Activities may include: coaching, supervision and monitoring and feedback.</v>
      </c>
      <c r="D1766" s="522" t="str">
        <f t="shared" si="792"/>
        <v>Encounter</v>
      </c>
      <c r="E1766" s="532" t="str">
        <f t="shared" si="793"/>
        <v>QMHP or QIDP or CMHP</v>
      </c>
      <c r="F1766" s="143" t="s">
        <v>1472</v>
      </c>
      <c r="G1766" s="251" t="s">
        <v>1475</v>
      </c>
      <c r="H1766" s="251" t="s">
        <v>1256</v>
      </c>
      <c r="I1766" s="522" t="str">
        <f t="shared" si="794"/>
        <v>Line
Professional</v>
      </c>
      <c r="J1766" s="483"/>
      <c r="K1766" s="483"/>
      <c r="L1766" s="483"/>
      <c r="M1766" s="483"/>
      <c r="N1766" s="483"/>
      <c r="O1766" s="483"/>
      <c r="P1766" s="483"/>
      <c r="Q1766" s="483"/>
      <c r="R1766" s="483" t="s">
        <v>2273</v>
      </c>
      <c r="S1766" s="483"/>
      <c r="T1766" s="483"/>
      <c r="U1766" s="483"/>
      <c r="V1766" s="483"/>
      <c r="W1766" s="532" t="s">
        <v>1246</v>
      </c>
      <c r="X1766" s="532" t="s">
        <v>438</v>
      </c>
      <c r="Y1766" s="522" t="str">
        <f t="shared" si="795"/>
        <v xml:space="preserve"> </v>
      </c>
      <c r="Z1766" s="522" t="str">
        <f t="shared" si="796"/>
        <v xml:space="preserve">U7 - Self Determination
</v>
      </c>
      <c r="AA1766" s="20"/>
    </row>
    <row r="1767" spans="1:27" s="19" customFormat="1">
      <c r="A1767" s="554" t="str">
        <f>A1766</f>
        <v>S5116</v>
      </c>
      <c r="B1767" s="483" t="str">
        <f>B1766</f>
        <v>Non Family Training</v>
      </c>
      <c r="C1767" s="532" t="str">
        <f>C1766</f>
        <v>Home care training, nonfamily, per session
The professional staff will work with CLS and Respite staff to implement the plan. Activities may include: coaching, supervision and monitoring and feedback.</v>
      </c>
      <c r="D1767" s="522" t="str">
        <f>D1766</f>
        <v>Encounter</v>
      </c>
      <c r="E1767" s="532" t="str">
        <f>E1766</f>
        <v>QMHP or QIDP or CMHP</v>
      </c>
      <c r="F1767" s="143" t="s">
        <v>1345</v>
      </c>
      <c r="G1767" s="251" t="s">
        <v>582</v>
      </c>
      <c r="H1767" s="251" t="s">
        <v>524</v>
      </c>
      <c r="I1767" s="522" t="str">
        <f>I1766</f>
        <v>Line
Professional</v>
      </c>
      <c r="J1767" s="483"/>
      <c r="K1767" s="483"/>
      <c r="L1767" s="483"/>
      <c r="M1767" s="483"/>
      <c r="N1767" s="483"/>
      <c r="O1767" s="483"/>
      <c r="P1767" s="483"/>
      <c r="Q1767" s="483"/>
      <c r="R1767" s="483" t="s">
        <v>2273</v>
      </c>
      <c r="S1767" s="483"/>
      <c r="T1767" s="483"/>
      <c r="U1767" s="483"/>
      <c r="V1767" s="483"/>
      <c r="W1767" s="532" t="s">
        <v>1246</v>
      </c>
      <c r="X1767" s="532" t="s">
        <v>438</v>
      </c>
      <c r="Y1767" s="522" t="str">
        <f>Y1766</f>
        <v xml:space="preserve"> </v>
      </c>
      <c r="Z1767" s="522" t="str">
        <f>Z1766</f>
        <v xml:space="preserve">U7 - Self Determination
</v>
      </c>
      <c r="AA1767" s="20"/>
    </row>
    <row r="1768" spans="1:27" s="19" customFormat="1" ht="51" customHeight="1">
      <c r="A1768" s="554" t="str">
        <f t="shared" si="789"/>
        <v>S5116</v>
      </c>
      <c r="B1768" s="483" t="str">
        <f t="shared" si="790"/>
        <v>Non Family Training</v>
      </c>
      <c r="C1768" s="532" t="str">
        <f t="shared" si="791"/>
        <v>Home care training, nonfamily, per session
The professional staff will work with CLS and Respite staff to implement the plan. Activities may include: coaching, supervision and monitoring and feedback.</v>
      </c>
      <c r="D1768" s="522" t="str">
        <f t="shared" si="792"/>
        <v>Encounter</v>
      </c>
      <c r="E1768" s="532" t="str">
        <f t="shared" si="793"/>
        <v>QMHP or QIDP or CMHP</v>
      </c>
      <c r="F1768" s="143" t="s">
        <v>497</v>
      </c>
      <c r="G1768" s="251" t="s">
        <v>582</v>
      </c>
      <c r="H1768" s="251" t="s">
        <v>524</v>
      </c>
      <c r="I1768" s="522" t="str">
        <f t="shared" si="794"/>
        <v>Line
Professional</v>
      </c>
      <c r="J1768" s="483"/>
      <c r="K1768" s="483"/>
      <c r="L1768" s="483"/>
      <c r="M1768" s="483"/>
      <c r="N1768" s="483"/>
      <c r="O1768" s="483"/>
      <c r="P1768" s="483"/>
      <c r="Q1768" s="483"/>
      <c r="R1768" s="483" t="s">
        <v>2273</v>
      </c>
      <c r="S1768" s="483"/>
      <c r="T1768" s="483"/>
      <c r="U1768" s="483"/>
      <c r="V1768" s="483"/>
      <c r="W1768" s="532" t="s">
        <v>1246</v>
      </c>
      <c r="X1768" s="532" t="s">
        <v>438</v>
      </c>
      <c r="Y1768" s="522" t="str">
        <f t="shared" si="795"/>
        <v xml:space="preserve"> </v>
      </c>
      <c r="Z1768" s="522" t="str">
        <f t="shared" si="796"/>
        <v xml:space="preserve">U7 - Self Determination
</v>
      </c>
      <c r="AA1768" s="20"/>
    </row>
    <row r="1769" spans="1:27" s="19" customFormat="1" ht="38.25" customHeight="1">
      <c r="A1769" s="554" t="str">
        <f t="shared" si="789"/>
        <v>S5116</v>
      </c>
      <c r="B1769" s="483" t="str">
        <f t="shared" si="790"/>
        <v>Non Family Training</v>
      </c>
      <c r="C1769" s="532" t="str">
        <f t="shared" si="791"/>
        <v>Home care training, nonfamily, per session
The professional staff will work with CLS and Respite staff to implement the plan. Activities may include: coaching, supervision and monitoring and feedback.</v>
      </c>
      <c r="D1769" s="522" t="str">
        <f t="shared" si="792"/>
        <v>Encounter</v>
      </c>
      <c r="E1769" s="532" t="str">
        <f t="shared" si="793"/>
        <v>QMHP or QIDP or CMHP</v>
      </c>
      <c r="F1769" s="143" t="s">
        <v>496</v>
      </c>
      <c r="G1769" s="143" t="s">
        <v>582</v>
      </c>
      <c r="H1769" s="251" t="s">
        <v>524</v>
      </c>
      <c r="I1769" s="522" t="str">
        <f t="shared" si="794"/>
        <v>Line
Professional</v>
      </c>
      <c r="J1769" s="483"/>
      <c r="K1769" s="483"/>
      <c r="L1769" s="483"/>
      <c r="M1769" s="483"/>
      <c r="N1769" s="483"/>
      <c r="O1769" s="483"/>
      <c r="P1769" s="483"/>
      <c r="Q1769" s="483"/>
      <c r="R1769" s="483" t="s">
        <v>2273</v>
      </c>
      <c r="S1769" s="483"/>
      <c r="T1769" s="483"/>
      <c r="U1769" s="483"/>
      <c r="V1769" s="483"/>
      <c r="W1769" s="532" t="s">
        <v>1246</v>
      </c>
      <c r="X1769" s="532" t="s">
        <v>438</v>
      </c>
      <c r="Y1769" s="522" t="str">
        <f t="shared" si="795"/>
        <v xml:space="preserve"> </v>
      </c>
      <c r="Z1769" s="522" t="str">
        <f t="shared" si="796"/>
        <v xml:space="preserve">U7 - Self Determination
</v>
      </c>
      <c r="AA1769" s="20"/>
    </row>
    <row r="1770" spans="1:27" s="19" customFormat="1" ht="38.25" customHeight="1">
      <c r="A1770" s="554" t="str">
        <f t="shared" ref="A1770:E1771" si="797">A1769</f>
        <v>S5116</v>
      </c>
      <c r="B1770" s="483" t="str">
        <f t="shared" si="797"/>
        <v>Non Family Training</v>
      </c>
      <c r="C1770" s="532" t="str">
        <f t="shared" si="797"/>
        <v>Home care training, nonfamily, per session
The professional staff will work with CLS and Respite staff to implement the plan. Activities may include: coaching, supervision and monitoring and feedback.</v>
      </c>
      <c r="D1770" s="522" t="str">
        <f t="shared" si="797"/>
        <v>Encounter</v>
      </c>
      <c r="E1770" s="532" t="str">
        <f t="shared" si="797"/>
        <v>QMHP or QIDP or CMHP</v>
      </c>
      <c r="F1770" s="143" t="s">
        <v>496</v>
      </c>
      <c r="G1770" s="143" t="s">
        <v>586</v>
      </c>
      <c r="H1770" s="251" t="s">
        <v>524</v>
      </c>
      <c r="I1770" s="522" t="str">
        <f>I1769</f>
        <v>Line
Professional</v>
      </c>
      <c r="J1770" s="483"/>
      <c r="K1770" s="483"/>
      <c r="L1770" s="483"/>
      <c r="M1770" s="483"/>
      <c r="N1770" s="483"/>
      <c r="O1770" s="483"/>
      <c r="P1770" s="483"/>
      <c r="Q1770" s="483"/>
      <c r="R1770" s="483" t="s">
        <v>2273</v>
      </c>
      <c r="S1770" s="483"/>
      <c r="T1770" s="483"/>
      <c r="U1770" s="483"/>
      <c r="V1770" s="483"/>
      <c r="W1770" s="532" t="str">
        <f t="shared" ref="W1770:Z1771" si="798">W1769</f>
        <v/>
      </c>
      <c r="X1770" s="532" t="str">
        <f t="shared" si="798"/>
        <v>Face-to-face with CLS and Respite staff (with or without the beneficiary present).</v>
      </c>
      <c r="Y1770" s="522" t="str">
        <f t="shared" si="798"/>
        <v xml:space="preserve"> </v>
      </c>
      <c r="Z1770" s="522" t="str">
        <f t="shared" si="798"/>
        <v xml:space="preserve">U7 - Self Determination
</v>
      </c>
      <c r="AA1770" s="20"/>
    </row>
    <row r="1771" spans="1:27" s="19" customFormat="1" ht="38.25" customHeight="1">
      <c r="A1771" s="554" t="str">
        <f t="shared" si="797"/>
        <v>S5116</v>
      </c>
      <c r="B1771" s="483" t="str">
        <f t="shared" si="797"/>
        <v>Non Family Training</v>
      </c>
      <c r="C1771" s="532" t="str">
        <f t="shared" si="797"/>
        <v>Home care training, nonfamily, per session
The professional staff will work with CLS and Respite staff to implement the plan. Activities may include: coaching, supervision and monitoring and feedback.</v>
      </c>
      <c r="D1771" s="522" t="str">
        <f t="shared" si="797"/>
        <v>Encounter</v>
      </c>
      <c r="E1771" s="532" t="str">
        <f t="shared" si="797"/>
        <v>QMHP or QIDP or CMHP</v>
      </c>
      <c r="F1771" s="143" t="s">
        <v>495</v>
      </c>
      <c r="G1771" s="143" t="s">
        <v>586</v>
      </c>
      <c r="H1771" s="251" t="s">
        <v>524</v>
      </c>
      <c r="I1771" s="522" t="str">
        <f>I1770</f>
        <v>Line
Professional</v>
      </c>
      <c r="J1771" s="483"/>
      <c r="K1771" s="483"/>
      <c r="L1771" s="483"/>
      <c r="M1771" s="483"/>
      <c r="N1771" s="483"/>
      <c r="O1771" s="483"/>
      <c r="P1771" s="483"/>
      <c r="Q1771" s="483"/>
      <c r="R1771" s="483" t="s">
        <v>2273</v>
      </c>
      <c r="S1771" s="483"/>
      <c r="T1771" s="483"/>
      <c r="U1771" s="483"/>
      <c r="V1771" s="483"/>
      <c r="W1771" s="532" t="str">
        <f t="shared" si="798"/>
        <v/>
      </c>
      <c r="X1771" s="532" t="str">
        <f t="shared" si="798"/>
        <v>Face-to-face with CLS and Respite staff (with or without the beneficiary present).</v>
      </c>
      <c r="Y1771" s="522" t="str">
        <f t="shared" si="798"/>
        <v xml:space="preserve"> </v>
      </c>
      <c r="Z1771" s="522" t="str">
        <f t="shared" si="798"/>
        <v xml:space="preserve">U7 - Self Determination
</v>
      </c>
      <c r="AA1771" s="20"/>
    </row>
    <row r="1772" spans="1:27" s="19" customFormat="1" ht="38.25" customHeight="1">
      <c r="A1772" s="554" t="str">
        <f>A1769</f>
        <v>S5116</v>
      </c>
      <c r="B1772" s="483" t="str">
        <f>B1769</f>
        <v>Non Family Training</v>
      </c>
      <c r="C1772" s="532" t="str">
        <f>C1769</f>
        <v>Home care training, nonfamily, per session
The professional staff will work with CLS and Respite staff to implement the plan. Activities may include: coaching, supervision and monitoring and feedback.</v>
      </c>
      <c r="D1772" s="522" t="str">
        <f>D1769</f>
        <v>Encounter</v>
      </c>
      <c r="E1772" s="532" t="str">
        <f>E1769</f>
        <v>QMHP or QIDP or CMHP</v>
      </c>
      <c r="F1772" s="143" t="s">
        <v>495</v>
      </c>
      <c r="G1772" s="143" t="s">
        <v>582</v>
      </c>
      <c r="H1772" s="251" t="s">
        <v>524</v>
      </c>
      <c r="I1772" s="522" t="str">
        <f>I1769</f>
        <v>Line
Professional</v>
      </c>
      <c r="J1772" s="483"/>
      <c r="K1772" s="483"/>
      <c r="L1772" s="483"/>
      <c r="M1772" s="483"/>
      <c r="N1772" s="483"/>
      <c r="O1772" s="483"/>
      <c r="P1772" s="483"/>
      <c r="Q1772" s="483"/>
      <c r="R1772" s="483" t="s">
        <v>2273</v>
      </c>
      <c r="S1772" s="483"/>
      <c r="T1772" s="483"/>
      <c r="U1772" s="483"/>
      <c r="V1772" s="483"/>
      <c r="W1772" s="532" t="s">
        <v>1246</v>
      </c>
      <c r="X1772" s="532" t="s">
        <v>438</v>
      </c>
      <c r="Y1772" s="522" t="str">
        <f>Y1769</f>
        <v xml:space="preserve"> </v>
      </c>
      <c r="Z1772" s="522" t="str">
        <f>Z1769</f>
        <v xml:space="preserve">U7 - Self Determination
</v>
      </c>
      <c r="AA1772" s="20"/>
    </row>
    <row r="1773" spans="1:27" s="19" customFormat="1" ht="51" customHeight="1">
      <c r="A1773" s="554" t="str">
        <f t="shared" si="789"/>
        <v>S5116</v>
      </c>
      <c r="B1773" s="483" t="str">
        <f t="shared" si="790"/>
        <v>Non Family Training</v>
      </c>
      <c r="C1773" s="532" t="str">
        <f t="shared" si="791"/>
        <v>Home care training, nonfamily, per session
The professional staff will work with CLS and Respite staff to implement the plan. Activities may include: coaching, supervision and monitoring and feedback.</v>
      </c>
      <c r="D1773" s="522" t="str">
        <f t="shared" si="792"/>
        <v>Encounter</v>
      </c>
      <c r="E1773" s="532" t="str">
        <f t="shared" si="793"/>
        <v>QMHP or QIDP or CMHP</v>
      </c>
      <c r="F1773" s="143" t="s">
        <v>492</v>
      </c>
      <c r="G1773" s="143" t="s">
        <v>582</v>
      </c>
      <c r="H1773" s="143" t="s">
        <v>524</v>
      </c>
      <c r="I1773" s="522" t="str">
        <f t="shared" si="794"/>
        <v>Line
Professional</v>
      </c>
      <c r="J1773" s="483"/>
      <c r="K1773" s="483"/>
      <c r="L1773" s="483"/>
      <c r="M1773" s="483"/>
      <c r="N1773" s="483"/>
      <c r="O1773" s="483"/>
      <c r="P1773" s="483"/>
      <c r="Q1773" s="483"/>
      <c r="R1773" s="483" t="s">
        <v>2273</v>
      </c>
      <c r="S1773" s="483"/>
      <c r="T1773" s="483"/>
      <c r="U1773" s="483"/>
      <c r="V1773" s="483"/>
      <c r="W1773" s="532" t="s">
        <v>1246</v>
      </c>
      <c r="X1773" s="532" t="s">
        <v>438</v>
      </c>
      <c r="Y1773" s="522" t="str">
        <f t="shared" si="795"/>
        <v xml:space="preserve"> </v>
      </c>
      <c r="Z1773" s="522" t="str">
        <f t="shared" si="796"/>
        <v xml:space="preserve">U7 - Self Determination
</v>
      </c>
      <c r="AA1773" s="20"/>
    </row>
    <row r="1774" spans="1:27" s="19" customFormat="1" ht="38.25" customHeight="1">
      <c r="A1774" s="554" t="str">
        <f t="shared" si="789"/>
        <v>S5116</v>
      </c>
      <c r="B1774" s="483" t="str">
        <f t="shared" si="790"/>
        <v>Non Family Training</v>
      </c>
      <c r="C1774" s="532" t="str">
        <f t="shared" si="791"/>
        <v>Home care training, nonfamily, per session
The professional staff will work with CLS and Respite staff to implement the plan. Activities may include: coaching, supervision and monitoring and feedback.</v>
      </c>
      <c r="D1774" s="522" t="str">
        <f t="shared" si="792"/>
        <v>Encounter</v>
      </c>
      <c r="E1774" s="532" t="str">
        <f t="shared" si="793"/>
        <v>QMHP or QIDP or CMHP</v>
      </c>
      <c r="F1774" s="143" t="s">
        <v>490</v>
      </c>
      <c r="G1774" s="143" t="s">
        <v>582</v>
      </c>
      <c r="H1774" s="143" t="s">
        <v>524</v>
      </c>
      <c r="I1774" s="522" t="str">
        <f t="shared" si="794"/>
        <v>Line
Professional</v>
      </c>
      <c r="J1774" s="483"/>
      <c r="K1774" s="483"/>
      <c r="L1774" s="483"/>
      <c r="M1774" s="483"/>
      <c r="N1774" s="483"/>
      <c r="O1774" s="483"/>
      <c r="P1774" s="483"/>
      <c r="Q1774" s="483"/>
      <c r="R1774" s="483" t="s">
        <v>2273</v>
      </c>
      <c r="S1774" s="483"/>
      <c r="T1774" s="483"/>
      <c r="U1774" s="483"/>
      <c r="V1774" s="483"/>
      <c r="W1774" s="532" t="s">
        <v>1246</v>
      </c>
      <c r="X1774" s="532" t="s">
        <v>438</v>
      </c>
      <c r="Y1774" s="522" t="str">
        <f t="shared" si="795"/>
        <v xml:space="preserve"> </v>
      </c>
      <c r="Z1774" s="522" t="str">
        <f t="shared" si="796"/>
        <v xml:space="preserve">U7 - Self Determination
</v>
      </c>
      <c r="AA1774" s="20"/>
    </row>
    <row r="1775" spans="1:27" s="19" customFormat="1" ht="51" customHeight="1">
      <c r="A1775" s="554" t="str">
        <f t="shared" si="789"/>
        <v>S5116</v>
      </c>
      <c r="B1775" s="483" t="str">
        <f t="shared" si="790"/>
        <v>Non Family Training</v>
      </c>
      <c r="C1775" s="532" t="str">
        <f t="shared" si="791"/>
        <v>Home care training, nonfamily, per session
The professional staff will work with CLS and Respite staff to implement the plan. Activities may include: coaching, supervision and monitoring and feedback.</v>
      </c>
      <c r="D1775" s="522" t="str">
        <f t="shared" si="792"/>
        <v>Encounter</v>
      </c>
      <c r="E1775" s="532" t="str">
        <f t="shared" si="793"/>
        <v>QMHP or QIDP or CMHP</v>
      </c>
      <c r="F1775" s="143" t="s">
        <v>1424</v>
      </c>
      <c r="G1775" s="143" t="s">
        <v>582</v>
      </c>
      <c r="H1775" s="143" t="s">
        <v>524</v>
      </c>
      <c r="I1775" s="522" t="str">
        <f t="shared" si="794"/>
        <v>Line
Professional</v>
      </c>
      <c r="J1775" s="483"/>
      <c r="K1775" s="483"/>
      <c r="L1775" s="483"/>
      <c r="M1775" s="483"/>
      <c r="N1775" s="483"/>
      <c r="O1775" s="483"/>
      <c r="P1775" s="483"/>
      <c r="Q1775" s="483"/>
      <c r="R1775" s="483" t="s">
        <v>2273</v>
      </c>
      <c r="S1775" s="483"/>
      <c r="T1775" s="483"/>
      <c r="U1775" s="483"/>
      <c r="V1775" s="483"/>
      <c r="W1775" s="532" t="s">
        <v>1246</v>
      </c>
      <c r="X1775" s="532" t="s">
        <v>438</v>
      </c>
      <c r="Y1775" s="522" t="str">
        <f t="shared" si="795"/>
        <v xml:space="preserve"> </v>
      </c>
      <c r="Z1775" s="522" t="str">
        <f t="shared" si="796"/>
        <v xml:space="preserve">U7 - Self Determination
</v>
      </c>
      <c r="AA1775" s="20"/>
    </row>
    <row r="1776" spans="1:27" s="19" customFormat="1" ht="51" customHeight="1">
      <c r="A1776" s="554" t="str">
        <f t="shared" si="789"/>
        <v>S5116</v>
      </c>
      <c r="B1776" s="483" t="str">
        <f t="shared" si="790"/>
        <v>Non Family Training</v>
      </c>
      <c r="C1776" s="532" t="str">
        <f t="shared" si="791"/>
        <v>Home care training, nonfamily, per session
The professional staff will work with CLS and Respite staff to implement the plan. Activities may include: coaching, supervision and monitoring and feedback.</v>
      </c>
      <c r="D1776" s="522" t="str">
        <f t="shared" si="792"/>
        <v>Encounter</v>
      </c>
      <c r="E1776" s="532" t="str">
        <f t="shared" si="793"/>
        <v>QMHP or QIDP or CMHP</v>
      </c>
      <c r="F1776" s="251" t="s">
        <v>599</v>
      </c>
      <c r="G1776" s="251" t="s">
        <v>586</v>
      </c>
      <c r="H1776" s="251" t="s">
        <v>524</v>
      </c>
      <c r="I1776" s="522" t="str">
        <f t="shared" si="794"/>
        <v>Line
Professional</v>
      </c>
      <c r="J1776" s="483"/>
      <c r="K1776" s="483"/>
      <c r="L1776" s="483"/>
      <c r="M1776" s="483"/>
      <c r="N1776" s="483"/>
      <c r="O1776" s="483"/>
      <c r="P1776" s="483"/>
      <c r="Q1776" s="483"/>
      <c r="R1776" s="483" t="s">
        <v>2273</v>
      </c>
      <c r="S1776" s="483"/>
      <c r="T1776" s="483"/>
      <c r="U1776" s="483"/>
      <c r="V1776" s="483"/>
      <c r="W1776" s="532" t="s">
        <v>1246</v>
      </c>
      <c r="X1776" s="532" t="s">
        <v>438</v>
      </c>
      <c r="Y1776" s="522" t="str">
        <f t="shared" si="795"/>
        <v xml:space="preserve"> </v>
      </c>
      <c r="Z1776" s="522" t="str">
        <f t="shared" si="796"/>
        <v xml:space="preserve">U7 - Self Determination
</v>
      </c>
      <c r="AA1776" s="20"/>
    </row>
    <row r="1777" spans="1:27" s="19" customFormat="1" ht="38.25" customHeight="1">
      <c r="A1777" s="554" t="str">
        <f t="shared" si="789"/>
        <v>S5116</v>
      </c>
      <c r="B1777" s="483" t="str">
        <f t="shared" si="790"/>
        <v>Non Family Training</v>
      </c>
      <c r="C1777" s="532" t="str">
        <f t="shared" si="791"/>
        <v>Home care training, nonfamily, per session
The professional staff will work with CLS and Respite staff to implement the plan. Activities may include: coaching, supervision and monitoring and feedback.</v>
      </c>
      <c r="D1777" s="522" t="str">
        <f t="shared" si="792"/>
        <v>Encounter</v>
      </c>
      <c r="E1777" s="532" t="str">
        <f t="shared" si="793"/>
        <v>QMHP or QIDP or CMHP</v>
      </c>
      <c r="F1777" s="251" t="s">
        <v>498</v>
      </c>
      <c r="G1777" s="251" t="s">
        <v>586</v>
      </c>
      <c r="H1777" s="251" t="s">
        <v>524</v>
      </c>
      <c r="I1777" s="522" t="str">
        <f t="shared" si="794"/>
        <v>Line
Professional</v>
      </c>
      <c r="J1777" s="483"/>
      <c r="K1777" s="483"/>
      <c r="L1777" s="483"/>
      <c r="M1777" s="483"/>
      <c r="N1777" s="483"/>
      <c r="O1777" s="483"/>
      <c r="P1777" s="483"/>
      <c r="Q1777" s="483"/>
      <c r="R1777" s="483" t="s">
        <v>2273</v>
      </c>
      <c r="S1777" s="483"/>
      <c r="T1777" s="483"/>
      <c r="U1777" s="483"/>
      <c r="V1777" s="483"/>
      <c r="W1777" s="532" t="s">
        <v>1246</v>
      </c>
      <c r="X1777" s="532" t="s">
        <v>438</v>
      </c>
      <c r="Y1777" s="522" t="str">
        <f t="shared" si="795"/>
        <v xml:space="preserve"> </v>
      </c>
      <c r="Z1777" s="522" t="str">
        <f t="shared" si="796"/>
        <v xml:space="preserve">U7 - Self Determination
</v>
      </c>
      <c r="AA1777" s="20"/>
    </row>
    <row r="1778" spans="1:27" s="19" customFormat="1" ht="38.25" customHeight="1">
      <c r="A1778" s="554" t="str">
        <f t="shared" si="789"/>
        <v>S5116</v>
      </c>
      <c r="B1778" s="483" t="str">
        <f t="shared" si="790"/>
        <v>Non Family Training</v>
      </c>
      <c r="C1778" s="532" t="str">
        <f t="shared" si="791"/>
        <v>Home care training, nonfamily, per session
The professional staff will work with CLS and Respite staff to implement the plan. Activities may include: coaching, supervision and monitoring and feedback.</v>
      </c>
      <c r="D1778" s="522" t="str">
        <f t="shared" si="792"/>
        <v>Encounter</v>
      </c>
      <c r="E1778" s="532" t="str">
        <f t="shared" si="793"/>
        <v>QMHP or QIDP or CMHP</v>
      </c>
      <c r="F1778" s="251" t="s">
        <v>695</v>
      </c>
      <c r="G1778" s="251" t="s">
        <v>586</v>
      </c>
      <c r="H1778" s="251" t="s">
        <v>524</v>
      </c>
      <c r="I1778" s="522" t="str">
        <f t="shared" si="794"/>
        <v>Line
Professional</v>
      </c>
      <c r="J1778" s="483"/>
      <c r="K1778" s="483"/>
      <c r="L1778" s="483"/>
      <c r="M1778" s="483"/>
      <c r="N1778" s="483"/>
      <c r="O1778" s="483"/>
      <c r="P1778" s="483"/>
      <c r="Q1778" s="483"/>
      <c r="R1778" s="483" t="s">
        <v>2273</v>
      </c>
      <c r="S1778" s="483"/>
      <c r="T1778" s="483"/>
      <c r="U1778" s="483"/>
      <c r="V1778" s="483"/>
      <c r="W1778" s="532" t="s">
        <v>1246</v>
      </c>
      <c r="X1778" s="532" t="s">
        <v>438</v>
      </c>
      <c r="Y1778" s="522" t="str">
        <f t="shared" si="795"/>
        <v xml:space="preserve"> </v>
      </c>
      <c r="Z1778" s="522" t="str">
        <f t="shared" si="796"/>
        <v xml:space="preserve">U7 - Self Determination
</v>
      </c>
      <c r="AA1778" s="20"/>
    </row>
    <row r="1779" spans="1:27" s="19" customFormat="1" ht="51" customHeight="1">
      <c r="A1779" s="554" t="str">
        <f t="shared" si="789"/>
        <v>S5116</v>
      </c>
      <c r="B1779" s="483" t="str">
        <f t="shared" si="790"/>
        <v>Non Family Training</v>
      </c>
      <c r="C1779" s="532" t="str">
        <f t="shared" si="791"/>
        <v>Home care training, nonfamily, per session
The professional staff will work with CLS and Respite staff to implement the plan. Activities may include: coaching, supervision and monitoring and feedback.</v>
      </c>
      <c r="D1779" s="522" t="str">
        <f t="shared" si="792"/>
        <v>Encounter</v>
      </c>
      <c r="E1779" s="532" t="str">
        <f t="shared" si="793"/>
        <v>QMHP or QIDP or CMHP</v>
      </c>
      <c r="F1779" s="251" t="s">
        <v>2224</v>
      </c>
      <c r="G1779" s="251" t="s">
        <v>586</v>
      </c>
      <c r="H1779" s="251" t="s">
        <v>524</v>
      </c>
      <c r="I1779" s="522" t="str">
        <f t="shared" si="794"/>
        <v>Line
Professional</v>
      </c>
      <c r="J1779" s="483"/>
      <c r="K1779" s="483"/>
      <c r="L1779" s="483"/>
      <c r="M1779" s="483"/>
      <c r="N1779" s="483"/>
      <c r="O1779" s="483"/>
      <c r="P1779" s="483"/>
      <c r="Q1779" s="483"/>
      <c r="R1779" s="483" t="s">
        <v>2273</v>
      </c>
      <c r="S1779" s="483"/>
      <c r="T1779" s="483"/>
      <c r="U1779" s="483"/>
      <c r="V1779" s="483"/>
      <c r="W1779" s="532" t="s">
        <v>1246</v>
      </c>
      <c r="X1779" s="532" t="s">
        <v>438</v>
      </c>
      <c r="Y1779" s="522" t="str">
        <f t="shared" si="795"/>
        <v xml:space="preserve"> </v>
      </c>
      <c r="Z1779" s="522" t="str">
        <f t="shared" si="796"/>
        <v xml:space="preserve">U7 - Self Determination
</v>
      </c>
      <c r="AA1779" s="20"/>
    </row>
    <row r="1780" spans="1:27" s="19" customFormat="1" ht="51" customHeight="1">
      <c r="A1780" s="554" t="str">
        <f t="shared" si="789"/>
        <v>S5116</v>
      </c>
      <c r="B1780" s="483" t="str">
        <f t="shared" si="790"/>
        <v>Non Family Training</v>
      </c>
      <c r="C1780" s="532" t="str">
        <f t="shared" si="791"/>
        <v>Home care training, nonfamily, per session
The professional staff will work with CLS and Respite staff to implement the plan. Activities may include: coaching, supervision and monitoring and feedback.</v>
      </c>
      <c r="D1780" s="522" t="str">
        <f t="shared" si="792"/>
        <v>Encounter</v>
      </c>
      <c r="E1780" s="532" t="str">
        <f t="shared" si="793"/>
        <v>QMHP or QIDP or CMHP</v>
      </c>
      <c r="F1780" s="143" t="s">
        <v>2235</v>
      </c>
      <c r="G1780" s="143" t="s">
        <v>586</v>
      </c>
      <c r="H1780" s="251" t="s">
        <v>524</v>
      </c>
      <c r="I1780" s="522" t="str">
        <f t="shared" si="794"/>
        <v>Line
Professional</v>
      </c>
      <c r="J1780" s="483"/>
      <c r="K1780" s="483"/>
      <c r="L1780" s="483"/>
      <c r="M1780" s="483"/>
      <c r="N1780" s="483"/>
      <c r="O1780" s="483"/>
      <c r="P1780" s="483"/>
      <c r="Q1780" s="483"/>
      <c r="R1780" s="483" t="s">
        <v>2273</v>
      </c>
      <c r="S1780" s="483"/>
      <c r="T1780" s="483"/>
      <c r="U1780" s="483"/>
      <c r="V1780" s="483"/>
      <c r="W1780" s="532" t="s">
        <v>1246</v>
      </c>
      <c r="X1780" s="532" t="s">
        <v>438</v>
      </c>
      <c r="Y1780" s="522" t="str">
        <f t="shared" si="795"/>
        <v xml:space="preserve"> </v>
      </c>
      <c r="Z1780" s="522" t="str">
        <f t="shared" si="796"/>
        <v xml:space="preserve">U7 - Self Determination
</v>
      </c>
      <c r="AA1780" s="20"/>
    </row>
    <row r="1781" spans="1:27" s="19" customFormat="1" ht="51" customHeight="1">
      <c r="A1781" s="554" t="str">
        <f t="shared" si="789"/>
        <v>S5116</v>
      </c>
      <c r="B1781" s="483" t="str">
        <f t="shared" si="790"/>
        <v>Non Family Training</v>
      </c>
      <c r="C1781" s="532" t="str">
        <f t="shared" si="791"/>
        <v>Home care training, nonfamily, per session
The professional staff will work with CLS and Respite staff to implement the plan. Activities may include: coaching, supervision and monitoring and feedback.</v>
      </c>
      <c r="D1781" s="522" t="str">
        <f t="shared" si="792"/>
        <v>Encounter</v>
      </c>
      <c r="E1781" s="532" t="str">
        <f t="shared" si="793"/>
        <v>QMHP or QIDP or CMHP</v>
      </c>
      <c r="F1781" s="143" t="s">
        <v>1346</v>
      </c>
      <c r="G1781" s="143" t="s">
        <v>586</v>
      </c>
      <c r="H1781" s="143" t="s">
        <v>524</v>
      </c>
      <c r="I1781" s="522" t="str">
        <f t="shared" si="794"/>
        <v>Line
Professional</v>
      </c>
      <c r="J1781" s="483"/>
      <c r="K1781" s="483"/>
      <c r="L1781" s="483"/>
      <c r="M1781" s="483"/>
      <c r="N1781" s="483"/>
      <c r="O1781" s="483"/>
      <c r="P1781" s="483"/>
      <c r="Q1781" s="483"/>
      <c r="R1781" s="483" t="s">
        <v>2273</v>
      </c>
      <c r="S1781" s="483"/>
      <c r="T1781" s="483"/>
      <c r="U1781" s="483"/>
      <c r="V1781" s="483"/>
      <c r="W1781" s="532" t="s">
        <v>1246</v>
      </c>
      <c r="X1781" s="532" t="s">
        <v>438</v>
      </c>
      <c r="Y1781" s="522" t="str">
        <f t="shared" si="795"/>
        <v xml:space="preserve"> </v>
      </c>
      <c r="Z1781" s="522" t="str">
        <f t="shared" si="796"/>
        <v xml:space="preserve">U7 - Self Determination
</v>
      </c>
      <c r="AA1781" s="20"/>
    </row>
    <row r="1782" spans="1:27" s="19" customFormat="1" ht="38.25" customHeight="1">
      <c r="A1782" s="554" t="str">
        <f t="shared" si="789"/>
        <v>S5116</v>
      </c>
      <c r="B1782" s="483" t="str">
        <f t="shared" si="790"/>
        <v>Non Family Training</v>
      </c>
      <c r="C1782" s="532" t="str">
        <f t="shared" si="791"/>
        <v>Home care training, nonfamily, per session
The professional staff will work with CLS and Respite staff to implement the plan. Activities may include: coaching, supervision and monitoring and feedback.</v>
      </c>
      <c r="D1782" s="522" t="str">
        <f t="shared" si="792"/>
        <v>Encounter</v>
      </c>
      <c r="E1782" s="532" t="str">
        <f t="shared" si="793"/>
        <v>QMHP or QIDP or CMHP</v>
      </c>
      <c r="F1782" s="143" t="s">
        <v>126</v>
      </c>
      <c r="G1782" s="143" t="s">
        <v>584</v>
      </c>
      <c r="H1782" s="251" t="s">
        <v>524</v>
      </c>
      <c r="I1782" s="522" t="str">
        <f t="shared" si="794"/>
        <v>Line
Professional</v>
      </c>
      <c r="J1782" s="483"/>
      <c r="K1782" s="483"/>
      <c r="L1782" s="483"/>
      <c r="M1782" s="483"/>
      <c r="N1782" s="483"/>
      <c r="O1782" s="483"/>
      <c r="P1782" s="483"/>
      <c r="Q1782" s="483"/>
      <c r="R1782" s="483" t="s">
        <v>2273</v>
      </c>
      <c r="S1782" s="483"/>
      <c r="T1782" s="483"/>
      <c r="U1782" s="483"/>
      <c r="V1782" s="483"/>
      <c r="W1782" s="532" t="s">
        <v>1246</v>
      </c>
      <c r="X1782" s="532" t="s">
        <v>438</v>
      </c>
      <c r="Y1782" s="522" t="str">
        <f t="shared" si="795"/>
        <v xml:space="preserve"> </v>
      </c>
      <c r="Z1782" s="522" t="str">
        <f t="shared" si="796"/>
        <v xml:space="preserve">U7 - Self Determination
</v>
      </c>
      <c r="AA1782" s="20"/>
    </row>
    <row r="1783" spans="1:27" s="19" customFormat="1" ht="25">
      <c r="A1783" s="554" t="str">
        <f t="shared" si="789"/>
        <v>S5116</v>
      </c>
      <c r="B1783" s="483" t="str">
        <f t="shared" si="790"/>
        <v>Non Family Training</v>
      </c>
      <c r="C1783" s="532" t="str">
        <f t="shared" si="791"/>
        <v>Home care training, nonfamily, per session
The professional staff will work with CLS and Respite staff to implement the plan. Activities may include: coaching, supervision and monitoring and feedback.</v>
      </c>
      <c r="D1783" s="522" t="str">
        <f t="shared" si="792"/>
        <v>Encounter</v>
      </c>
      <c r="E1783" s="532" t="str">
        <f t="shared" si="793"/>
        <v>QMHP or QIDP or CMHP</v>
      </c>
      <c r="F1783" s="143" t="s">
        <v>2211</v>
      </c>
      <c r="G1783" s="143" t="s">
        <v>592</v>
      </c>
      <c r="H1783" s="251" t="s">
        <v>1256</v>
      </c>
      <c r="I1783" s="522" t="str">
        <f t="shared" si="794"/>
        <v>Line
Professional</v>
      </c>
      <c r="J1783" s="483"/>
      <c r="K1783" s="483"/>
      <c r="L1783" s="483"/>
      <c r="M1783" s="483"/>
      <c r="N1783" s="483"/>
      <c r="O1783" s="483"/>
      <c r="P1783" s="483"/>
      <c r="Q1783" s="483"/>
      <c r="R1783" s="483" t="s">
        <v>2273</v>
      </c>
      <c r="S1783" s="483"/>
      <c r="T1783" s="483"/>
      <c r="U1783" s="483"/>
      <c r="V1783" s="483"/>
      <c r="W1783" s="532" t="s">
        <v>1246</v>
      </c>
      <c r="X1783" s="532" t="s">
        <v>438</v>
      </c>
      <c r="Y1783" s="522" t="str">
        <f t="shared" si="795"/>
        <v xml:space="preserve"> </v>
      </c>
      <c r="Z1783" s="522" t="str">
        <f t="shared" si="796"/>
        <v xml:space="preserve">U7 - Self Determination
</v>
      </c>
      <c r="AA1783" s="20"/>
    </row>
    <row r="1784" spans="1:27" s="19" customFormat="1" ht="25.5" thickBot="1">
      <c r="A1784" s="555" t="str">
        <f>A1782</f>
        <v>S5116</v>
      </c>
      <c r="B1784" s="484" t="str">
        <f>B1782</f>
        <v>Non Family Training</v>
      </c>
      <c r="C1784" s="533" t="str">
        <f>C1782</f>
        <v>Home care training, nonfamily, per session
The professional staff will work with CLS and Respite staff to implement the plan. Activities may include: coaching, supervision and monitoring and feedback.</v>
      </c>
      <c r="D1784" s="523" t="str">
        <f>D1782</f>
        <v>Encounter</v>
      </c>
      <c r="E1784" s="533" t="str">
        <f>E1782</f>
        <v>QMHP or QIDP or CMHP</v>
      </c>
      <c r="F1784" s="221" t="s">
        <v>246</v>
      </c>
      <c r="G1784" s="221" t="s">
        <v>585</v>
      </c>
      <c r="H1784" s="221" t="s">
        <v>1256</v>
      </c>
      <c r="I1784" s="523" t="str">
        <f>I1782</f>
        <v>Line
Professional</v>
      </c>
      <c r="J1784" s="484"/>
      <c r="K1784" s="484"/>
      <c r="L1784" s="484"/>
      <c r="M1784" s="484"/>
      <c r="N1784" s="484"/>
      <c r="O1784" s="484"/>
      <c r="P1784" s="484"/>
      <c r="Q1784" s="484"/>
      <c r="R1784" s="484" t="s">
        <v>2273</v>
      </c>
      <c r="S1784" s="484"/>
      <c r="T1784" s="484"/>
      <c r="U1784" s="484"/>
      <c r="V1784" s="484"/>
      <c r="W1784" s="533" t="s">
        <v>1246</v>
      </c>
      <c r="X1784" s="533" t="s">
        <v>438</v>
      </c>
      <c r="Y1784" s="523" t="str">
        <f>Y1782</f>
        <v xml:space="preserve"> </v>
      </c>
      <c r="Z1784" s="523" t="str">
        <f>Z1782</f>
        <v xml:space="preserve">U7 - Self Determination
</v>
      </c>
      <c r="AA1784" s="20"/>
    </row>
    <row r="1785" spans="1:27" s="19" customFormat="1" ht="51" customHeight="1">
      <c r="A1785" s="497" t="s">
        <v>74</v>
      </c>
      <c r="B1785" s="500" t="s">
        <v>2122</v>
      </c>
      <c r="C1785" s="485" t="s">
        <v>1587</v>
      </c>
      <c r="D1785" s="494" t="s">
        <v>1629</v>
      </c>
      <c r="E1785" s="485" t="s">
        <v>302</v>
      </c>
      <c r="F1785" s="245" t="s">
        <v>126</v>
      </c>
      <c r="G1785" s="245" t="s">
        <v>587</v>
      </c>
      <c r="H1785" s="245" t="s">
        <v>524</v>
      </c>
      <c r="I1785" s="494" t="s">
        <v>1128</v>
      </c>
      <c r="J1785" s="509"/>
      <c r="K1785" s="509"/>
      <c r="L1785" s="509"/>
      <c r="M1785" s="509"/>
      <c r="N1785" s="509"/>
      <c r="O1785" s="509"/>
      <c r="P1785" s="509"/>
      <c r="Q1785" s="509" t="s">
        <v>2273</v>
      </c>
      <c r="R1785" s="509"/>
      <c r="S1785" s="509" t="s">
        <v>2273</v>
      </c>
      <c r="T1785" s="509"/>
      <c r="U1785" s="509"/>
      <c r="V1785" s="509"/>
      <c r="W1785" s="583" t="s">
        <v>1246</v>
      </c>
      <c r="X1785" s="583" t="s">
        <v>73</v>
      </c>
      <c r="Y1785" s="494" t="s">
        <v>1128</v>
      </c>
      <c r="Z1785" s="494" t="s">
        <v>1508</v>
      </c>
      <c r="AA1785" s="20"/>
    </row>
    <row r="1786" spans="1:27" s="19" customFormat="1" ht="63.75" customHeight="1">
      <c r="A1786" s="498" t="str">
        <f t="shared" ref="A1786:A1806" si="799">A1785</f>
        <v>S5116</v>
      </c>
      <c r="B1786" s="501" t="str">
        <f t="shared" ref="B1786:B1806" si="800">B1785</f>
        <v xml:space="preserve">Home Care Training, Non-Family </v>
      </c>
      <c r="C1786" s="486" t="str">
        <f t="shared" ref="C1786:C1806" si="801">C1785</f>
        <v>Nonfamily Home Care Train/Session</v>
      </c>
      <c r="D1786" s="495" t="str">
        <f t="shared" ref="D1786:D1806" si="802">D1785</f>
        <v>Encounter
 Cannot exceed 1 per day.  Limit up to four sessions per month but no more than 12 sessions per 90 day period.</v>
      </c>
      <c r="E1786" s="486" t="str">
        <f t="shared" ref="E1786:E1806" si="803">E1785</f>
        <v>QMHP or QIDP or CMHP</v>
      </c>
      <c r="F1786" s="245" t="s">
        <v>137</v>
      </c>
      <c r="G1786" s="245" t="s">
        <v>580</v>
      </c>
      <c r="H1786" s="245" t="s">
        <v>1256</v>
      </c>
      <c r="I1786" s="495" t="str">
        <f t="shared" ref="I1786:I1806" si="804">I1785</f>
        <v xml:space="preserve"> </v>
      </c>
      <c r="J1786" s="510"/>
      <c r="K1786" s="510"/>
      <c r="L1786" s="510"/>
      <c r="M1786" s="510"/>
      <c r="N1786" s="510"/>
      <c r="O1786" s="510"/>
      <c r="P1786" s="510"/>
      <c r="Q1786" s="510" t="s">
        <v>2273</v>
      </c>
      <c r="R1786" s="510"/>
      <c r="S1786" s="510" t="s">
        <v>2273</v>
      </c>
      <c r="T1786" s="510"/>
      <c r="U1786" s="510"/>
      <c r="V1786" s="510"/>
      <c r="W1786" s="584" t="s">
        <v>1246</v>
      </c>
      <c r="X1786" s="584" t="s">
        <v>73</v>
      </c>
      <c r="Y1786" s="495" t="str">
        <f t="shared" ref="Y1786:Y1806" si="805">Y1785</f>
        <v xml:space="preserve"> </v>
      </c>
      <c r="Z1786" s="495" t="str">
        <f t="shared" ref="Z1786:Z1806" si="806">Z1785</f>
        <v xml:space="preserve">U7 - Self-Determination
</v>
      </c>
      <c r="AA1786" s="20"/>
    </row>
    <row r="1787" spans="1:27" s="19" customFormat="1" ht="63.75" customHeight="1">
      <c r="A1787" s="498" t="str">
        <f t="shared" si="799"/>
        <v>S5116</v>
      </c>
      <c r="B1787" s="501" t="str">
        <f t="shared" si="800"/>
        <v xml:space="preserve">Home Care Training, Non-Family </v>
      </c>
      <c r="C1787" s="486" t="str">
        <f t="shared" si="801"/>
        <v>Nonfamily Home Care Train/Session</v>
      </c>
      <c r="D1787" s="495" t="str">
        <f t="shared" si="802"/>
        <v>Encounter
 Cannot exceed 1 per day.  Limit up to four sessions per month but no more than 12 sessions per 90 day period.</v>
      </c>
      <c r="E1787" s="486" t="str">
        <f t="shared" si="803"/>
        <v>QMHP or QIDP or CMHP</v>
      </c>
      <c r="F1787" s="245" t="s">
        <v>483</v>
      </c>
      <c r="G1787" s="245" t="s">
        <v>581</v>
      </c>
      <c r="H1787" s="245" t="s">
        <v>1256</v>
      </c>
      <c r="I1787" s="495" t="str">
        <f t="shared" si="804"/>
        <v xml:space="preserve"> </v>
      </c>
      <c r="J1787" s="510"/>
      <c r="K1787" s="510"/>
      <c r="L1787" s="510"/>
      <c r="M1787" s="510"/>
      <c r="N1787" s="510"/>
      <c r="O1787" s="510"/>
      <c r="P1787" s="510"/>
      <c r="Q1787" s="510" t="s">
        <v>2273</v>
      </c>
      <c r="R1787" s="510"/>
      <c r="S1787" s="510" t="s">
        <v>2273</v>
      </c>
      <c r="T1787" s="510"/>
      <c r="U1787" s="510"/>
      <c r="V1787" s="510"/>
      <c r="W1787" s="584" t="s">
        <v>1246</v>
      </c>
      <c r="X1787" s="584" t="s">
        <v>73</v>
      </c>
      <c r="Y1787" s="495" t="str">
        <f t="shared" si="805"/>
        <v xml:space="preserve"> </v>
      </c>
      <c r="Z1787" s="495" t="str">
        <f t="shared" si="806"/>
        <v xml:space="preserve">U7 - Self-Determination
</v>
      </c>
      <c r="AA1787" s="20"/>
    </row>
    <row r="1788" spans="1:27" s="19" customFormat="1" ht="51" customHeight="1">
      <c r="A1788" s="498" t="str">
        <f t="shared" si="799"/>
        <v>S5116</v>
      </c>
      <c r="B1788" s="501" t="str">
        <f t="shared" si="800"/>
        <v xml:space="preserve">Home Care Training, Non-Family </v>
      </c>
      <c r="C1788" s="486" t="str">
        <f t="shared" si="801"/>
        <v>Nonfamily Home Care Train/Session</v>
      </c>
      <c r="D1788" s="495" t="str">
        <f t="shared" si="802"/>
        <v>Encounter
 Cannot exceed 1 per day.  Limit up to four sessions per month but no more than 12 sessions per 90 day period.</v>
      </c>
      <c r="E1788" s="486" t="str">
        <f t="shared" si="803"/>
        <v>QMHP or QIDP or CMHP</v>
      </c>
      <c r="F1788" s="245" t="s">
        <v>492</v>
      </c>
      <c r="G1788" s="245" t="s">
        <v>582</v>
      </c>
      <c r="H1788" s="245" t="s">
        <v>524</v>
      </c>
      <c r="I1788" s="495" t="str">
        <f t="shared" si="804"/>
        <v xml:space="preserve"> </v>
      </c>
      <c r="J1788" s="510"/>
      <c r="K1788" s="510"/>
      <c r="L1788" s="510"/>
      <c r="M1788" s="510"/>
      <c r="N1788" s="510"/>
      <c r="O1788" s="510"/>
      <c r="P1788" s="510"/>
      <c r="Q1788" s="510" t="s">
        <v>2273</v>
      </c>
      <c r="R1788" s="510"/>
      <c r="S1788" s="510" t="s">
        <v>2273</v>
      </c>
      <c r="T1788" s="510"/>
      <c r="U1788" s="510"/>
      <c r="V1788" s="510"/>
      <c r="W1788" s="584" t="s">
        <v>1246</v>
      </c>
      <c r="X1788" s="584" t="s">
        <v>73</v>
      </c>
      <c r="Y1788" s="495" t="str">
        <f t="shared" si="805"/>
        <v xml:space="preserve"> </v>
      </c>
      <c r="Z1788" s="495" t="str">
        <f t="shared" si="806"/>
        <v xml:space="preserve">U7 - Self-Determination
</v>
      </c>
      <c r="AA1788" s="20"/>
    </row>
    <row r="1789" spans="1:27" ht="38.25" customHeight="1">
      <c r="A1789" s="498" t="str">
        <f t="shared" si="799"/>
        <v>S5116</v>
      </c>
      <c r="B1789" s="501" t="str">
        <f t="shared" si="800"/>
        <v xml:space="preserve">Home Care Training, Non-Family </v>
      </c>
      <c r="C1789" s="486" t="str">
        <f t="shared" si="801"/>
        <v>Nonfamily Home Care Train/Session</v>
      </c>
      <c r="D1789" s="495" t="str">
        <f t="shared" si="802"/>
        <v>Encounter
 Cannot exceed 1 per day.  Limit up to four sessions per month but no more than 12 sessions per 90 day period.</v>
      </c>
      <c r="E1789" s="486" t="str">
        <f t="shared" si="803"/>
        <v>QMHP or QIDP or CMHP</v>
      </c>
      <c r="F1789" s="245" t="s">
        <v>2222</v>
      </c>
      <c r="G1789" s="245" t="s">
        <v>583</v>
      </c>
      <c r="H1789" s="245" t="s">
        <v>524</v>
      </c>
      <c r="I1789" s="495" t="str">
        <f t="shared" si="804"/>
        <v xml:space="preserve"> </v>
      </c>
      <c r="J1789" s="510"/>
      <c r="K1789" s="510"/>
      <c r="L1789" s="510"/>
      <c r="M1789" s="510"/>
      <c r="N1789" s="510"/>
      <c r="O1789" s="510"/>
      <c r="P1789" s="510"/>
      <c r="Q1789" s="510" t="s">
        <v>2273</v>
      </c>
      <c r="R1789" s="510"/>
      <c r="S1789" s="510" t="s">
        <v>2273</v>
      </c>
      <c r="T1789" s="510"/>
      <c r="U1789" s="510"/>
      <c r="V1789" s="510"/>
      <c r="W1789" s="584" t="s">
        <v>1246</v>
      </c>
      <c r="X1789" s="584" t="s">
        <v>73</v>
      </c>
      <c r="Y1789" s="495" t="str">
        <f t="shared" si="805"/>
        <v xml:space="preserve"> </v>
      </c>
      <c r="Z1789" s="495" t="str">
        <f t="shared" si="806"/>
        <v xml:space="preserve">U7 - Self-Determination
</v>
      </c>
    </row>
    <row r="1790" spans="1:27" ht="25.5" customHeight="1">
      <c r="A1790" s="498" t="str">
        <f t="shared" si="799"/>
        <v>S5116</v>
      </c>
      <c r="B1790" s="501" t="str">
        <f t="shared" si="800"/>
        <v xml:space="preserve">Home Care Training, Non-Family </v>
      </c>
      <c r="C1790" s="486" t="str">
        <f t="shared" si="801"/>
        <v>Nonfamily Home Care Train/Session</v>
      </c>
      <c r="D1790" s="495" t="str">
        <f t="shared" si="802"/>
        <v>Encounter
 Cannot exceed 1 per day.  Limit up to four sessions per month but no more than 12 sessions per 90 day period.</v>
      </c>
      <c r="E1790" s="486" t="str">
        <f t="shared" si="803"/>
        <v>QMHP or QIDP or CMHP</v>
      </c>
      <c r="F1790" s="245" t="s">
        <v>496</v>
      </c>
      <c r="G1790" s="245" t="s">
        <v>610</v>
      </c>
      <c r="H1790" s="245" t="s">
        <v>524</v>
      </c>
      <c r="I1790" s="495" t="str">
        <f t="shared" si="804"/>
        <v xml:space="preserve"> </v>
      </c>
      <c r="J1790" s="510"/>
      <c r="K1790" s="510"/>
      <c r="L1790" s="510"/>
      <c r="M1790" s="510"/>
      <c r="N1790" s="510"/>
      <c r="O1790" s="510"/>
      <c r="P1790" s="510"/>
      <c r="Q1790" s="510" t="s">
        <v>2273</v>
      </c>
      <c r="R1790" s="510"/>
      <c r="S1790" s="510" t="s">
        <v>2273</v>
      </c>
      <c r="T1790" s="510"/>
      <c r="U1790" s="510"/>
      <c r="V1790" s="510"/>
      <c r="W1790" s="584" t="s">
        <v>1246</v>
      </c>
      <c r="X1790" s="584" t="s">
        <v>73</v>
      </c>
      <c r="Y1790" s="495" t="str">
        <f t="shared" si="805"/>
        <v xml:space="preserve"> </v>
      </c>
      <c r="Z1790" s="495" t="str">
        <f t="shared" si="806"/>
        <v xml:space="preserve">U7 - Self-Determination
</v>
      </c>
    </row>
    <row r="1791" spans="1:27" ht="38.25" customHeight="1">
      <c r="A1791" s="498" t="str">
        <f t="shared" ref="A1791:E1792" si="807">A1790</f>
        <v>S5116</v>
      </c>
      <c r="B1791" s="501" t="str">
        <f t="shared" si="807"/>
        <v xml:space="preserve">Home Care Training, Non-Family </v>
      </c>
      <c r="C1791" s="486" t="str">
        <f t="shared" si="807"/>
        <v>Nonfamily Home Care Train/Session</v>
      </c>
      <c r="D1791" s="495" t="str">
        <f t="shared" si="807"/>
        <v>Encounter
 Cannot exceed 1 per day.  Limit up to four sessions per month but no more than 12 sessions per 90 day period.</v>
      </c>
      <c r="E1791" s="486" t="str">
        <f t="shared" si="807"/>
        <v>QMHP or QIDP or CMHP</v>
      </c>
      <c r="F1791" s="258" t="s">
        <v>496</v>
      </c>
      <c r="G1791" s="258" t="s">
        <v>586</v>
      </c>
      <c r="H1791" s="245" t="s">
        <v>524</v>
      </c>
      <c r="I1791" s="495" t="str">
        <f>I1790</f>
        <v xml:space="preserve"> </v>
      </c>
      <c r="J1791" s="510"/>
      <c r="K1791" s="510"/>
      <c r="L1791" s="510"/>
      <c r="M1791" s="510"/>
      <c r="N1791" s="510"/>
      <c r="O1791" s="510"/>
      <c r="P1791" s="510"/>
      <c r="Q1791" s="510" t="s">
        <v>2273</v>
      </c>
      <c r="R1791" s="510"/>
      <c r="S1791" s="510" t="s">
        <v>2273</v>
      </c>
      <c r="T1791" s="510"/>
      <c r="U1791" s="510"/>
      <c r="V1791" s="510"/>
      <c r="W1791" s="584" t="str">
        <f t="shared" ref="W1791:Z1792" si="808">W1790</f>
        <v/>
      </c>
      <c r="X1791" s="584" t="str">
        <f t="shared" si="808"/>
        <v>Cannot exceed 1 per day</v>
      </c>
      <c r="Y1791" s="495" t="str">
        <f t="shared" si="808"/>
        <v xml:space="preserve"> </v>
      </c>
      <c r="Z1791" s="495" t="str">
        <f t="shared" si="808"/>
        <v xml:space="preserve">U7 - Self-Determination
</v>
      </c>
    </row>
    <row r="1792" spans="1:27" s="19" customFormat="1" ht="38.25" customHeight="1">
      <c r="A1792" s="498" t="str">
        <f t="shared" si="807"/>
        <v>S5116</v>
      </c>
      <c r="B1792" s="501" t="str">
        <f t="shared" si="807"/>
        <v xml:space="preserve">Home Care Training, Non-Family </v>
      </c>
      <c r="C1792" s="486" t="str">
        <f t="shared" si="807"/>
        <v>Nonfamily Home Care Train/Session</v>
      </c>
      <c r="D1792" s="495" t="str">
        <f t="shared" si="807"/>
        <v>Encounter
 Cannot exceed 1 per day.  Limit up to four sessions per month but no more than 12 sessions per 90 day period.</v>
      </c>
      <c r="E1792" s="486" t="str">
        <f t="shared" si="807"/>
        <v>QMHP or QIDP or CMHP</v>
      </c>
      <c r="F1792" s="258" t="s">
        <v>495</v>
      </c>
      <c r="G1792" s="258" t="s">
        <v>586</v>
      </c>
      <c r="H1792" s="245" t="s">
        <v>524</v>
      </c>
      <c r="I1792" s="495" t="str">
        <f>I1791</f>
        <v xml:space="preserve"> </v>
      </c>
      <c r="J1792" s="510"/>
      <c r="K1792" s="510"/>
      <c r="L1792" s="510"/>
      <c r="M1792" s="510"/>
      <c r="N1792" s="510"/>
      <c r="O1792" s="510"/>
      <c r="P1792" s="510"/>
      <c r="Q1792" s="510" t="s">
        <v>2273</v>
      </c>
      <c r="R1792" s="510"/>
      <c r="S1792" s="510" t="s">
        <v>2273</v>
      </c>
      <c r="T1792" s="510"/>
      <c r="U1792" s="510"/>
      <c r="V1792" s="510"/>
      <c r="W1792" s="584" t="str">
        <f t="shared" si="808"/>
        <v/>
      </c>
      <c r="X1792" s="584" t="str">
        <f t="shared" si="808"/>
        <v>Cannot exceed 1 per day</v>
      </c>
      <c r="Y1792" s="495" t="str">
        <f t="shared" si="808"/>
        <v xml:space="preserve"> </v>
      </c>
      <c r="Z1792" s="495" t="str">
        <f t="shared" si="808"/>
        <v xml:space="preserve">U7 - Self-Determination
</v>
      </c>
      <c r="AA1792" s="20"/>
    </row>
    <row r="1793" spans="1:27" ht="38.25" customHeight="1">
      <c r="A1793" s="498" t="str">
        <f>A1790</f>
        <v>S5116</v>
      </c>
      <c r="B1793" s="501" t="str">
        <f>B1790</f>
        <v xml:space="preserve">Home Care Training, Non-Family </v>
      </c>
      <c r="C1793" s="486" t="str">
        <f>C1790</f>
        <v>Nonfamily Home Care Train/Session</v>
      </c>
      <c r="D1793" s="495" t="str">
        <f>D1790</f>
        <v>Encounter
 Cannot exceed 1 per day.  Limit up to four sessions per month but no more than 12 sessions per 90 day period.</v>
      </c>
      <c r="E1793" s="486" t="str">
        <f>E1790</f>
        <v>QMHP or QIDP or CMHP</v>
      </c>
      <c r="F1793" s="245" t="s">
        <v>495</v>
      </c>
      <c r="G1793" s="245" t="s">
        <v>605</v>
      </c>
      <c r="H1793" s="245" t="s">
        <v>524</v>
      </c>
      <c r="I1793" s="495" t="str">
        <f>I1790</f>
        <v xml:space="preserve"> </v>
      </c>
      <c r="J1793" s="510"/>
      <c r="K1793" s="510"/>
      <c r="L1793" s="510"/>
      <c r="M1793" s="510"/>
      <c r="N1793" s="510"/>
      <c r="O1793" s="510"/>
      <c r="P1793" s="510"/>
      <c r="Q1793" s="510" t="s">
        <v>2273</v>
      </c>
      <c r="R1793" s="510"/>
      <c r="S1793" s="510" t="s">
        <v>2273</v>
      </c>
      <c r="T1793" s="510"/>
      <c r="U1793" s="510"/>
      <c r="V1793" s="510"/>
      <c r="W1793" s="584" t="s">
        <v>1246</v>
      </c>
      <c r="X1793" s="584" t="s">
        <v>73</v>
      </c>
      <c r="Y1793" s="495" t="str">
        <f>Y1790</f>
        <v xml:space="preserve"> </v>
      </c>
      <c r="Z1793" s="495" t="str">
        <f>Z1790</f>
        <v xml:space="preserve">U7 - Self-Determination
</v>
      </c>
    </row>
    <row r="1794" spans="1:27" ht="51" customHeight="1">
      <c r="A1794" s="498" t="str">
        <f t="shared" si="799"/>
        <v>S5116</v>
      </c>
      <c r="B1794" s="501" t="str">
        <f t="shared" si="800"/>
        <v xml:space="preserve">Home Care Training, Non-Family </v>
      </c>
      <c r="C1794" s="486" t="str">
        <f t="shared" si="801"/>
        <v>Nonfamily Home Care Train/Session</v>
      </c>
      <c r="D1794" s="495" t="str">
        <f t="shared" si="802"/>
        <v>Encounter
 Cannot exceed 1 per day.  Limit up to four sessions per month but no more than 12 sessions per 90 day period.</v>
      </c>
      <c r="E1794" s="486" t="str">
        <f t="shared" si="803"/>
        <v>QMHP or QIDP or CMHP</v>
      </c>
      <c r="F1794" s="245" t="s">
        <v>599</v>
      </c>
      <c r="G1794" s="245" t="s">
        <v>606</v>
      </c>
      <c r="H1794" s="245" t="s">
        <v>524</v>
      </c>
      <c r="I1794" s="495" t="str">
        <f t="shared" si="804"/>
        <v xml:space="preserve"> </v>
      </c>
      <c r="J1794" s="510"/>
      <c r="K1794" s="510"/>
      <c r="L1794" s="510"/>
      <c r="M1794" s="510"/>
      <c r="N1794" s="510"/>
      <c r="O1794" s="510"/>
      <c r="P1794" s="510"/>
      <c r="Q1794" s="510" t="s">
        <v>2273</v>
      </c>
      <c r="R1794" s="510"/>
      <c r="S1794" s="510" t="s">
        <v>2273</v>
      </c>
      <c r="T1794" s="510"/>
      <c r="U1794" s="510"/>
      <c r="V1794" s="510"/>
      <c r="W1794" s="584" t="s">
        <v>1246</v>
      </c>
      <c r="X1794" s="584" t="s">
        <v>73</v>
      </c>
      <c r="Y1794" s="495" t="str">
        <f t="shared" si="805"/>
        <v xml:space="preserve"> </v>
      </c>
      <c r="Z1794" s="495" t="str">
        <f t="shared" si="806"/>
        <v xml:space="preserve">U7 - Self-Determination
</v>
      </c>
    </row>
    <row r="1795" spans="1:27" ht="38.25" customHeight="1">
      <c r="A1795" s="498" t="str">
        <f t="shared" si="799"/>
        <v>S5116</v>
      </c>
      <c r="B1795" s="501" t="str">
        <f t="shared" si="800"/>
        <v xml:space="preserve">Home Care Training, Non-Family </v>
      </c>
      <c r="C1795" s="486" t="str">
        <f t="shared" si="801"/>
        <v>Nonfamily Home Care Train/Session</v>
      </c>
      <c r="D1795" s="495" t="str">
        <f t="shared" si="802"/>
        <v>Encounter
 Cannot exceed 1 per day.  Limit up to four sessions per month but no more than 12 sessions per 90 day period.</v>
      </c>
      <c r="E1795" s="486" t="str">
        <f t="shared" si="803"/>
        <v>QMHP or QIDP or CMHP</v>
      </c>
      <c r="F1795" s="245" t="s">
        <v>498</v>
      </c>
      <c r="G1795" s="245" t="s">
        <v>607</v>
      </c>
      <c r="H1795" s="245" t="s">
        <v>524</v>
      </c>
      <c r="I1795" s="495" t="str">
        <f t="shared" si="804"/>
        <v xml:space="preserve"> </v>
      </c>
      <c r="J1795" s="510"/>
      <c r="K1795" s="510"/>
      <c r="L1795" s="510"/>
      <c r="M1795" s="510"/>
      <c r="N1795" s="510"/>
      <c r="O1795" s="510"/>
      <c r="P1795" s="510"/>
      <c r="Q1795" s="510" t="s">
        <v>2273</v>
      </c>
      <c r="R1795" s="510"/>
      <c r="S1795" s="510" t="s">
        <v>2273</v>
      </c>
      <c r="T1795" s="510"/>
      <c r="U1795" s="510"/>
      <c r="V1795" s="510"/>
      <c r="W1795" s="584" t="s">
        <v>1246</v>
      </c>
      <c r="X1795" s="584" t="s">
        <v>73</v>
      </c>
      <c r="Y1795" s="495" t="str">
        <f t="shared" si="805"/>
        <v xml:space="preserve"> </v>
      </c>
      <c r="Z1795" s="495" t="str">
        <f t="shared" si="806"/>
        <v xml:space="preserve">U7 - Self-Determination
</v>
      </c>
    </row>
    <row r="1796" spans="1:27" ht="38.25" customHeight="1">
      <c r="A1796" s="498" t="str">
        <f t="shared" si="799"/>
        <v>S5116</v>
      </c>
      <c r="B1796" s="501" t="str">
        <f t="shared" si="800"/>
        <v xml:space="preserve">Home Care Training, Non-Family </v>
      </c>
      <c r="C1796" s="486" t="str">
        <f t="shared" si="801"/>
        <v>Nonfamily Home Care Train/Session</v>
      </c>
      <c r="D1796" s="495" t="str">
        <f t="shared" si="802"/>
        <v>Encounter
 Cannot exceed 1 per day.  Limit up to four sessions per month but no more than 12 sessions per 90 day period.</v>
      </c>
      <c r="E1796" s="486" t="str">
        <f t="shared" si="803"/>
        <v>QMHP or QIDP or CMHP</v>
      </c>
      <c r="F1796" s="245" t="s">
        <v>490</v>
      </c>
      <c r="G1796" s="245" t="s">
        <v>608</v>
      </c>
      <c r="H1796" s="245" t="s">
        <v>524</v>
      </c>
      <c r="I1796" s="495" t="str">
        <f t="shared" si="804"/>
        <v xml:space="preserve"> </v>
      </c>
      <c r="J1796" s="510"/>
      <c r="K1796" s="510"/>
      <c r="L1796" s="510"/>
      <c r="M1796" s="510"/>
      <c r="N1796" s="510"/>
      <c r="O1796" s="510"/>
      <c r="P1796" s="510"/>
      <c r="Q1796" s="510" t="s">
        <v>2273</v>
      </c>
      <c r="R1796" s="510"/>
      <c r="S1796" s="510" t="s">
        <v>2273</v>
      </c>
      <c r="T1796" s="510"/>
      <c r="U1796" s="510"/>
      <c r="V1796" s="510"/>
      <c r="W1796" s="584" t="s">
        <v>1246</v>
      </c>
      <c r="X1796" s="584" t="s">
        <v>73</v>
      </c>
      <c r="Y1796" s="495" t="str">
        <f t="shared" si="805"/>
        <v xml:space="preserve"> </v>
      </c>
      <c r="Z1796" s="495" t="str">
        <f t="shared" si="806"/>
        <v xml:space="preserve">U7 - Self-Determination
</v>
      </c>
    </row>
    <row r="1797" spans="1:27" ht="63.75" customHeight="1">
      <c r="A1797" s="498" t="str">
        <f t="shared" si="799"/>
        <v>S5116</v>
      </c>
      <c r="B1797" s="501" t="str">
        <f t="shared" si="800"/>
        <v xml:space="preserve">Home Care Training, Non-Family </v>
      </c>
      <c r="C1797" s="486" t="str">
        <f t="shared" si="801"/>
        <v>Nonfamily Home Care Train/Session</v>
      </c>
      <c r="D1797" s="495" t="str">
        <f t="shared" si="802"/>
        <v>Encounter
 Cannot exceed 1 per day.  Limit up to four sessions per month but no more than 12 sessions per 90 day period.</v>
      </c>
      <c r="E1797" s="486" t="str">
        <f t="shared" si="803"/>
        <v>QMHP or QIDP or CMHP</v>
      </c>
      <c r="F1797" s="245" t="s">
        <v>517</v>
      </c>
      <c r="G1797" s="245" t="s">
        <v>585</v>
      </c>
      <c r="H1797" s="245" t="s">
        <v>1256</v>
      </c>
      <c r="I1797" s="495" t="str">
        <f t="shared" si="804"/>
        <v xml:space="preserve"> </v>
      </c>
      <c r="J1797" s="510"/>
      <c r="K1797" s="510"/>
      <c r="L1797" s="510"/>
      <c r="M1797" s="510"/>
      <c r="N1797" s="510"/>
      <c r="O1797" s="510"/>
      <c r="P1797" s="510"/>
      <c r="Q1797" s="510" t="s">
        <v>2273</v>
      </c>
      <c r="R1797" s="510"/>
      <c r="S1797" s="510" t="s">
        <v>2273</v>
      </c>
      <c r="T1797" s="510"/>
      <c r="U1797" s="510"/>
      <c r="V1797" s="510"/>
      <c r="W1797" s="584" t="s">
        <v>1246</v>
      </c>
      <c r="X1797" s="584" t="s">
        <v>73</v>
      </c>
      <c r="Y1797" s="495" t="str">
        <f t="shared" si="805"/>
        <v xml:space="preserve"> </v>
      </c>
      <c r="Z1797" s="495" t="str">
        <f t="shared" si="806"/>
        <v xml:space="preserve">U7 - Self-Determination
</v>
      </c>
    </row>
    <row r="1798" spans="1:27" ht="63.75" customHeight="1">
      <c r="A1798" s="498" t="str">
        <f t="shared" si="799"/>
        <v>S5116</v>
      </c>
      <c r="B1798" s="501" t="str">
        <f t="shared" si="800"/>
        <v xml:space="preserve">Home Care Training, Non-Family </v>
      </c>
      <c r="C1798" s="486" t="str">
        <f t="shared" si="801"/>
        <v>Nonfamily Home Care Train/Session</v>
      </c>
      <c r="D1798" s="495" t="str">
        <f t="shared" si="802"/>
        <v>Encounter
 Cannot exceed 1 per day.  Limit up to four sessions per month but no more than 12 sessions per 90 day period.</v>
      </c>
      <c r="E1798" s="486" t="str">
        <f t="shared" si="803"/>
        <v>QMHP or QIDP or CMHP</v>
      </c>
      <c r="F1798" s="245" t="s">
        <v>601</v>
      </c>
      <c r="G1798" s="245" t="s">
        <v>609</v>
      </c>
      <c r="H1798" s="245" t="s">
        <v>524</v>
      </c>
      <c r="I1798" s="495" t="str">
        <f t="shared" si="804"/>
        <v xml:space="preserve"> </v>
      </c>
      <c r="J1798" s="510"/>
      <c r="K1798" s="510"/>
      <c r="L1798" s="510"/>
      <c r="M1798" s="510"/>
      <c r="N1798" s="510"/>
      <c r="O1798" s="510"/>
      <c r="P1798" s="510"/>
      <c r="Q1798" s="510" t="s">
        <v>2273</v>
      </c>
      <c r="R1798" s="510"/>
      <c r="S1798" s="510" t="s">
        <v>2273</v>
      </c>
      <c r="T1798" s="510"/>
      <c r="U1798" s="510"/>
      <c r="V1798" s="510"/>
      <c r="W1798" s="584" t="s">
        <v>1246</v>
      </c>
      <c r="X1798" s="584" t="s">
        <v>73</v>
      </c>
      <c r="Y1798" s="495" t="str">
        <f t="shared" si="805"/>
        <v xml:space="preserve"> </v>
      </c>
      <c r="Z1798" s="495" t="str">
        <f t="shared" si="806"/>
        <v xml:space="preserve">U7 - Self-Determination
</v>
      </c>
    </row>
    <row r="1799" spans="1:27" ht="63.75" customHeight="1">
      <c r="A1799" s="498" t="str">
        <f t="shared" si="799"/>
        <v>S5116</v>
      </c>
      <c r="B1799" s="501" t="str">
        <f t="shared" si="800"/>
        <v xml:space="preserve">Home Care Training, Non-Family </v>
      </c>
      <c r="C1799" s="486" t="str">
        <f t="shared" si="801"/>
        <v>Nonfamily Home Care Train/Session</v>
      </c>
      <c r="D1799" s="495" t="str">
        <f t="shared" si="802"/>
        <v>Encounter
 Cannot exceed 1 per day.  Limit up to four sessions per month but no more than 12 sessions per 90 day period.</v>
      </c>
      <c r="E1799" s="486" t="str">
        <f t="shared" si="803"/>
        <v>QMHP or QIDP or CMHP</v>
      </c>
      <c r="F1799" s="245" t="s">
        <v>2224</v>
      </c>
      <c r="G1799" s="245" t="s">
        <v>583</v>
      </c>
      <c r="H1799" s="245" t="s">
        <v>524</v>
      </c>
      <c r="I1799" s="495" t="str">
        <f t="shared" si="804"/>
        <v xml:space="preserve"> </v>
      </c>
      <c r="J1799" s="510"/>
      <c r="K1799" s="510"/>
      <c r="L1799" s="510"/>
      <c r="M1799" s="510"/>
      <c r="N1799" s="510"/>
      <c r="O1799" s="510"/>
      <c r="P1799" s="510"/>
      <c r="Q1799" s="510" t="s">
        <v>2273</v>
      </c>
      <c r="R1799" s="510"/>
      <c r="S1799" s="510" t="s">
        <v>2273</v>
      </c>
      <c r="T1799" s="510"/>
      <c r="U1799" s="510"/>
      <c r="V1799" s="510"/>
      <c r="W1799" s="584" t="s">
        <v>1246</v>
      </c>
      <c r="X1799" s="584" t="s">
        <v>73</v>
      </c>
      <c r="Y1799" s="495" t="str">
        <f t="shared" si="805"/>
        <v xml:space="preserve"> </v>
      </c>
      <c r="Z1799" s="495" t="str">
        <f t="shared" si="806"/>
        <v xml:space="preserve">U7 - Self-Determination
</v>
      </c>
    </row>
    <row r="1800" spans="1:27" ht="51" customHeight="1">
      <c r="A1800" s="498" t="str">
        <f t="shared" si="799"/>
        <v>S5116</v>
      </c>
      <c r="B1800" s="501" t="str">
        <f t="shared" si="800"/>
        <v xml:space="preserve">Home Care Training, Non-Family </v>
      </c>
      <c r="C1800" s="486" t="str">
        <f t="shared" si="801"/>
        <v>Nonfamily Home Care Train/Session</v>
      </c>
      <c r="D1800" s="495" t="str">
        <f t="shared" si="802"/>
        <v>Encounter
 Cannot exceed 1 per day.  Limit up to four sessions per month but no more than 12 sessions per 90 day period.</v>
      </c>
      <c r="E1800" s="486" t="str">
        <f t="shared" si="803"/>
        <v>QMHP or QIDP or CMHP</v>
      </c>
      <c r="F1800" s="245" t="s">
        <v>2235</v>
      </c>
      <c r="G1800" s="245" t="s">
        <v>583</v>
      </c>
      <c r="H1800" s="245" t="s">
        <v>524</v>
      </c>
      <c r="I1800" s="495" t="str">
        <f t="shared" si="804"/>
        <v xml:space="preserve"> </v>
      </c>
      <c r="J1800" s="510"/>
      <c r="K1800" s="510"/>
      <c r="L1800" s="510"/>
      <c r="M1800" s="510"/>
      <c r="N1800" s="510"/>
      <c r="O1800" s="510"/>
      <c r="P1800" s="510"/>
      <c r="Q1800" s="510" t="s">
        <v>2273</v>
      </c>
      <c r="R1800" s="510"/>
      <c r="S1800" s="510" t="s">
        <v>2273</v>
      </c>
      <c r="T1800" s="510"/>
      <c r="U1800" s="510"/>
      <c r="V1800" s="510"/>
      <c r="W1800" s="584" t="s">
        <v>1246</v>
      </c>
      <c r="X1800" s="584" t="s">
        <v>73</v>
      </c>
      <c r="Y1800" s="495" t="str">
        <f t="shared" si="805"/>
        <v xml:space="preserve"> </v>
      </c>
      <c r="Z1800" s="495" t="str">
        <f t="shared" si="806"/>
        <v xml:space="preserve">U7 - Self-Determination
</v>
      </c>
    </row>
    <row r="1801" spans="1:27" s="19" customFormat="1" ht="63.75" customHeight="1">
      <c r="A1801" s="498" t="str">
        <f t="shared" si="799"/>
        <v>S5116</v>
      </c>
      <c r="B1801" s="501" t="str">
        <f t="shared" si="800"/>
        <v xml:space="preserve">Home Care Training, Non-Family </v>
      </c>
      <c r="C1801" s="486" t="str">
        <f t="shared" si="801"/>
        <v>Nonfamily Home Care Train/Session</v>
      </c>
      <c r="D1801" s="495" t="str">
        <f t="shared" si="802"/>
        <v>Encounter
 Cannot exceed 1 per day.  Limit up to four sessions per month but no more than 12 sessions per 90 day period.</v>
      </c>
      <c r="E1801" s="486" t="str">
        <f t="shared" si="803"/>
        <v>QMHP or QIDP or CMHP</v>
      </c>
      <c r="F1801" s="245" t="s">
        <v>2211</v>
      </c>
      <c r="G1801" s="245" t="s">
        <v>592</v>
      </c>
      <c r="H1801" s="245" t="s">
        <v>1256</v>
      </c>
      <c r="I1801" s="495" t="str">
        <f t="shared" si="804"/>
        <v xml:space="preserve"> </v>
      </c>
      <c r="J1801" s="510"/>
      <c r="K1801" s="510"/>
      <c r="L1801" s="510"/>
      <c r="M1801" s="510"/>
      <c r="N1801" s="510"/>
      <c r="O1801" s="510"/>
      <c r="P1801" s="510"/>
      <c r="Q1801" s="510" t="s">
        <v>2273</v>
      </c>
      <c r="R1801" s="510"/>
      <c r="S1801" s="510" t="s">
        <v>2273</v>
      </c>
      <c r="T1801" s="510"/>
      <c r="U1801" s="510"/>
      <c r="V1801" s="510"/>
      <c r="W1801" s="584" t="s">
        <v>1246</v>
      </c>
      <c r="X1801" s="584" t="s">
        <v>73</v>
      </c>
      <c r="Y1801" s="495" t="str">
        <f t="shared" si="805"/>
        <v xml:space="preserve"> </v>
      </c>
      <c r="Z1801" s="495" t="str">
        <f t="shared" si="806"/>
        <v xml:space="preserve">U7 - Self-Determination
</v>
      </c>
      <c r="AA1801" s="20"/>
    </row>
    <row r="1802" spans="1:27" ht="51" customHeight="1">
      <c r="A1802" s="498" t="str">
        <f t="shared" si="799"/>
        <v>S5116</v>
      </c>
      <c r="B1802" s="501" t="str">
        <f t="shared" si="800"/>
        <v xml:space="preserve">Home Care Training, Non-Family </v>
      </c>
      <c r="C1802" s="486" t="str">
        <f t="shared" si="801"/>
        <v>Nonfamily Home Care Train/Session</v>
      </c>
      <c r="D1802" s="495" t="str">
        <f t="shared" si="802"/>
        <v>Encounter
 Cannot exceed 1 per day.  Limit up to four sessions per month but no more than 12 sessions per 90 day period.</v>
      </c>
      <c r="E1802" s="486" t="str">
        <f t="shared" si="803"/>
        <v>QMHP or QIDP or CMHP</v>
      </c>
      <c r="F1802" s="245" t="s">
        <v>1424</v>
      </c>
      <c r="G1802" s="245" t="s">
        <v>582</v>
      </c>
      <c r="H1802" s="245" t="s">
        <v>524</v>
      </c>
      <c r="I1802" s="495" t="str">
        <f t="shared" si="804"/>
        <v xml:space="preserve"> </v>
      </c>
      <c r="J1802" s="510"/>
      <c r="K1802" s="510"/>
      <c r="L1802" s="510"/>
      <c r="M1802" s="510"/>
      <c r="N1802" s="510"/>
      <c r="O1802" s="510"/>
      <c r="P1802" s="510"/>
      <c r="Q1802" s="510" t="s">
        <v>2273</v>
      </c>
      <c r="R1802" s="510"/>
      <c r="S1802" s="510" t="s">
        <v>2273</v>
      </c>
      <c r="T1802" s="510"/>
      <c r="U1802" s="510"/>
      <c r="V1802" s="510"/>
      <c r="W1802" s="584" t="s">
        <v>1246</v>
      </c>
      <c r="X1802" s="584" t="s">
        <v>73</v>
      </c>
      <c r="Y1802" s="495" t="str">
        <f t="shared" si="805"/>
        <v xml:space="preserve"> </v>
      </c>
      <c r="Z1802" s="495" t="str">
        <f t="shared" si="806"/>
        <v xml:space="preserve">U7 - Self-Determination
</v>
      </c>
    </row>
    <row r="1803" spans="1:27" ht="63.75" customHeight="1">
      <c r="A1803" s="498" t="str">
        <f t="shared" si="799"/>
        <v>S5116</v>
      </c>
      <c r="B1803" s="501" t="str">
        <f t="shared" si="800"/>
        <v xml:space="preserve">Home Care Training, Non-Family </v>
      </c>
      <c r="C1803" s="486" t="str">
        <f t="shared" si="801"/>
        <v>Nonfamily Home Care Train/Session</v>
      </c>
      <c r="D1803" s="495" t="str">
        <f t="shared" si="802"/>
        <v>Encounter
 Cannot exceed 1 per day.  Limit up to four sessions per month but no more than 12 sessions per 90 day period.</v>
      </c>
      <c r="E1803" s="486" t="str">
        <f t="shared" si="803"/>
        <v>QMHP or QIDP or CMHP</v>
      </c>
      <c r="F1803" s="245" t="s">
        <v>1472</v>
      </c>
      <c r="G1803" s="245" t="s">
        <v>1475</v>
      </c>
      <c r="H1803" s="245" t="s">
        <v>1256</v>
      </c>
      <c r="I1803" s="495" t="str">
        <f t="shared" si="804"/>
        <v xml:space="preserve"> </v>
      </c>
      <c r="J1803" s="510"/>
      <c r="K1803" s="510"/>
      <c r="L1803" s="510"/>
      <c r="M1803" s="510"/>
      <c r="N1803" s="510"/>
      <c r="O1803" s="510"/>
      <c r="P1803" s="510"/>
      <c r="Q1803" s="510" t="s">
        <v>2273</v>
      </c>
      <c r="R1803" s="510"/>
      <c r="S1803" s="510" t="s">
        <v>2273</v>
      </c>
      <c r="T1803" s="510"/>
      <c r="U1803" s="510"/>
      <c r="V1803" s="510"/>
      <c r="W1803" s="584" t="s">
        <v>1246</v>
      </c>
      <c r="X1803" s="584" t="s">
        <v>73</v>
      </c>
      <c r="Y1803" s="495" t="str">
        <f t="shared" si="805"/>
        <v xml:space="preserve"> </v>
      </c>
      <c r="Z1803" s="495" t="str">
        <f t="shared" si="806"/>
        <v xml:space="preserve">U7 - Self-Determination
</v>
      </c>
    </row>
    <row r="1804" spans="1:27" ht="63.75" customHeight="1">
      <c r="A1804" s="498" t="str">
        <f t="shared" si="799"/>
        <v>S5116</v>
      </c>
      <c r="B1804" s="501" t="str">
        <f t="shared" si="800"/>
        <v xml:space="preserve">Home Care Training, Non-Family </v>
      </c>
      <c r="C1804" s="486" t="str">
        <f t="shared" si="801"/>
        <v>Nonfamily Home Care Train/Session</v>
      </c>
      <c r="D1804" s="495" t="str">
        <f t="shared" si="802"/>
        <v>Encounter
 Cannot exceed 1 per day.  Limit up to four sessions per month but no more than 12 sessions per 90 day period.</v>
      </c>
      <c r="E1804" s="486" t="str">
        <f t="shared" si="803"/>
        <v>QMHP or QIDP or CMHP</v>
      </c>
      <c r="F1804" s="189" t="s">
        <v>1345</v>
      </c>
      <c r="G1804" s="245" t="s">
        <v>582</v>
      </c>
      <c r="H1804" s="245" t="s">
        <v>524</v>
      </c>
      <c r="I1804" s="495" t="str">
        <f t="shared" si="804"/>
        <v xml:space="preserve"> </v>
      </c>
      <c r="J1804" s="510"/>
      <c r="K1804" s="510"/>
      <c r="L1804" s="510"/>
      <c r="M1804" s="510"/>
      <c r="N1804" s="510"/>
      <c r="O1804" s="510"/>
      <c r="P1804" s="510"/>
      <c r="Q1804" s="510" t="s">
        <v>2273</v>
      </c>
      <c r="R1804" s="510"/>
      <c r="S1804" s="510" t="s">
        <v>2273</v>
      </c>
      <c r="T1804" s="510"/>
      <c r="U1804" s="510"/>
      <c r="V1804" s="510"/>
      <c r="W1804" s="584" t="s">
        <v>1246</v>
      </c>
      <c r="X1804" s="584" t="s">
        <v>73</v>
      </c>
      <c r="Y1804" s="495" t="str">
        <f t="shared" si="805"/>
        <v xml:space="preserve"> </v>
      </c>
      <c r="Z1804" s="495" t="str">
        <f t="shared" si="806"/>
        <v xml:space="preserve">U7 - Self-Determination
</v>
      </c>
    </row>
    <row r="1805" spans="1:27" ht="51" customHeight="1">
      <c r="A1805" s="498" t="str">
        <f t="shared" si="799"/>
        <v>S5116</v>
      </c>
      <c r="B1805" s="501" t="str">
        <f t="shared" si="800"/>
        <v xml:space="preserve">Home Care Training, Non-Family </v>
      </c>
      <c r="C1805" s="486" t="str">
        <f t="shared" si="801"/>
        <v>Nonfamily Home Care Train/Session</v>
      </c>
      <c r="D1805" s="495" t="str">
        <f t="shared" si="802"/>
        <v>Encounter
 Cannot exceed 1 per day.  Limit up to four sessions per month but no more than 12 sessions per 90 day period.</v>
      </c>
      <c r="E1805" s="486" t="str">
        <f t="shared" si="803"/>
        <v>QMHP or QIDP or CMHP</v>
      </c>
      <c r="F1805" s="189" t="s">
        <v>1346</v>
      </c>
      <c r="G1805" s="245" t="s">
        <v>583</v>
      </c>
      <c r="H1805" s="245" t="s">
        <v>524</v>
      </c>
      <c r="I1805" s="495" t="str">
        <f t="shared" si="804"/>
        <v xml:space="preserve"> </v>
      </c>
      <c r="J1805" s="510"/>
      <c r="K1805" s="510"/>
      <c r="L1805" s="510"/>
      <c r="M1805" s="510"/>
      <c r="N1805" s="510"/>
      <c r="O1805" s="510"/>
      <c r="P1805" s="510"/>
      <c r="Q1805" s="510" t="s">
        <v>2273</v>
      </c>
      <c r="R1805" s="510"/>
      <c r="S1805" s="510" t="s">
        <v>2273</v>
      </c>
      <c r="T1805" s="510"/>
      <c r="U1805" s="510"/>
      <c r="V1805" s="510"/>
      <c r="W1805" s="584" t="s">
        <v>1246</v>
      </c>
      <c r="X1805" s="584" t="s">
        <v>73</v>
      </c>
      <c r="Y1805" s="495" t="str">
        <f t="shared" si="805"/>
        <v xml:space="preserve"> </v>
      </c>
      <c r="Z1805" s="495" t="str">
        <f t="shared" si="806"/>
        <v xml:space="preserve">U7 - Self-Determination
</v>
      </c>
    </row>
    <row r="1806" spans="1:27" ht="39" customHeight="1" thickBot="1">
      <c r="A1806" s="499" t="str">
        <f t="shared" si="799"/>
        <v>S5116</v>
      </c>
      <c r="B1806" s="502" t="str">
        <f t="shared" si="800"/>
        <v xml:space="preserve">Home Care Training, Non-Family </v>
      </c>
      <c r="C1806" s="487" t="str">
        <f t="shared" si="801"/>
        <v>Nonfamily Home Care Train/Session</v>
      </c>
      <c r="D1806" s="496" t="str">
        <f t="shared" si="802"/>
        <v>Encounter
 Cannot exceed 1 per day.  Limit up to four sessions per month but no more than 12 sessions per 90 day period.</v>
      </c>
      <c r="E1806" s="487" t="str">
        <f t="shared" si="803"/>
        <v>QMHP or QIDP or CMHP</v>
      </c>
      <c r="F1806" s="246" t="s">
        <v>126</v>
      </c>
      <c r="G1806" s="246" t="s">
        <v>584</v>
      </c>
      <c r="H1806" s="246" t="s">
        <v>524</v>
      </c>
      <c r="I1806" s="496" t="str">
        <f t="shared" si="804"/>
        <v xml:space="preserve"> </v>
      </c>
      <c r="J1806" s="511"/>
      <c r="K1806" s="511"/>
      <c r="L1806" s="511"/>
      <c r="M1806" s="511"/>
      <c r="N1806" s="511"/>
      <c r="O1806" s="511"/>
      <c r="P1806" s="511"/>
      <c r="Q1806" s="511" t="s">
        <v>2273</v>
      </c>
      <c r="R1806" s="511"/>
      <c r="S1806" s="511" t="s">
        <v>2273</v>
      </c>
      <c r="T1806" s="511"/>
      <c r="U1806" s="511"/>
      <c r="V1806" s="511"/>
      <c r="W1806" s="585" t="s">
        <v>1246</v>
      </c>
      <c r="X1806" s="585" t="s">
        <v>73</v>
      </c>
      <c r="Y1806" s="496" t="str">
        <f t="shared" si="805"/>
        <v xml:space="preserve"> </v>
      </c>
      <c r="Z1806" s="496" t="str">
        <f t="shared" si="806"/>
        <v xml:space="preserve">U7 - Self-Determination
</v>
      </c>
    </row>
    <row r="1807" spans="1:27" ht="113.25" customHeight="1" thickBot="1">
      <c r="A1807" s="253" t="s">
        <v>281</v>
      </c>
      <c r="B1807" s="231" t="s">
        <v>1387</v>
      </c>
      <c r="C1807" s="221" t="s">
        <v>1856</v>
      </c>
      <c r="D1807" s="222" t="s">
        <v>70</v>
      </c>
      <c r="E1807" s="221" t="s">
        <v>1863</v>
      </c>
      <c r="F1807" s="221" t="s">
        <v>696</v>
      </c>
      <c r="G1807" s="221" t="s">
        <v>1128</v>
      </c>
      <c r="H1807" s="221" t="s">
        <v>555</v>
      </c>
      <c r="I1807" s="222" t="s">
        <v>391</v>
      </c>
      <c r="J1807" s="231"/>
      <c r="K1807" s="231"/>
      <c r="L1807" s="231"/>
      <c r="M1807" s="231"/>
      <c r="N1807" s="231"/>
      <c r="O1807" s="231"/>
      <c r="P1807" s="231"/>
      <c r="Q1807" s="231"/>
      <c r="R1807" s="231"/>
      <c r="S1807" s="231"/>
      <c r="T1807" s="231"/>
      <c r="U1807" s="231" t="s">
        <v>2273</v>
      </c>
      <c r="V1807" s="231"/>
      <c r="W1807" s="221" t="s">
        <v>1246</v>
      </c>
      <c r="X1807" s="221" t="s">
        <v>1862</v>
      </c>
      <c r="Y1807" s="216" t="s">
        <v>1128</v>
      </c>
      <c r="Z1807" s="216" t="s">
        <v>1128</v>
      </c>
    </row>
    <row r="1808" spans="1:27" ht="63" thickBot="1">
      <c r="A1808" s="253" t="s">
        <v>75</v>
      </c>
      <c r="B1808" s="231" t="s">
        <v>1387</v>
      </c>
      <c r="C1808" s="221" t="s">
        <v>1857</v>
      </c>
      <c r="D1808" s="222" t="s">
        <v>70</v>
      </c>
      <c r="E1808" s="221" t="s">
        <v>282</v>
      </c>
      <c r="F1808" s="221" t="s">
        <v>696</v>
      </c>
      <c r="G1808" s="221" t="s">
        <v>1128</v>
      </c>
      <c r="H1808" s="221" t="s">
        <v>555</v>
      </c>
      <c r="I1808" s="222" t="s">
        <v>391</v>
      </c>
      <c r="J1808" s="231"/>
      <c r="K1808" s="231"/>
      <c r="L1808" s="231"/>
      <c r="M1808" s="231"/>
      <c r="N1808" s="231"/>
      <c r="O1808" s="231"/>
      <c r="P1808" s="231"/>
      <c r="Q1808" s="231"/>
      <c r="R1808" s="231"/>
      <c r="S1808" s="231"/>
      <c r="T1808" s="231"/>
      <c r="U1808" s="231" t="s">
        <v>2273</v>
      </c>
      <c r="V1808" s="231"/>
      <c r="W1808" s="221" t="s">
        <v>1246</v>
      </c>
      <c r="X1808" s="221" t="s">
        <v>1859</v>
      </c>
      <c r="Y1808" s="216" t="s">
        <v>1128</v>
      </c>
      <c r="Z1808" s="414" t="s">
        <v>2513</v>
      </c>
    </row>
    <row r="1809" spans="1:26" ht="57.75" customHeight="1" thickBot="1">
      <c r="A1809" s="268" t="s">
        <v>75</v>
      </c>
      <c r="B1809" s="196" t="s">
        <v>1387</v>
      </c>
      <c r="C1809" s="126" t="s">
        <v>2123</v>
      </c>
      <c r="D1809" s="180" t="s">
        <v>70</v>
      </c>
      <c r="E1809" s="126" t="s">
        <v>282</v>
      </c>
      <c r="F1809" s="126" t="s">
        <v>1128</v>
      </c>
      <c r="G1809" s="126" t="s">
        <v>1128</v>
      </c>
      <c r="H1809" s="126" t="s">
        <v>555</v>
      </c>
      <c r="I1809" s="180" t="s">
        <v>1128</v>
      </c>
      <c r="J1809" s="196"/>
      <c r="K1809" s="196"/>
      <c r="L1809" s="196"/>
      <c r="M1809" s="196"/>
      <c r="N1809" s="196"/>
      <c r="O1809" s="196"/>
      <c r="P1809" s="196"/>
      <c r="Q1809" s="196"/>
      <c r="R1809" s="196"/>
      <c r="S1809" s="196" t="s">
        <v>2273</v>
      </c>
      <c r="T1809" s="196"/>
      <c r="U1809" s="196"/>
      <c r="V1809" s="196"/>
      <c r="W1809" s="126" t="s">
        <v>1246</v>
      </c>
      <c r="X1809" s="126" t="s">
        <v>1585</v>
      </c>
      <c r="Y1809" s="180" t="s">
        <v>1128</v>
      </c>
      <c r="Z1809" s="180" t="s">
        <v>2514</v>
      </c>
    </row>
    <row r="1810" spans="1:26" ht="130.5" customHeight="1" thickBot="1">
      <c r="A1810" s="113" t="s">
        <v>330</v>
      </c>
      <c r="B1810" s="194" t="s">
        <v>328</v>
      </c>
      <c r="C1810" s="128" t="s">
        <v>331</v>
      </c>
      <c r="D1810" s="176" t="s">
        <v>429</v>
      </c>
      <c r="E1810" s="128" t="s">
        <v>259</v>
      </c>
      <c r="F1810" s="128" t="s">
        <v>259</v>
      </c>
      <c r="G1810" s="128"/>
      <c r="H1810" s="128" t="s">
        <v>572</v>
      </c>
      <c r="I1810" s="176" t="s">
        <v>139</v>
      </c>
      <c r="J1810" s="194"/>
      <c r="K1810" s="194"/>
      <c r="L1810" s="194"/>
      <c r="M1810" s="194"/>
      <c r="N1810" s="194"/>
      <c r="O1810" s="194"/>
      <c r="P1810" s="194"/>
      <c r="Q1810" s="194"/>
      <c r="R1810" s="194"/>
      <c r="S1810" s="194"/>
      <c r="T1810" s="194"/>
      <c r="U1810" s="194" t="s">
        <v>2273</v>
      </c>
      <c r="V1810" s="194"/>
      <c r="W1810" s="128" t="s">
        <v>1246</v>
      </c>
      <c r="X1810" s="128" t="s">
        <v>2019</v>
      </c>
      <c r="Y1810" s="164" t="s">
        <v>1128</v>
      </c>
      <c r="Z1810" s="164" t="s">
        <v>516</v>
      </c>
    </row>
    <row r="1811" spans="1:26" ht="99" customHeight="1" thickBot="1">
      <c r="A1811" s="113" t="s">
        <v>332</v>
      </c>
      <c r="B1811" s="194" t="s">
        <v>328</v>
      </c>
      <c r="C1811" s="128" t="s">
        <v>657</v>
      </c>
      <c r="D1811" s="176" t="s">
        <v>656</v>
      </c>
      <c r="E1811" s="128" t="s">
        <v>259</v>
      </c>
      <c r="F1811" s="128" t="s">
        <v>259</v>
      </c>
      <c r="G1811" s="128"/>
      <c r="H1811" s="128" t="s">
        <v>572</v>
      </c>
      <c r="I1811" s="176" t="s">
        <v>139</v>
      </c>
      <c r="J1811" s="194"/>
      <c r="K1811" s="194"/>
      <c r="L1811" s="194" t="s">
        <v>2273</v>
      </c>
      <c r="M1811" s="194" t="s">
        <v>2273</v>
      </c>
      <c r="N1811" s="194"/>
      <c r="O1811" s="194"/>
      <c r="P1811" s="194"/>
      <c r="Q1811" s="194"/>
      <c r="R1811" s="194" t="s">
        <v>2273</v>
      </c>
      <c r="S1811" s="194"/>
      <c r="T1811" s="194"/>
      <c r="U1811" s="194"/>
      <c r="V1811" s="194"/>
      <c r="W1811" s="128" t="s">
        <v>1246</v>
      </c>
      <c r="X1811" s="128" t="s">
        <v>2020</v>
      </c>
      <c r="Y1811" s="164" t="s">
        <v>1128</v>
      </c>
      <c r="Z1811" s="164" t="s">
        <v>516</v>
      </c>
    </row>
    <row r="1812" spans="1:26" ht="136.5" customHeight="1" thickBot="1">
      <c r="A1812" s="113" t="s">
        <v>452</v>
      </c>
      <c r="B1812" s="194" t="s">
        <v>451</v>
      </c>
      <c r="C1812" s="128" t="s">
        <v>658</v>
      </c>
      <c r="D1812" s="176" t="s">
        <v>58</v>
      </c>
      <c r="E1812" s="128" t="s">
        <v>285</v>
      </c>
      <c r="F1812" s="128" t="s">
        <v>655</v>
      </c>
      <c r="G1812" s="128" t="s">
        <v>1128</v>
      </c>
      <c r="H1812" s="128" t="s">
        <v>451</v>
      </c>
      <c r="I1812" s="176" t="s">
        <v>139</v>
      </c>
      <c r="J1812" s="194"/>
      <c r="K1812" s="194"/>
      <c r="L1812" s="194" t="s">
        <v>2273</v>
      </c>
      <c r="M1812" s="194" t="s">
        <v>2273</v>
      </c>
      <c r="N1812" s="194"/>
      <c r="O1812" s="194"/>
      <c r="P1812" s="194"/>
      <c r="Q1812" s="194"/>
      <c r="R1812" s="194" t="s">
        <v>2273</v>
      </c>
      <c r="S1812" s="194"/>
      <c r="T1812" s="194"/>
      <c r="U1812" s="194"/>
      <c r="V1812" s="194"/>
      <c r="W1812" s="128" t="s">
        <v>1246</v>
      </c>
      <c r="X1812" s="128" t="s">
        <v>1860</v>
      </c>
      <c r="Y1812" s="164" t="s">
        <v>1128</v>
      </c>
      <c r="Z1812" s="164" t="s">
        <v>1128</v>
      </c>
    </row>
    <row r="1813" spans="1:26" ht="100.5" thickBot="1">
      <c r="A1813" s="113" t="s">
        <v>453</v>
      </c>
      <c r="B1813" s="194" t="s">
        <v>451</v>
      </c>
      <c r="C1813" s="128" t="s">
        <v>659</v>
      </c>
      <c r="D1813" s="176" t="s">
        <v>89</v>
      </c>
      <c r="E1813" s="128" t="s">
        <v>285</v>
      </c>
      <c r="F1813" s="128" t="s">
        <v>655</v>
      </c>
      <c r="G1813" s="128" t="s">
        <v>1128</v>
      </c>
      <c r="H1813" s="128" t="s">
        <v>451</v>
      </c>
      <c r="I1813" s="176" t="s">
        <v>139</v>
      </c>
      <c r="J1813" s="194"/>
      <c r="K1813" s="194"/>
      <c r="L1813" s="194" t="s">
        <v>2273</v>
      </c>
      <c r="M1813" s="194" t="s">
        <v>2273</v>
      </c>
      <c r="N1813" s="194"/>
      <c r="O1813" s="194"/>
      <c r="P1813" s="194"/>
      <c r="Q1813" s="194"/>
      <c r="R1813" s="194" t="s">
        <v>2273</v>
      </c>
      <c r="S1813" s="194"/>
      <c r="T1813" s="194"/>
      <c r="U1813" s="194"/>
      <c r="V1813" s="194"/>
      <c r="W1813" s="128" t="s">
        <v>1246</v>
      </c>
      <c r="X1813" s="128" t="s">
        <v>1861</v>
      </c>
      <c r="Y1813" s="164" t="s">
        <v>1128</v>
      </c>
      <c r="Z1813" s="164" t="s">
        <v>1128</v>
      </c>
    </row>
    <row r="1814" spans="1:26" ht="63" thickBot="1">
      <c r="A1814" s="268" t="s">
        <v>76</v>
      </c>
      <c r="B1814" s="196" t="s">
        <v>1498</v>
      </c>
      <c r="C1814" s="126" t="s">
        <v>273</v>
      </c>
      <c r="D1814" s="180" t="s">
        <v>405</v>
      </c>
      <c r="E1814" s="126" t="s">
        <v>1725</v>
      </c>
      <c r="F1814" s="126" t="s">
        <v>655</v>
      </c>
      <c r="G1814" s="126" t="s">
        <v>1128</v>
      </c>
      <c r="H1814" s="126" t="s">
        <v>555</v>
      </c>
      <c r="I1814" s="180" t="s">
        <v>139</v>
      </c>
      <c r="J1814" s="196"/>
      <c r="K1814" s="196"/>
      <c r="L1814" s="196"/>
      <c r="M1814" s="196"/>
      <c r="N1814" s="196"/>
      <c r="O1814" s="196"/>
      <c r="P1814" s="196"/>
      <c r="Q1814" s="196" t="s">
        <v>2273</v>
      </c>
      <c r="R1814" s="196"/>
      <c r="S1814" s="196"/>
      <c r="T1814" s="196"/>
      <c r="U1814" s="196"/>
      <c r="V1814" s="196"/>
      <c r="W1814" s="126" t="s">
        <v>1246</v>
      </c>
      <c r="X1814" s="126" t="s">
        <v>406</v>
      </c>
      <c r="Y1814" s="174" t="s">
        <v>1128</v>
      </c>
      <c r="Z1814" s="174" t="s">
        <v>1128</v>
      </c>
    </row>
    <row r="1815" spans="1:26" ht="63" thickBot="1">
      <c r="A1815" s="113" t="s">
        <v>76</v>
      </c>
      <c r="B1815" s="194" t="s">
        <v>1498</v>
      </c>
      <c r="C1815" s="128" t="s">
        <v>273</v>
      </c>
      <c r="D1815" s="176" t="s">
        <v>405</v>
      </c>
      <c r="E1815" s="128" t="s">
        <v>1725</v>
      </c>
      <c r="F1815" s="128" t="s">
        <v>655</v>
      </c>
      <c r="G1815" s="128" t="s">
        <v>1128</v>
      </c>
      <c r="H1815" s="128" t="s">
        <v>555</v>
      </c>
      <c r="I1815" s="176" t="s">
        <v>139</v>
      </c>
      <c r="J1815" s="194"/>
      <c r="K1815" s="194"/>
      <c r="L1815" s="194" t="s">
        <v>2273</v>
      </c>
      <c r="M1815" s="194" t="s">
        <v>2273</v>
      </c>
      <c r="N1815" s="194"/>
      <c r="O1815" s="194"/>
      <c r="P1815" s="194"/>
      <c r="Q1815" s="194"/>
      <c r="R1815" s="194" t="s">
        <v>2273</v>
      </c>
      <c r="S1815" s="194"/>
      <c r="T1815" s="194"/>
      <c r="U1815" s="194"/>
      <c r="V1815" s="194"/>
      <c r="W1815" s="128" t="s">
        <v>1246</v>
      </c>
      <c r="X1815" s="128" t="s">
        <v>406</v>
      </c>
      <c r="Y1815" s="164" t="s">
        <v>1128</v>
      </c>
      <c r="Z1815" s="164" t="s">
        <v>1128</v>
      </c>
    </row>
    <row r="1816" spans="1:26" ht="117" customHeight="1" thickBot="1">
      <c r="A1816" s="113" t="s">
        <v>77</v>
      </c>
      <c r="B1816" s="194" t="s">
        <v>270</v>
      </c>
      <c r="C1816" s="128" t="s">
        <v>269</v>
      </c>
      <c r="D1816" s="176" t="s">
        <v>61</v>
      </c>
      <c r="E1816" s="128" t="s">
        <v>268</v>
      </c>
      <c r="F1816" s="128" t="s">
        <v>655</v>
      </c>
      <c r="G1816" s="128" t="s">
        <v>1128</v>
      </c>
      <c r="H1816" s="128" t="s">
        <v>555</v>
      </c>
      <c r="I1816" s="176" t="s">
        <v>139</v>
      </c>
      <c r="J1816" s="194"/>
      <c r="K1816" s="194"/>
      <c r="L1816" s="194" t="s">
        <v>2273</v>
      </c>
      <c r="M1816" s="194" t="s">
        <v>2273</v>
      </c>
      <c r="N1816" s="194"/>
      <c r="O1816" s="194"/>
      <c r="P1816" s="194"/>
      <c r="Q1816" s="194"/>
      <c r="R1816" s="194" t="s">
        <v>2273</v>
      </c>
      <c r="S1816" s="194"/>
      <c r="T1816" s="194"/>
      <c r="U1816" s="194"/>
      <c r="V1816" s="194"/>
      <c r="W1816" s="128" t="s">
        <v>1246</v>
      </c>
      <c r="X1816" s="128" t="s">
        <v>2070</v>
      </c>
      <c r="Y1816" s="164" t="s">
        <v>983</v>
      </c>
      <c r="Z1816" s="164" t="s">
        <v>1594</v>
      </c>
    </row>
    <row r="1817" spans="1:26" ht="65.5" thickBot="1">
      <c r="A1817" s="268" t="s">
        <v>77</v>
      </c>
      <c r="B1817" s="196" t="s">
        <v>270</v>
      </c>
      <c r="C1817" s="126" t="s">
        <v>78</v>
      </c>
      <c r="D1817" s="180" t="s">
        <v>1586</v>
      </c>
      <c r="E1817" s="126" t="s">
        <v>272</v>
      </c>
      <c r="F1817" s="126" t="s">
        <v>655</v>
      </c>
      <c r="G1817" s="126" t="s">
        <v>1128</v>
      </c>
      <c r="H1817" s="126" t="s">
        <v>555</v>
      </c>
      <c r="I1817" s="180" t="s">
        <v>1128</v>
      </c>
      <c r="J1817" s="196"/>
      <c r="K1817" s="196"/>
      <c r="L1817" s="196"/>
      <c r="M1817" s="196"/>
      <c r="N1817" s="196"/>
      <c r="O1817" s="196"/>
      <c r="P1817" s="196"/>
      <c r="Q1817" s="196" t="s">
        <v>2273</v>
      </c>
      <c r="R1817" s="196"/>
      <c r="S1817" s="196"/>
      <c r="T1817" s="196"/>
      <c r="U1817" s="196"/>
      <c r="V1817" s="196"/>
      <c r="W1817" s="126" t="s">
        <v>1246</v>
      </c>
      <c r="X1817" s="126" t="s">
        <v>79</v>
      </c>
      <c r="Y1817" s="180" t="s">
        <v>1128</v>
      </c>
      <c r="Z1817" s="180" t="s">
        <v>1128</v>
      </c>
    </row>
    <row r="1818" spans="1:26" ht="43.5" customHeight="1">
      <c r="A1818" s="562" t="s">
        <v>80</v>
      </c>
      <c r="B1818" s="482" t="s">
        <v>303</v>
      </c>
      <c r="C1818" s="531" t="s">
        <v>2071</v>
      </c>
      <c r="D1818" s="521" t="s">
        <v>58</v>
      </c>
      <c r="E1818" s="531" t="s">
        <v>1511</v>
      </c>
      <c r="F1818" s="247" t="s">
        <v>578</v>
      </c>
      <c r="G1818" s="247" t="s">
        <v>600</v>
      </c>
      <c r="H1818" s="247" t="s">
        <v>553</v>
      </c>
      <c r="I1818" s="521" t="s">
        <v>139</v>
      </c>
      <c r="J1818" s="482"/>
      <c r="K1818" s="482" t="s">
        <v>2273</v>
      </c>
      <c r="L1818" s="482" t="s">
        <v>2273</v>
      </c>
      <c r="M1818" s="482"/>
      <c r="N1818" s="482"/>
      <c r="O1818" s="482" t="s">
        <v>2273</v>
      </c>
      <c r="P1818" s="482"/>
      <c r="Q1818" s="482"/>
      <c r="R1818" s="482"/>
      <c r="S1818" s="482"/>
      <c r="T1818" s="482"/>
      <c r="U1818" s="482"/>
      <c r="V1818" s="482"/>
      <c r="W1818" s="531"/>
      <c r="X1818" s="531" t="s">
        <v>2014</v>
      </c>
      <c r="Y1818" s="521"/>
      <c r="Z1818" s="586"/>
    </row>
    <row r="1819" spans="1:26" ht="43.5" customHeight="1">
      <c r="A1819" s="554" t="str">
        <f t="shared" ref="A1819:E1820" si="809">A1818</f>
        <v>S8990</v>
      </c>
      <c r="B1819" s="483" t="str">
        <f t="shared" si="809"/>
        <v>Occupational Therapy</v>
      </c>
      <c r="C1819" s="532" t="str">
        <f t="shared" si="809"/>
        <v>OT Individual -  Physical or manipulative therapy performed for maintenance rather than restoration</v>
      </c>
      <c r="D1819" s="522" t="str">
        <f t="shared" si="809"/>
        <v>Encounter</v>
      </c>
      <c r="E1819" s="532" t="str">
        <f t="shared" si="809"/>
        <v>Activities performed by a licensed (by State of Michigan) occupational therapist or a occupational therapy assistant supervised by a licensed physical therapist</v>
      </c>
      <c r="F1819" s="143" t="s">
        <v>495</v>
      </c>
      <c r="G1819" s="143" t="s">
        <v>583</v>
      </c>
      <c r="H1819" s="143" t="str">
        <f>H1818</f>
        <v>PT/OT/ST</v>
      </c>
      <c r="I1819" s="522" t="str">
        <f>I1818</f>
        <v>Line
Professional</v>
      </c>
      <c r="J1819" s="483"/>
      <c r="K1819" s="483" t="s">
        <v>2273</v>
      </c>
      <c r="L1819" s="483" t="s">
        <v>2273</v>
      </c>
      <c r="M1819" s="483"/>
      <c r="N1819" s="483"/>
      <c r="O1819" s="483" t="s">
        <v>2273</v>
      </c>
      <c r="P1819" s="483"/>
      <c r="Q1819" s="483"/>
      <c r="R1819" s="483"/>
      <c r="S1819" s="483"/>
      <c r="T1819" s="483"/>
      <c r="U1819" s="483"/>
      <c r="V1819" s="483"/>
      <c r="W1819" s="532"/>
      <c r="X1819" s="532" t="str">
        <f>X1818</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819" s="522"/>
      <c r="Z1819" s="587"/>
    </row>
    <row r="1820" spans="1:26" ht="43.5" customHeight="1" thickBot="1">
      <c r="A1820" s="554" t="str">
        <f t="shared" si="809"/>
        <v>S8990</v>
      </c>
      <c r="B1820" s="483" t="str">
        <f t="shared" si="809"/>
        <v>Occupational Therapy</v>
      </c>
      <c r="C1820" s="532" t="str">
        <f t="shared" si="809"/>
        <v>OT Individual -  Physical or manipulative therapy performed for maintenance rather than restoration</v>
      </c>
      <c r="D1820" s="522" t="str">
        <f t="shared" si="809"/>
        <v>Encounter</v>
      </c>
      <c r="E1820" s="532" t="str">
        <f t="shared" si="809"/>
        <v>Activities performed by a licensed (by State of Michigan) occupational therapist or a occupational therapy assistant supervised by a licensed physical therapist</v>
      </c>
      <c r="F1820" s="143" t="s">
        <v>495</v>
      </c>
      <c r="G1820" s="143" t="s">
        <v>582</v>
      </c>
      <c r="H1820" s="143" t="str">
        <f>H1819</f>
        <v>PT/OT/ST</v>
      </c>
      <c r="I1820" s="522" t="str">
        <f>I1819</f>
        <v>Line
Professional</v>
      </c>
      <c r="J1820" s="483"/>
      <c r="K1820" s="483" t="s">
        <v>2273</v>
      </c>
      <c r="L1820" s="483" t="s">
        <v>2273</v>
      </c>
      <c r="M1820" s="483"/>
      <c r="N1820" s="483"/>
      <c r="O1820" s="483" t="s">
        <v>2273</v>
      </c>
      <c r="P1820" s="483"/>
      <c r="Q1820" s="483"/>
      <c r="R1820" s="483"/>
      <c r="S1820" s="483"/>
      <c r="T1820" s="483"/>
      <c r="U1820" s="483"/>
      <c r="V1820" s="483"/>
      <c r="W1820" s="532"/>
      <c r="X1820" s="532" t="str">
        <f>X1819</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820" s="522"/>
      <c r="Z1820" s="588"/>
    </row>
    <row r="1821" spans="1:26" ht="28.5" customHeight="1">
      <c r="A1821" s="562" t="s">
        <v>80</v>
      </c>
      <c r="B1821" s="482" t="s">
        <v>317</v>
      </c>
      <c r="C1821" s="531" t="s">
        <v>2072</v>
      </c>
      <c r="D1821" s="521" t="s">
        <v>58</v>
      </c>
      <c r="E1821" s="531" t="s">
        <v>575</v>
      </c>
      <c r="F1821" s="247" t="s">
        <v>571</v>
      </c>
      <c r="G1821" s="247" t="s">
        <v>591</v>
      </c>
      <c r="H1821" s="247" t="s">
        <v>553</v>
      </c>
      <c r="I1821" s="521" t="s">
        <v>139</v>
      </c>
      <c r="J1821" s="482"/>
      <c r="K1821" s="482" t="s">
        <v>2273</v>
      </c>
      <c r="L1821" s="482" t="s">
        <v>2273</v>
      </c>
      <c r="M1821" s="482"/>
      <c r="N1821" s="482"/>
      <c r="O1821" s="482" t="s">
        <v>2273</v>
      </c>
      <c r="P1821" s="482"/>
      <c r="Q1821" s="482"/>
      <c r="R1821" s="482"/>
      <c r="S1821" s="482"/>
      <c r="T1821" s="482"/>
      <c r="U1821" s="482"/>
      <c r="V1821" s="482"/>
      <c r="W1821" s="531" t="s">
        <v>1246</v>
      </c>
      <c r="X1821" s="531" t="s">
        <v>2014</v>
      </c>
      <c r="Y1821" s="521" t="s">
        <v>1128</v>
      </c>
      <c r="Z1821" s="521" t="s">
        <v>1128</v>
      </c>
    </row>
    <row r="1822" spans="1:26" ht="28.5" customHeight="1">
      <c r="A1822" s="554" t="s">
        <v>80</v>
      </c>
      <c r="B1822" s="483" t="s">
        <v>317</v>
      </c>
      <c r="C1822" s="532" t="s">
        <v>660</v>
      </c>
      <c r="D1822" s="522" t="s">
        <v>58</v>
      </c>
      <c r="E1822" s="532" t="s">
        <v>575</v>
      </c>
      <c r="F1822" s="143" t="s">
        <v>496</v>
      </c>
      <c r="G1822" s="143" t="s">
        <v>584</v>
      </c>
      <c r="H1822" s="143" t="s">
        <v>553</v>
      </c>
      <c r="I1822" s="522" t="s">
        <v>139</v>
      </c>
      <c r="J1822" s="483"/>
      <c r="K1822" s="483" t="s">
        <v>2273</v>
      </c>
      <c r="L1822" s="483" t="s">
        <v>2273</v>
      </c>
      <c r="M1822" s="483"/>
      <c r="N1822" s="483"/>
      <c r="O1822" s="483" t="s">
        <v>2273</v>
      </c>
      <c r="P1822" s="483"/>
      <c r="Q1822" s="483"/>
      <c r="R1822" s="483"/>
      <c r="S1822" s="483"/>
      <c r="T1822" s="483"/>
      <c r="U1822" s="483"/>
      <c r="V1822" s="483"/>
      <c r="W1822" s="532" t="s">
        <v>1246</v>
      </c>
      <c r="X1822" s="532" t="str">
        <f>X1821</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822" s="522" t="s">
        <v>1128</v>
      </c>
      <c r="Z1822" s="522" t="s">
        <v>1128</v>
      </c>
    </row>
    <row r="1823" spans="1:26" ht="28.5" customHeight="1">
      <c r="A1823" s="554" t="str">
        <f>A1821</f>
        <v>S8990</v>
      </c>
      <c r="B1823" s="483" t="str">
        <f>B1821</f>
        <v>Physical Therapy</v>
      </c>
      <c r="C1823" s="532" t="str">
        <f>C1821</f>
        <v>PT Individual -  Physical or manipulative therapy performed for maintenance rather than restoration</v>
      </c>
      <c r="D1823" s="522" t="str">
        <f>D1821</f>
        <v>Encounter</v>
      </c>
      <c r="E1823" s="532" t="str">
        <f>E1821</f>
        <v>Activities performed by a licensed (by State of Michigan) physical therapist or a physical therapy assistant supervised by a licensed physical therapist</v>
      </c>
      <c r="F1823" s="143" t="s">
        <v>496</v>
      </c>
      <c r="G1823" s="143" t="s">
        <v>586</v>
      </c>
      <c r="H1823" s="143" t="s">
        <v>553</v>
      </c>
      <c r="I1823" s="522" t="str">
        <f>I1821</f>
        <v>Line
Professional</v>
      </c>
      <c r="J1823" s="483"/>
      <c r="K1823" s="483" t="s">
        <v>2273</v>
      </c>
      <c r="L1823" s="483" t="s">
        <v>2273</v>
      </c>
      <c r="M1823" s="483"/>
      <c r="N1823" s="483"/>
      <c r="O1823" s="483" t="s">
        <v>2273</v>
      </c>
      <c r="P1823" s="483"/>
      <c r="Q1823" s="483"/>
      <c r="R1823" s="483"/>
      <c r="S1823" s="483"/>
      <c r="T1823" s="483"/>
      <c r="U1823" s="483"/>
      <c r="V1823" s="483"/>
      <c r="W1823" s="532" t="str">
        <f>W1821</f>
        <v/>
      </c>
      <c r="X1823" s="532" t="str">
        <f>X1822</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823" s="522" t="str">
        <f>Y1821</f>
        <v xml:space="preserve"> </v>
      </c>
      <c r="Z1823" s="522" t="str">
        <f>Z1821</f>
        <v xml:space="preserve"> </v>
      </c>
    </row>
    <row r="1824" spans="1:26" ht="28.5" customHeight="1" thickBot="1">
      <c r="A1824" s="555" t="str">
        <f>A1821</f>
        <v>S8990</v>
      </c>
      <c r="B1824" s="484" t="str">
        <f>B1821</f>
        <v>Physical Therapy</v>
      </c>
      <c r="C1824" s="533" t="str">
        <f>C1821</f>
        <v>PT Individual -  Physical or manipulative therapy performed for maintenance rather than restoration</v>
      </c>
      <c r="D1824" s="523" t="str">
        <f>D1821</f>
        <v>Encounter</v>
      </c>
      <c r="E1824" s="533" t="str">
        <f>E1821</f>
        <v>Activities performed by a licensed (by State of Michigan) physical therapist or a physical therapy assistant supervised by a licensed physical therapist</v>
      </c>
      <c r="F1824" s="248" t="s">
        <v>496</v>
      </c>
      <c r="G1824" s="248" t="s">
        <v>582</v>
      </c>
      <c r="H1824" s="248" t="s">
        <v>553</v>
      </c>
      <c r="I1824" s="523" t="str">
        <f>I1821</f>
        <v>Line
Professional</v>
      </c>
      <c r="J1824" s="484"/>
      <c r="K1824" s="484" t="s">
        <v>2273</v>
      </c>
      <c r="L1824" s="484" t="s">
        <v>2273</v>
      </c>
      <c r="M1824" s="484"/>
      <c r="N1824" s="484"/>
      <c r="O1824" s="484" t="s">
        <v>2273</v>
      </c>
      <c r="P1824" s="484"/>
      <c r="Q1824" s="484"/>
      <c r="R1824" s="484"/>
      <c r="S1824" s="484"/>
      <c r="T1824" s="484"/>
      <c r="U1824" s="484"/>
      <c r="V1824" s="484"/>
      <c r="W1824" s="533" t="s">
        <v>1246</v>
      </c>
      <c r="X1824" s="533" t="str">
        <f>X1823</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824" s="523" t="str">
        <f>Y1821</f>
        <v xml:space="preserve"> </v>
      </c>
      <c r="Z1824" s="523" t="str">
        <f>Z1821</f>
        <v xml:space="preserve"> </v>
      </c>
    </row>
    <row r="1825" spans="1:27" ht="126" customHeight="1" thickBot="1">
      <c r="A1825" s="113" t="s">
        <v>326</v>
      </c>
      <c r="B1825" s="194" t="s">
        <v>325</v>
      </c>
      <c r="C1825" s="128" t="s">
        <v>662</v>
      </c>
      <c r="D1825" s="176" t="s">
        <v>434</v>
      </c>
      <c r="E1825" s="128" t="s">
        <v>2073</v>
      </c>
      <c r="F1825" s="128" t="s">
        <v>517</v>
      </c>
      <c r="G1825" s="128" t="s">
        <v>585</v>
      </c>
      <c r="H1825" s="128" t="s">
        <v>661</v>
      </c>
      <c r="I1825" s="176" t="s">
        <v>139</v>
      </c>
      <c r="J1825" s="194"/>
      <c r="K1825" s="194"/>
      <c r="L1825" s="194"/>
      <c r="M1825" s="194"/>
      <c r="N1825" s="194"/>
      <c r="O1825" s="194"/>
      <c r="P1825" s="194"/>
      <c r="Q1825" s="194"/>
      <c r="R1825" s="194" t="s">
        <v>2273</v>
      </c>
      <c r="S1825" s="194"/>
      <c r="T1825" s="194"/>
      <c r="U1825" s="194"/>
      <c r="V1825" s="194"/>
      <c r="W1825" s="128" t="s">
        <v>1246</v>
      </c>
      <c r="X1825" s="128" t="s">
        <v>2074</v>
      </c>
      <c r="Y1825" s="164" t="s">
        <v>839</v>
      </c>
      <c r="Z1825" s="164" t="s">
        <v>516</v>
      </c>
    </row>
    <row r="1826" spans="1:27" ht="71.25" customHeight="1" thickBot="1">
      <c r="A1826" s="113" t="s">
        <v>464</v>
      </c>
      <c r="B1826" s="194" t="s">
        <v>325</v>
      </c>
      <c r="C1826" s="128" t="s">
        <v>663</v>
      </c>
      <c r="D1826" s="176" t="s">
        <v>463</v>
      </c>
      <c r="E1826" s="128" t="s">
        <v>2073</v>
      </c>
      <c r="F1826" s="128" t="s">
        <v>517</v>
      </c>
      <c r="G1826" s="128" t="s">
        <v>585</v>
      </c>
      <c r="H1826" s="128" t="s">
        <v>661</v>
      </c>
      <c r="I1826" s="176" t="s">
        <v>412</v>
      </c>
      <c r="J1826" s="194"/>
      <c r="K1826" s="194"/>
      <c r="L1826" s="194"/>
      <c r="M1826" s="194"/>
      <c r="N1826" s="194"/>
      <c r="O1826" s="194"/>
      <c r="P1826" s="194"/>
      <c r="Q1826" s="194"/>
      <c r="R1826" s="194" t="s">
        <v>2273</v>
      </c>
      <c r="S1826" s="194"/>
      <c r="T1826" s="194"/>
      <c r="U1826" s="194"/>
      <c r="V1826" s="194"/>
      <c r="W1826" s="128" t="s">
        <v>1246</v>
      </c>
      <c r="X1826" s="128" t="s">
        <v>2074</v>
      </c>
      <c r="Y1826" s="164" t="s">
        <v>1128</v>
      </c>
      <c r="Z1826" s="164" t="s">
        <v>1128</v>
      </c>
    </row>
    <row r="1827" spans="1:27" ht="113" thickBot="1">
      <c r="A1827" s="113" t="s">
        <v>327</v>
      </c>
      <c r="B1827" s="194" t="s">
        <v>325</v>
      </c>
      <c r="C1827" s="128" t="s">
        <v>662</v>
      </c>
      <c r="D1827" s="176" t="s">
        <v>434</v>
      </c>
      <c r="E1827" s="128" t="s">
        <v>2075</v>
      </c>
      <c r="F1827" s="128" t="s">
        <v>613</v>
      </c>
      <c r="G1827" s="128" t="s">
        <v>588</v>
      </c>
      <c r="H1827" s="128" t="s">
        <v>661</v>
      </c>
      <c r="I1827" s="176" t="s">
        <v>139</v>
      </c>
      <c r="J1827" s="194"/>
      <c r="K1827" s="194"/>
      <c r="L1827" s="194"/>
      <c r="M1827" s="194"/>
      <c r="N1827" s="194"/>
      <c r="O1827" s="194"/>
      <c r="P1827" s="194"/>
      <c r="Q1827" s="194"/>
      <c r="R1827" s="194" t="s">
        <v>2273</v>
      </c>
      <c r="S1827" s="194"/>
      <c r="T1827" s="194"/>
      <c r="U1827" s="194"/>
      <c r="V1827" s="194"/>
      <c r="W1827" s="128" t="s">
        <v>1246</v>
      </c>
      <c r="X1827" s="128" t="s">
        <v>2074</v>
      </c>
      <c r="Y1827" s="164" t="s">
        <v>839</v>
      </c>
      <c r="Z1827" s="164" t="s">
        <v>516</v>
      </c>
    </row>
    <row r="1828" spans="1:27" ht="72" customHeight="1" thickBot="1">
      <c r="A1828" s="113" t="s">
        <v>465</v>
      </c>
      <c r="B1828" s="194" t="s">
        <v>325</v>
      </c>
      <c r="C1828" s="128" t="s">
        <v>663</v>
      </c>
      <c r="D1828" s="176" t="s">
        <v>463</v>
      </c>
      <c r="E1828" s="128" t="s">
        <v>2075</v>
      </c>
      <c r="F1828" s="128" t="s">
        <v>613</v>
      </c>
      <c r="G1828" s="128" t="s">
        <v>588</v>
      </c>
      <c r="H1828" s="128" t="s">
        <v>661</v>
      </c>
      <c r="I1828" s="176" t="s">
        <v>412</v>
      </c>
      <c r="J1828" s="194"/>
      <c r="K1828" s="194"/>
      <c r="L1828" s="194"/>
      <c r="M1828" s="194"/>
      <c r="N1828" s="194"/>
      <c r="O1828" s="194"/>
      <c r="P1828" s="194"/>
      <c r="Q1828" s="194"/>
      <c r="R1828" s="194" t="s">
        <v>2273</v>
      </c>
      <c r="S1828" s="194"/>
      <c r="T1828" s="194"/>
      <c r="U1828" s="194"/>
      <c r="V1828" s="194"/>
      <c r="W1828" s="128" t="s">
        <v>1246</v>
      </c>
      <c r="X1828" s="128" t="s">
        <v>2074</v>
      </c>
      <c r="Y1828" s="164" t="s">
        <v>1128</v>
      </c>
      <c r="Z1828" s="164" t="s">
        <v>1128</v>
      </c>
    </row>
    <row r="1829" spans="1:27" ht="25">
      <c r="A1829" s="562" t="s">
        <v>81</v>
      </c>
      <c r="B1829" s="482" t="s">
        <v>286</v>
      </c>
      <c r="C1829" s="531" t="s">
        <v>425</v>
      </c>
      <c r="D1829" s="521" t="s">
        <v>58</v>
      </c>
      <c r="E1829" s="531" t="s">
        <v>2212</v>
      </c>
      <c r="F1829" s="247" t="s">
        <v>1472</v>
      </c>
      <c r="G1829" s="247" t="s">
        <v>1475</v>
      </c>
      <c r="H1829" s="247" t="s">
        <v>1256</v>
      </c>
      <c r="I1829" s="521" t="s">
        <v>139</v>
      </c>
      <c r="J1829" s="482"/>
      <c r="K1829" s="482" t="s">
        <v>2273</v>
      </c>
      <c r="L1829" s="482" t="s">
        <v>2273</v>
      </c>
      <c r="M1829" s="482"/>
      <c r="N1829" s="482"/>
      <c r="O1829" s="482" t="s">
        <v>2273</v>
      </c>
      <c r="P1829" s="482"/>
      <c r="Q1829" s="482"/>
      <c r="R1829" s="482"/>
      <c r="S1829" s="482"/>
      <c r="T1829" s="482"/>
      <c r="U1829" s="482"/>
      <c r="V1829" s="482"/>
      <c r="W1829" s="531" t="s">
        <v>1246</v>
      </c>
      <c r="X1829" s="531" t="s">
        <v>2015</v>
      </c>
      <c r="Y1829" s="521" t="s">
        <v>983</v>
      </c>
      <c r="Z1829" s="521" t="s">
        <v>1594</v>
      </c>
    </row>
    <row r="1830" spans="1:27" ht="25">
      <c r="A1830" s="554" t="str">
        <f t="shared" ref="A1830:E1833" si="810">A1829</f>
        <v>S9445</v>
      </c>
      <c r="B1830" s="483" t="str">
        <f t="shared" si="810"/>
        <v>Health Services</v>
      </c>
      <c r="C1830" s="532" t="str">
        <f t="shared" si="810"/>
        <v>Pt education NOC non-physician indiv per session</v>
      </c>
      <c r="D1830" s="522" t="str">
        <f t="shared" si="810"/>
        <v>Encounter</v>
      </c>
      <c r="E1830" s="532" t="str">
        <f t="shared" si="810"/>
        <v>Registered nurse, nurse practitioner, Clinical Nurse Specialist, dietician, or Licensed Physician’s Assistant according to their scope of practice.</v>
      </c>
      <c r="F1830" s="143" t="s">
        <v>558</v>
      </c>
      <c r="G1830" s="143" t="s">
        <v>592</v>
      </c>
      <c r="H1830" s="143" t="s">
        <v>1256</v>
      </c>
      <c r="I1830" s="522" t="str">
        <f>I1829</f>
        <v>Line
Professional</v>
      </c>
      <c r="J1830" s="483"/>
      <c r="K1830" s="483" t="s">
        <v>2273</v>
      </c>
      <c r="L1830" s="483" t="s">
        <v>2273</v>
      </c>
      <c r="M1830" s="483"/>
      <c r="N1830" s="483"/>
      <c r="O1830" s="483" t="s">
        <v>2273</v>
      </c>
      <c r="P1830" s="483"/>
      <c r="Q1830" s="483"/>
      <c r="R1830" s="483"/>
      <c r="S1830" s="483"/>
      <c r="T1830" s="483"/>
      <c r="U1830" s="483"/>
      <c r="V1830" s="483"/>
      <c r="W1830" s="532" t="s">
        <v>1246</v>
      </c>
      <c r="X1830" s="532" t="s">
        <v>428</v>
      </c>
      <c r="Y1830" s="522" t="str">
        <f t="shared" ref="Y1830:Z1833" si="811">Y1829</f>
        <v>Y4 - SAMHSA approved EBP for Co-occurring disorders</v>
      </c>
      <c r="Z1830" s="522" t="str">
        <f t="shared" si="811"/>
        <v>HH - Integrated Mental Health and Substance Abuse</v>
      </c>
    </row>
    <row r="1831" spans="1:27" ht="25">
      <c r="A1831" s="554" t="str">
        <f t="shared" si="810"/>
        <v>S9445</v>
      </c>
      <c r="B1831" s="483" t="str">
        <f t="shared" si="810"/>
        <v>Health Services</v>
      </c>
      <c r="C1831" s="532" t="str">
        <f t="shared" si="810"/>
        <v>Pt education NOC non-physician indiv per session</v>
      </c>
      <c r="D1831" s="522" t="str">
        <f t="shared" si="810"/>
        <v>Encounter</v>
      </c>
      <c r="E1831" s="532" t="str">
        <f t="shared" si="810"/>
        <v>Registered nurse, nurse practitioner, Clinical Nurse Specialist, dietician, or Licensed Physician’s Assistant according to their scope of practice.</v>
      </c>
      <c r="F1831" s="143" t="s">
        <v>502</v>
      </c>
      <c r="G1831" s="143" t="s">
        <v>592</v>
      </c>
      <c r="H1831" s="143" t="s">
        <v>1256</v>
      </c>
      <c r="I1831" s="522" t="str">
        <f>I1830</f>
        <v>Line
Professional</v>
      </c>
      <c r="J1831" s="483"/>
      <c r="K1831" s="483" t="s">
        <v>2273</v>
      </c>
      <c r="L1831" s="483" t="s">
        <v>2273</v>
      </c>
      <c r="M1831" s="483"/>
      <c r="N1831" s="483"/>
      <c r="O1831" s="483" t="s">
        <v>2273</v>
      </c>
      <c r="P1831" s="483"/>
      <c r="Q1831" s="483"/>
      <c r="R1831" s="483"/>
      <c r="S1831" s="483"/>
      <c r="T1831" s="483"/>
      <c r="U1831" s="483"/>
      <c r="V1831" s="483"/>
      <c r="W1831" s="532" t="s">
        <v>1246</v>
      </c>
      <c r="X1831" s="532" t="s">
        <v>428</v>
      </c>
      <c r="Y1831" s="522" t="str">
        <f t="shared" si="811"/>
        <v>Y4 - SAMHSA approved EBP for Co-occurring disorders</v>
      </c>
      <c r="Z1831" s="522" t="str">
        <f t="shared" si="811"/>
        <v>HH - Integrated Mental Health and Substance Abuse</v>
      </c>
    </row>
    <row r="1832" spans="1:27" ht="25">
      <c r="A1832" s="554" t="str">
        <f t="shared" si="810"/>
        <v>S9445</v>
      </c>
      <c r="B1832" s="483" t="str">
        <f t="shared" si="810"/>
        <v>Health Services</v>
      </c>
      <c r="C1832" s="532" t="str">
        <f t="shared" si="810"/>
        <v>Pt education NOC non-physician indiv per session</v>
      </c>
      <c r="D1832" s="522" t="str">
        <f t="shared" si="810"/>
        <v>Encounter</v>
      </c>
      <c r="E1832" s="532" t="str">
        <f t="shared" si="810"/>
        <v>Registered nurse, nurse practitioner, Clinical Nurse Specialist, dietician, or Licensed Physician’s Assistant according to their scope of practice.</v>
      </c>
      <c r="F1832" s="143" t="s">
        <v>2211</v>
      </c>
      <c r="G1832" s="143" t="s">
        <v>592</v>
      </c>
      <c r="H1832" s="143" t="s">
        <v>1256</v>
      </c>
      <c r="I1832" s="522" t="str">
        <f>I1831</f>
        <v>Line
Professional</v>
      </c>
      <c r="J1832" s="483"/>
      <c r="K1832" s="483" t="s">
        <v>2273</v>
      </c>
      <c r="L1832" s="483" t="s">
        <v>2273</v>
      </c>
      <c r="M1832" s="483"/>
      <c r="N1832" s="483"/>
      <c r="O1832" s="483" t="s">
        <v>2273</v>
      </c>
      <c r="P1832" s="483"/>
      <c r="Q1832" s="483"/>
      <c r="R1832" s="483"/>
      <c r="S1832" s="483"/>
      <c r="T1832" s="483"/>
      <c r="U1832" s="483"/>
      <c r="V1832" s="483"/>
      <c r="W1832" s="532" t="s">
        <v>1246</v>
      </c>
      <c r="X1832" s="532" t="s">
        <v>428</v>
      </c>
      <c r="Y1832" s="522" t="str">
        <f t="shared" si="811"/>
        <v>Y4 - SAMHSA approved EBP for Co-occurring disorders</v>
      </c>
      <c r="Z1832" s="522" t="str">
        <f t="shared" si="811"/>
        <v>HH - Integrated Mental Health and Substance Abuse</v>
      </c>
    </row>
    <row r="1833" spans="1:27" ht="25.5" thickBot="1">
      <c r="A1833" s="555" t="str">
        <f t="shared" si="810"/>
        <v>S9445</v>
      </c>
      <c r="B1833" s="484" t="str">
        <f t="shared" si="810"/>
        <v>Health Services</v>
      </c>
      <c r="C1833" s="533" t="str">
        <f t="shared" si="810"/>
        <v>Pt education NOC non-physician indiv per session</v>
      </c>
      <c r="D1833" s="523" t="str">
        <f t="shared" si="810"/>
        <v>Encounter</v>
      </c>
      <c r="E1833" s="533" t="str">
        <f t="shared" si="810"/>
        <v>Registered nurse, nurse practitioner, Clinical Nurse Specialist, dietician, or Licensed Physician’s Assistant according to their scope of practice.</v>
      </c>
      <c r="F1833" s="221" t="s">
        <v>517</v>
      </c>
      <c r="G1833" s="221" t="s">
        <v>585</v>
      </c>
      <c r="H1833" s="221" t="s">
        <v>1256</v>
      </c>
      <c r="I1833" s="523" t="str">
        <f>I1832</f>
        <v>Line
Professional</v>
      </c>
      <c r="J1833" s="484"/>
      <c r="K1833" s="484" t="s">
        <v>2273</v>
      </c>
      <c r="L1833" s="484" t="s">
        <v>2273</v>
      </c>
      <c r="M1833" s="484"/>
      <c r="N1833" s="484"/>
      <c r="O1833" s="484" t="s">
        <v>2273</v>
      </c>
      <c r="P1833" s="484"/>
      <c r="Q1833" s="484"/>
      <c r="R1833" s="484"/>
      <c r="S1833" s="484"/>
      <c r="T1833" s="484"/>
      <c r="U1833" s="484"/>
      <c r="V1833" s="484"/>
      <c r="W1833" s="533" t="s">
        <v>1246</v>
      </c>
      <c r="X1833" s="533" t="s">
        <v>428</v>
      </c>
      <c r="Y1833" s="523" t="str">
        <f t="shared" si="811"/>
        <v>Y4 - SAMHSA approved EBP for Co-occurring disorders</v>
      </c>
      <c r="Z1833" s="523" t="str">
        <f t="shared" si="811"/>
        <v>HH - Integrated Mental Health and Substance Abuse</v>
      </c>
    </row>
    <row r="1834" spans="1:27" s="23" customFormat="1" ht="31.5" customHeight="1">
      <c r="A1834" s="562" t="s">
        <v>82</v>
      </c>
      <c r="B1834" s="482" t="s">
        <v>286</v>
      </c>
      <c r="C1834" s="531" t="s">
        <v>288</v>
      </c>
      <c r="D1834" s="521" t="s">
        <v>58</v>
      </c>
      <c r="E1834" s="531" t="s">
        <v>2212</v>
      </c>
      <c r="F1834" s="247" t="s">
        <v>1472</v>
      </c>
      <c r="G1834" s="247" t="s">
        <v>1475</v>
      </c>
      <c r="H1834" s="247" t="s">
        <v>1256</v>
      </c>
      <c r="I1834" s="521" t="s">
        <v>139</v>
      </c>
      <c r="J1834" s="482"/>
      <c r="K1834" s="482" t="s">
        <v>2273</v>
      </c>
      <c r="L1834" s="482" t="s">
        <v>2273</v>
      </c>
      <c r="M1834" s="482"/>
      <c r="N1834" s="482"/>
      <c r="O1834" s="482" t="s">
        <v>2273</v>
      </c>
      <c r="P1834" s="482"/>
      <c r="Q1834" s="482"/>
      <c r="R1834" s="482"/>
      <c r="S1834" s="482"/>
      <c r="T1834" s="482"/>
      <c r="U1834" s="482"/>
      <c r="V1834" s="482"/>
      <c r="W1834" s="531" t="s">
        <v>1246</v>
      </c>
      <c r="X1834" s="531" t="s">
        <v>2015</v>
      </c>
      <c r="Y1834" s="521" t="s">
        <v>1247</v>
      </c>
      <c r="Z1834" s="521" t="s">
        <v>1594</v>
      </c>
      <c r="AA1834" s="20"/>
    </row>
    <row r="1835" spans="1:27" s="23" customFormat="1" ht="31.5" customHeight="1">
      <c r="A1835" s="554" t="str">
        <f t="shared" ref="A1835:E1838" si="812">A1834</f>
        <v>S9446</v>
      </c>
      <c r="B1835" s="483" t="str">
        <f t="shared" si="812"/>
        <v>Health Services</v>
      </c>
      <c r="C1835" s="532" t="str">
        <f t="shared" si="812"/>
        <v>Pt education NOC non-physician group, per session</v>
      </c>
      <c r="D1835" s="522" t="str">
        <f t="shared" si="812"/>
        <v>Encounter</v>
      </c>
      <c r="E1835" s="532" t="str">
        <f t="shared" si="812"/>
        <v>Registered nurse, nurse practitioner, Clinical Nurse Specialist, dietician, or Licensed Physician’s Assistant according to their scope of practice.</v>
      </c>
      <c r="F1835" s="143" t="s">
        <v>558</v>
      </c>
      <c r="G1835" s="143" t="s">
        <v>592</v>
      </c>
      <c r="H1835" s="143" t="s">
        <v>1256</v>
      </c>
      <c r="I1835" s="522" t="str">
        <f>I1834</f>
        <v>Line
Professional</v>
      </c>
      <c r="J1835" s="483"/>
      <c r="K1835" s="483" t="s">
        <v>2273</v>
      </c>
      <c r="L1835" s="483" t="s">
        <v>2273</v>
      </c>
      <c r="M1835" s="483"/>
      <c r="N1835" s="483"/>
      <c r="O1835" s="483" t="s">
        <v>2273</v>
      </c>
      <c r="P1835" s="483"/>
      <c r="Q1835" s="483"/>
      <c r="R1835" s="483"/>
      <c r="S1835" s="483"/>
      <c r="T1835" s="483"/>
      <c r="U1835" s="483"/>
      <c r="V1835" s="483"/>
      <c r="W1835" s="532" t="s">
        <v>1246</v>
      </c>
      <c r="X1835" s="532" t="s">
        <v>428</v>
      </c>
      <c r="Y1835" s="522" t="str">
        <f t="shared" ref="Y1835:Z1838" si="813">Y1834</f>
        <v>UN - Two patients served
UP - Three patients served
UQ - Four patients served
UR - Five patients served
US - Six or more patients served
Y4 - SAMHSA approved EBP for Co-occurring disorders</v>
      </c>
      <c r="Z1835" s="522" t="str">
        <f t="shared" si="813"/>
        <v>HH - Integrated Mental Health and Substance Abuse</v>
      </c>
      <c r="AA1835" s="20"/>
    </row>
    <row r="1836" spans="1:27" ht="31.5" customHeight="1">
      <c r="A1836" s="554" t="str">
        <f t="shared" si="812"/>
        <v>S9446</v>
      </c>
      <c r="B1836" s="483" t="str">
        <f t="shared" si="812"/>
        <v>Health Services</v>
      </c>
      <c r="C1836" s="532" t="str">
        <f t="shared" si="812"/>
        <v>Pt education NOC non-physician group, per session</v>
      </c>
      <c r="D1836" s="522" t="str">
        <f t="shared" si="812"/>
        <v>Encounter</v>
      </c>
      <c r="E1836" s="532" t="str">
        <f t="shared" si="812"/>
        <v>Registered nurse, nurse practitioner, Clinical Nurse Specialist, dietician, or Licensed Physician’s Assistant according to their scope of practice.</v>
      </c>
      <c r="F1836" s="143" t="s">
        <v>502</v>
      </c>
      <c r="G1836" s="143" t="s">
        <v>592</v>
      </c>
      <c r="H1836" s="143" t="s">
        <v>1256</v>
      </c>
      <c r="I1836" s="522" t="str">
        <f>I1835</f>
        <v>Line
Professional</v>
      </c>
      <c r="J1836" s="483"/>
      <c r="K1836" s="483" t="s">
        <v>2273</v>
      </c>
      <c r="L1836" s="483" t="s">
        <v>2273</v>
      </c>
      <c r="M1836" s="483"/>
      <c r="N1836" s="483"/>
      <c r="O1836" s="483" t="s">
        <v>2273</v>
      </c>
      <c r="P1836" s="483"/>
      <c r="Q1836" s="483"/>
      <c r="R1836" s="483"/>
      <c r="S1836" s="483"/>
      <c r="T1836" s="483"/>
      <c r="U1836" s="483"/>
      <c r="V1836" s="483"/>
      <c r="W1836" s="532" t="s">
        <v>1246</v>
      </c>
      <c r="X1836" s="532" t="s">
        <v>428</v>
      </c>
      <c r="Y1836" s="522" t="str">
        <f t="shared" si="813"/>
        <v>UN - Two patients served
UP - Three patients served
UQ - Four patients served
UR - Five patients served
US - Six or more patients served
Y4 - SAMHSA approved EBP for Co-occurring disorders</v>
      </c>
      <c r="Z1836" s="522" t="str">
        <f t="shared" si="813"/>
        <v>HH - Integrated Mental Health and Substance Abuse</v>
      </c>
    </row>
    <row r="1837" spans="1:27" ht="31.5" customHeight="1">
      <c r="A1837" s="554" t="str">
        <f t="shared" si="812"/>
        <v>S9446</v>
      </c>
      <c r="B1837" s="483" t="str">
        <f t="shared" si="812"/>
        <v>Health Services</v>
      </c>
      <c r="C1837" s="532" t="str">
        <f t="shared" si="812"/>
        <v>Pt education NOC non-physician group, per session</v>
      </c>
      <c r="D1837" s="522" t="str">
        <f t="shared" si="812"/>
        <v>Encounter</v>
      </c>
      <c r="E1837" s="532" t="str">
        <f t="shared" si="812"/>
        <v>Registered nurse, nurse practitioner, Clinical Nurse Specialist, dietician, or Licensed Physician’s Assistant according to their scope of practice.</v>
      </c>
      <c r="F1837" s="143" t="s">
        <v>2211</v>
      </c>
      <c r="G1837" s="143" t="s">
        <v>592</v>
      </c>
      <c r="H1837" s="143" t="s">
        <v>1256</v>
      </c>
      <c r="I1837" s="522" t="str">
        <f>I1836</f>
        <v>Line
Professional</v>
      </c>
      <c r="J1837" s="483"/>
      <c r="K1837" s="483" t="s">
        <v>2273</v>
      </c>
      <c r="L1837" s="483" t="s">
        <v>2273</v>
      </c>
      <c r="M1837" s="483"/>
      <c r="N1837" s="483"/>
      <c r="O1837" s="483" t="s">
        <v>2273</v>
      </c>
      <c r="P1837" s="483"/>
      <c r="Q1837" s="483"/>
      <c r="R1837" s="483"/>
      <c r="S1837" s="483"/>
      <c r="T1837" s="483"/>
      <c r="U1837" s="483"/>
      <c r="V1837" s="483"/>
      <c r="W1837" s="532" t="s">
        <v>1246</v>
      </c>
      <c r="X1837" s="532" t="s">
        <v>428</v>
      </c>
      <c r="Y1837" s="522" t="str">
        <f t="shared" si="813"/>
        <v>UN - Two patients served
UP - Three patients served
UQ - Four patients served
UR - Five patients served
US - Six or more patients served
Y4 - SAMHSA approved EBP for Co-occurring disorders</v>
      </c>
      <c r="Z1837" s="522" t="str">
        <f t="shared" si="813"/>
        <v>HH - Integrated Mental Health and Substance Abuse</v>
      </c>
    </row>
    <row r="1838" spans="1:27" ht="31.5" customHeight="1" thickBot="1">
      <c r="A1838" s="555" t="str">
        <f t="shared" si="812"/>
        <v>S9446</v>
      </c>
      <c r="B1838" s="484" t="str">
        <f t="shared" si="812"/>
        <v>Health Services</v>
      </c>
      <c r="C1838" s="533" t="str">
        <f t="shared" si="812"/>
        <v>Pt education NOC non-physician group, per session</v>
      </c>
      <c r="D1838" s="523" t="str">
        <f t="shared" si="812"/>
        <v>Encounter</v>
      </c>
      <c r="E1838" s="533" t="str">
        <f t="shared" si="812"/>
        <v>Registered nurse, nurse practitioner, Clinical Nurse Specialist, dietician, or Licensed Physician’s Assistant according to their scope of practice.</v>
      </c>
      <c r="F1838" s="221" t="s">
        <v>517</v>
      </c>
      <c r="G1838" s="221" t="s">
        <v>585</v>
      </c>
      <c r="H1838" s="221" t="s">
        <v>1256</v>
      </c>
      <c r="I1838" s="523" t="str">
        <f>I1837</f>
        <v>Line
Professional</v>
      </c>
      <c r="J1838" s="484"/>
      <c r="K1838" s="484" t="s">
        <v>2273</v>
      </c>
      <c r="L1838" s="484" t="s">
        <v>2273</v>
      </c>
      <c r="M1838" s="484"/>
      <c r="N1838" s="484"/>
      <c r="O1838" s="484" t="s">
        <v>2273</v>
      </c>
      <c r="P1838" s="484"/>
      <c r="Q1838" s="484"/>
      <c r="R1838" s="484"/>
      <c r="S1838" s="484"/>
      <c r="T1838" s="484"/>
      <c r="U1838" s="484"/>
      <c r="V1838" s="484"/>
      <c r="W1838" s="533" t="s">
        <v>1246</v>
      </c>
      <c r="X1838" s="533" t="s">
        <v>428</v>
      </c>
      <c r="Y1838" s="523" t="str">
        <f t="shared" si="813"/>
        <v>UN - Two patients served
UP - Three patients served
UQ - Four patients served
UR - Five patients served
US - Six or more patients served
Y4 - SAMHSA approved EBP for Co-occurring disorders</v>
      </c>
      <c r="Z1838" s="523" t="str">
        <f t="shared" si="813"/>
        <v>HH - Integrated Mental Health and Substance Abuse</v>
      </c>
    </row>
    <row r="1839" spans="1:27" ht="25">
      <c r="A1839" s="562" t="s">
        <v>83</v>
      </c>
      <c r="B1839" s="482" t="s">
        <v>286</v>
      </c>
      <c r="C1839" s="531" t="s">
        <v>289</v>
      </c>
      <c r="D1839" s="521" t="s">
        <v>58</v>
      </c>
      <c r="E1839" s="531" t="s">
        <v>2212</v>
      </c>
      <c r="F1839" s="247" t="s">
        <v>1472</v>
      </c>
      <c r="G1839" s="247" t="s">
        <v>1475</v>
      </c>
      <c r="H1839" s="247" t="s">
        <v>1256</v>
      </c>
      <c r="I1839" s="521" t="s">
        <v>139</v>
      </c>
      <c r="J1839" s="482"/>
      <c r="K1839" s="482" t="s">
        <v>2273</v>
      </c>
      <c r="L1839" s="482" t="s">
        <v>2273</v>
      </c>
      <c r="M1839" s="482"/>
      <c r="N1839" s="482"/>
      <c r="O1839" s="482" t="s">
        <v>2273</v>
      </c>
      <c r="P1839" s="482"/>
      <c r="Q1839" s="482"/>
      <c r="R1839" s="482"/>
      <c r="S1839" s="482"/>
      <c r="T1839" s="482"/>
      <c r="U1839" s="482"/>
      <c r="V1839" s="482"/>
      <c r="W1839" s="531" t="s">
        <v>1246</v>
      </c>
      <c r="X1839" s="531" t="s">
        <v>2015</v>
      </c>
      <c r="Y1839" s="521" t="s">
        <v>983</v>
      </c>
      <c r="Z1839" s="521" t="s">
        <v>1594</v>
      </c>
    </row>
    <row r="1840" spans="1:27" ht="25">
      <c r="A1840" s="554" t="str">
        <f t="shared" ref="A1840:E1843" si="814">A1839</f>
        <v>S9470</v>
      </c>
      <c r="B1840" s="483" t="str">
        <f t="shared" si="814"/>
        <v>Health Services</v>
      </c>
      <c r="C1840" s="532" t="str">
        <f t="shared" si="814"/>
        <v>Nutritional counseling dietician visit</v>
      </c>
      <c r="D1840" s="522" t="str">
        <f t="shared" si="814"/>
        <v>Encounter</v>
      </c>
      <c r="E1840" s="532" t="str">
        <f t="shared" si="814"/>
        <v>Registered nurse, nurse practitioner, Clinical Nurse Specialist, dietician, or Licensed Physician’s Assistant according to their scope of practice.</v>
      </c>
      <c r="F1840" s="143" t="s">
        <v>2211</v>
      </c>
      <c r="G1840" s="143" t="s">
        <v>592</v>
      </c>
      <c r="H1840" s="143" t="s">
        <v>1256</v>
      </c>
      <c r="I1840" s="522" t="str">
        <f>I1839</f>
        <v>Line
Professional</v>
      </c>
      <c r="J1840" s="483"/>
      <c r="K1840" s="483" t="s">
        <v>2273</v>
      </c>
      <c r="L1840" s="483" t="s">
        <v>2273</v>
      </c>
      <c r="M1840" s="483"/>
      <c r="N1840" s="483"/>
      <c r="O1840" s="483" t="s">
        <v>2273</v>
      </c>
      <c r="P1840" s="483"/>
      <c r="Q1840" s="483"/>
      <c r="R1840" s="483"/>
      <c r="S1840" s="483"/>
      <c r="T1840" s="483"/>
      <c r="U1840" s="483"/>
      <c r="V1840" s="483"/>
      <c r="W1840" s="532" t="str">
        <f t="shared" ref="W1840:Z1843" si="815">W1839</f>
        <v/>
      </c>
      <c r="X1840" s="532" t="str">
        <f t="shared" si="815"/>
        <v>Allocating and reporting costs:
-Cost of indirect activity
-Cost if staff provide multiple services</v>
      </c>
      <c r="Y1840" s="522" t="str">
        <f t="shared" si="815"/>
        <v>Y4 - SAMHSA approved EBP for Co-occurring disorders</v>
      </c>
      <c r="Z1840" s="522" t="str">
        <f t="shared" si="815"/>
        <v>HH - Integrated Mental Health and Substance Abuse</v>
      </c>
    </row>
    <row r="1841" spans="1:27" ht="25">
      <c r="A1841" s="554" t="str">
        <f t="shared" si="814"/>
        <v>S9470</v>
      </c>
      <c r="B1841" s="483" t="str">
        <f t="shared" si="814"/>
        <v>Health Services</v>
      </c>
      <c r="C1841" s="532" t="str">
        <f t="shared" si="814"/>
        <v>Nutritional counseling dietician visit</v>
      </c>
      <c r="D1841" s="522" t="str">
        <f t="shared" si="814"/>
        <v>Encounter</v>
      </c>
      <c r="E1841" s="532" t="str">
        <f t="shared" si="814"/>
        <v>Registered nurse, nurse practitioner, Clinical Nurse Specialist, dietician, or Licensed Physician’s Assistant according to their scope of practice.</v>
      </c>
      <c r="F1841" s="143" t="s">
        <v>558</v>
      </c>
      <c r="G1841" s="143" t="s">
        <v>592</v>
      </c>
      <c r="H1841" s="143" t="s">
        <v>1256</v>
      </c>
      <c r="I1841" s="522" t="str">
        <f>I1840</f>
        <v>Line
Professional</v>
      </c>
      <c r="J1841" s="483"/>
      <c r="K1841" s="483" t="s">
        <v>2273</v>
      </c>
      <c r="L1841" s="483" t="s">
        <v>2273</v>
      </c>
      <c r="M1841" s="483"/>
      <c r="N1841" s="483"/>
      <c r="O1841" s="483" t="s">
        <v>2273</v>
      </c>
      <c r="P1841" s="483"/>
      <c r="Q1841" s="483"/>
      <c r="R1841" s="483"/>
      <c r="S1841" s="483"/>
      <c r="T1841" s="483"/>
      <c r="U1841" s="483"/>
      <c r="V1841" s="483"/>
      <c r="W1841" s="532" t="str">
        <f t="shared" si="815"/>
        <v/>
      </c>
      <c r="X1841" s="532" t="str">
        <f t="shared" si="815"/>
        <v>Allocating and reporting costs:
-Cost of indirect activity
-Cost if staff provide multiple services</v>
      </c>
      <c r="Y1841" s="522" t="str">
        <f t="shared" si="815"/>
        <v>Y4 - SAMHSA approved EBP for Co-occurring disorders</v>
      </c>
      <c r="Z1841" s="522" t="str">
        <f t="shared" si="815"/>
        <v>HH - Integrated Mental Health and Substance Abuse</v>
      </c>
    </row>
    <row r="1842" spans="1:27" ht="25">
      <c r="A1842" s="554" t="str">
        <f t="shared" si="814"/>
        <v>S9470</v>
      </c>
      <c r="B1842" s="483" t="str">
        <f t="shared" si="814"/>
        <v>Health Services</v>
      </c>
      <c r="C1842" s="532" t="str">
        <f t="shared" si="814"/>
        <v>Nutritional counseling dietician visit</v>
      </c>
      <c r="D1842" s="522" t="str">
        <f t="shared" si="814"/>
        <v>Encounter</v>
      </c>
      <c r="E1842" s="532" t="str">
        <f t="shared" si="814"/>
        <v>Registered nurse, nurse practitioner, Clinical Nurse Specialist, dietician, or Licensed Physician’s Assistant according to their scope of practice.</v>
      </c>
      <c r="F1842" s="251" t="s">
        <v>502</v>
      </c>
      <c r="G1842" s="251" t="s">
        <v>592</v>
      </c>
      <c r="H1842" s="251" t="s">
        <v>1256</v>
      </c>
      <c r="I1842" s="522" t="str">
        <f>I1841</f>
        <v>Line
Professional</v>
      </c>
      <c r="J1842" s="483"/>
      <c r="K1842" s="483" t="s">
        <v>2273</v>
      </c>
      <c r="L1842" s="483" t="s">
        <v>2273</v>
      </c>
      <c r="M1842" s="483"/>
      <c r="N1842" s="483"/>
      <c r="O1842" s="483" t="s">
        <v>2273</v>
      </c>
      <c r="P1842" s="483"/>
      <c r="Q1842" s="483"/>
      <c r="R1842" s="483"/>
      <c r="S1842" s="483"/>
      <c r="T1842" s="483"/>
      <c r="U1842" s="483"/>
      <c r="V1842" s="483"/>
      <c r="W1842" s="532" t="str">
        <f t="shared" si="815"/>
        <v/>
      </c>
      <c r="X1842" s="532" t="str">
        <f t="shared" si="815"/>
        <v>Allocating and reporting costs:
-Cost of indirect activity
-Cost if staff provide multiple services</v>
      </c>
      <c r="Y1842" s="522" t="str">
        <f t="shared" si="815"/>
        <v>Y4 - SAMHSA approved EBP for Co-occurring disorders</v>
      </c>
      <c r="Z1842" s="522" t="str">
        <f t="shared" si="815"/>
        <v>HH - Integrated Mental Health and Substance Abuse</v>
      </c>
    </row>
    <row r="1843" spans="1:27" ht="25.5" thickBot="1">
      <c r="A1843" s="554" t="str">
        <f t="shared" si="814"/>
        <v>S9470</v>
      </c>
      <c r="B1843" s="483" t="str">
        <f t="shared" si="814"/>
        <v>Health Services</v>
      </c>
      <c r="C1843" s="532" t="str">
        <f t="shared" si="814"/>
        <v>Nutritional counseling dietician visit</v>
      </c>
      <c r="D1843" s="522" t="str">
        <f t="shared" si="814"/>
        <v>Encounter</v>
      </c>
      <c r="E1843" s="532" t="str">
        <f t="shared" si="814"/>
        <v>Registered nurse, nurse practitioner, Clinical Nurse Specialist, dietician, or Licensed Physician’s Assistant according to their scope of practice.</v>
      </c>
      <c r="F1843" s="251" t="s">
        <v>517</v>
      </c>
      <c r="G1843" s="248" t="s">
        <v>585</v>
      </c>
      <c r="H1843" s="248" t="s">
        <v>1256</v>
      </c>
      <c r="I1843" s="522" t="str">
        <f>I1842</f>
        <v>Line
Professional</v>
      </c>
      <c r="J1843" s="483"/>
      <c r="K1843" s="483" t="s">
        <v>2273</v>
      </c>
      <c r="L1843" s="483" t="s">
        <v>2273</v>
      </c>
      <c r="M1843" s="483"/>
      <c r="N1843" s="483"/>
      <c r="O1843" s="483" t="s">
        <v>2273</v>
      </c>
      <c r="P1843" s="483"/>
      <c r="Q1843" s="483"/>
      <c r="R1843" s="483"/>
      <c r="S1843" s="483"/>
      <c r="T1843" s="483"/>
      <c r="U1843" s="483"/>
      <c r="V1843" s="483"/>
      <c r="W1843" s="532" t="str">
        <f t="shared" si="815"/>
        <v/>
      </c>
      <c r="X1843" s="532" t="str">
        <f t="shared" si="815"/>
        <v>Allocating and reporting costs:
-Cost of indirect activity
-Cost if staff provide multiple services</v>
      </c>
      <c r="Y1843" s="522" t="str">
        <f t="shared" si="815"/>
        <v>Y4 - SAMHSA approved EBP for Co-occurring disorders</v>
      </c>
      <c r="Z1843" s="522" t="str">
        <f t="shared" si="815"/>
        <v>HH - Integrated Mental Health and Substance Abuse</v>
      </c>
    </row>
    <row r="1844" spans="1:27" ht="51" customHeight="1">
      <c r="A1844" s="562" t="s">
        <v>321</v>
      </c>
      <c r="B1844" s="482" t="s">
        <v>319</v>
      </c>
      <c r="C1844" s="531" t="s">
        <v>1464</v>
      </c>
      <c r="D1844" s="521" t="s">
        <v>461</v>
      </c>
      <c r="E1844" s="531" t="s">
        <v>2199</v>
      </c>
      <c r="F1844" s="247" t="s">
        <v>124</v>
      </c>
      <c r="G1844" s="191" t="s">
        <v>590</v>
      </c>
      <c r="H1844" s="143" t="s">
        <v>633</v>
      </c>
      <c r="I1844" s="521" t="s">
        <v>139</v>
      </c>
      <c r="J1844" s="482"/>
      <c r="K1844" s="482" t="s">
        <v>2273</v>
      </c>
      <c r="L1844" s="482" t="s">
        <v>2273</v>
      </c>
      <c r="M1844" s="482"/>
      <c r="N1844" s="482"/>
      <c r="O1844" s="482"/>
      <c r="P1844" s="482"/>
      <c r="Q1844" s="482"/>
      <c r="R1844" s="482"/>
      <c r="S1844" s="482"/>
      <c r="T1844" s="482"/>
      <c r="U1844" s="482"/>
      <c r="V1844" s="482"/>
      <c r="W1844" s="531" t="s">
        <v>1246</v>
      </c>
      <c r="X1844" s="531" t="s">
        <v>1733</v>
      </c>
      <c r="Y1844" s="521" t="s">
        <v>983</v>
      </c>
      <c r="Z1844" s="521" t="s">
        <v>2512</v>
      </c>
    </row>
    <row r="1845" spans="1:27" ht="51" customHeight="1">
      <c r="A1845" s="554" t="str">
        <f>A1844</f>
        <v>S9482</v>
      </c>
      <c r="B1845" s="483" t="str">
        <f t="shared" ref="B1845:B1852" si="816">B1844</f>
        <v>Prevention Services - Direct Model</v>
      </c>
      <c r="C1845" s="532" t="str">
        <f t="shared" ref="C1845:C1852" si="817">C1844</f>
        <v>Infant Mental Health</v>
      </c>
      <c r="D1845" s="522" t="str">
        <f t="shared" ref="D1845:D1852" si="818">D1844</f>
        <v>S9482 15 min unit
DT= 40/day</v>
      </c>
      <c r="E1845" s="532" t="str">
        <f t="shared" ref="E1845:E1852" si="819">E1844</f>
        <v>Infant Mental Health Clinical Staff
Requirement must minimally have Endorsement by the Michigan Association of Infant Mental Health as Infant Family Specialist; Infant Mental Health Specialist is preferred.</v>
      </c>
      <c r="F1845" s="251" t="s">
        <v>483</v>
      </c>
      <c r="G1845" s="251" t="s">
        <v>581</v>
      </c>
      <c r="H1845" s="251" t="s">
        <v>633</v>
      </c>
      <c r="I1845" s="522" t="str">
        <f t="shared" ref="I1845:I1852" si="820">I1844</f>
        <v>Line
Professional</v>
      </c>
      <c r="J1845" s="483"/>
      <c r="K1845" s="483" t="s">
        <v>2273</v>
      </c>
      <c r="L1845" s="483" t="s">
        <v>2273</v>
      </c>
      <c r="M1845" s="483"/>
      <c r="N1845" s="483"/>
      <c r="O1845" s="483"/>
      <c r="P1845" s="483"/>
      <c r="Q1845" s="483"/>
      <c r="R1845" s="483"/>
      <c r="S1845" s="483"/>
      <c r="T1845" s="483"/>
      <c r="U1845" s="483"/>
      <c r="V1845" s="483"/>
      <c r="W1845" s="532" t="s">
        <v>1246</v>
      </c>
      <c r="X1845" s="532" t="s">
        <v>460</v>
      </c>
      <c r="Y1845" s="522" t="str">
        <f t="shared" ref="Y1845:Y1852" si="821">Y1844</f>
        <v>Y4 - SAMHSA approved EBP for Co-occurring disorders</v>
      </c>
      <c r="Z1845" s="522" t="str">
        <f t="shared" ref="Z1845:Z1852" si="822">Z1844</f>
        <v>HH - Integrated Mental Health and Substance Abuse
Z4- Infant Mental Health- Home Visiting</v>
      </c>
    </row>
    <row r="1846" spans="1:27" ht="51" customHeight="1">
      <c r="A1846" s="554" t="str">
        <f>A1845</f>
        <v>S9482</v>
      </c>
      <c r="B1846" s="483" t="str">
        <f t="shared" si="816"/>
        <v>Prevention Services - Direct Model</v>
      </c>
      <c r="C1846" s="532" t="str">
        <f t="shared" si="817"/>
        <v>Infant Mental Health</v>
      </c>
      <c r="D1846" s="522" t="str">
        <f t="shared" si="818"/>
        <v>S9482 15 min unit
DT= 40/day</v>
      </c>
      <c r="E1846" s="532" t="str">
        <f t="shared" si="819"/>
        <v>Infant Mental Health Clinical Staff
Requirement must minimally have Endorsement by the Michigan Association of Infant Mental Health as Infant Family Specialist; Infant Mental Health Specialist is preferred.</v>
      </c>
      <c r="F1846" s="251" t="s">
        <v>126</v>
      </c>
      <c r="G1846" s="251" t="s">
        <v>587</v>
      </c>
      <c r="H1846" s="251" t="s">
        <v>633</v>
      </c>
      <c r="I1846" s="522" t="str">
        <f t="shared" si="820"/>
        <v>Line
Professional</v>
      </c>
      <c r="J1846" s="483"/>
      <c r="K1846" s="483" t="s">
        <v>2273</v>
      </c>
      <c r="L1846" s="483" t="s">
        <v>2273</v>
      </c>
      <c r="M1846" s="483"/>
      <c r="N1846" s="483"/>
      <c r="O1846" s="483"/>
      <c r="P1846" s="483"/>
      <c r="Q1846" s="483"/>
      <c r="R1846" s="483"/>
      <c r="S1846" s="483"/>
      <c r="T1846" s="483"/>
      <c r="U1846" s="483"/>
      <c r="V1846" s="483"/>
      <c r="W1846" s="532" t="s">
        <v>1246</v>
      </c>
      <c r="X1846" s="532" t="s">
        <v>460</v>
      </c>
      <c r="Y1846" s="522" t="str">
        <f t="shared" si="821"/>
        <v>Y4 - SAMHSA approved EBP for Co-occurring disorders</v>
      </c>
      <c r="Z1846" s="522" t="str">
        <f t="shared" si="822"/>
        <v>HH - Integrated Mental Health and Substance Abuse
Z4- Infant Mental Health- Home Visiting</v>
      </c>
    </row>
    <row r="1847" spans="1:27" s="19" customFormat="1" ht="42" customHeight="1">
      <c r="A1847" s="554" t="str">
        <f>A1846</f>
        <v>S9482</v>
      </c>
      <c r="B1847" s="483" t="str">
        <f t="shared" si="816"/>
        <v>Prevention Services - Direct Model</v>
      </c>
      <c r="C1847" s="532" t="str">
        <f t="shared" si="817"/>
        <v>Infant Mental Health</v>
      </c>
      <c r="D1847" s="522" t="str">
        <f t="shared" si="818"/>
        <v>S9482 15 min unit
DT= 40/day</v>
      </c>
      <c r="E1847" s="532" t="str">
        <f t="shared" si="819"/>
        <v>Infant Mental Health Clinical Staff
Requirement must minimally have Endorsement by the Michigan Association of Infant Mental Health as Infant Family Specialist; Infant Mental Health Specialist is preferred.</v>
      </c>
      <c r="F1847" s="251" t="s">
        <v>695</v>
      </c>
      <c r="G1847" s="251" t="s">
        <v>586</v>
      </c>
      <c r="H1847" s="251" t="s">
        <v>633</v>
      </c>
      <c r="I1847" s="522" t="str">
        <f t="shared" si="820"/>
        <v>Line
Professional</v>
      </c>
      <c r="J1847" s="483"/>
      <c r="K1847" s="483" t="s">
        <v>2273</v>
      </c>
      <c r="L1847" s="483" t="s">
        <v>2273</v>
      </c>
      <c r="M1847" s="483"/>
      <c r="N1847" s="483"/>
      <c r="O1847" s="483"/>
      <c r="P1847" s="483"/>
      <c r="Q1847" s="483"/>
      <c r="R1847" s="483"/>
      <c r="S1847" s="483"/>
      <c r="T1847" s="483"/>
      <c r="U1847" s="483"/>
      <c r="V1847" s="483"/>
      <c r="W1847" s="532" t="s">
        <v>1246</v>
      </c>
      <c r="X1847" s="532" t="s">
        <v>460</v>
      </c>
      <c r="Y1847" s="522" t="str">
        <f t="shared" si="821"/>
        <v>Y4 - SAMHSA approved EBP for Co-occurring disorders</v>
      </c>
      <c r="Z1847" s="522" t="str">
        <f t="shared" si="822"/>
        <v>HH - Integrated Mental Health and Substance Abuse
Z4- Infant Mental Health- Home Visiting</v>
      </c>
      <c r="AA1847" s="20"/>
    </row>
    <row r="1848" spans="1:27" s="19" customFormat="1" ht="42" customHeight="1">
      <c r="A1848" s="554" t="str">
        <f>A1844</f>
        <v>S9482</v>
      </c>
      <c r="B1848" s="483" t="str">
        <f t="shared" si="816"/>
        <v>Prevention Services - Direct Model</v>
      </c>
      <c r="C1848" s="532" t="str">
        <f>C1847</f>
        <v>Infant Mental Health</v>
      </c>
      <c r="D1848" s="522" t="str">
        <f t="shared" si="818"/>
        <v>S9482 15 min unit
DT= 40/day</v>
      </c>
      <c r="E1848" s="532" t="str">
        <f t="shared" si="819"/>
        <v>Infant Mental Health Clinical Staff
Requirement must minimally have Endorsement by the Michigan Association of Infant Mental Health as Infant Family Specialist; Infant Mental Health Specialist is preferred.</v>
      </c>
      <c r="F1848" s="251" t="s">
        <v>2224</v>
      </c>
      <c r="G1848" s="251" t="s">
        <v>586</v>
      </c>
      <c r="H1848" s="251" t="s">
        <v>633</v>
      </c>
      <c r="I1848" s="522" t="str">
        <f t="shared" si="820"/>
        <v>Line
Professional</v>
      </c>
      <c r="J1848" s="483"/>
      <c r="K1848" s="483" t="s">
        <v>2273</v>
      </c>
      <c r="L1848" s="483" t="s">
        <v>2273</v>
      </c>
      <c r="M1848" s="483"/>
      <c r="N1848" s="483"/>
      <c r="O1848" s="483"/>
      <c r="P1848" s="483"/>
      <c r="Q1848" s="483"/>
      <c r="R1848" s="483"/>
      <c r="S1848" s="483"/>
      <c r="T1848" s="483"/>
      <c r="U1848" s="483"/>
      <c r="V1848" s="483"/>
      <c r="W1848" s="532" t="s">
        <v>1246</v>
      </c>
      <c r="X1848" s="532" t="s">
        <v>460</v>
      </c>
      <c r="Y1848" s="522" t="str">
        <f t="shared" si="821"/>
        <v>Y4 - SAMHSA approved EBP for Co-occurring disorders</v>
      </c>
      <c r="Z1848" s="522" t="str">
        <f t="shared" si="822"/>
        <v>HH - Integrated Mental Health and Substance Abuse
Z4- Infant Mental Health- Home Visiting</v>
      </c>
      <c r="AA1848" s="20"/>
    </row>
    <row r="1849" spans="1:27" s="23" customFormat="1" ht="42" customHeight="1">
      <c r="A1849" s="554" t="str">
        <f>A1848</f>
        <v>S9482</v>
      </c>
      <c r="B1849" s="483" t="str">
        <f t="shared" si="816"/>
        <v>Prevention Services - Direct Model</v>
      </c>
      <c r="C1849" s="532" t="str">
        <f t="shared" si="817"/>
        <v>Infant Mental Health</v>
      </c>
      <c r="D1849" s="522" t="str">
        <f t="shared" si="818"/>
        <v>S9482 15 min unit
DT= 40/day</v>
      </c>
      <c r="E1849" s="532" t="str">
        <f t="shared" si="819"/>
        <v>Infant Mental Health Clinical Staff
Requirement must minimally have Endorsement by the Michigan Association of Infant Mental Health as Infant Family Specialist; Infant Mental Health Specialist is preferred.</v>
      </c>
      <c r="F1849" s="251" t="s">
        <v>2235</v>
      </c>
      <c r="G1849" s="251" t="s">
        <v>586</v>
      </c>
      <c r="H1849" s="251" t="s">
        <v>633</v>
      </c>
      <c r="I1849" s="522" t="str">
        <f t="shared" si="820"/>
        <v>Line
Professional</v>
      </c>
      <c r="J1849" s="483"/>
      <c r="K1849" s="483" t="s">
        <v>2273</v>
      </c>
      <c r="L1849" s="483" t="s">
        <v>2273</v>
      </c>
      <c r="M1849" s="483"/>
      <c r="N1849" s="483"/>
      <c r="O1849" s="483"/>
      <c r="P1849" s="483"/>
      <c r="Q1849" s="483"/>
      <c r="R1849" s="483"/>
      <c r="S1849" s="483"/>
      <c r="T1849" s="483"/>
      <c r="U1849" s="483"/>
      <c r="V1849" s="483"/>
      <c r="W1849" s="532" t="s">
        <v>1246</v>
      </c>
      <c r="X1849" s="532" t="s">
        <v>460</v>
      </c>
      <c r="Y1849" s="522" t="str">
        <f t="shared" si="821"/>
        <v>Y4 - SAMHSA approved EBP for Co-occurring disorders</v>
      </c>
      <c r="Z1849" s="522" t="str">
        <f t="shared" si="822"/>
        <v>HH - Integrated Mental Health and Substance Abuse
Z4- Infant Mental Health- Home Visiting</v>
      </c>
      <c r="AA1849" s="20"/>
    </row>
    <row r="1850" spans="1:27" s="23" customFormat="1" ht="42" customHeight="1">
      <c r="A1850" s="554" t="str">
        <f>A1849</f>
        <v>S9482</v>
      </c>
      <c r="B1850" s="483" t="str">
        <f t="shared" si="816"/>
        <v>Prevention Services - Direct Model</v>
      </c>
      <c r="C1850" s="532" t="str">
        <f t="shared" si="817"/>
        <v>Infant Mental Health</v>
      </c>
      <c r="D1850" s="522" t="str">
        <f t="shared" si="818"/>
        <v>S9482 15 min unit
DT= 40/day</v>
      </c>
      <c r="E1850" s="532" t="str">
        <f t="shared" si="819"/>
        <v>Infant Mental Health Clinical Staff
Requirement must minimally have Endorsement by the Michigan Association of Infant Mental Health as Infant Family Specialist; Infant Mental Health Specialist is preferred.</v>
      </c>
      <c r="F1850" s="251" t="s">
        <v>126</v>
      </c>
      <c r="G1850" s="251" t="s">
        <v>584</v>
      </c>
      <c r="H1850" s="251" t="s">
        <v>633</v>
      </c>
      <c r="I1850" s="522" t="str">
        <f t="shared" si="820"/>
        <v>Line
Professional</v>
      </c>
      <c r="J1850" s="483"/>
      <c r="K1850" s="483" t="s">
        <v>2273</v>
      </c>
      <c r="L1850" s="483" t="s">
        <v>2273</v>
      </c>
      <c r="M1850" s="483"/>
      <c r="N1850" s="483"/>
      <c r="O1850" s="483"/>
      <c r="P1850" s="483"/>
      <c r="Q1850" s="483"/>
      <c r="R1850" s="483"/>
      <c r="S1850" s="483"/>
      <c r="T1850" s="483"/>
      <c r="U1850" s="483"/>
      <c r="V1850" s="483"/>
      <c r="W1850" s="532" t="s">
        <v>1246</v>
      </c>
      <c r="X1850" s="532" t="s">
        <v>460</v>
      </c>
      <c r="Y1850" s="522" t="str">
        <f t="shared" si="821"/>
        <v>Y4 - SAMHSA approved EBP for Co-occurring disorders</v>
      </c>
      <c r="Z1850" s="522" t="str">
        <f t="shared" si="822"/>
        <v>HH - Integrated Mental Health and Substance Abuse
Z4- Infant Mental Health- Home Visiting</v>
      </c>
      <c r="AA1850" s="20"/>
    </row>
    <row r="1851" spans="1:27" s="23" customFormat="1" ht="42" customHeight="1">
      <c r="A1851" s="554" t="str">
        <f>A1850</f>
        <v>S9482</v>
      </c>
      <c r="B1851" s="483" t="str">
        <f t="shared" si="816"/>
        <v>Prevention Services - Direct Model</v>
      </c>
      <c r="C1851" s="532" t="str">
        <f t="shared" si="817"/>
        <v>Infant Mental Health</v>
      </c>
      <c r="D1851" s="522" t="str">
        <f t="shared" si="818"/>
        <v>S9482 15 min unit
DT= 40/day</v>
      </c>
      <c r="E1851" s="532" t="str">
        <f t="shared" si="819"/>
        <v>Infant Mental Health Clinical Staff
Requirement must minimally have Endorsement by the Michigan Association of Infant Mental Health as Infant Family Specialist; Infant Mental Health Specialist is preferred.</v>
      </c>
      <c r="F1851" s="251" t="s">
        <v>502</v>
      </c>
      <c r="G1851" s="251" t="s">
        <v>592</v>
      </c>
      <c r="H1851" s="251" t="s">
        <v>633</v>
      </c>
      <c r="I1851" s="522" t="str">
        <f t="shared" si="820"/>
        <v>Line
Professional</v>
      </c>
      <c r="J1851" s="483"/>
      <c r="K1851" s="483" t="s">
        <v>2273</v>
      </c>
      <c r="L1851" s="483" t="s">
        <v>2273</v>
      </c>
      <c r="M1851" s="483"/>
      <c r="N1851" s="483"/>
      <c r="O1851" s="483"/>
      <c r="P1851" s="483"/>
      <c r="Q1851" s="483"/>
      <c r="R1851" s="483"/>
      <c r="S1851" s="483"/>
      <c r="T1851" s="483"/>
      <c r="U1851" s="483"/>
      <c r="V1851" s="483"/>
      <c r="W1851" s="532" t="s">
        <v>1246</v>
      </c>
      <c r="X1851" s="532" t="s">
        <v>460</v>
      </c>
      <c r="Y1851" s="522" t="str">
        <f t="shared" si="821"/>
        <v>Y4 - SAMHSA approved EBP for Co-occurring disorders</v>
      </c>
      <c r="Z1851" s="522" t="str">
        <f t="shared" si="822"/>
        <v>HH - Integrated Mental Health and Substance Abuse
Z4- Infant Mental Health- Home Visiting</v>
      </c>
      <c r="AA1851" s="20"/>
    </row>
    <row r="1852" spans="1:27" s="23" customFormat="1" ht="42" customHeight="1">
      <c r="A1852" s="554" t="str">
        <f>A1851</f>
        <v>S9482</v>
      </c>
      <c r="B1852" s="483" t="str">
        <f t="shared" si="816"/>
        <v>Prevention Services - Direct Model</v>
      </c>
      <c r="C1852" s="532" t="str">
        <f t="shared" si="817"/>
        <v>Infant Mental Health</v>
      </c>
      <c r="D1852" s="522" t="str">
        <f t="shared" si="818"/>
        <v>S9482 15 min unit
DT= 40/day</v>
      </c>
      <c r="E1852" s="532" t="str">
        <f t="shared" si="819"/>
        <v>Infant Mental Health Clinical Staff
Requirement must minimally have Endorsement by the Michigan Association of Infant Mental Health as Infant Family Specialist; Infant Mental Health Specialist is preferred.</v>
      </c>
      <c r="F1852" s="251" t="s">
        <v>2211</v>
      </c>
      <c r="G1852" s="251" t="s">
        <v>592</v>
      </c>
      <c r="H1852" s="251" t="s">
        <v>633</v>
      </c>
      <c r="I1852" s="522" t="str">
        <f t="shared" si="820"/>
        <v>Line
Professional</v>
      </c>
      <c r="J1852" s="483"/>
      <c r="K1852" s="483" t="s">
        <v>2273</v>
      </c>
      <c r="L1852" s="483" t="s">
        <v>2273</v>
      </c>
      <c r="M1852" s="483"/>
      <c r="N1852" s="483"/>
      <c r="O1852" s="483"/>
      <c r="P1852" s="483"/>
      <c r="Q1852" s="483"/>
      <c r="R1852" s="483"/>
      <c r="S1852" s="483"/>
      <c r="T1852" s="483"/>
      <c r="U1852" s="483"/>
      <c r="V1852" s="483"/>
      <c r="W1852" s="532" t="s">
        <v>1246</v>
      </c>
      <c r="X1852" s="532" t="s">
        <v>460</v>
      </c>
      <c r="Y1852" s="522" t="str">
        <f t="shared" si="821"/>
        <v>Y4 - SAMHSA approved EBP for Co-occurring disorders</v>
      </c>
      <c r="Z1852" s="522" t="str">
        <f t="shared" si="822"/>
        <v>HH - Integrated Mental Health and Substance Abuse
Z4- Infant Mental Health- Home Visiting</v>
      </c>
      <c r="AA1852" s="20"/>
    </row>
    <row r="1853" spans="1:27" s="23" customFormat="1" ht="42" customHeight="1" thickBot="1">
      <c r="A1853" s="555" t="str">
        <f>A1849</f>
        <v>S9482</v>
      </c>
      <c r="B1853" s="484" t="str">
        <f>B1849</f>
        <v>Prevention Services - Direct Model</v>
      </c>
      <c r="C1853" s="533" t="str">
        <f>C1849</f>
        <v>Infant Mental Health</v>
      </c>
      <c r="D1853" s="523" t="str">
        <f>D1849</f>
        <v>S9482 15 min unit
DT= 40/day</v>
      </c>
      <c r="E1853" s="533" t="str">
        <f>E1849</f>
        <v>Infant Mental Health Clinical Staff
Requirement must minimally have Endorsement by the Michigan Association of Infant Mental Health as Infant Family Specialist; Infant Mental Health Specialist is preferred.</v>
      </c>
      <c r="F1853" s="248" t="s">
        <v>558</v>
      </c>
      <c r="G1853" s="248" t="s">
        <v>592</v>
      </c>
      <c r="H1853" s="248" t="s">
        <v>633</v>
      </c>
      <c r="I1853" s="523" t="str">
        <f>I1849</f>
        <v>Line
Professional</v>
      </c>
      <c r="J1853" s="484"/>
      <c r="K1853" s="484" t="s">
        <v>2273</v>
      </c>
      <c r="L1853" s="484" t="s">
        <v>2273</v>
      </c>
      <c r="M1853" s="484"/>
      <c r="N1853" s="484"/>
      <c r="O1853" s="484"/>
      <c r="P1853" s="484"/>
      <c r="Q1853" s="484"/>
      <c r="R1853" s="484"/>
      <c r="S1853" s="484"/>
      <c r="T1853" s="484"/>
      <c r="U1853" s="484"/>
      <c r="V1853" s="484"/>
      <c r="W1853" s="533" t="s">
        <v>1246</v>
      </c>
      <c r="X1853" s="533" t="s">
        <v>460</v>
      </c>
      <c r="Y1853" s="523" t="str">
        <f>Y1849</f>
        <v>Y4 - SAMHSA approved EBP for Co-occurring disorders</v>
      </c>
      <c r="Z1853" s="523" t="str">
        <f>Z1849</f>
        <v>HH - Integrated Mental Health and Substance Abuse
Z4- Infant Mental Health- Home Visiting</v>
      </c>
      <c r="AA1853" s="20"/>
    </row>
    <row r="1854" spans="1:27" s="23" customFormat="1" ht="170.4" customHeight="1" thickBot="1">
      <c r="A1854" s="113" t="s">
        <v>84</v>
      </c>
      <c r="B1854" s="194" t="s">
        <v>265</v>
      </c>
      <c r="C1854" s="128" t="s">
        <v>2076</v>
      </c>
      <c r="D1854" s="176" t="s">
        <v>434</v>
      </c>
      <c r="E1854" s="128" t="s">
        <v>2227</v>
      </c>
      <c r="F1854" s="128" t="s">
        <v>562</v>
      </c>
      <c r="G1854" s="128" t="s">
        <v>1128</v>
      </c>
      <c r="H1854" s="128" t="s">
        <v>557</v>
      </c>
      <c r="I1854" s="176" t="s">
        <v>139</v>
      </c>
      <c r="J1854" s="194"/>
      <c r="K1854" s="194" t="s">
        <v>2273</v>
      </c>
      <c r="L1854" s="194" t="s">
        <v>2273</v>
      </c>
      <c r="M1854" s="194"/>
      <c r="N1854" s="194"/>
      <c r="O1854" s="194" t="s">
        <v>2273</v>
      </c>
      <c r="P1854" s="194"/>
      <c r="Q1854" s="194"/>
      <c r="R1854" s="194"/>
      <c r="S1854" s="194"/>
      <c r="T1854" s="194"/>
      <c r="U1854" s="194"/>
      <c r="V1854" s="194"/>
      <c r="W1854" s="128"/>
      <c r="X1854" s="128" t="s">
        <v>1242</v>
      </c>
      <c r="Y1854" s="164" t="s">
        <v>1128</v>
      </c>
      <c r="Z1854" s="164"/>
      <c r="AA1854" s="20"/>
    </row>
    <row r="1855" spans="1:27" s="23" customFormat="1" ht="58.5" customHeight="1" thickBot="1">
      <c r="A1855" s="263" t="s">
        <v>550</v>
      </c>
      <c r="B1855" s="231" t="s">
        <v>549</v>
      </c>
      <c r="C1855" s="221" t="s">
        <v>1180</v>
      </c>
      <c r="D1855" s="222" t="s">
        <v>70</v>
      </c>
      <c r="E1855" s="221" t="s">
        <v>285</v>
      </c>
      <c r="F1855" s="221" t="s">
        <v>655</v>
      </c>
      <c r="G1855" s="221" t="s">
        <v>1128</v>
      </c>
      <c r="H1855" s="221" t="s">
        <v>1181</v>
      </c>
      <c r="I1855" s="222" t="s">
        <v>551</v>
      </c>
      <c r="J1855" s="231"/>
      <c r="K1855" s="231"/>
      <c r="L1855" s="231"/>
      <c r="M1855" s="231"/>
      <c r="N1855" s="231"/>
      <c r="O1855" s="231"/>
      <c r="P1855" s="231"/>
      <c r="Q1855" s="231"/>
      <c r="R1855" s="231"/>
      <c r="S1855" s="231"/>
      <c r="T1855" s="231"/>
      <c r="U1855" s="231" t="s">
        <v>2273</v>
      </c>
      <c r="V1855" s="231"/>
      <c r="W1855" s="221" t="s">
        <v>1246</v>
      </c>
      <c r="X1855" s="221" t="s">
        <v>552</v>
      </c>
      <c r="Y1855" s="222" t="s">
        <v>983</v>
      </c>
      <c r="Z1855" s="222" t="s">
        <v>1594</v>
      </c>
      <c r="AA1855" s="20"/>
    </row>
    <row r="1856" spans="1:27" s="23" customFormat="1" ht="105" customHeight="1" thickBot="1">
      <c r="A1856" s="265" t="s">
        <v>550</v>
      </c>
      <c r="B1856" s="195" t="s">
        <v>549</v>
      </c>
      <c r="C1856" s="130" t="s">
        <v>816</v>
      </c>
      <c r="D1856" s="177" t="s">
        <v>70</v>
      </c>
      <c r="E1856" s="130" t="s">
        <v>285</v>
      </c>
      <c r="F1856" s="130" t="s">
        <v>655</v>
      </c>
      <c r="G1856" s="130" t="s">
        <v>1128</v>
      </c>
      <c r="H1856" s="130" t="s">
        <v>1181</v>
      </c>
      <c r="I1856" s="177" t="s">
        <v>551</v>
      </c>
      <c r="J1856" s="195" t="s">
        <v>2273</v>
      </c>
      <c r="K1856" s="195"/>
      <c r="L1856" s="195"/>
      <c r="M1856" s="195"/>
      <c r="N1856" s="195" t="s">
        <v>2273</v>
      </c>
      <c r="O1856" s="195"/>
      <c r="P1856" s="195"/>
      <c r="Q1856" s="195"/>
      <c r="R1856" s="195"/>
      <c r="S1856" s="195"/>
      <c r="T1856" s="195" t="s">
        <v>2273</v>
      </c>
      <c r="U1856" s="195"/>
      <c r="V1856" s="195"/>
      <c r="W1856" s="130" t="s">
        <v>1246</v>
      </c>
      <c r="X1856" s="130" t="s">
        <v>552</v>
      </c>
      <c r="Y1856" s="177" t="s">
        <v>983</v>
      </c>
      <c r="Z1856" s="177" t="s">
        <v>1740</v>
      </c>
      <c r="AA1856" s="20"/>
    </row>
    <row r="1857" spans="1:27" s="23" customFormat="1" ht="25.5" customHeight="1">
      <c r="A1857" s="562" t="s">
        <v>85</v>
      </c>
      <c r="B1857" s="482" t="s">
        <v>123</v>
      </c>
      <c r="C1857" s="531" t="s">
        <v>237</v>
      </c>
      <c r="D1857" s="521" t="s">
        <v>58</v>
      </c>
      <c r="E1857" s="531" t="s">
        <v>2210</v>
      </c>
      <c r="F1857" s="251" t="s">
        <v>1472</v>
      </c>
      <c r="G1857" s="251" t="s">
        <v>1475</v>
      </c>
      <c r="H1857" s="251" t="s">
        <v>1256</v>
      </c>
      <c r="I1857" s="521" t="s">
        <v>554</v>
      </c>
      <c r="J1857" s="482"/>
      <c r="K1857" s="482" t="s">
        <v>2273</v>
      </c>
      <c r="L1857" s="482" t="s">
        <v>2273</v>
      </c>
      <c r="M1857" s="482"/>
      <c r="N1857" s="482"/>
      <c r="O1857" s="482" t="s">
        <v>2273</v>
      </c>
      <c r="P1857" s="482"/>
      <c r="Q1857" s="482"/>
      <c r="R1857" s="482"/>
      <c r="S1857" s="482"/>
      <c r="T1857" s="482"/>
      <c r="U1857" s="482"/>
      <c r="V1857" s="482"/>
      <c r="W1857" s="531" t="s">
        <v>1245</v>
      </c>
      <c r="X1857" s="531" t="s">
        <v>2016</v>
      </c>
      <c r="Y1857" s="491" t="s">
        <v>2425</v>
      </c>
      <c r="Z1857" s="521" t="s">
        <v>2092</v>
      </c>
      <c r="AA1857" s="20"/>
    </row>
    <row r="1858" spans="1:27" s="23" customFormat="1" ht="25.5" customHeight="1">
      <c r="A1858" s="554" t="str">
        <f>A1857</f>
        <v>T1001</v>
      </c>
      <c r="B1858" s="483" t="str">
        <f>B1857</f>
        <v>Assessments
Health Psychiatric
Evaluation Psychological
testing Other assessments, tests</v>
      </c>
      <c r="C1858" s="532" t="str">
        <f>C1857</f>
        <v>Nursing assessments</v>
      </c>
      <c r="D1858" s="522" t="str">
        <f>D1857</f>
        <v>Encounter</v>
      </c>
      <c r="E1858" s="532" t="str">
        <f>E1857</f>
        <v>Registered nurse, licensed physician's assistant,  nurse practitioner, Clinical Nurse Specialist, dietician or licensed nutritionist (operating within 
scope of practice)</v>
      </c>
      <c r="F1858" s="251" t="s">
        <v>2211</v>
      </c>
      <c r="G1858" s="251" t="s">
        <v>592</v>
      </c>
      <c r="H1858" s="251" t="s">
        <v>1256</v>
      </c>
      <c r="I1858" s="522" t="str">
        <f>I1857</f>
        <v>Line 
Professional</v>
      </c>
      <c r="J1858" s="483"/>
      <c r="K1858" s="483" t="s">
        <v>2273</v>
      </c>
      <c r="L1858" s="483" t="s">
        <v>2273</v>
      </c>
      <c r="M1858" s="483"/>
      <c r="N1858" s="483"/>
      <c r="O1858" s="483" t="s">
        <v>2273</v>
      </c>
      <c r="P1858" s="483"/>
      <c r="Q1858" s="483"/>
      <c r="R1858" s="483"/>
      <c r="S1858" s="483"/>
      <c r="T1858" s="483"/>
      <c r="U1858" s="483"/>
      <c r="V1858" s="483"/>
      <c r="W1858" s="532" t="str">
        <f>W1857</f>
        <v>CCBHC Reporting Service</v>
      </c>
      <c r="X1858" s="532" t="str">
        <f>X1857</f>
        <v>When/how to report encounter:
-LPN activity is not reportable, it is an indirect cost</v>
      </c>
      <c r="Y1858" s="492" t="str">
        <f>Y1857</f>
        <v>WX - LOCUS Screening</v>
      </c>
      <c r="Z1858" s="522" t="str">
        <f>Z1857</f>
        <v xml:space="preserve"> QJ - Service/items provided to a prisoner or patient in state or local custody</v>
      </c>
      <c r="AA1858" s="20"/>
    </row>
    <row r="1859" spans="1:27" s="23" customFormat="1" ht="25.5" customHeight="1">
      <c r="A1859" s="554" t="str">
        <f>A1857</f>
        <v>T1001</v>
      </c>
      <c r="B1859" s="483" t="str">
        <f>B1857</f>
        <v>Assessments
Health Psychiatric
Evaluation Psychological
testing Other assessments, tests</v>
      </c>
      <c r="C1859" s="532" t="str">
        <f>C1857</f>
        <v>Nursing assessments</v>
      </c>
      <c r="D1859" s="522" t="str">
        <f>D1857</f>
        <v>Encounter</v>
      </c>
      <c r="E1859" s="532" t="str">
        <f>E1857</f>
        <v>Registered nurse, licensed physician's assistant,  nurse practitioner, Clinical Nurse Specialist, dietician or licensed nutritionist (operating within 
scope of practice)</v>
      </c>
      <c r="F1859" s="251" t="s">
        <v>558</v>
      </c>
      <c r="G1859" s="251" t="s">
        <v>592</v>
      </c>
      <c r="H1859" s="251" t="s">
        <v>1256</v>
      </c>
      <c r="I1859" s="522" t="str">
        <f>I1857</f>
        <v>Line 
Professional</v>
      </c>
      <c r="J1859" s="483"/>
      <c r="K1859" s="483" t="s">
        <v>2273</v>
      </c>
      <c r="L1859" s="483" t="s">
        <v>2273</v>
      </c>
      <c r="M1859" s="483"/>
      <c r="N1859" s="483"/>
      <c r="O1859" s="483" t="s">
        <v>2273</v>
      </c>
      <c r="P1859" s="483"/>
      <c r="Q1859" s="483"/>
      <c r="R1859" s="483"/>
      <c r="S1859" s="483"/>
      <c r="T1859" s="483"/>
      <c r="U1859" s="483"/>
      <c r="V1859" s="483"/>
      <c r="W1859" s="532" t="s">
        <v>1246</v>
      </c>
      <c r="X1859" s="532" t="s">
        <v>247</v>
      </c>
      <c r="Y1859" s="492" t="str">
        <f>Y1857</f>
        <v>WX - LOCUS Screening</v>
      </c>
      <c r="Z1859" s="522" t="str">
        <f>Z1857</f>
        <v xml:space="preserve"> QJ - Service/items provided to a prisoner or patient in state or local custody</v>
      </c>
      <c r="AA1859" s="20"/>
    </row>
    <row r="1860" spans="1:27" s="23" customFormat="1" ht="25.5" customHeight="1">
      <c r="A1860" s="554" t="str">
        <f t="shared" ref="A1860:E1861" si="823">A1859</f>
        <v>T1001</v>
      </c>
      <c r="B1860" s="483" t="str">
        <f t="shared" si="823"/>
        <v>Assessments
Health Psychiatric
Evaluation Psychological
testing Other assessments, tests</v>
      </c>
      <c r="C1860" s="532" t="str">
        <f t="shared" si="823"/>
        <v>Nursing assessments</v>
      </c>
      <c r="D1860" s="522" t="str">
        <f t="shared" si="823"/>
        <v>Encounter</v>
      </c>
      <c r="E1860" s="532" t="str">
        <f t="shared" si="823"/>
        <v>Registered nurse, licensed physician's assistant,  nurse practitioner, Clinical Nurse Specialist, dietician or licensed nutritionist (operating within 
scope of practice)</v>
      </c>
      <c r="F1860" s="251" t="s">
        <v>502</v>
      </c>
      <c r="G1860" s="251" t="s">
        <v>592</v>
      </c>
      <c r="H1860" s="251" t="s">
        <v>1256</v>
      </c>
      <c r="I1860" s="522" t="str">
        <f>I1859</f>
        <v>Line 
Professional</v>
      </c>
      <c r="J1860" s="483"/>
      <c r="K1860" s="483" t="s">
        <v>2273</v>
      </c>
      <c r="L1860" s="483" t="s">
        <v>2273</v>
      </c>
      <c r="M1860" s="483"/>
      <c r="N1860" s="483"/>
      <c r="O1860" s="483" t="s">
        <v>2273</v>
      </c>
      <c r="P1860" s="483"/>
      <c r="Q1860" s="483"/>
      <c r="R1860" s="483"/>
      <c r="S1860" s="483"/>
      <c r="T1860" s="483"/>
      <c r="U1860" s="483"/>
      <c r="V1860" s="483"/>
      <c r="W1860" s="532" t="s">
        <v>1246</v>
      </c>
      <c r="X1860" s="532" t="s">
        <v>247</v>
      </c>
      <c r="Y1860" s="492" t="str">
        <f>Y1859</f>
        <v>WX - LOCUS Screening</v>
      </c>
      <c r="Z1860" s="522" t="str">
        <f>Z1859</f>
        <v xml:space="preserve"> QJ - Service/items provided to a prisoner or patient in state or local custody</v>
      </c>
      <c r="AA1860" s="20"/>
    </row>
    <row r="1861" spans="1:27" s="23" customFormat="1" ht="25.5" customHeight="1" thickBot="1">
      <c r="A1861" s="555" t="str">
        <f t="shared" si="823"/>
        <v>T1001</v>
      </c>
      <c r="B1861" s="484" t="str">
        <f t="shared" si="823"/>
        <v>Assessments
Health Psychiatric
Evaluation Psychological
testing Other assessments, tests</v>
      </c>
      <c r="C1861" s="533" t="str">
        <f t="shared" si="823"/>
        <v>Nursing assessments</v>
      </c>
      <c r="D1861" s="523" t="str">
        <f t="shared" si="823"/>
        <v>Encounter</v>
      </c>
      <c r="E1861" s="533" t="str">
        <f t="shared" si="823"/>
        <v>Registered nurse, licensed physician's assistant,  nurse practitioner, Clinical Nurse Specialist, dietician or licensed nutritionist (operating within 
scope of practice)</v>
      </c>
      <c r="F1861" s="248" t="s">
        <v>246</v>
      </c>
      <c r="G1861" s="248" t="s">
        <v>585</v>
      </c>
      <c r="H1861" s="248" t="s">
        <v>1256</v>
      </c>
      <c r="I1861" s="523" t="str">
        <f>I1860</f>
        <v>Line 
Professional</v>
      </c>
      <c r="J1861" s="484"/>
      <c r="K1861" s="484" t="s">
        <v>2273</v>
      </c>
      <c r="L1861" s="484" t="s">
        <v>2273</v>
      </c>
      <c r="M1861" s="484"/>
      <c r="N1861" s="484"/>
      <c r="O1861" s="484" t="s">
        <v>2273</v>
      </c>
      <c r="P1861" s="484"/>
      <c r="Q1861" s="484"/>
      <c r="R1861" s="484"/>
      <c r="S1861" s="484"/>
      <c r="T1861" s="484"/>
      <c r="U1861" s="484"/>
      <c r="V1861" s="484"/>
      <c r="W1861" s="533" t="s">
        <v>1246</v>
      </c>
      <c r="X1861" s="533" t="s">
        <v>247</v>
      </c>
      <c r="Y1861" s="493" t="str">
        <f>Y1860</f>
        <v>WX - LOCUS Screening</v>
      </c>
      <c r="Z1861" s="523" t="str">
        <f>Z1860</f>
        <v xml:space="preserve"> QJ - Service/items provided to a prisoner or patient in state or local custody</v>
      </c>
      <c r="AA1861" s="20"/>
    </row>
    <row r="1862" spans="1:27" s="23" customFormat="1" ht="87.75" customHeight="1" thickBot="1">
      <c r="A1862" s="113" t="s">
        <v>86</v>
      </c>
      <c r="B1862" s="194" t="s">
        <v>286</v>
      </c>
      <c r="C1862" s="128" t="s">
        <v>1642</v>
      </c>
      <c r="D1862" s="176" t="s">
        <v>1173</v>
      </c>
      <c r="E1862" s="128" t="s">
        <v>246</v>
      </c>
      <c r="F1862" s="128" t="s">
        <v>246</v>
      </c>
      <c r="G1862" s="128" t="s">
        <v>585</v>
      </c>
      <c r="H1862" s="128" t="s">
        <v>1256</v>
      </c>
      <c r="I1862" s="176" t="s">
        <v>139</v>
      </c>
      <c r="J1862" s="194"/>
      <c r="K1862" s="194" t="s">
        <v>2273</v>
      </c>
      <c r="L1862" s="194" t="s">
        <v>2273</v>
      </c>
      <c r="M1862" s="194"/>
      <c r="N1862" s="194"/>
      <c r="O1862" s="194" t="s">
        <v>2273</v>
      </c>
      <c r="P1862" s="194"/>
      <c r="Q1862" s="194"/>
      <c r="R1862" s="194"/>
      <c r="S1862" s="194"/>
      <c r="T1862" s="194"/>
      <c r="U1862" s="194"/>
      <c r="V1862" s="194"/>
      <c r="W1862" s="128" t="s">
        <v>1245</v>
      </c>
      <c r="X1862" s="128" t="s">
        <v>2015</v>
      </c>
      <c r="Y1862" s="164" t="s">
        <v>983</v>
      </c>
      <c r="Z1862" s="164" t="s">
        <v>2101</v>
      </c>
      <c r="AA1862" s="20"/>
    </row>
    <row r="1863" spans="1:27" s="23" customFormat="1" ht="126" customHeight="1" thickBot="1">
      <c r="A1863" s="261" t="s">
        <v>87</v>
      </c>
      <c r="B1863" s="229" t="s">
        <v>328</v>
      </c>
      <c r="C1863" s="232" t="s">
        <v>664</v>
      </c>
      <c r="D1863" s="233" t="s">
        <v>466</v>
      </c>
      <c r="E1863" s="232" t="s">
        <v>333</v>
      </c>
      <c r="F1863" s="128"/>
      <c r="G1863" s="247"/>
      <c r="H1863" s="247" t="s">
        <v>572</v>
      </c>
      <c r="I1863" s="233" t="s">
        <v>139</v>
      </c>
      <c r="J1863" s="229"/>
      <c r="K1863" s="229"/>
      <c r="L1863" s="229" t="s">
        <v>2273</v>
      </c>
      <c r="M1863" s="229" t="s">
        <v>2273</v>
      </c>
      <c r="N1863" s="229"/>
      <c r="O1863" s="229"/>
      <c r="P1863" s="229"/>
      <c r="Q1863" s="229"/>
      <c r="R1863" s="229" t="s">
        <v>2273</v>
      </c>
      <c r="S1863" s="229"/>
      <c r="T1863" s="229"/>
      <c r="U1863" s="229"/>
      <c r="V1863" s="229"/>
      <c r="W1863" s="232" t="s">
        <v>1245</v>
      </c>
      <c r="X1863" s="232" t="s">
        <v>2017</v>
      </c>
      <c r="Y1863" s="233" t="s">
        <v>839</v>
      </c>
      <c r="Z1863" s="233" t="s">
        <v>516</v>
      </c>
      <c r="AA1863" s="20"/>
    </row>
    <row r="1864" spans="1:27" s="23" customFormat="1" ht="138" customHeight="1" thickBot="1">
      <c r="A1864" s="348" t="s">
        <v>87</v>
      </c>
      <c r="B1864" s="347" t="s">
        <v>328</v>
      </c>
      <c r="C1864" s="349" t="s">
        <v>1669</v>
      </c>
      <c r="D1864" s="350" t="s">
        <v>1670</v>
      </c>
      <c r="E1864" s="349" t="s">
        <v>259</v>
      </c>
      <c r="F1864" s="126"/>
      <c r="G1864" s="126"/>
      <c r="H1864" s="244" t="s">
        <v>572</v>
      </c>
      <c r="I1864" s="351" t="s">
        <v>1128</v>
      </c>
      <c r="J1864" s="347"/>
      <c r="K1864" s="347"/>
      <c r="L1864" s="347"/>
      <c r="M1864" s="347"/>
      <c r="N1864" s="347"/>
      <c r="O1864" s="347"/>
      <c r="P1864" s="347"/>
      <c r="Q1864" s="347" t="s">
        <v>2273</v>
      </c>
      <c r="R1864" s="347"/>
      <c r="S1864" s="347" t="s">
        <v>2273</v>
      </c>
      <c r="T1864" s="347"/>
      <c r="U1864" s="347"/>
      <c r="V1864" s="347"/>
      <c r="W1864" s="349" t="s">
        <v>1245</v>
      </c>
      <c r="X1864" s="349" t="s">
        <v>1128</v>
      </c>
      <c r="Y1864" s="350" t="s">
        <v>839</v>
      </c>
      <c r="Z1864" s="350" t="s">
        <v>516</v>
      </c>
      <c r="AA1864" s="20"/>
    </row>
    <row r="1865" spans="1:27" s="23" customFormat="1" ht="38.25" customHeight="1">
      <c r="A1865" s="574" t="s">
        <v>1350</v>
      </c>
      <c r="B1865" s="506" t="s">
        <v>344</v>
      </c>
      <c r="C1865" s="577" t="s">
        <v>482</v>
      </c>
      <c r="D1865" s="580" t="s">
        <v>58</v>
      </c>
      <c r="E1865" s="577" t="s">
        <v>596</v>
      </c>
      <c r="F1865" s="250" t="s">
        <v>124</v>
      </c>
      <c r="G1865" s="250" t="s">
        <v>580</v>
      </c>
      <c r="H1865" s="241" t="s">
        <v>524</v>
      </c>
      <c r="I1865" s="549" t="s">
        <v>139</v>
      </c>
      <c r="J1865" s="503" t="s">
        <v>2273</v>
      </c>
      <c r="K1865" s="503"/>
      <c r="L1865" s="503" t="s">
        <v>2273</v>
      </c>
      <c r="M1865" s="503"/>
      <c r="N1865" s="503" t="s">
        <v>2273</v>
      </c>
      <c r="O1865" s="503"/>
      <c r="P1865" s="503" t="s">
        <v>2273</v>
      </c>
      <c r="Q1865" s="503"/>
      <c r="R1865" s="503"/>
      <c r="S1865" s="503"/>
      <c r="T1865" s="503"/>
      <c r="U1865" s="503"/>
      <c r="V1865" s="503"/>
      <c r="W1865" s="546" t="s">
        <v>1245</v>
      </c>
      <c r="X1865" s="546" t="s">
        <v>1128</v>
      </c>
      <c r="Y1865" s="549" t="s">
        <v>983</v>
      </c>
      <c r="Z1865" s="549" t="s">
        <v>2108</v>
      </c>
      <c r="AA1865" s="20"/>
    </row>
    <row r="1866" spans="1:27" s="88" customFormat="1" ht="25.5" customHeight="1">
      <c r="A1866" s="575" t="str">
        <f t="shared" ref="A1866:A1882" si="824">A1865</f>
        <v>T1007</v>
      </c>
      <c r="B1866" s="507" t="str">
        <f t="shared" ref="B1866:B1882" si="825">B1865</f>
        <v>Substance Abuse: Outpatient Care</v>
      </c>
      <c r="C1866" s="578" t="str">
        <f t="shared" ref="C1866:C1882" si="826">C1865</f>
        <v>T1007: Treatment planning
Alcohol and/or substance abuse services, Treatment plan development and/or modification</v>
      </c>
      <c r="D1866" s="581" t="str">
        <f t="shared" ref="D1866:D1882" si="827">D1865</f>
        <v>Encounter</v>
      </c>
      <c r="E1866" s="578" t="str">
        <f t="shared" ref="E1866:E1882" si="828">E1865</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6" s="242" t="s">
        <v>483</v>
      </c>
      <c r="G1866" s="242" t="s">
        <v>581</v>
      </c>
      <c r="H1866" s="242" t="s">
        <v>524</v>
      </c>
      <c r="I1866" s="550" t="str">
        <f t="shared" ref="I1866:I1882" si="829">I1865</f>
        <v>Line
Professional</v>
      </c>
      <c r="J1866" s="504" t="s">
        <v>2273</v>
      </c>
      <c r="K1866" s="504"/>
      <c r="L1866" s="504" t="s">
        <v>2273</v>
      </c>
      <c r="M1866" s="504"/>
      <c r="N1866" s="504" t="s">
        <v>2273</v>
      </c>
      <c r="O1866" s="504"/>
      <c r="P1866" s="504" t="s">
        <v>2273</v>
      </c>
      <c r="Q1866" s="504"/>
      <c r="R1866" s="504"/>
      <c r="S1866" s="504"/>
      <c r="T1866" s="504"/>
      <c r="U1866" s="504"/>
      <c r="V1866" s="504"/>
      <c r="W1866" s="547" t="s">
        <v>1246</v>
      </c>
      <c r="X1866" s="547" t="s">
        <v>1128</v>
      </c>
      <c r="Y1866" s="550" t="str">
        <f t="shared" ref="Y1866:Y1882" si="830">Y1865</f>
        <v>Y4 - SAMHSA approved EBP for Co-occurring disorders</v>
      </c>
      <c r="Z1866" s="550" t="str">
        <f t="shared" ref="Z1866:Z1882" si="831">Z1865</f>
        <v xml:space="preserve">
HD - Pregnant/Parenting Women's Program
HH - Integrated Mental Health and Substance Abuse
QJ - Service/items provided to a prisoner or patient in state or local custody</v>
      </c>
      <c r="AA1866" s="20"/>
    </row>
    <row r="1867" spans="1:27" s="88" customFormat="1" ht="51" customHeight="1">
      <c r="A1867" s="575" t="str">
        <f t="shared" si="824"/>
        <v>T1007</v>
      </c>
      <c r="B1867" s="507" t="str">
        <f t="shared" si="825"/>
        <v>Substance Abuse: Outpatient Care</v>
      </c>
      <c r="C1867" s="578" t="str">
        <f t="shared" si="826"/>
        <v>T1007: Treatment planning
Alcohol and/or substance abuse services, Treatment plan development and/or modification</v>
      </c>
      <c r="D1867" s="581" t="str">
        <f t="shared" si="827"/>
        <v>Encounter</v>
      </c>
      <c r="E1867"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7" s="242" t="s">
        <v>126</v>
      </c>
      <c r="G1867" s="242" t="s">
        <v>587</v>
      </c>
      <c r="H1867" s="242" t="s">
        <v>524</v>
      </c>
      <c r="I1867" s="550" t="str">
        <f t="shared" si="829"/>
        <v>Line
Professional</v>
      </c>
      <c r="J1867" s="504" t="s">
        <v>2273</v>
      </c>
      <c r="K1867" s="504"/>
      <c r="L1867" s="504" t="s">
        <v>2273</v>
      </c>
      <c r="M1867" s="504"/>
      <c r="N1867" s="504" t="s">
        <v>2273</v>
      </c>
      <c r="O1867" s="504"/>
      <c r="P1867" s="504" t="s">
        <v>2273</v>
      </c>
      <c r="Q1867" s="504"/>
      <c r="R1867" s="504"/>
      <c r="S1867" s="504"/>
      <c r="T1867" s="504"/>
      <c r="U1867" s="504"/>
      <c r="V1867" s="504"/>
      <c r="W1867" s="547" t="s">
        <v>1246</v>
      </c>
      <c r="X1867" s="547" t="s">
        <v>1128</v>
      </c>
      <c r="Y1867" s="550" t="str">
        <f t="shared" si="830"/>
        <v>Y4 - SAMHSA approved EBP for Co-occurring disorders</v>
      </c>
      <c r="Z1867" s="550" t="str">
        <f t="shared" si="831"/>
        <v xml:space="preserve">
HD - Pregnant/Parenting Women's Program
HH - Integrated Mental Health and Substance Abuse
QJ - Service/items provided to a prisoner or patient in state or local custody</v>
      </c>
      <c r="AA1867" s="20"/>
    </row>
    <row r="1868" spans="1:27" s="88" customFormat="1" ht="102" customHeight="1">
      <c r="A1868" s="575" t="str">
        <f t="shared" si="824"/>
        <v>T1007</v>
      </c>
      <c r="B1868" s="507" t="str">
        <f t="shared" si="825"/>
        <v>Substance Abuse: Outpatient Care</v>
      </c>
      <c r="C1868" s="578" t="str">
        <f t="shared" si="826"/>
        <v>T1007: Treatment planning
Alcohol and/or substance abuse services, Treatment plan development and/or modification</v>
      </c>
      <c r="D1868" s="581" t="str">
        <f t="shared" si="827"/>
        <v>Encounter</v>
      </c>
      <c r="E1868"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8" s="242" t="s">
        <v>2292</v>
      </c>
      <c r="G1868" s="242" t="s">
        <v>589</v>
      </c>
      <c r="H1868" s="242" t="s">
        <v>524</v>
      </c>
      <c r="I1868" s="550" t="str">
        <f t="shared" si="829"/>
        <v>Line
Professional</v>
      </c>
      <c r="J1868" s="504" t="s">
        <v>2273</v>
      </c>
      <c r="K1868" s="504"/>
      <c r="L1868" s="504" t="s">
        <v>2273</v>
      </c>
      <c r="M1868" s="504"/>
      <c r="N1868" s="504" t="s">
        <v>2273</v>
      </c>
      <c r="O1868" s="504"/>
      <c r="P1868" s="504" t="s">
        <v>2273</v>
      </c>
      <c r="Q1868" s="504"/>
      <c r="R1868" s="504"/>
      <c r="S1868" s="504"/>
      <c r="T1868" s="504"/>
      <c r="U1868" s="504"/>
      <c r="V1868" s="504"/>
      <c r="W1868" s="547" t="s">
        <v>1246</v>
      </c>
      <c r="X1868" s="547" t="s">
        <v>1128</v>
      </c>
      <c r="Y1868" s="550" t="str">
        <f t="shared" si="830"/>
        <v>Y4 - SAMHSA approved EBP for Co-occurring disorders</v>
      </c>
      <c r="Z1868" s="550" t="str">
        <f t="shared" si="831"/>
        <v xml:space="preserve">
HD - Pregnant/Parenting Women's Program
HH - Integrated Mental Health and Substance Abuse
QJ - Service/items provided to a prisoner or patient in state or local custody</v>
      </c>
      <c r="AA1868" s="20"/>
    </row>
    <row r="1869" spans="1:27" s="23" customFormat="1" ht="114.75" customHeight="1">
      <c r="A1869" s="575" t="str">
        <f t="shared" si="824"/>
        <v>T1007</v>
      </c>
      <c r="B1869" s="507" t="str">
        <f t="shared" si="825"/>
        <v>Substance Abuse: Outpatient Care</v>
      </c>
      <c r="C1869" s="578" t="str">
        <f t="shared" si="826"/>
        <v>T1007: Treatment planning
Alcohol and/or substance abuse services, Treatment plan development and/or modification</v>
      </c>
      <c r="D1869" s="581" t="str">
        <f t="shared" si="827"/>
        <v>Encounter</v>
      </c>
      <c r="E1869"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9" s="242" t="s">
        <v>614</v>
      </c>
      <c r="G1869" s="242" t="s">
        <v>589</v>
      </c>
      <c r="H1869" s="242" t="s">
        <v>524</v>
      </c>
      <c r="I1869" s="550" t="str">
        <f t="shared" si="829"/>
        <v>Line
Professional</v>
      </c>
      <c r="J1869" s="504" t="s">
        <v>2273</v>
      </c>
      <c r="K1869" s="504"/>
      <c r="L1869" s="504" t="s">
        <v>2273</v>
      </c>
      <c r="M1869" s="504"/>
      <c r="N1869" s="504" t="s">
        <v>2273</v>
      </c>
      <c r="O1869" s="504"/>
      <c r="P1869" s="504" t="s">
        <v>2273</v>
      </c>
      <c r="Q1869" s="504"/>
      <c r="R1869" s="504"/>
      <c r="S1869" s="504"/>
      <c r="T1869" s="504"/>
      <c r="U1869" s="504"/>
      <c r="V1869" s="504"/>
      <c r="W1869" s="547" t="s">
        <v>1246</v>
      </c>
      <c r="X1869" s="547" t="s">
        <v>1128</v>
      </c>
      <c r="Y1869" s="550" t="str">
        <f t="shared" si="830"/>
        <v>Y4 - SAMHSA approved EBP for Co-occurring disorders</v>
      </c>
      <c r="Z1869" s="550" t="str">
        <f t="shared" si="831"/>
        <v xml:space="preserve">
HD - Pregnant/Parenting Women's Program
HH - Integrated Mental Health and Substance Abuse
QJ - Service/items provided to a prisoner or patient in state or local custody</v>
      </c>
      <c r="AA1869" s="20"/>
    </row>
    <row r="1870" spans="1:27" s="23" customFormat="1" ht="38.25" customHeight="1">
      <c r="A1870" s="575" t="str">
        <f t="shared" si="824"/>
        <v>T1007</v>
      </c>
      <c r="B1870" s="507" t="str">
        <f t="shared" si="825"/>
        <v>Substance Abuse: Outpatient Care</v>
      </c>
      <c r="C1870" s="578" t="str">
        <f t="shared" si="826"/>
        <v>T1007: Treatment planning
Alcohol and/or substance abuse services, Treatment plan development and/or modification</v>
      </c>
      <c r="D1870" s="581" t="str">
        <f t="shared" si="827"/>
        <v>Encounter</v>
      </c>
      <c r="E1870"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0" s="242" t="s">
        <v>604</v>
      </c>
      <c r="G1870" s="242" t="s">
        <v>582</v>
      </c>
      <c r="H1870" s="242" t="s">
        <v>524</v>
      </c>
      <c r="I1870" s="550" t="str">
        <f t="shared" si="829"/>
        <v>Line
Professional</v>
      </c>
      <c r="J1870" s="504" t="s">
        <v>2273</v>
      </c>
      <c r="K1870" s="504"/>
      <c r="L1870" s="504" t="s">
        <v>2273</v>
      </c>
      <c r="M1870" s="504"/>
      <c r="N1870" s="504" t="s">
        <v>2273</v>
      </c>
      <c r="O1870" s="504"/>
      <c r="P1870" s="504" t="s">
        <v>2273</v>
      </c>
      <c r="Q1870" s="504"/>
      <c r="R1870" s="504"/>
      <c r="S1870" s="504"/>
      <c r="T1870" s="504"/>
      <c r="U1870" s="504"/>
      <c r="V1870" s="504"/>
      <c r="W1870" s="547" t="s">
        <v>1246</v>
      </c>
      <c r="X1870" s="547" t="s">
        <v>1128</v>
      </c>
      <c r="Y1870" s="550" t="str">
        <f t="shared" si="830"/>
        <v>Y4 - SAMHSA approved EBP for Co-occurring disorders</v>
      </c>
      <c r="Z1870" s="550" t="str">
        <f t="shared" si="831"/>
        <v xml:space="preserve">
HD - Pregnant/Parenting Women's Program
HH - Integrated Mental Health and Substance Abuse
QJ - Service/items provided to a prisoner or patient in state or local custody</v>
      </c>
      <c r="AA1870" s="20"/>
    </row>
    <row r="1871" spans="1:27" s="88" customFormat="1" ht="102" customHeight="1">
      <c r="A1871" s="575" t="str">
        <f t="shared" si="824"/>
        <v>T1007</v>
      </c>
      <c r="B1871" s="507" t="str">
        <f t="shared" si="825"/>
        <v>Substance Abuse: Outpatient Care</v>
      </c>
      <c r="C1871" s="578" t="str">
        <f t="shared" si="826"/>
        <v>T1007: Treatment planning
Alcohol and/or substance abuse services, Treatment plan development and/or modification</v>
      </c>
      <c r="D1871" s="581" t="str">
        <f t="shared" si="827"/>
        <v>Encounter</v>
      </c>
      <c r="E1871"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1" s="242" t="s">
        <v>491</v>
      </c>
      <c r="G1871" s="242" t="s">
        <v>582</v>
      </c>
      <c r="H1871" s="242" t="s">
        <v>524</v>
      </c>
      <c r="I1871" s="550" t="str">
        <f t="shared" si="829"/>
        <v>Line
Professional</v>
      </c>
      <c r="J1871" s="504" t="s">
        <v>2273</v>
      </c>
      <c r="K1871" s="504"/>
      <c r="L1871" s="504" t="s">
        <v>2273</v>
      </c>
      <c r="M1871" s="504"/>
      <c r="N1871" s="504" t="s">
        <v>2273</v>
      </c>
      <c r="O1871" s="504"/>
      <c r="P1871" s="504" t="s">
        <v>2273</v>
      </c>
      <c r="Q1871" s="504"/>
      <c r="R1871" s="504"/>
      <c r="S1871" s="504"/>
      <c r="T1871" s="504"/>
      <c r="U1871" s="504"/>
      <c r="V1871" s="504"/>
      <c r="W1871" s="547" t="s">
        <v>1246</v>
      </c>
      <c r="X1871" s="547" t="s">
        <v>1128</v>
      </c>
      <c r="Y1871" s="550" t="str">
        <f t="shared" si="830"/>
        <v>Y4 - SAMHSA approved EBP for Co-occurring disorders</v>
      </c>
      <c r="Z1871" s="550" t="str">
        <f t="shared" si="831"/>
        <v xml:space="preserve">
HD - Pregnant/Parenting Women's Program
HH - Integrated Mental Health and Substance Abuse
QJ - Service/items provided to a prisoner or patient in state or local custody</v>
      </c>
      <c r="AA1871" s="20"/>
    </row>
    <row r="1872" spans="1:27" s="88" customFormat="1" ht="114.75" customHeight="1">
      <c r="A1872" s="575" t="str">
        <f t="shared" si="824"/>
        <v>T1007</v>
      </c>
      <c r="B1872" s="507" t="str">
        <f t="shared" si="825"/>
        <v>Substance Abuse: Outpatient Care</v>
      </c>
      <c r="C1872" s="578" t="str">
        <f t="shared" si="826"/>
        <v>T1007: Treatment planning
Alcohol and/or substance abuse services, Treatment plan development and/or modification</v>
      </c>
      <c r="D1872" s="581" t="str">
        <f t="shared" si="827"/>
        <v>Encounter</v>
      </c>
      <c r="E1872"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2" s="242" t="s">
        <v>615</v>
      </c>
      <c r="G1872" s="242" t="s">
        <v>583</v>
      </c>
      <c r="H1872" s="242" t="s">
        <v>524</v>
      </c>
      <c r="I1872" s="550" t="str">
        <f t="shared" si="829"/>
        <v>Line
Professional</v>
      </c>
      <c r="J1872" s="504" t="s">
        <v>2273</v>
      </c>
      <c r="K1872" s="504"/>
      <c r="L1872" s="504" t="s">
        <v>2273</v>
      </c>
      <c r="M1872" s="504"/>
      <c r="N1872" s="504" t="s">
        <v>2273</v>
      </c>
      <c r="O1872" s="504"/>
      <c r="P1872" s="504" t="s">
        <v>2273</v>
      </c>
      <c r="Q1872" s="504"/>
      <c r="R1872" s="504"/>
      <c r="S1872" s="504"/>
      <c r="T1872" s="504"/>
      <c r="U1872" s="504"/>
      <c r="V1872" s="504"/>
      <c r="W1872" s="547" t="s">
        <v>1246</v>
      </c>
      <c r="X1872" s="547" t="s">
        <v>1128</v>
      </c>
      <c r="Y1872" s="550" t="str">
        <f t="shared" si="830"/>
        <v>Y4 - SAMHSA approved EBP for Co-occurring disorders</v>
      </c>
      <c r="Z1872" s="550" t="str">
        <f t="shared" si="831"/>
        <v xml:space="preserve">
HD - Pregnant/Parenting Women's Program
HH - Integrated Mental Health and Substance Abuse
QJ - Service/items provided to a prisoner or patient in state or local custody</v>
      </c>
      <c r="AA1872" s="20"/>
    </row>
    <row r="1873" spans="1:27" s="88" customFormat="1" ht="63.75" customHeight="1">
      <c r="A1873" s="575" t="str">
        <f t="shared" si="824"/>
        <v>T1007</v>
      </c>
      <c r="B1873" s="507" t="str">
        <f t="shared" si="825"/>
        <v>Substance Abuse: Outpatient Care</v>
      </c>
      <c r="C1873" s="578" t="str">
        <f t="shared" si="826"/>
        <v>T1007: Treatment planning
Alcohol and/or substance abuse services, Treatment plan development and/or modification</v>
      </c>
      <c r="D1873" s="581" t="str">
        <f t="shared" si="827"/>
        <v>Encounter</v>
      </c>
      <c r="E1873"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3" s="242" t="s">
        <v>2224</v>
      </c>
      <c r="G1873" s="242" t="s">
        <v>583</v>
      </c>
      <c r="H1873" s="242" t="s">
        <v>524</v>
      </c>
      <c r="I1873" s="550" t="str">
        <f t="shared" si="829"/>
        <v>Line
Professional</v>
      </c>
      <c r="J1873" s="504" t="s">
        <v>2273</v>
      </c>
      <c r="K1873" s="504"/>
      <c r="L1873" s="504" t="s">
        <v>2273</v>
      </c>
      <c r="M1873" s="504"/>
      <c r="N1873" s="504" t="s">
        <v>2273</v>
      </c>
      <c r="O1873" s="504"/>
      <c r="P1873" s="504" t="s">
        <v>2273</v>
      </c>
      <c r="Q1873" s="504"/>
      <c r="R1873" s="504"/>
      <c r="S1873" s="504"/>
      <c r="T1873" s="504"/>
      <c r="U1873" s="504"/>
      <c r="V1873" s="504"/>
      <c r="W1873" s="547" t="s">
        <v>1246</v>
      </c>
      <c r="X1873" s="547" t="s">
        <v>1128</v>
      </c>
      <c r="Y1873" s="550" t="str">
        <f t="shared" si="830"/>
        <v>Y4 - SAMHSA approved EBP for Co-occurring disorders</v>
      </c>
      <c r="Z1873" s="550" t="str">
        <f t="shared" si="831"/>
        <v xml:space="preserve">
HD - Pregnant/Parenting Women's Program
HH - Integrated Mental Health and Substance Abuse
QJ - Service/items provided to a prisoner or patient in state or local custody</v>
      </c>
      <c r="AA1873" s="20"/>
    </row>
    <row r="1874" spans="1:27" s="88" customFormat="1" ht="51" customHeight="1">
      <c r="A1874" s="575" t="str">
        <f t="shared" si="824"/>
        <v>T1007</v>
      </c>
      <c r="B1874" s="507" t="str">
        <f t="shared" si="825"/>
        <v>Substance Abuse: Outpatient Care</v>
      </c>
      <c r="C1874" s="578" t="str">
        <f t="shared" si="826"/>
        <v>T1007: Treatment planning
Alcohol and/or substance abuse services, Treatment plan development and/or modification</v>
      </c>
      <c r="D1874" s="581" t="str">
        <f t="shared" si="827"/>
        <v>Encounter</v>
      </c>
      <c r="E1874"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4" s="242" t="s">
        <v>2235</v>
      </c>
      <c r="G1874" s="242" t="s">
        <v>583</v>
      </c>
      <c r="H1874" s="242" t="s">
        <v>524</v>
      </c>
      <c r="I1874" s="550" t="str">
        <f t="shared" si="829"/>
        <v>Line
Professional</v>
      </c>
      <c r="J1874" s="504" t="s">
        <v>2273</v>
      </c>
      <c r="K1874" s="504"/>
      <c r="L1874" s="504" t="s">
        <v>2273</v>
      </c>
      <c r="M1874" s="504"/>
      <c r="N1874" s="504" t="s">
        <v>2273</v>
      </c>
      <c r="O1874" s="504"/>
      <c r="P1874" s="504" t="s">
        <v>2273</v>
      </c>
      <c r="Q1874" s="504"/>
      <c r="R1874" s="504"/>
      <c r="S1874" s="504"/>
      <c r="T1874" s="504"/>
      <c r="U1874" s="504"/>
      <c r="V1874" s="504"/>
      <c r="W1874" s="547" t="s">
        <v>1246</v>
      </c>
      <c r="X1874" s="547" t="s">
        <v>1128</v>
      </c>
      <c r="Y1874" s="550" t="str">
        <f t="shared" si="830"/>
        <v>Y4 - SAMHSA approved EBP for Co-occurring disorders</v>
      </c>
      <c r="Z1874" s="550" t="str">
        <f t="shared" si="831"/>
        <v xml:space="preserve">
HD - Pregnant/Parenting Women's Program
HH - Integrated Mental Health and Substance Abuse
QJ - Service/items provided to a prisoner or patient in state or local custody</v>
      </c>
      <c r="AA1874" s="20"/>
    </row>
    <row r="1875" spans="1:27" s="88" customFormat="1" ht="38.25" customHeight="1">
      <c r="A1875" s="575" t="str">
        <f t="shared" si="824"/>
        <v>T1007</v>
      </c>
      <c r="B1875" s="507" t="str">
        <f t="shared" si="825"/>
        <v>Substance Abuse: Outpatient Care</v>
      </c>
      <c r="C1875" s="578" t="str">
        <f t="shared" si="826"/>
        <v>T1007: Treatment planning
Alcohol and/or substance abuse services, Treatment plan development and/or modification</v>
      </c>
      <c r="D1875" s="581" t="str">
        <f t="shared" si="827"/>
        <v>Encounter</v>
      </c>
      <c r="E1875"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5" s="242" t="s">
        <v>2222</v>
      </c>
      <c r="G1875" s="242" t="s">
        <v>583</v>
      </c>
      <c r="H1875" s="242" t="s">
        <v>524</v>
      </c>
      <c r="I1875" s="550" t="str">
        <f t="shared" si="829"/>
        <v>Line
Professional</v>
      </c>
      <c r="J1875" s="504" t="s">
        <v>2273</v>
      </c>
      <c r="K1875" s="504"/>
      <c r="L1875" s="504" t="s">
        <v>2273</v>
      </c>
      <c r="M1875" s="504"/>
      <c r="N1875" s="504" t="s">
        <v>2273</v>
      </c>
      <c r="O1875" s="504"/>
      <c r="P1875" s="504" t="s">
        <v>2273</v>
      </c>
      <c r="Q1875" s="504"/>
      <c r="R1875" s="504"/>
      <c r="S1875" s="504"/>
      <c r="T1875" s="504"/>
      <c r="U1875" s="504"/>
      <c r="V1875" s="504"/>
      <c r="W1875" s="547" t="s">
        <v>1246</v>
      </c>
      <c r="X1875" s="547" t="s">
        <v>1128</v>
      </c>
      <c r="Y1875" s="550" t="str">
        <f t="shared" si="830"/>
        <v>Y4 - SAMHSA approved EBP for Co-occurring disorders</v>
      </c>
      <c r="Z1875" s="550" t="str">
        <f t="shared" si="831"/>
        <v xml:space="preserve">
HD - Pregnant/Parenting Women's Program
HH - Integrated Mental Health and Substance Abuse
QJ - Service/items provided to a prisoner or patient in state or local custody</v>
      </c>
      <c r="AA1875" s="20"/>
    </row>
    <row r="1876" spans="1:27" s="88" customFormat="1" ht="89.25" customHeight="1">
      <c r="A1876" s="575" t="str">
        <f t="shared" si="824"/>
        <v>T1007</v>
      </c>
      <c r="B1876" s="507" t="str">
        <f t="shared" si="825"/>
        <v>Substance Abuse: Outpatient Care</v>
      </c>
      <c r="C1876" s="578" t="str">
        <f t="shared" si="826"/>
        <v>T1007: Treatment planning
Alcohol and/or substance abuse services, Treatment plan development and/or modification</v>
      </c>
      <c r="D1876" s="581" t="str">
        <f t="shared" si="827"/>
        <v>Encounter</v>
      </c>
      <c r="E1876"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6" s="242" t="s">
        <v>2256</v>
      </c>
      <c r="G1876" s="242" t="s">
        <v>583</v>
      </c>
      <c r="H1876" s="242" t="s">
        <v>524</v>
      </c>
      <c r="I1876" s="550" t="str">
        <f t="shared" si="829"/>
        <v>Line
Professional</v>
      </c>
      <c r="J1876" s="504" t="s">
        <v>2273</v>
      </c>
      <c r="K1876" s="504"/>
      <c r="L1876" s="504" t="s">
        <v>2273</v>
      </c>
      <c r="M1876" s="504"/>
      <c r="N1876" s="504" t="s">
        <v>2273</v>
      </c>
      <c r="O1876" s="504"/>
      <c r="P1876" s="504" t="s">
        <v>2273</v>
      </c>
      <c r="Q1876" s="504"/>
      <c r="R1876" s="504"/>
      <c r="S1876" s="504"/>
      <c r="T1876" s="504"/>
      <c r="U1876" s="504"/>
      <c r="V1876" s="504"/>
      <c r="W1876" s="547" t="s">
        <v>1246</v>
      </c>
      <c r="X1876" s="547" t="s">
        <v>1128</v>
      </c>
      <c r="Y1876" s="550" t="str">
        <f t="shared" si="830"/>
        <v>Y4 - SAMHSA approved EBP for Co-occurring disorders</v>
      </c>
      <c r="Z1876" s="550" t="str">
        <f t="shared" si="831"/>
        <v xml:space="preserve">
HD - Pregnant/Parenting Women's Program
HH - Integrated Mental Health and Substance Abuse
QJ - Service/items provided to a prisoner or patient in state or local custody</v>
      </c>
    </row>
    <row r="1877" spans="1:27" s="88" customFormat="1" ht="38.25" customHeight="1">
      <c r="A1877" s="575" t="str">
        <f t="shared" si="824"/>
        <v>T1007</v>
      </c>
      <c r="B1877" s="507" t="str">
        <f t="shared" si="825"/>
        <v>Substance Abuse: Outpatient Care</v>
      </c>
      <c r="C1877" s="578" t="str">
        <f t="shared" si="826"/>
        <v>T1007: Treatment planning
Alcohol and/or substance abuse services, Treatment plan development and/or modification</v>
      </c>
      <c r="D1877" s="581" t="str">
        <f t="shared" si="827"/>
        <v>Encounter</v>
      </c>
      <c r="E1877"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7" s="242" t="s">
        <v>126</v>
      </c>
      <c r="G1877" s="242" t="s">
        <v>584</v>
      </c>
      <c r="H1877" s="242" t="s">
        <v>524</v>
      </c>
      <c r="I1877" s="550" t="str">
        <f t="shared" si="829"/>
        <v>Line
Professional</v>
      </c>
      <c r="J1877" s="504" t="s">
        <v>2273</v>
      </c>
      <c r="K1877" s="504"/>
      <c r="L1877" s="504" t="s">
        <v>2273</v>
      </c>
      <c r="M1877" s="504"/>
      <c r="N1877" s="504" t="s">
        <v>2273</v>
      </c>
      <c r="O1877" s="504"/>
      <c r="P1877" s="504" t="s">
        <v>2273</v>
      </c>
      <c r="Q1877" s="504"/>
      <c r="R1877" s="504"/>
      <c r="S1877" s="504"/>
      <c r="T1877" s="504"/>
      <c r="U1877" s="504"/>
      <c r="V1877" s="504"/>
      <c r="W1877" s="547" t="s">
        <v>1246</v>
      </c>
      <c r="X1877" s="547" t="s">
        <v>1128</v>
      </c>
      <c r="Y1877" s="550" t="str">
        <f t="shared" si="830"/>
        <v>Y4 - SAMHSA approved EBP for Co-occurring disorders</v>
      </c>
      <c r="Z1877" s="550" t="str">
        <f t="shared" si="831"/>
        <v xml:space="preserve">
HD - Pregnant/Parenting Women's Program
HH - Integrated Mental Health and Substance Abuse
QJ - Service/items provided to a prisoner or patient in state or local custody</v>
      </c>
    </row>
    <row r="1878" spans="1:27" s="88" customFormat="1" ht="38.25" customHeight="1">
      <c r="A1878" s="575" t="str">
        <f t="shared" si="824"/>
        <v>T1007</v>
      </c>
      <c r="B1878" s="507" t="str">
        <f t="shared" si="825"/>
        <v>Substance Abuse: Outpatient Care</v>
      </c>
      <c r="C1878" s="578" t="str">
        <f t="shared" si="826"/>
        <v>T1007: Treatment planning
Alcohol and/or substance abuse services, Treatment plan development and/or modification</v>
      </c>
      <c r="D1878" s="581" t="str">
        <f t="shared" si="827"/>
        <v>Encounter</v>
      </c>
      <c r="E1878"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8" s="242" t="s">
        <v>503</v>
      </c>
      <c r="G1878" s="242" t="s">
        <v>592</v>
      </c>
      <c r="H1878" s="242" t="s">
        <v>524</v>
      </c>
      <c r="I1878" s="550" t="str">
        <f t="shared" si="829"/>
        <v>Line
Professional</v>
      </c>
      <c r="J1878" s="504" t="s">
        <v>2273</v>
      </c>
      <c r="K1878" s="504"/>
      <c r="L1878" s="504" t="s">
        <v>2273</v>
      </c>
      <c r="M1878" s="504"/>
      <c r="N1878" s="504" t="s">
        <v>2273</v>
      </c>
      <c r="O1878" s="504"/>
      <c r="P1878" s="504" t="s">
        <v>2273</v>
      </c>
      <c r="Q1878" s="504"/>
      <c r="R1878" s="504"/>
      <c r="S1878" s="504"/>
      <c r="T1878" s="504"/>
      <c r="U1878" s="504"/>
      <c r="V1878" s="504"/>
      <c r="W1878" s="547" t="s">
        <v>1246</v>
      </c>
      <c r="X1878" s="547" t="s">
        <v>1128</v>
      </c>
      <c r="Y1878" s="550" t="str">
        <f t="shared" si="830"/>
        <v>Y4 - SAMHSA approved EBP for Co-occurring disorders</v>
      </c>
      <c r="Z1878" s="550" t="str">
        <f t="shared" si="831"/>
        <v xml:space="preserve">
HD - Pregnant/Parenting Women's Program
HH - Integrated Mental Health and Substance Abuse
QJ - Service/items provided to a prisoner or patient in state or local custody</v>
      </c>
    </row>
    <row r="1879" spans="1:27" ht="38.25" customHeight="1">
      <c r="A1879" s="575" t="str">
        <f t="shared" si="824"/>
        <v>T1007</v>
      </c>
      <c r="B1879" s="507" t="str">
        <f t="shared" si="825"/>
        <v>Substance Abuse: Outpatient Care</v>
      </c>
      <c r="C1879" s="578" t="str">
        <f t="shared" si="826"/>
        <v>T1007: Treatment planning
Alcohol and/or substance abuse services, Treatment plan development and/or modification</v>
      </c>
      <c r="D1879" s="581" t="str">
        <f t="shared" si="827"/>
        <v>Encounter</v>
      </c>
      <c r="E1879"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9" s="242" t="s">
        <v>502</v>
      </c>
      <c r="G1879" s="242" t="s">
        <v>592</v>
      </c>
      <c r="H1879" s="242" t="s">
        <v>524</v>
      </c>
      <c r="I1879" s="550" t="str">
        <f t="shared" si="829"/>
        <v>Line
Professional</v>
      </c>
      <c r="J1879" s="504" t="s">
        <v>2273</v>
      </c>
      <c r="K1879" s="504"/>
      <c r="L1879" s="504" t="s">
        <v>2273</v>
      </c>
      <c r="M1879" s="504"/>
      <c r="N1879" s="504" t="s">
        <v>2273</v>
      </c>
      <c r="O1879" s="504"/>
      <c r="P1879" s="504" t="s">
        <v>2273</v>
      </c>
      <c r="Q1879" s="504"/>
      <c r="R1879" s="504"/>
      <c r="S1879" s="504"/>
      <c r="T1879" s="504"/>
      <c r="U1879" s="504"/>
      <c r="V1879" s="504"/>
      <c r="W1879" s="547" t="s">
        <v>1246</v>
      </c>
      <c r="X1879" s="547" t="s">
        <v>1128</v>
      </c>
      <c r="Y1879" s="550" t="str">
        <f t="shared" si="830"/>
        <v>Y4 - SAMHSA approved EBP for Co-occurring disorders</v>
      </c>
      <c r="Z1879" s="550" t="str">
        <f t="shared" si="831"/>
        <v xml:space="preserve">
HD - Pregnant/Parenting Women's Program
HH - Integrated Mental Health and Substance Abuse
QJ - Service/items provided to a prisoner or patient in state or local custody</v>
      </c>
    </row>
    <row r="1880" spans="1:27" ht="51" customHeight="1">
      <c r="A1880" s="575" t="str">
        <f t="shared" si="824"/>
        <v>T1007</v>
      </c>
      <c r="B1880" s="507" t="str">
        <f t="shared" si="825"/>
        <v>Substance Abuse: Outpatient Care</v>
      </c>
      <c r="C1880" s="578" t="str">
        <f t="shared" si="826"/>
        <v>T1007: Treatment planning
Alcohol and/or substance abuse services, Treatment plan development and/or modification</v>
      </c>
      <c r="D1880" s="581" t="str">
        <f t="shared" si="827"/>
        <v>Encounter</v>
      </c>
      <c r="E1880"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80" s="242" t="s">
        <v>2211</v>
      </c>
      <c r="G1880" s="242" t="s">
        <v>592</v>
      </c>
      <c r="H1880" s="242" t="s">
        <v>524</v>
      </c>
      <c r="I1880" s="550" t="str">
        <f t="shared" si="829"/>
        <v>Line
Professional</v>
      </c>
      <c r="J1880" s="504" t="s">
        <v>2273</v>
      </c>
      <c r="K1880" s="504"/>
      <c r="L1880" s="504" t="s">
        <v>2273</v>
      </c>
      <c r="M1880" s="504"/>
      <c r="N1880" s="504" t="s">
        <v>2273</v>
      </c>
      <c r="O1880" s="504"/>
      <c r="P1880" s="504" t="s">
        <v>2273</v>
      </c>
      <c r="Q1880" s="504"/>
      <c r="R1880" s="504"/>
      <c r="S1880" s="504"/>
      <c r="T1880" s="504"/>
      <c r="U1880" s="504"/>
      <c r="V1880" s="504"/>
      <c r="W1880" s="547" t="s">
        <v>1246</v>
      </c>
      <c r="X1880" s="547" t="s">
        <v>1128</v>
      </c>
      <c r="Y1880" s="550" t="str">
        <f t="shared" si="830"/>
        <v>Y4 - SAMHSA approved EBP for Co-occurring disorders</v>
      </c>
      <c r="Z1880" s="550" t="str">
        <f t="shared" si="831"/>
        <v xml:space="preserve">
HD - Pregnant/Parenting Women's Program
HH - Integrated Mental Health and Substance Abuse
QJ - Service/items provided to a prisoner or patient in state or local custody</v>
      </c>
    </row>
    <row r="1881" spans="1:27" ht="38.25" customHeight="1">
      <c r="A1881" s="575" t="str">
        <f t="shared" si="824"/>
        <v>T1007</v>
      </c>
      <c r="B1881" s="507" t="str">
        <f t="shared" si="825"/>
        <v>Substance Abuse: Outpatient Care</v>
      </c>
      <c r="C1881" s="578" t="str">
        <f t="shared" si="826"/>
        <v>T1007: Treatment planning
Alcohol and/or substance abuse services, Treatment plan development and/or modification</v>
      </c>
      <c r="D1881" s="581" t="str">
        <f t="shared" si="827"/>
        <v>Encounter</v>
      </c>
      <c r="E1881" s="578"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81" s="242" t="s">
        <v>517</v>
      </c>
      <c r="G1881" s="242" t="s">
        <v>585</v>
      </c>
      <c r="H1881" s="242" t="s">
        <v>524</v>
      </c>
      <c r="I1881" s="550" t="str">
        <f t="shared" si="829"/>
        <v>Line
Professional</v>
      </c>
      <c r="J1881" s="504" t="s">
        <v>2273</v>
      </c>
      <c r="K1881" s="504"/>
      <c r="L1881" s="504" t="s">
        <v>2273</v>
      </c>
      <c r="M1881" s="504"/>
      <c r="N1881" s="504" t="s">
        <v>2273</v>
      </c>
      <c r="O1881" s="504"/>
      <c r="P1881" s="504" t="s">
        <v>2273</v>
      </c>
      <c r="Q1881" s="504"/>
      <c r="R1881" s="504"/>
      <c r="S1881" s="504"/>
      <c r="T1881" s="504"/>
      <c r="U1881" s="504"/>
      <c r="V1881" s="504"/>
      <c r="W1881" s="547" t="s">
        <v>1246</v>
      </c>
      <c r="X1881" s="547" t="s">
        <v>1128</v>
      </c>
      <c r="Y1881" s="550" t="str">
        <f t="shared" si="830"/>
        <v>Y4 - SAMHSA approved EBP for Co-occurring disorders</v>
      </c>
      <c r="Z1881" s="550" t="str">
        <f t="shared" si="831"/>
        <v xml:space="preserve">
HD - Pregnant/Parenting Women's Program
HH - Integrated Mental Health and Substance Abuse
QJ - Service/items provided to a prisoner or patient in state or local custody</v>
      </c>
    </row>
    <row r="1882" spans="1:27" ht="51.75" customHeight="1" thickBot="1">
      <c r="A1882" s="576" t="str">
        <f t="shared" si="824"/>
        <v>T1007</v>
      </c>
      <c r="B1882" s="508" t="str">
        <f t="shared" si="825"/>
        <v>Substance Abuse: Outpatient Care</v>
      </c>
      <c r="C1882" s="579" t="str">
        <f t="shared" si="826"/>
        <v>T1007: Treatment planning
Alcohol and/or substance abuse services, Treatment plan development and/or modification</v>
      </c>
      <c r="D1882" s="582" t="str">
        <f t="shared" si="827"/>
        <v>Encounter</v>
      </c>
      <c r="E1882" s="579" t="str">
        <f t="shared" si="828"/>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82" s="243" t="s">
        <v>613</v>
      </c>
      <c r="G1882" s="243" t="s">
        <v>588</v>
      </c>
      <c r="H1882" s="243" t="s">
        <v>524</v>
      </c>
      <c r="I1882" s="551" t="str">
        <f t="shared" si="829"/>
        <v>Line
Professional</v>
      </c>
      <c r="J1882" s="505" t="s">
        <v>2273</v>
      </c>
      <c r="K1882" s="505"/>
      <c r="L1882" s="505" t="s">
        <v>2273</v>
      </c>
      <c r="M1882" s="505"/>
      <c r="N1882" s="505" t="s">
        <v>2273</v>
      </c>
      <c r="O1882" s="505"/>
      <c r="P1882" s="505" t="s">
        <v>2273</v>
      </c>
      <c r="Q1882" s="505"/>
      <c r="R1882" s="505"/>
      <c r="S1882" s="505"/>
      <c r="T1882" s="505"/>
      <c r="U1882" s="505"/>
      <c r="V1882" s="505"/>
      <c r="W1882" s="548" t="s">
        <v>1246</v>
      </c>
      <c r="X1882" s="548" t="s">
        <v>1128</v>
      </c>
      <c r="Y1882" s="551" t="str">
        <f t="shared" si="830"/>
        <v>Y4 - SAMHSA approved EBP for Co-occurring disorders</v>
      </c>
      <c r="Z1882" s="551" t="str">
        <f t="shared" si="831"/>
        <v xml:space="preserve">
HD - Pregnant/Parenting Women's Program
HH - Integrated Mental Health and Substance Abuse
QJ - Service/items provided to a prisoner or patient in state or local custody</v>
      </c>
    </row>
    <row r="1883" spans="1:27" ht="54.65" customHeight="1" thickBot="1">
      <c r="A1883" s="264" t="s">
        <v>892</v>
      </c>
      <c r="B1883" s="224" t="s">
        <v>891</v>
      </c>
      <c r="C1883" s="226" t="s">
        <v>893</v>
      </c>
      <c r="D1883" s="228" t="s">
        <v>58</v>
      </c>
      <c r="E1883" s="226" t="s">
        <v>1253</v>
      </c>
      <c r="F1883" s="226" t="s">
        <v>1347</v>
      </c>
      <c r="G1883" s="226" t="s">
        <v>589</v>
      </c>
      <c r="H1883" s="226" t="s">
        <v>524</v>
      </c>
      <c r="I1883" s="228" t="s">
        <v>139</v>
      </c>
      <c r="J1883" s="224" t="s">
        <v>2273</v>
      </c>
      <c r="K1883" s="224"/>
      <c r="L1883" s="224"/>
      <c r="M1883" s="224"/>
      <c r="N1883" s="224" t="s">
        <v>2273</v>
      </c>
      <c r="O1883" s="224"/>
      <c r="P1883" s="224"/>
      <c r="Q1883" s="224"/>
      <c r="R1883" s="224"/>
      <c r="S1883" s="224"/>
      <c r="T1883" s="224"/>
      <c r="U1883" s="224"/>
      <c r="V1883" s="224"/>
      <c r="W1883" s="226" t="s">
        <v>1246</v>
      </c>
      <c r="X1883" s="226" t="s">
        <v>1574</v>
      </c>
      <c r="Y1883" s="228" t="s">
        <v>1128</v>
      </c>
      <c r="Z1883" s="228" t="s">
        <v>2093</v>
      </c>
    </row>
    <row r="1884" spans="1:27" ht="63.75" customHeight="1">
      <c r="A1884" s="543" t="s">
        <v>351</v>
      </c>
      <c r="B1884" s="503" t="s">
        <v>344</v>
      </c>
      <c r="C1884" s="546" t="s">
        <v>1462</v>
      </c>
      <c r="D1884" s="549" t="s">
        <v>58</v>
      </c>
      <c r="E1884" s="546" t="s">
        <v>1575</v>
      </c>
      <c r="F1884" s="241" t="s">
        <v>124</v>
      </c>
      <c r="G1884" s="241" t="s">
        <v>580</v>
      </c>
      <c r="H1884" s="241" t="s">
        <v>1256</v>
      </c>
      <c r="I1884" s="549" t="s">
        <v>139</v>
      </c>
      <c r="J1884" s="503" t="s">
        <v>2273</v>
      </c>
      <c r="K1884" s="503"/>
      <c r="L1884" s="503" t="s">
        <v>2273</v>
      </c>
      <c r="M1884" s="503"/>
      <c r="N1884" s="503" t="s">
        <v>2273</v>
      </c>
      <c r="O1884" s="503"/>
      <c r="P1884" s="503" t="s">
        <v>2273</v>
      </c>
      <c r="Q1884" s="503"/>
      <c r="R1884" s="503"/>
      <c r="S1884" s="503"/>
      <c r="T1884" s="503"/>
      <c r="U1884" s="503"/>
      <c r="V1884" s="503"/>
      <c r="W1884" s="503" t="s">
        <v>1246</v>
      </c>
      <c r="X1884" s="571" t="s">
        <v>1128</v>
      </c>
      <c r="Y1884" s="549" t="s">
        <v>1247</v>
      </c>
      <c r="Z1884" s="549" t="s">
        <v>2108</v>
      </c>
    </row>
    <row r="1885" spans="1:27" ht="63.75" customHeight="1">
      <c r="A1885" s="544" t="str">
        <f t="shared" ref="A1885:A1897" si="832">A1884</f>
        <v>T1012</v>
      </c>
      <c r="B1885" s="504" t="str">
        <f t="shared" ref="B1885:B1897" si="833">B1884</f>
        <v>Substance Abuse: Outpatient Care</v>
      </c>
      <c r="C1885" s="547" t="str">
        <f t="shared" ref="C1885:C1897" si="834">C1884</f>
        <v xml:space="preserve">Recovery Supports </v>
      </c>
      <c r="D1885" s="550" t="str">
        <f t="shared" ref="D1885:D1897" si="835">D1884</f>
        <v>Encounter</v>
      </c>
      <c r="E1885" s="547" t="str">
        <f t="shared" ref="E1885:E1897" si="836">E1884</f>
        <v xml:space="preserve">
Recovery support services can be delivered by appropriately trained/supervised staff who are not certified peers </v>
      </c>
      <c r="F1885" s="250" t="s">
        <v>483</v>
      </c>
      <c r="G1885" s="250" t="s">
        <v>581</v>
      </c>
      <c r="H1885" s="250" t="s">
        <v>1256</v>
      </c>
      <c r="I1885" s="550" t="str">
        <f t="shared" ref="I1885:I1897" si="837">I1884</f>
        <v>Line
Professional</v>
      </c>
      <c r="J1885" s="504" t="s">
        <v>2273</v>
      </c>
      <c r="K1885" s="504"/>
      <c r="L1885" s="504" t="s">
        <v>2273</v>
      </c>
      <c r="M1885" s="504"/>
      <c r="N1885" s="504" t="s">
        <v>2273</v>
      </c>
      <c r="O1885" s="504"/>
      <c r="P1885" s="504" t="s">
        <v>2273</v>
      </c>
      <c r="Q1885" s="504"/>
      <c r="R1885" s="504"/>
      <c r="S1885" s="504"/>
      <c r="T1885" s="504"/>
      <c r="U1885" s="504"/>
      <c r="V1885" s="504"/>
      <c r="W1885" s="504" t="s">
        <v>1246</v>
      </c>
      <c r="X1885" s="572" t="s">
        <v>1128</v>
      </c>
      <c r="Y1885" s="550" t="str">
        <f t="shared" ref="Y1885:Y1897" si="838">Y1884</f>
        <v>UN - Two patients served
UP - Three patients served
UQ - Four patients served
UR - Five patients served
US - Six or more patients served
Y4 - SAMHSA approved EBP for Co-occurring disorders</v>
      </c>
      <c r="Z1885" s="550" t="str">
        <f t="shared" ref="Z1885:Z1897" si="839">Z1884</f>
        <v xml:space="preserve">
HD - Pregnant/Parenting Women's Program
HH - Integrated Mental Health and Substance Abuse
QJ - Service/items provided to a prisoner or patient in state or local custody</v>
      </c>
    </row>
    <row r="1886" spans="1:27" ht="51" customHeight="1">
      <c r="A1886" s="544" t="str">
        <f t="shared" si="832"/>
        <v>T1012</v>
      </c>
      <c r="B1886" s="504" t="str">
        <f t="shared" si="833"/>
        <v>Substance Abuse: Outpatient Care</v>
      </c>
      <c r="C1886" s="547" t="str">
        <f t="shared" si="834"/>
        <v xml:space="preserve">Recovery Supports </v>
      </c>
      <c r="D1886" s="550" t="str">
        <f t="shared" si="835"/>
        <v>Encounter</v>
      </c>
      <c r="E1886" s="547" t="str">
        <f t="shared" si="836"/>
        <v xml:space="preserve">
Recovery support services can be delivered by appropriately trained/supervised staff who are not certified peers </v>
      </c>
      <c r="F1886" s="250" t="s">
        <v>126</v>
      </c>
      <c r="G1886" s="250" t="s">
        <v>587</v>
      </c>
      <c r="H1886" s="250" t="s">
        <v>524</v>
      </c>
      <c r="I1886" s="550" t="str">
        <f t="shared" si="837"/>
        <v>Line
Professional</v>
      </c>
      <c r="J1886" s="504" t="s">
        <v>2273</v>
      </c>
      <c r="K1886" s="504"/>
      <c r="L1886" s="504" t="s">
        <v>2273</v>
      </c>
      <c r="M1886" s="504"/>
      <c r="N1886" s="504" t="s">
        <v>2273</v>
      </c>
      <c r="O1886" s="504"/>
      <c r="P1886" s="504" t="s">
        <v>2273</v>
      </c>
      <c r="Q1886" s="504"/>
      <c r="R1886" s="504"/>
      <c r="S1886" s="504"/>
      <c r="T1886" s="504"/>
      <c r="U1886" s="504"/>
      <c r="V1886" s="504"/>
      <c r="W1886" s="504" t="s">
        <v>1246</v>
      </c>
      <c r="X1886" s="572" t="s">
        <v>1128</v>
      </c>
      <c r="Y1886" s="550" t="str">
        <f t="shared" si="838"/>
        <v>UN - Two patients served
UP - Three patients served
UQ - Four patients served
UR - Five patients served
US - Six or more patients served
Y4 - SAMHSA approved EBP for Co-occurring disorders</v>
      </c>
      <c r="Z1886" s="550" t="str">
        <f t="shared" si="839"/>
        <v xml:space="preserve">
HD - Pregnant/Parenting Women's Program
HH - Integrated Mental Health and Substance Abuse
QJ - Service/items provided to a prisoner or patient in state or local custody</v>
      </c>
    </row>
    <row r="1887" spans="1:27" ht="102" customHeight="1">
      <c r="A1887" s="544" t="str">
        <f t="shared" si="832"/>
        <v>T1012</v>
      </c>
      <c r="B1887" s="504" t="str">
        <f t="shared" si="833"/>
        <v>Substance Abuse: Outpatient Care</v>
      </c>
      <c r="C1887" s="547" t="str">
        <f t="shared" si="834"/>
        <v xml:space="preserve">Recovery Supports </v>
      </c>
      <c r="D1887" s="550" t="str">
        <f t="shared" si="835"/>
        <v>Encounter</v>
      </c>
      <c r="E1887" s="547" t="str">
        <f t="shared" si="836"/>
        <v xml:space="preserve">
Recovery support services can be delivered by appropriately trained/supervised staff who are not certified peers </v>
      </c>
      <c r="F1887" s="242" t="s">
        <v>2292</v>
      </c>
      <c r="G1887" s="242" t="s">
        <v>589</v>
      </c>
      <c r="H1887" s="250" t="s">
        <v>524</v>
      </c>
      <c r="I1887" s="550" t="str">
        <f t="shared" si="837"/>
        <v>Line
Professional</v>
      </c>
      <c r="J1887" s="504" t="s">
        <v>2273</v>
      </c>
      <c r="K1887" s="504"/>
      <c r="L1887" s="504" t="s">
        <v>2273</v>
      </c>
      <c r="M1887" s="504"/>
      <c r="N1887" s="504" t="s">
        <v>2273</v>
      </c>
      <c r="O1887" s="504"/>
      <c r="P1887" s="504" t="s">
        <v>2273</v>
      </c>
      <c r="Q1887" s="504"/>
      <c r="R1887" s="504"/>
      <c r="S1887" s="504"/>
      <c r="T1887" s="504"/>
      <c r="U1887" s="504"/>
      <c r="V1887" s="504"/>
      <c r="W1887" s="504" t="s">
        <v>1246</v>
      </c>
      <c r="X1887" s="572" t="s">
        <v>1128</v>
      </c>
      <c r="Y1887" s="550" t="str">
        <f t="shared" si="838"/>
        <v>UN - Two patients served
UP - Three patients served
UQ - Four patients served
UR - Five patients served
US - Six or more patients served
Y4 - SAMHSA approved EBP for Co-occurring disorders</v>
      </c>
      <c r="Z1887" s="550" t="str">
        <f t="shared" si="839"/>
        <v xml:space="preserve">
HD - Pregnant/Parenting Women's Program
HH - Integrated Mental Health and Substance Abuse
QJ - Service/items provided to a prisoner or patient in state or local custody</v>
      </c>
    </row>
    <row r="1888" spans="1:27" ht="114.75" customHeight="1">
      <c r="A1888" s="544" t="str">
        <f t="shared" si="832"/>
        <v>T1012</v>
      </c>
      <c r="B1888" s="504" t="str">
        <f t="shared" si="833"/>
        <v>Substance Abuse: Outpatient Care</v>
      </c>
      <c r="C1888" s="547" t="str">
        <f t="shared" si="834"/>
        <v xml:space="preserve">Recovery Supports </v>
      </c>
      <c r="D1888" s="550" t="str">
        <f t="shared" si="835"/>
        <v>Encounter</v>
      </c>
      <c r="E1888" s="547" t="str">
        <f t="shared" si="836"/>
        <v xml:space="preserve">
Recovery support services can be delivered by appropriately trained/supervised staff who are not certified peers </v>
      </c>
      <c r="F1888" s="242" t="s">
        <v>614</v>
      </c>
      <c r="G1888" s="242" t="s">
        <v>589</v>
      </c>
      <c r="H1888" s="250" t="s">
        <v>524</v>
      </c>
      <c r="I1888" s="550" t="str">
        <f t="shared" si="837"/>
        <v>Line
Professional</v>
      </c>
      <c r="J1888" s="504" t="s">
        <v>2273</v>
      </c>
      <c r="K1888" s="504"/>
      <c r="L1888" s="504" t="s">
        <v>2273</v>
      </c>
      <c r="M1888" s="504"/>
      <c r="N1888" s="504" t="s">
        <v>2273</v>
      </c>
      <c r="O1888" s="504"/>
      <c r="P1888" s="504" t="s">
        <v>2273</v>
      </c>
      <c r="Q1888" s="504"/>
      <c r="R1888" s="504"/>
      <c r="S1888" s="504"/>
      <c r="T1888" s="504"/>
      <c r="U1888" s="504"/>
      <c r="V1888" s="504"/>
      <c r="W1888" s="504" t="s">
        <v>1246</v>
      </c>
      <c r="X1888" s="572" t="s">
        <v>1128</v>
      </c>
      <c r="Y1888" s="550" t="str">
        <f t="shared" si="838"/>
        <v>UN - Two patients served
UP - Three patients served
UQ - Four patients served
UR - Five patients served
US - Six or more patients served
Y4 - SAMHSA approved EBP for Co-occurring disorders</v>
      </c>
      <c r="Z1888" s="550" t="str">
        <f t="shared" si="839"/>
        <v xml:space="preserve">
HD - Pregnant/Parenting Women's Program
HH - Integrated Mental Health and Substance Abuse
QJ - Service/items provided to a prisoner or patient in state or local custody</v>
      </c>
    </row>
    <row r="1889" spans="1:26" ht="76.5" customHeight="1">
      <c r="A1889" s="544" t="str">
        <f t="shared" si="832"/>
        <v>T1012</v>
      </c>
      <c r="B1889" s="504" t="str">
        <f t="shared" si="833"/>
        <v>Substance Abuse: Outpatient Care</v>
      </c>
      <c r="C1889" s="547" t="str">
        <f t="shared" si="834"/>
        <v xml:space="preserve">Recovery Supports </v>
      </c>
      <c r="D1889" s="550" t="str">
        <f t="shared" si="835"/>
        <v>Encounter</v>
      </c>
      <c r="E1889" s="547" t="str">
        <f t="shared" si="836"/>
        <v xml:space="preserve">
Recovery support services can be delivered by appropriately trained/supervised staff who are not certified peers </v>
      </c>
      <c r="F1889" s="250" t="s">
        <v>1330</v>
      </c>
      <c r="G1889" s="250" t="s">
        <v>589</v>
      </c>
      <c r="H1889" s="250" t="s">
        <v>524</v>
      </c>
      <c r="I1889" s="550" t="str">
        <f t="shared" si="837"/>
        <v>Line
Professional</v>
      </c>
      <c r="J1889" s="504" t="s">
        <v>2273</v>
      </c>
      <c r="K1889" s="504"/>
      <c r="L1889" s="504" t="s">
        <v>2273</v>
      </c>
      <c r="M1889" s="504"/>
      <c r="N1889" s="504" t="s">
        <v>2273</v>
      </c>
      <c r="O1889" s="504"/>
      <c r="P1889" s="504" t="s">
        <v>2273</v>
      </c>
      <c r="Q1889" s="504"/>
      <c r="R1889" s="504"/>
      <c r="S1889" s="504"/>
      <c r="T1889" s="504"/>
      <c r="U1889" s="504"/>
      <c r="V1889" s="504"/>
      <c r="W1889" s="504" t="s">
        <v>1246</v>
      </c>
      <c r="X1889" s="572" t="s">
        <v>1128</v>
      </c>
      <c r="Y1889" s="550" t="str">
        <f t="shared" si="838"/>
        <v>UN - Two patients served
UP - Three patients served
UQ - Four patients served
UR - Five patients served
US - Six or more patients served
Y4 - SAMHSA approved EBP for Co-occurring disorders</v>
      </c>
      <c r="Z1889" s="550" t="str">
        <f t="shared" si="839"/>
        <v xml:space="preserve">
HD - Pregnant/Parenting Women's Program
HH - Integrated Mental Health and Substance Abuse
QJ - Service/items provided to a prisoner or patient in state or local custody</v>
      </c>
    </row>
    <row r="1890" spans="1:26" ht="38.25" customHeight="1">
      <c r="A1890" s="544" t="str">
        <f>A1888</f>
        <v>T1012</v>
      </c>
      <c r="B1890" s="504" t="str">
        <f>B1888</f>
        <v>Substance Abuse: Outpatient Care</v>
      </c>
      <c r="C1890" s="547" t="str">
        <f>C1888</f>
        <v xml:space="preserve">Recovery Supports </v>
      </c>
      <c r="D1890" s="550" t="str">
        <f>D1888</f>
        <v>Encounter</v>
      </c>
      <c r="E1890" s="547" t="str">
        <f>E1888</f>
        <v xml:space="preserve">
Recovery support services can be delivered by appropriately trained/supervised staff who are not certified peers </v>
      </c>
      <c r="F1890" s="250" t="s">
        <v>604</v>
      </c>
      <c r="G1890" s="250" t="s">
        <v>582</v>
      </c>
      <c r="H1890" s="250" t="s">
        <v>524</v>
      </c>
      <c r="I1890" s="550" t="str">
        <f>I1888</f>
        <v>Line
Professional</v>
      </c>
      <c r="J1890" s="504" t="s">
        <v>2273</v>
      </c>
      <c r="K1890" s="504"/>
      <c r="L1890" s="504" t="s">
        <v>2273</v>
      </c>
      <c r="M1890" s="504"/>
      <c r="N1890" s="504" t="s">
        <v>2273</v>
      </c>
      <c r="O1890" s="504"/>
      <c r="P1890" s="504" t="s">
        <v>2273</v>
      </c>
      <c r="Q1890" s="504"/>
      <c r="R1890" s="504"/>
      <c r="S1890" s="504"/>
      <c r="T1890" s="504"/>
      <c r="U1890" s="504"/>
      <c r="V1890" s="504"/>
      <c r="W1890" s="504" t="s">
        <v>1246</v>
      </c>
      <c r="X1890" s="572" t="s">
        <v>1128</v>
      </c>
      <c r="Y1890" s="550" t="str">
        <f>Y1888</f>
        <v>UN - Two patients served
UP - Three patients served
UQ - Four patients served
UR - Five patients served
US - Six or more patients served
Y4 - SAMHSA approved EBP for Co-occurring disorders</v>
      </c>
      <c r="Z1890" s="550" t="str">
        <f>Z1888</f>
        <v xml:space="preserve">
HD - Pregnant/Parenting Women's Program
HH - Integrated Mental Health and Substance Abuse
QJ - Service/items provided to a prisoner or patient in state or local custody</v>
      </c>
    </row>
    <row r="1891" spans="1:26" ht="38.25" customHeight="1">
      <c r="A1891" s="544" t="str">
        <f t="shared" si="832"/>
        <v>T1012</v>
      </c>
      <c r="B1891" s="504" t="str">
        <f t="shared" si="833"/>
        <v>Substance Abuse: Outpatient Care</v>
      </c>
      <c r="C1891" s="547" t="str">
        <f t="shared" si="834"/>
        <v xml:space="preserve">Recovery Supports </v>
      </c>
      <c r="D1891" s="550" t="str">
        <f t="shared" si="835"/>
        <v>Encounter</v>
      </c>
      <c r="E1891" s="547" t="str">
        <f t="shared" si="836"/>
        <v xml:space="preserve">
Recovery support services can be delivered by appropriately trained/supervised staff who are not certified peers </v>
      </c>
      <c r="F1891" s="250" t="s">
        <v>2222</v>
      </c>
      <c r="G1891" s="250" t="s">
        <v>583</v>
      </c>
      <c r="H1891" s="250" t="s">
        <v>524</v>
      </c>
      <c r="I1891" s="550" t="str">
        <f t="shared" si="837"/>
        <v>Line
Professional</v>
      </c>
      <c r="J1891" s="504" t="s">
        <v>2273</v>
      </c>
      <c r="K1891" s="504"/>
      <c r="L1891" s="504" t="s">
        <v>2273</v>
      </c>
      <c r="M1891" s="504"/>
      <c r="N1891" s="504" t="s">
        <v>2273</v>
      </c>
      <c r="O1891" s="504"/>
      <c r="P1891" s="504" t="s">
        <v>2273</v>
      </c>
      <c r="Q1891" s="504"/>
      <c r="R1891" s="504"/>
      <c r="S1891" s="504"/>
      <c r="T1891" s="504"/>
      <c r="U1891" s="504"/>
      <c r="V1891" s="504"/>
      <c r="W1891" s="504" t="s">
        <v>1246</v>
      </c>
      <c r="X1891" s="572" t="s">
        <v>1128</v>
      </c>
      <c r="Y1891" s="550" t="str">
        <f t="shared" si="838"/>
        <v>UN - Two patients served
UP - Three patients served
UQ - Four patients served
UR - Five patients served
US - Six or more patients served
Y4 - SAMHSA approved EBP for Co-occurring disorders</v>
      </c>
      <c r="Z1891" s="550" t="str">
        <f t="shared" si="839"/>
        <v xml:space="preserve">
HD - Pregnant/Parenting Women's Program
HH - Integrated Mental Health and Substance Abuse
QJ - Service/items provided to a prisoner or patient in state or local custody</v>
      </c>
    </row>
    <row r="1892" spans="1:26" ht="38.25" customHeight="1">
      <c r="A1892" s="544" t="str">
        <f t="shared" si="832"/>
        <v>T1012</v>
      </c>
      <c r="B1892" s="504" t="str">
        <f t="shared" si="833"/>
        <v>Substance Abuse: Outpatient Care</v>
      </c>
      <c r="C1892" s="547" t="str">
        <f t="shared" si="834"/>
        <v xml:space="preserve">Recovery Supports </v>
      </c>
      <c r="D1892" s="550" t="str">
        <f t="shared" si="835"/>
        <v>Encounter</v>
      </c>
      <c r="E1892" s="547" t="str">
        <f t="shared" si="836"/>
        <v xml:space="preserve">
Recovery support services can be delivered by appropriately trained/supervised staff who are not certified peers </v>
      </c>
      <c r="F1892" s="250" t="s">
        <v>126</v>
      </c>
      <c r="G1892" s="250" t="s">
        <v>584</v>
      </c>
      <c r="H1892" s="242" t="s">
        <v>524</v>
      </c>
      <c r="I1892" s="550" t="str">
        <f t="shared" si="837"/>
        <v>Line
Professional</v>
      </c>
      <c r="J1892" s="504" t="s">
        <v>2273</v>
      </c>
      <c r="K1892" s="504"/>
      <c r="L1892" s="504" t="s">
        <v>2273</v>
      </c>
      <c r="M1892" s="504"/>
      <c r="N1892" s="504" t="s">
        <v>2273</v>
      </c>
      <c r="O1892" s="504"/>
      <c r="P1892" s="504" t="s">
        <v>2273</v>
      </c>
      <c r="Q1892" s="504"/>
      <c r="R1892" s="504"/>
      <c r="S1892" s="504"/>
      <c r="T1892" s="504"/>
      <c r="U1892" s="504"/>
      <c r="V1892" s="504"/>
      <c r="W1892" s="504" t="s">
        <v>1246</v>
      </c>
      <c r="X1892" s="572" t="s">
        <v>1128</v>
      </c>
      <c r="Y1892" s="550" t="str">
        <f t="shared" si="838"/>
        <v>UN - Two patients served
UP - Three patients served
UQ - Four patients served
UR - Five patients served
US - Six or more patients served
Y4 - SAMHSA approved EBP for Co-occurring disorders</v>
      </c>
      <c r="Z1892" s="550" t="str">
        <f t="shared" si="839"/>
        <v xml:space="preserve">
HD - Pregnant/Parenting Women's Program
HH - Integrated Mental Health and Substance Abuse
QJ - Service/items provided to a prisoner or patient in state or local custody</v>
      </c>
    </row>
    <row r="1893" spans="1:26" ht="63.75" customHeight="1">
      <c r="A1893" s="544" t="str">
        <f t="shared" si="832"/>
        <v>T1012</v>
      </c>
      <c r="B1893" s="504" t="str">
        <f t="shared" si="833"/>
        <v>Substance Abuse: Outpatient Care</v>
      </c>
      <c r="C1893" s="547" t="str">
        <f t="shared" si="834"/>
        <v xml:space="preserve">Recovery Supports </v>
      </c>
      <c r="D1893" s="550" t="str">
        <f t="shared" si="835"/>
        <v>Encounter</v>
      </c>
      <c r="E1893" s="547" t="str">
        <f t="shared" si="836"/>
        <v xml:space="preserve">
Recovery support services can be delivered by appropriately trained/supervised staff who are not certified peers </v>
      </c>
      <c r="F1893" s="250" t="s">
        <v>2211</v>
      </c>
      <c r="G1893" s="250" t="s">
        <v>592</v>
      </c>
      <c r="H1893" s="242" t="s">
        <v>1256</v>
      </c>
      <c r="I1893" s="550" t="str">
        <f t="shared" si="837"/>
        <v>Line
Professional</v>
      </c>
      <c r="J1893" s="504" t="s">
        <v>2273</v>
      </c>
      <c r="K1893" s="504"/>
      <c r="L1893" s="504" t="s">
        <v>2273</v>
      </c>
      <c r="M1893" s="504"/>
      <c r="N1893" s="504" t="s">
        <v>2273</v>
      </c>
      <c r="O1893" s="504"/>
      <c r="P1893" s="504" t="s">
        <v>2273</v>
      </c>
      <c r="Q1893" s="504"/>
      <c r="R1893" s="504"/>
      <c r="S1893" s="504"/>
      <c r="T1893" s="504"/>
      <c r="U1893" s="504"/>
      <c r="V1893" s="504"/>
      <c r="W1893" s="504" t="s">
        <v>1246</v>
      </c>
      <c r="X1893" s="572" t="s">
        <v>1128</v>
      </c>
      <c r="Y1893" s="550" t="str">
        <f t="shared" si="838"/>
        <v>UN - Two patients served
UP - Three patients served
UQ - Four patients served
UR - Five patients served
US - Six or more patients served
Y4 - SAMHSA approved EBP for Co-occurring disorders</v>
      </c>
      <c r="Z1893" s="550" t="str">
        <f t="shared" si="839"/>
        <v xml:space="preserve">
HD - Pregnant/Parenting Women's Program
HH - Integrated Mental Health and Substance Abuse
QJ - Service/items provided to a prisoner or patient in state or local custody</v>
      </c>
    </row>
    <row r="1894" spans="1:26" ht="63.75" customHeight="1">
      <c r="A1894" s="544" t="str">
        <f t="shared" si="832"/>
        <v>T1012</v>
      </c>
      <c r="B1894" s="504" t="str">
        <f t="shared" si="833"/>
        <v>Substance Abuse: Outpatient Care</v>
      </c>
      <c r="C1894" s="547" t="str">
        <f t="shared" si="834"/>
        <v xml:space="preserve">Recovery Supports </v>
      </c>
      <c r="D1894" s="550" t="str">
        <f t="shared" si="835"/>
        <v>Encounter</v>
      </c>
      <c r="E1894" s="547" t="str">
        <f t="shared" si="836"/>
        <v xml:space="preserve">
Recovery support services can be delivered by appropriately trained/supervised staff who are not certified peers </v>
      </c>
      <c r="F1894" s="250" t="s">
        <v>558</v>
      </c>
      <c r="G1894" s="250" t="s">
        <v>592</v>
      </c>
      <c r="H1894" s="242" t="s">
        <v>1256</v>
      </c>
      <c r="I1894" s="550" t="str">
        <f t="shared" si="837"/>
        <v>Line
Professional</v>
      </c>
      <c r="J1894" s="504" t="s">
        <v>2273</v>
      </c>
      <c r="K1894" s="504"/>
      <c r="L1894" s="504" t="s">
        <v>2273</v>
      </c>
      <c r="M1894" s="504"/>
      <c r="N1894" s="504" t="s">
        <v>2273</v>
      </c>
      <c r="O1894" s="504"/>
      <c r="P1894" s="504" t="s">
        <v>2273</v>
      </c>
      <c r="Q1894" s="504"/>
      <c r="R1894" s="504"/>
      <c r="S1894" s="504"/>
      <c r="T1894" s="504"/>
      <c r="U1894" s="504"/>
      <c r="V1894" s="504"/>
      <c r="W1894" s="504" t="s">
        <v>1246</v>
      </c>
      <c r="X1894" s="572" t="s">
        <v>1128</v>
      </c>
      <c r="Y1894" s="550" t="str">
        <f t="shared" si="838"/>
        <v>UN - Two patients served
UP - Three patients served
UQ - Four patients served
UR - Five patients served
US - Six or more patients served
Y4 - SAMHSA approved EBP for Co-occurring disorders</v>
      </c>
      <c r="Z1894" s="550" t="str">
        <f t="shared" si="839"/>
        <v xml:space="preserve">
HD - Pregnant/Parenting Women's Program
HH - Integrated Mental Health and Substance Abuse
QJ - Service/items provided to a prisoner or patient in state or local custody</v>
      </c>
    </row>
    <row r="1895" spans="1:26" ht="63.75" customHeight="1">
      <c r="A1895" s="544" t="str">
        <f t="shared" si="832"/>
        <v>T1012</v>
      </c>
      <c r="B1895" s="504" t="str">
        <f t="shared" si="833"/>
        <v>Substance Abuse: Outpatient Care</v>
      </c>
      <c r="C1895" s="547" t="str">
        <f t="shared" si="834"/>
        <v xml:space="preserve">Recovery Supports </v>
      </c>
      <c r="D1895" s="550" t="str">
        <f t="shared" si="835"/>
        <v>Encounter</v>
      </c>
      <c r="E1895" s="547" t="str">
        <f t="shared" si="836"/>
        <v xml:space="preserve">
Recovery support services can be delivered by appropriately trained/supervised staff who are not certified peers </v>
      </c>
      <c r="F1895" s="250" t="s">
        <v>502</v>
      </c>
      <c r="G1895" s="250" t="s">
        <v>592</v>
      </c>
      <c r="H1895" s="242" t="s">
        <v>1256</v>
      </c>
      <c r="I1895" s="550" t="str">
        <f t="shared" si="837"/>
        <v>Line
Professional</v>
      </c>
      <c r="J1895" s="504" t="s">
        <v>2273</v>
      </c>
      <c r="K1895" s="504"/>
      <c r="L1895" s="504" t="s">
        <v>2273</v>
      </c>
      <c r="M1895" s="504"/>
      <c r="N1895" s="504" t="s">
        <v>2273</v>
      </c>
      <c r="O1895" s="504"/>
      <c r="P1895" s="504" t="s">
        <v>2273</v>
      </c>
      <c r="Q1895" s="504"/>
      <c r="R1895" s="504"/>
      <c r="S1895" s="504"/>
      <c r="T1895" s="504"/>
      <c r="U1895" s="504"/>
      <c r="V1895" s="504"/>
      <c r="W1895" s="504" t="s">
        <v>1246</v>
      </c>
      <c r="X1895" s="572" t="s">
        <v>1128</v>
      </c>
      <c r="Y1895" s="550" t="str">
        <f t="shared" si="838"/>
        <v>UN - Two patients served
UP - Three patients served
UQ - Four patients served
UR - Five patients served
US - Six or more patients served
Y4 - SAMHSA approved EBP for Co-occurring disorders</v>
      </c>
      <c r="Z1895" s="550" t="str">
        <f t="shared" si="839"/>
        <v xml:space="preserve">
HD - Pregnant/Parenting Women's Program
HH - Integrated Mental Health and Substance Abuse
QJ - Service/items provided to a prisoner or patient in state or local custody</v>
      </c>
    </row>
    <row r="1896" spans="1:26" ht="63.75" customHeight="1">
      <c r="A1896" s="544" t="str">
        <f t="shared" si="832"/>
        <v>T1012</v>
      </c>
      <c r="B1896" s="504" t="str">
        <f t="shared" si="833"/>
        <v>Substance Abuse: Outpatient Care</v>
      </c>
      <c r="C1896" s="547" t="str">
        <f t="shared" si="834"/>
        <v xml:space="preserve">Recovery Supports </v>
      </c>
      <c r="D1896" s="550" t="str">
        <f t="shared" si="835"/>
        <v>Encounter</v>
      </c>
      <c r="E1896" s="547" t="str">
        <f t="shared" si="836"/>
        <v xml:space="preserve">
Recovery support services can be delivered by appropriately trained/supervised staff who are not certified peers </v>
      </c>
      <c r="F1896" s="250" t="s">
        <v>517</v>
      </c>
      <c r="G1896" s="250" t="s">
        <v>585</v>
      </c>
      <c r="H1896" s="242" t="s">
        <v>1256</v>
      </c>
      <c r="I1896" s="550" t="str">
        <f t="shared" si="837"/>
        <v>Line
Professional</v>
      </c>
      <c r="J1896" s="504" t="s">
        <v>2273</v>
      </c>
      <c r="K1896" s="504"/>
      <c r="L1896" s="504" t="s">
        <v>2273</v>
      </c>
      <c r="M1896" s="504"/>
      <c r="N1896" s="504" t="s">
        <v>2273</v>
      </c>
      <c r="O1896" s="504"/>
      <c r="P1896" s="504" t="s">
        <v>2273</v>
      </c>
      <c r="Q1896" s="504"/>
      <c r="R1896" s="504"/>
      <c r="S1896" s="504"/>
      <c r="T1896" s="504"/>
      <c r="U1896" s="504"/>
      <c r="V1896" s="504"/>
      <c r="W1896" s="504" t="s">
        <v>1246</v>
      </c>
      <c r="X1896" s="572" t="s">
        <v>1128</v>
      </c>
      <c r="Y1896" s="550" t="str">
        <f t="shared" si="838"/>
        <v>UN - Two patients served
UP - Three patients served
UQ - Four patients served
UR - Five patients served
US - Six or more patients served
Y4 - SAMHSA approved EBP for Co-occurring disorders</v>
      </c>
      <c r="Z1896" s="550" t="str">
        <f t="shared" si="839"/>
        <v xml:space="preserve">
HD - Pregnant/Parenting Women's Program
HH - Integrated Mental Health and Substance Abuse
QJ - Service/items provided to a prisoner or patient in state or local custody</v>
      </c>
    </row>
    <row r="1897" spans="1:26" ht="64.5" customHeight="1" thickBot="1">
      <c r="A1897" s="545" t="str">
        <f t="shared" si="832"/>
        <v>T1012</v>
      </c>
      <c r="B1897" s="505" t="str">
        <f t="shared" si="833"/>
        <v>Substance Abuse: Outpatient Care</v>
      </c>
      <c r="C1897" s="548" t="str">
        <f t="shared" si="834"/>
        <v xml:space="preserve">Recovery Supports </v>
      </c>
      <c r="D1897" s="551" t="str">
        <f t="shared" si="835"/>
        <v>Encounter</v>
      </c>
      <c r="E1897" s="548" t="str">
        <f t="shared" si="836"/>
        <v xml:space="preserve">
Recovery support services can be delivered by appropriately trained/supervised staff who are not certified peers </v>
      </c>
      <c r="F1897" s="226" t="s">
        <v>613</v>
      </c>
      <c r="G1897" s="226" t="s">
        <v>588</v>
      </c>
      <c r="H1897" s="243" t="s">
        <v>1256</v>
      </c>
      <c r="I1897" s="551" t="str">
        <f t="shared" si="837"/>
        <v>Line
Professional</v>
      </c>
      <c r="J1897" s="505" t="s">
        <v>2273</v>
      </c>
      <c r="K1897" s="505"/>
      <c r="L1897" s="505" t="s">
        <v>2273</v>
      </c>
      <c r="M1897" s="505"/>
      <c r="N1897" s="505" t="s">
        <v>2273</v>
      </c>
      <c r="O1897" s="505"/>
      <c r="P1897" s="505" t="s">
        <v>2273</v>
      </c>
      <c r="Q1897" s="505"/>
      <c r="R1897" s="505"/>
      <c r="S1897" s="505"/>
      <c r="T1897" s="505"/>
      <c r="U1897" s="505"/>
      <c r="V1897" s="505"/>
      <c r="W1897" s="505" t="s">
        <v>1246</v>
      </c>
      <c r="X1897" s="573" t="s">
        <v>1128</v>
      </c>
      <c r="Y1897" s="551" t="str">
        <f t="shared" si="838"/>
        <v>UN - Two patients served
UP - Three patients served
UQ - Four patients served
UR - Five patients served
US - Six or more patients served
Y4 - SAMHSA approved EBP for Co-occurring disorders</v>
      </c>
      <c r="Z1897" s="551" t="str">
        <f t="shared" si="839"/>
        <v xml:space="preserve">
HD - Pregnant/Parenting Women's Program
HH - Integrated Mental Health and Substance Abuse
QJ - Service/items provided to a prisoner or patient in state or local custody</v>
      </c>
    </row>
    <row r="1898" spans="1:26" ht="63.75" customHeight="1">
      <c r="A1898" s="562" t="s">
        <v>278</v>
      </c>
      <c r="B1898" s="482" t="s">
        <v>274</v>
      </c>
      <c r="C1898" s="531" t="s">
        <v>665</v>
      </c>
      <c r="D1898" s="521" t="s">
        <v>58</v>
      </c>
      <c r="E1898" s="531" t="s">
        <v>2077</v>
      </c>
      <c r="F1898" s="247" t="s">
        <v>137</v>
      </c>
      <c r="G1898" s="247" t="s">
        <v>590</v>
      </c>
      <c r="H1898" s="247" t="s">
        <v>1256</v>
      </c>
      <c r="I1898" s="521" t="s">
        <v>139</v>
      </c>
      <c r="J1898" s="482"/>
      <c r="K1898" s="482"/>
      <c r="L1898" s="482" t="s">
        <v>2273</v>
      </c>
      <c r="M1898" s="482" t="s">
        <v>2273</v>
      </c>
      <c r="N1898" s="482"/>
      <c r="O1898" s="482"/>
      <c r="P1898" s="482"/>
      <c r="Q1898" s="482"/>
      <c r="R1898" s="482"/>
      <c r="S1898" s="482"/>
      <c r="T1898" s="482"/>
      <c r="U1898" s="482"/>
      <c r="V1898" s="482"/>
      <c r="W1898" s="531" t="s">
        <v>1246</v>
      </c>
      <c r="X1898" s="531" t="s">
        <v>2022</v>
      </c>
      <c r="Y1898" s="521" t="s">
        <v>2116</v>
      </c>
      <c r="Z1898" s="521" t="s">
        <v>1597</v>
      </c>
    </row>
    <row r="1899" spans="1:26" ht="63.75" customHeight="1">
      <c r="A1899" s="554" t="str">
        <f t="shared" ref="A1899:A1918" si="840">A1898</f>
        <v>T1015</v>
      </c>
      <c r="B1899" s="483" t="str">
        <f t="shared" ref="B1899:B1918" si="841">B1898</f>
        <v>Family Training</v>
      </c>
      <c r="C1899" s="532" t="str">
        <f t="shared" ref="C1899:C1918" si="842">C1898</f>
        <v>Family Psycho-education: joining
Note: Please use these codes only when implementing this Evidence Based Practice</v>
      </c>
      <c r="D1899" s="522" t="str">
        <f t="shared" ref="D1899:D1918" si="843">D1898</f>
        <v>Encounter</v>
      </c>
      <c r="E1899" s="532" t="str">
        <f t="shared" ref="E1899:E1918" si="844">E1898</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99" s="143" t="s">
        <v>483</v>
      </c>
      <c r="G1899" s="143" t="s">
        <v>581</v>
      </c>
      <c r="H1899" s="143" t="s">
        <v>1256</v>
      </c>
      <c r="I1899" s="522" t="str">
        <f t="shared" ref="I1899:I1918" si="845">I1898</f>
        <v>Line
Professional</v>
      </c>
      <c r="J1899" s="483"/>
      <c r="K1899" s="483"/>
      <c r="L1899" s="483" t="s">
        <v>2273</v>
      </c>
      <c r="M1899" s="483" t="s">
        <v>2273</v>
      </c>
      <c r="N1899" s="483"/>
      <c r="O1899" s="483"/>
      <c r="P1899" s="483"/>
      <c r="Q1899" s="483"/>
      <c r="R1899" s="483"/>
      <c r="S1899" s="483"/>
      <c r="T1899" s="483"/>
      <c r="U1899" s="483"/>
      <c r="V1899" s="483"/>
      <c r="W1899" s="532" t="s">
        <v>1246</v>
      </c>
      <c r="X1899" s="532" t="s">
        <v>408</v>
      </c>
      <c r="Y1899" s="522" t="str">
        <f t="shared" ref="Y1899:Y1918" si="846">Y1898</f>
        <v>UN - Two patients served
UP - Three patients served
UQ - Four patients served
UR - Five patients served
US - Six or more patients servedY4 - SAMHSA approved EBP for Co-occurring disorders</v>
      </c>
      <c r="Z1899" s="522" t="str">
        <f t="shared" ref="Z1899:Z1918" si="847">Z1898</f>
        <v xml:space="preserve">HH - Integrated Mental Health and Substance Abuse
HS -  Family/couple without client present
</v>
      </c>
    </row>
    <row r="1900" spans="1:26" ht="51" customHeight="1">
      <c r="A1900" s="554" t="str">
        <f t="shared" si="840"/>
        <v>T1015</v>
      </c>
      <c r="B1900" s="483" t="str">
        <f t="shared" si="841"/>
        <v>Family Training</v>
      </c>
      <c r="C1900" s="532" t="str">
        <f t="shared" si="842"/>
        <v>Family Psycho-education: joining
Note: Please use these codes only when implementing this Evidence Based Practice</v>
      </c>
      <c r="D1900" s="522" t="str">
        <f t="shared" si="843"/>
        <v>Encounter</v>
      </c>
      <c r="E1900"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0" s="143" t="s">
        <v>126</v>
      </c>
      <c r="G1900" s="143" t="s">
        <v>587</v>
      </c>
      <c r="H1900" s="143" t="s">
        <v>524</v>
      </c>
      <c r="I1900" s="522" t="str">
        <f t="shared" si="845"/>
        <v>Line
Professional</v>
      </c>
      <c r="J1900" s="483"/>
      <c r="K1900" s="483"/>
      <c r="L1900" s="483" t="s">
        <v>2273</v>
      </c>
      <c r="M1900" s="483" t="s">
        <v>2273</v>
      </c>
      <c r="N1900" s="483"/>
      <c r="O1900" s="483"/>
      <c r="P1900" s="483"/>
      <c r="Q1900" s="483"/>
      <c r="R1900" s="483"/>
      <c r="S1900" s="483"/>
      <c r="T1900" s="483"/>
      <c r="U1900" s="483"/>
      <c r="V1900" s="483"/>
      <c r="W1900" s="532" t="s">
        <v>1246</v>
      </c>
      <c r="X1900" s="532" t="s">
        <v>408</v>
      </c>
      <c r="Y1900" s="522" t="str">
        <f t="shared" si="846"/>
        <v>UN - Two patients served
UP - Three patients served
UQ - Four patients served
UR - Five patients served
US - Six or more patients servedY4 - SAMHSA approved EBP for Co-occurring disorders</v>
      </c>
      <c r="Z1900" s="522" t="str">
        <f t="shared" si="847"/>
        <v xml:space="preserve">HH - Integrated Mental Health and Substance Abuse
HS -  Family/couple without client present
</v>
      </c>
    </row>
    <row r="1901" spans="1:26" ht="51" customHeight="1">
      <c r="A1901" s="554" t="str">
        <f t="shared" si="840"/>
        <v>T1015</v>
      </c>
      <c r="B1901" s="483" t="str">
        <f t="shared" si="841"/>
        <v>Family Training</v>
      </c>
      <c r="C1901" s="532" t="str">
        <f t="shared" si="842"/>
        <v>Family Psycho-education: joining
Note: Please use these codes only when implementing this Evidence Based Practice</v>
      </c>
      <c r="D1901" s="522" t="str">
        <f t="shared" si="843"/>
        <v>Encounter</v>
      </c>
      <c r="E1901"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1" s="143" t="s">
        <v>492</v>
      </c>
      <c r="G1901" s="143" t="s">
        <v>582</v>
      </c>
      <c r="H1901" s="143" t="s">
        <v>524</v>
      </c>
      <c r="I1901" s="522" t="str">
        <f t="shared" si="845"/>
        <v>Line
Professional</v>
      </c>
      <c r="J1901" s="483"/>
      <c r="K1901" s="483"/>
      <c r="L1901" s="483" t="s">
        <v>2273</v>
      </c>
      <c r="M1901" s="483" t="s">
        <v>2273</v>
      </c>
      <c r="N1901" s="483"/>
      <c r="O1901" s="483"/>
      <c r="P1901" s="483"/>
      <c r="Q1901" s="483"/>
      <c r="R1901" s="483"/>
      <c r="S1901" s="483"/>
      <c r="T1901" s="483"/>
      <c r="U1901" s="483"/>
      <c r="V1901" s="483"/>
      <c r="W1901" s="532" t="s">
        <v>1246</v>
      </c>
      <c r="X1901" s="532" t="s">
        <v>408</v>
      </c>
      <c r="Y1901" s="522" t="str">
        <f t="shared" si="846"/>
        <v>UN - Two patients served
UP - Three patients served
UQ - Four patients served
UR - Five patients served
US - Six or more patients servedY4 - SAMHSA approved EBP for Co-occurring disorders</v>
      </c>
      <c r="Z1901" s="522" t="str">
        <f t="shared" si="847"/>
        <v xml:space="preserve">HH - Integrated Mental Health and Substance Abuse
HS -  Family/couple without client present
</v>
      </c>
    </row>
    <row r="1902" spans="1:26" ht="38.25" customHeight="1">
      <c r="A1902" s="554" t="str">
        <f t="shared" si="840"/>
        <v>T1015</v>
      </c>
      <c r="B1902" s="483" t="str">
        <f t="shared" si="841"/>
        <v>Family Training</v>
      </c>
      <c r="C1902" s="532" t="str">
        <f t="shared" si="842"/>
        <v>Family Psycho-education: joining
Note: Please use these codes only when implementing this Evidence Based Practice</v>
      </c>
      <c r="D1902" s="522" t="str">
        <f t="shared" si="843"/>
        <v>Encounter</v>
      </c>
      <c r="E1902"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2" s="143" t="s">
        <v>490</v>
      </c>
      <c r="G1902" s="143" t="s">
        <v>582</v>
      </c>
      <c r="H1902" s="143" t="s">
        <v>524</v>
      </c>
      <c r="I1902" s="522" t="str">
        <f t="shared" si="845"/>
        <v>Line
Professional</v>
      </c>
      <c r="J1902" s="483"/>
      <c r="K1902" s="483"/>
      <c r="L1902" s="483" t="s">
        <v>2273</v>
      </c>
      <c r="M1902" s="483" t="s">
        <v>2273</v>
      </c>
      <c r="N1902" s="483"/>
      <c r="O1902" s="483"/>
      <c r="P1902" s="483"/>
      <c r="Q1902" s="483"/>
      <c r="R1902" s="483"/>
      <c r="S1902" s="483"/>
      <c r="T1902" s="483"/>
      <c r="U1902" s="483"/>
      <c r="V1902" s="483"/>
      <c r="W1902" s="532" t="s">
        <v>1246</v>
      </c>
      <c r="X1902" s="532" t="s">
        <v>408</v>
      </c>
      <c r="Y1902" s="522" t="str">
        <f t="shared" si="846"/>
        <v>UN - Two patients served
UP - Three patients served
UQ - Four patients served
UR - Five patients served
US - Six or more patients servedY4 - SAMHSA approved EBP for Co-occurring disorders</v>
      </c>
      <c r="Z1902" s="522" t="str">
        <f t="shared" si="847"/>
        <v xml:space="preserve">HH - Integrated Mental Health and Substance Abuse
HS -  Family/couple without client present
</v>
      </c>
    </row>
    <row r="1903" spans="1:26" ht="63.75" customHeight="1">
      <c r="A1903" s="554" t="str">
        <f t="shared" si="840"/>
        <v>T1015</v>
      </c>
      <c r="B1903" s="483" t="str">
        <f t="shared" si="841"/>
        <v>Family Training</v>
      </c>
      <c r="C1903" s="532" t="str">
        <f t="shared" si="842"/>
        <v>Family Psycho-education: joining
Note: Please use these codes only when implementing this Evidence Based Practice</v>
      </c>
      <c r="D1903" s="522" t="str">
        <f t="shared" si="843"/>
        <v>Encounter</v>
      </c>
      <c r="E1903"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3" s="143" t="s">
        <v>1345</v>
      </c>
      <c r="G1903" s="143" t="s">
        <v>582</v>
      </c>
      <c r="H1903" s="143" t="s">
        <v>524</v>
      </c>
      <c r="I1903" s="522" t="str">
        <f t="shared" si="845"/>
        <v>Line
Professional</v>
      </c>
      <c r="J1903" s="483"/>
      <c r="K1903" s="483"/>
      <c r="L1903" s="483" t="s">
        <v>2273</v>
      </c>
      <c r="M1903" s="483" t="s">
        <v>2273</v>
      </c>
      <c r="N1903" s="483"/>
      <c r="O1903" s="483"/>
      <c r="P1903" s="483"/>
      <c r="Q1903" s="483"/>
      <c r="R1903" s="483"/>
      <c r="S1903" s="483"/>
      <c r="T1903" s="483"/>
      <c r="U1903" s="483"/>
      <c r="V1903" s="483"/>
      <c r="W1903" s="532" t="s">
        <v>1246</v>
      </c>
      <c r="X1903" s="532" t="s">
        <v>408</v>
      </c>
      <c r="Y1903" s="522" t="str">
        <f t="shared" si="846"/>
        <v>UN - Two patients served
UP - Three patients served
UQ - Four patients served
UR - Five patients served
US - Six or more patients servedY4 - SAMHSA approved EBP for Co-occurring disorders</v>
      </c>
      <c r="Z1903" s="522" t="str">
        <f t="shared" si="847"/>
        <v xml:space="preserve">HH - Integrated Mental Health and Substance Abuse
HS -  Family/couple without client present
</v>
      </c>
    </row>
    <row r="1904" spans="1:26" ht="51" customHeight="1">
      <c r="A1904" s="554" t="str">
        <f t="shared" si="840"/>
        <v>T1015</v>
      </c>
      <c r="B1904" s="483" t="str">
        <f t="shared" si="841"/>
        <v>Family Training</v>
      </c>
      <c r="C1904" s="532" t="str">
        <f t="shared" si="842"/>
        <v>Family Psycho-education: joining
Note: Please use these codes only when implementing this Evidence Based Practice</v>
      </c>
      <c r="D1904" s="522" t="str">
        <f t="shared" si="843"/>
        <v>Encounter</v>
      </c>
      <c r="E1904"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4" s="143" t="s">
        <v>497</v>
      </c>
      <c r="G1904" s="143" t="s">
        <v>582</v>
      </c>
      <c r="H1904" s="143" t="s">
        <v>524</v>
      </c>
      <c r="I1904" s="522" t="str">
        <f t="shared" si="845"/>
        <v>Line
Professional</v>
      </c>
      <c r="J1904" s="483"/>
      <c r="K1904" s="483"/>
      <c r="L1904" s="483" t="s">
        <v>2273</v>
      </c>
      <c r="M1904" s="483" t="s">
        <v>2273</v>
      </c>
      <c r="N1904" s="483"/>
      <c r="O1904" s="483"/>
      <c r="P1904" s="483"/>
      <c r="Q1904" s="483"/>
      <c r="R1904" s="483"/>
      <c r="S1904" s="483"/>
      <c r="T1904" s="483"/>
      <c r="U1904" s="483"/>
      <c r="V1904" s="483"/>
      <c r="W1904" s="532" t="s">
        <v>1246</v>
      </c>
      <c r="X1904" s="532" t="s">
        <v>408</v>
      </c>
      <c r="Y1904" s="522" t="str">
        <f t="shared" si="846"/>
        <v>UN - Two patients served
UP - Three patients served
UQ - Four patients served
UR - Five patients served
US - Six or more patients servedY4 - SAMHSA approved EBP for Co-occurring disorders</v>
      </c>
      <c r="Z1904" s="522" t="str">
        <f t="shared" si="847"/>
        <v xml:space="preserve">HH - Integrated Mental Health and Substance Abuse
HS -  Family/couple without client present
</v>
      </c>
    </row>
    <row r="1905" spans="1:26" ht="38.25" customHeight="1">
      <c r="A1905" s="554" t="str">
        <f t="shared" si="840"/>
        <v>T1015</v>
      </c>
      <c r="B1905" s="483" t="str">
        <f t="shared" si="841"/>
        <v>Family Training</v>
      </c>
      <c r="C1905" s="532" t="str">
        <f t="shared" si="842"/>
        <v>Family Psycho-education: joining
Note: Please use these codes only when implementing this Evidence Based Practice</v>
      </c>
      <c r="D1905" s="522" t="str">
        <f t="shared" si="843"/>
        <v>Encounter</v>
      </c>
      <c r="E1905"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5" s="143" t="s">
        <v>496</v>
      </c>
      <c r="G1905" s="143" t="s">
        <v>582</v>
      </c>
      <c r="H1905" s="143" t="s">
        <v>524</v>
      </c>
      <c r="I1905" s="522" t="str">
        <f t="shared" si="845"/>
        <v>Line
Professional</v>
      </c>
      <c r="J1905" s="483"/>
      <c r="K1905" s="483"/>
      <c r="L1905" s="483" t="s">
        <v>2273</v>
      </c>
      <c r="M1905" s="483" t="s">
        <v>2273</v>
      </c>
      <c r="N1905" s="483"/>
      <c r="O1905" s="483"/>
      <c r="P1905" s="483"/>
      <c r="Q1905" s="483"/>
      <c r="R1905" s="483"/>
      <c r="S1905" s="483"/>
      <c r="T1905" s="483"/>
      <c r="U1905" s="483"/>
      <c r="V1905" s="483"/>
      <c r="W1905" s="532" t="s">
        <v>1246</v>
      </c>
      <c r="X1905" s="532" t="s">
        <v>408</v>
      </c>
      <c r="Y1905" s="522" t="str">
        <f t="shared" si="846"/>
        <v>UN - Two patients served
UP - Three patients served
UQ - Four patients served
UR - Five patients served
US - Six or more patients servedY4 - SAMHSA approved EBP for Co-occurring disorders</v>
      </c>
      <c r="Z1905" s="522" t="str">
        <f t="shared" si="847"/>
        <v xml:space="preserve">HH - Integrated Mental Health and Substance Abuse
HS -  Family/couple without client present
</v>
      </c>
    </row>
    <row r="1906" spans="1:26" ht="38.25" customHeight="1">
      <c r="A1906" s="554" t="str">
        <f t="shared" ref="A1906:E1907" si="848">A1905</f>
        <v>T1015</v>
      </c>
      <c r="B1906" s="483" t="str">
        <f t="shared" si="848"/>
        <v>Family Training</v>
      </c>
      <c r="C1906" s="532" t="str">
        <f t="shared" si="848"/>
        <v>Family Psycho-education: joining
Note: Please use these codes only when implementing this Evidence Based Practice</v>
      </c>
      <c r="D1906" s="522" t="str">
        <f t="shared" si="848"/>
        <v>Encounter</v>
      </c>
      <c r="E1906" s="532" t="str">
        <f t="shared" si="848"/>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6" s="143" t="s">
        <v>496</v>
      </c>
      <c r="G1906" s="143" t="s">
        <v>586</v>
      </c>
      <c r="H1906" s="143" t="s">
        <v>524</v>
      </c>
      <c r="I1906" s="522" t="str">
        <f>I1905</f>
        <v>Line
Professional</v>
      </c>
      <c r="J1906" s="483"/>
      <c r="K1906" s="483"/>
      <c r="L1906" s="483" t="s">
        <v>2273</v>
      </c>
      <c r="M1906" s="483" t="s">
        <v>2273</v>
      </c>
      <c r="N1906" s="483"/>
      <c r="O1906" s="483"/>
      <c r="P1906" s="483"/>
      <c r="Q1906" s="483"/>
      <c r="R1906" s="483"/>
      <c r="S1906" s="483"/>
      <c r="T1906" s="483"/>
      <c r="U1906" s="483"/>
      <c r="V1906" s="483"/>
      <c r="W1906" s="532" t="str">
        <f t="shared" ref="W1906:Z1907" si="849">W1905</f>
        <v/>
      </c>
      <c r="X1906" s="532" t="str">
        <f t="shared" si="849"/>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906" s="522" t="str">
        <f t="shared" si="849"/>
        <v>UN - Two patients served
UP - Three patients served
UQ - Four patients served
UR - Five patients served
US - Six or more patients servedY4 - SAMHSA approved EBP for Co-occurring disorders</v>
      </c>
      <c r="Z1906" s="522" t="str">
        <f t="shared" si="849"/>
        <v xml:space="preserve">HH - Integrated Mental Health and Substance Abuse
HS -  Family/couple without client present
</v>
      </c>
    </row>
    <row r="1907" spans="1:26" ht="38.25" customHeight="1">
      <c r="A1907" s="554" t="str">
        <f t="shared" si="848"/>
        <v>T1015</v>
      </c>
      <c r="B1907" s="483" t="str">
        <f t="shared" si="848"/>
        <v>Family Training</v>
      </c>
      <c r="C1907" s="532" t="str">
        <f t="shared" si="848"/>
        <v>Family Psycho-education: joining
Note: Please use these codes only when implementing this Evidence Based Practice</v>
      </c>
      <c r="D1907" s="522" t="str">
        <f t="shared" si="848"/>
        <v>Encounter</v>
      </c>
      <c r="E1907" s="532" t="str">
        <f t="shared" si="848"/>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7" s="143" t="s">
        <v>495</v>
      </c>
      <c r="G1907" s="143" t="s">
        <v>586</v>
      </c>
      <c r="H1907" s="143" t="s">
        <v>524</v>
      </c>
      <c r="I1907" s="522" t="str">
        <f>I1906</f>
        <v>Line
Professional</v>
      </c>
      <c r="J1907" s="483"/>
      <c r="K1907" s="483"/>
      <c r="L1907" s="483" t="s">
        <v>2273</v>
      </c>
      <c r="M1907" s="483" t="s">
        <v>2273</v>
      </c>
      <c r="N1907" s="483"/>
      <c r="O1907" s="483"/>
      <c r="P1907" s="483"/>
      <c r="Q1907" s="483"/>
      <c r="R1907" s="483"/>
      <c r="S1907" s="483"/>
      <c r="T1907" s="483"/>
      <c r="U1907" s="483"/>
      <c r="V1907" s="483"/>
      <c r="W1907" s="532" t="str">
        <f t="shared" si="849"/>
        <v/>
      </c>
      <c r="X1907" s="532" t="str">
        <f t="shared" si="849"/>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907" s="522" t="str">
        <f t="shared" si="849"/>
        <v>UN - Two patients served
UP - Three patients served
UQ - Four patients served
UR - Five patients served
US - Six or more patients servedY4 - SAMHSA approved EBP for Co-occurring disorders</v>
      </c>
      <c r="Z1907" s="522" t="str">
        <f t="shared" si="849"/>
        <v xml:space="preserve">HH - Integrated Mental Health and Substance Abuse
HS -  Family/couple without client present
</v>
      </c>
    </row>
    <row r="1908" spans="1:26" ht="38.25" customHeight="1">
      <c r="A1908" s="554" t="str">
        <f>A1905</f>
        <v>T1015</v>
      </c>
      <c r="B1908" s="483" t="str">
        <f>B1905</f>
        <v>Family Training</v>
      </c>
      <c r="C1908" s="532" t="str">
        <f>C1905</f>
        <v>Family Psycho-education: joining
Note: Please use these codes only when implementing this Evidence Based Practice</v>
      </c>
      <c r="D1908" s="522" t="str">
        <f>D1905</f>
        <v>Encounter</v>
      </c>
      <c r="E1908" s="532" t="str">
        <f>E1905</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8" s="143" t="s">
        <v>495</v>
      </c>
      <c r="G1908" s="143" t="s">
        <v>582</v>
      </c>
      <c r="H1908" s="143" t="s">
        <v>524</v>
      </c>
      <c r="I1908" s="522" t="str">
        <f>I1905</f>
        <v>Line
Professional</v>
      </c>
      <c r="J1908" s="483"/>
      <c r="K1908" s="483"/>
      <c r="L1908" s="483" t="s">
        <v>2273</v>
      </c>
      <c r="M1908" s="483" t="s">
        <v>2273</v>
      </c>
      <c r="N1908" s="483"/>
      <c r="O1908" s="483"/>
      <c r="P1908" s="483"/>
      <c r="Q1908" s="483"/>
      <c r="R1908" s="483"/>
      <c r="S1908" s="483"/>
      <c r="T1908" s="483"/>
      <c r="U1908" s="483"/>
      <c r="V1908" s="483"/>
      <c r="W1908" s="532" t="s">
        <v>1246</v>
      </c>
      <c r="X1908" s="532" t="s">
        <v>408</v>
      </c>
      <c r="Y1908" s="522" t="str">
        <f>Y1905</f>
        <v>UN - Two patients served
UP - Three patients served
UQ - Four patients served
UR - Five patients served
US - Six or more patients servedY4 - SAMHSA approved EBP for Co-occurring disorders</v>
      </c>
      <c r="Z1908" s="522" t="str">
        <f>Z1907</f>
        <v xml:space="preserve">HH - Integrated Mental Health and Substance Abuse
HS -  Family/couple without client present
</v>
      </c>
    </row>
    <row r="1909" spans="1:26" ht="51" customHeight="1">
      <c r="A1909" s="554" t="str">
        <f t="shared" si="840"/>
        <v>T1015</v>
      </c>
      <c r="B1909" s="483" t="str">
        <f t="shared" si="841"/>
        <v>Family Training</v>
      </c>
      <c r="C1909" s="532" t="str">
        <f t="shared" si="842"/>
        <v>Family Psycho-education: joining
Note: Please use these codes only when implementing this Evidence Based Practice</v>
      </c>
      <c r="D1909" s="522" t="str">
        <f t="shared" si="843"/>
        <v>Encounter</v>
      </c>
      <c r="E1909"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09" s="143" t="s">
        <v>1424</v>
      </c>
      <c r="G1909" s="143" t="s">
        <v>582</v>
      </c>
      <c r="H1909" s="143" t="s">
        <v>524</v>
      </c>
      <c r="I1909" s="522" t="str">
        <f t="shared" si="845"/>
        <v>Line
Professional</v>
      </c>
      <c r="J1909" s="483"/>
      <c r="K1909" s="483"/>
      <c r="L1909" s="483" t="s">
        <v>2273</v>
      </c>
      <c r="M1909" s="483" t="s">
        <v>2273</v>
      </c>
      <c r="N1909" s="483"/>
      <c r="O1909" s="483"/>
      <c r="P1909" s="483"/>
      <c r="Q1909" s="483"/>
      <c r="R1909" s="483"/>
      <c r="S1909" s="483"/>
      <c r="T1909" s="483"/>
      <c r="U1909" s="483"/>
      <c r="V1909" s="483"/>
      <c r="W1909" s="532" t="s">
        <v>1246</v>
      </c>
      <c r="X1909" s="532" t="s">
        <v>408</v>
      </c>
      <c r="Y1909" s="522" t="str">
        <f t="shared" si="846"/>
        <v>UN - Two patients served
UP - Three patients served
UQ - Four patients served
UR - Five patients served
US - Six or more patients servedY4 - SAMHSA approved EBP for Co-occurring disorders</v>
      </c>
      <c r="Z1909" s="522" t="str">
        <f t="shared" si="847"/>
        <v xml:space="preserve">HH - Integrated Mental Health and Substance Abuse
HS -  Family/couple without client present
</v>
      </c>
    </row>
    <row r="1910" spans="1:26" ht="51" customHeight="1">
      <c r="A1910" s="554" t="str">
        <f t="shared" si="840"/>
        <v>T1015</v>
      </c>
      <c r="B1910" s="483" t="str">
        <f t="shared" si="841"/>
        <v>Family Training</v>
      </c>
      <c r="C1910" s="532" t="str">
        <f t="shared" si="842"/>
        <v>Family Psycho-education: joining
Note: Please use these codes only when implementing this Evidence Based Practice</v>
      </c>
      <c r="D1910" s="522" t="str">
        <f t="shared" si="843"/>
        <v>Encounter</v>
      </c>
      <c r="E1910"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0" s="143" t="s">
        <v>599</v>
      </c>
      <c r="G1910" s="143" t="s">
        <v>586</v>
      </c>
      <c r="H1910" s="143" t="s">
        <v>524</v>
      </c>
      <c r="I1910" s="522" t="str">
        <f t="shared" si="845"/>
        <v>Line
Professional</v>
      </c>
      <c r="J1910" s="483"/>
      <c r="K1910" s="483"/>
      <c r="L1910" s="483" t="s">
        <v>2273</v>
      </c>
      <c r="M1910" s="483" t="s">
        <v>2273</v>
      </c>
      <c r="N1910" s="483"/>
      <c r="O1910" s="483"/>
      <c r="P1910" s="483"/>
      <c r="Q1910" s="483"/>
      <c r="R1910" s="483"/>
      <c r="S1910" s="483"/>
      <c r="T1910" s="483"/>
      <c r="U1910" s="483"/>
      <c r="V1910" s="483"/>
      <c r="W1910" s="532" t="s">
        <v>1246</v>
      </c>
      <c r="X1910" s="532" t="s">
        <v>408</v>
      </c>
      <c r="Y1910" s="522" t="str">
        <f t="shared" si="846"/>
        <v>UN - Two patients served
UP - Three patients served
UQ - Four patients served
UR - Five patients served
US - Six or more patients servedY4 - SAMHSA approved EBP for Co-occurring disorders</v>
      </c>
      <c r="Z1910" s="522" t="str">
        <f t="shared" si="847"/>
        <v xml:space="preserve">HH - Integrated Mental Health and Substance Abuse
HS -  Family/couple without client present
</v>
      </c>
    </row>
    <row r="1911" spans="1:26" ht="38.25" customHeight="1">
      <c r="A1911" s="554" t="str">
        <f t="shared" si="840"/>
        <v>T1015</v>
      </c>
      <c r="B1911" s="483" t="str">
        <f t="shared" si="841"/>
        <v>Family Training</v>
      </c>
      <c r="C1911" s="532" t="str">
        <f t="shared" si="842"/>
        <v>Family Psycho-education: joining
Note: Please use these codes only when implementing this Evidence Based Practice</v>
      </c>
      <c r="D1911" s="522" t="str">
        <f t="shared" si="843"/>
        <v>Encounter</v>
      </c>
      <c r="E1911"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1" s="143" t="s">
        <v>498</v>
      </c>
      <c r="G1911" s="143" t="s">
        <v>586</v>
      </c>
      <c r="H1911" s="143" t="s">
        <v>524</v>
      </c>
      <c r="I1911" s="522" t="str">
        <f t="shared" si="845"/>
        <v>Line
Professional</v>
      </c>
      <c r="J1911" s="483"/>
      <c r="K1911" s="483"/>
      <c r="L1911" s="483" t="s">
        <v>2273</v>
      </c>
      <c r="M1911" s="483" t="s">
        <v>2273</v>
      </c>
      <c r="N1911" s="483"/>
      <c r="O1911" s="483"/>
      <c r="P1911" s="483"/>
      <c r="Q1911" s="483"/>
      <c r="R1911" s="483"/>
      <c r="S1911" s="483"/>
      <c r="T1911" s="483"/>
      <c r="U1911" s="483"/>
      <c r="V1911" s="483"/>
      <c r="W1911" s="532" t="s">
        <v>1246</v>
      </c>
      <c r="X1911" s="532" t="s">
        <v>408</v>
      </c>
      <c r="Y1911" s="522" t="str">
        <f t="shared" si="846"/>
        <v>UN - Two patients served
UP - Three patients served
UQ - Four patients served
UR - Five patients served
US - Six or more patients servedY4 - SAMHSA approved EBP for Co-occurring disorders</v>
      </c>
      <c r="Z1911" s="522" t="str">
        <f t="shared" si="847"/>
        <v xml:space="preserve">HH - Integrated Mental Health and Substance Abuse
HS -  Family/couple without client present
</v>
      </c>
    </row>
    <row r="1912" spans="1:26" ht="51" customHeight="1">
      <c r="A1912" s="554" t="str">
        <f t="shared" si="840"/>
        <v>T1015</v>
      </c>
      <c r="B1912" s="483" t="str">
        <f t="shared" si="841"/>
        <v>Family Training</v>
      </c>
      <c r="C1912" s="532" t="str">
        <f t="shared" si="842"/>
        <v>Family Psycho-education: joining
Note: Please use these codes only when implementing this Evidence Based Practice</v>
      </c>
      <c r="D1912" s="522" t="str">
        <f t="shared" si="843"/>
        <v>Encounter</v>
      </c>
      <c r="E1912"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2" s="143" t="s">
        <v>1346</v>
      </c>
      <c r="G1912" s="143" t="s">
        <v>586</v>
      </c>
      <c r="H1912" s="143" t="s">
        <v>524</v>
      </c>
      <c r="I1912" s="522" t="str">
        <f t="shared" si="845"/>
        <v>Line
Professional</v>
      </c>
      <c r="J1912" s="483"/>
      <c r="K1912" s="483"/>
      <c r="L1912" s="483" t="s">
        <v>2273</v>
      </c>
      <c r="M1912" s="483" t="s">
        <v>2273</v>
      </c>
      <c r="N1912" s="483"/>
      <c r="O1912" s="483"/>
      <c r="P1912" s="483"/>
      <c r="Q1912" s="483"/>
      <c r="R1912" s="483"/>
      <c r="S1912" s="483"/>
      <c r="T1912" s="483"/>
      <c r="U1912" s="483"/>
      <c r="V1912" s="483"/>
      <c r="W1912" s="532" t="s">
        <v>1246</v>
      </c>
      <c r="X1912" s="532" t="s">
        <v>408</v>
      </c>
      <c r="Y1912" s="522" t="str">
        <f t="shared" si="846"/>
        <v>UN - Two patients served
UP - Three patients served
UQ - Four patients served
UR - Five patients served
US - Six or more patients servedY4 - SAMHSA approved EBP for Co-occurring disorders</v>
      </c>
      <c r="Z1912" s="522" t="str">
        <f t="shared" si="847"/>
        <v xml:space="preserve">HH - Integrated Mental Health and Substance Abuse
HS -  Family/couple without client present
</v>
      </c>
    </row>
    <row r="1913" spans="1:26" ht="38.25" customHeight="1">
      <c r="A1913" s="554" t="str">
        <f t="shared" si="840"/>
        <v>T1015</v>
      </c>
      <c r="B1913" s="483" t="str">
        <f t="shared" si="841"/>
        <v>Family Training</v>
      </c>
      <c r="C1913" s="532" t="str">
        <f t="shared" si="842"/>
        <v>Family Psycho-education: joining
Note: Please use these codes only when implementing this Evidence Based Practice</v>
      </c>
      <c r="D1913" s="522" t="str">
        <f t="shared" si="843"/>
        <v>Encounter</v>
      </c>
      <c r="E1913"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3" s="143" t="s">
        <v>695</v>
      </c>
      <c r="G1913" s="143" t="s">
        <v>586</v>
      </c>
      <c r="H1913" s="143" t="s">
        <v>524</v>
      </c>
      <c r="I1913" s="522" t="str">
        <f t="shared" si="845"/>
        <v>Line
Professional</v>
      </c>
      <c r="J1913" s="483"/>
      <c r="K1913" s="483"/>
      <c r="L1913" s="483" t="s">
        <v>2273</v>
      </c>
      <c r="M1913" s="483" t="s">
        <v>2273</v>
      </c>
      <c r="N1913" s="483"/>
      <c r="O1913" s="483"/>
      <c r="P1913" s="483"/>
      <c r="Q1913" s="483"/>
      <c r="R1913" s="483"/>
      <c r="S1913" s="483"/>
      <c r="T1913" s="483"/>
      <c r="U1913" s="483"/>
      <c r="V1913" s="483"/>
      <c r="W1913" s="532" t="s">
        <v>1246</v>
      </c>
      <c r="X1913" s="532" t="s">
        <v>408</v>
      </c>
      <c r="Y1913" s="522" t="str">
        <f t="shared" si="846"/>
        <v>UN - Two patients served
UP - Three patients served
UQ - Four patients served
UR - Five patients served
US - Six or more patients servedY4 - SAMHSA approved EBP for Co-occurring disorders</v>
      </c>
      <c r="Z1913" s="522" t="str">
        <f t="shared" si="847"/>
        <v xml:space="preserve">HH - Integrated Mental Health and Substance Abuse
HS -  Family/couple without client present
</v>
      </c>
    </row>
    <row r="1914" spans="1:26" ht="51" customHeight="1">
      <c r="A1914" s="554" t="str">
        <f t="shared" si="840"/>
        <v>T1015</v>
      </c>
      <c r="B1914" s="483" t="str">
        <f t="shared" si="841"/>
        <v>Family Training</v>
      </c>
      <c r="C1914" s="532" t="str">
        <f t="shared" si="842"/>
        <v>Family Psycho-education: joining
Note: Please use these codes only when implementing this Evidence Based Practice</v>
      </c>
      <c r="D1914" s="522" t="str">
        <f t="shared" si="843"/>
        <v>Encounter</v>
      </c>
      <c r="E1914"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4" s="143" t="s">
        <v>2224</v>
      </c>
      <c r="G1914" s="143" t="s">
        <v>586</v>
      </c>
      <c r="H1914" s="143" t="s">
        <v>524</v>
      </c>
      <c r="I1914" s="522" t="str">
        <f t="shared" si="845"/>
        <v>Line
Professional</v>
      </c>
      <c r="J1914" s="483"/>
      <c r="K1914" s="483"/>
      <c r="L1914" s="483" t="s">
        <v>2273</v>
      </c>
      <c r="M1914" s="483" t="s">
        <v>2273</v>
      </c>
      <c r="N1914" s="483"/>
      <c r="O1914" s="483"/>
      <c r="P1914" s="483"/>
      <c r="Q1914" s="483"/>
      <c r="R1914" s="483"/>
      <c r="S1914" s="483"/>
      <c r="T1914" s="483"/>
      <c r="U1914" s="483"/>
      <c r="V1914" s="483"/>
      <c r="W1914" s="532" t="s">
        <v>1246</v>
      </c>
      <c r="X1914" s="532" t="s">
        <v>408</v>
      </c>
      <c r="Y1914" s="522" t="str">
        <f t="shared" si="846"/>
        <v>UN - Two patients served
UP - Three patients served
UQ - Four patients served
UR - Five patients served
US - Six or more patients servedY4 - SAMHSA approved EBP for Co-occurring disorders</v>
      </c>
      <c r="Z1914" s="522" t="str">
        <f t="shared" si="847"/>
        <v xml:space="preserve">HH - Integrated Mental Health and Substance Abuse
HS -  Family/couple without client present
</v>
      </c>
    </row>
    <row r="1915" spans="1:26" ht="51" customHeight="1">
      <c r="A1915" s="554" t="str">
        <f t="shared" si="840"/>
        <v>T1015</v>
      </c>
      <c r="B1915" s="483" t="str">
        <f t="shared" si="841"/>
        <v>Family Training</v>
      </c>
      <c r="C1915" s="532" t="str">
        <f t="shared" si="842"/>
        <v>Family Psycho-education: joining
Note: Please use these codes only when implementing this Evidence Based Practice</v>
      </c>
      <c r="D1915" s="522" t="str">
        <f t="shared" si="843"/>
        <v>Encounter</v>
      </c>
      <c r="E1915"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5" s="143" t="s">
        <v>2235</v>
      </c>
      <c r="G1915" s="143" t="s">
        <v>586</v>
      </c>
      <c r="H1915" s="143" t="s">
        <v>524</v>
      </c>
      <c r="I1915" s="522" t="str">
        <f t="shared" si="845"/>
        <v>Line
Professional</v>
      </c>
      <c r="J1915" s="483"/>
      <c r="K1915" s="483"/>
      <c r="L1915" s="483" t="s">
        <v>2273</v>
      </c>
      <c r="M1915" s="483" t="s">
        <v>2273</v>
      </c>
      <c r="N1915" s="483"/>
      <c r="O1915" s="483"/>
      <c r="P1915" s="483"/>
      <c r="Q1915" s="483"/>
      <c r="R1915" s="483"/>
      <c r="S1915" s="483"/>
      <c r="T1915" s="483"/>
      <c r="U1915" s="483"/>
      <c r="V1915" s="483"/>
      <c r="W1915" s="532" t="s">
        <v>1246</v>
      </c>
      <c r="X1915" s="532" t="s">
        <v>408</v>
      </c>
      <c r="Y1915" s="522" t="str">
        <f t="shared" si="846"/>
        <v>UN - Two patients served
UP - Three patients served
UQ - Four patients served
UR - Five patients served
US - Six or more patients servedY4 - SAMHSA approved EBP for Co-occurring disorders</v>
      </c>
      <c r="Z1915" s="522" t="str">
        <f t="shared" si="847"/>
        <v xml:space="preserve">HH - Integrated Mental Health and Substance Abuse
HS -  Family/couple without client present
</v>
      </c>
    </row>
    <row r="1916" spans="1:26" ht="38.25" customHeight="1">
      <c r="A1916" s="554" t="str">
        <f t="shared" si="840"/>
        <v>T1015</v>
      </c>
      <c r="B1916" s="483" t="str">
        <f t="shared" si="841"/>
        <v>Family Training</v>
      </c>
      <c r="C1916" s="532" t="str">
        <f t="shared" si="842"/>
        <v>Family Psycho-education: joining
Note: Please use these codes only when implementing this Evidence Based Practice</v>
      </c>
      <c r="D1916" s="522" t="str">
        <f t="shared" si="843"/>
        <v>Encounter</v>
      </c>
      <c r="E1916"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6" s="143" t="s">
        <v>126</v>
      </c>
      <c r="G1916" s="143" t="s">
        <v>584</v>
      </c>
      <c r="H1916" s="143" t="s">
        <v>524</v>
      </c>
      <c r="I1916" s="522" t="str">
        <f t="shared" si="845"/>
        <v>Line
Professional</v>
      </c>
      <c r="J1916" s="483"/>
      <c r="K1916" s="483"/>
      <c r="L1916" s="483" t="s">
        <v>2273</v>
      </c>
      <c r="M1916" s="483" t="s">
        <v>2273</v>
      </c>
      <c r="N1916" s="483"/>
      <c r="O1916" s="483"/>
      <c r="P1916" s="483"/>
      <c r="Q1916" s="483"/>
      <c r="R1916" s="483"/>
      <c r="S1916" s="483"/>
      <c r="T1916" s="483"/>
      <c r="U1916" s="483"/>
      <c r="V1916" s="483"/>
      <c r="W1916" s="532" t="s">
        <v>1246</v>
      </c>
      <c r="X1916" s="532" t="s">
        <v>408</v>
      </c>
      <c r="Y1916" s="522" t="str">
        <f t="shared" si="846"/>
        <v>UN - Two patients served
UP - Three patients served
UQ - Four patients served
UR - Five patients served
US - Six or more patients servedY4 - SAMHSA approved EBP for Co-occurring disorders</v>
      </c>
      <c r="Z1916" s="522" t="str">
        <f t="shared" si="847"/>
        <v xml:space="preserve">HH - Integrated Mental Health and Substance Abuse
HS -  Family/couple without client present
</v>
      </c>
    </row>
    <row r="1917" spans="1:26" ht="63.75" customHeight="1">
      <c r="A1917" s="554" t="str">
        <f t="shared" si="840"/>
        <v>T1015</v>
      </c>
      <c r="B1917" s="483" t="str">
        <f t="shared" si="841"/>
        <v>Family Training</v>
      </c>
      <c r="C1917" s="532" t="str">
        <f t="shared" si="842"/>
        <v>Family Psycho-education: joining
Note: Please use these codes only when implementing this Evidence Based Practice</v>
      </c>
      <c r="D1917" s="522" t="str">
        <f t="shared" si="843"/>
        <v>Encounter</v>
      </c>
      <c r="E1917" s="532"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7" s="143" t="s">
        <v>2211</v>
      </c>
      <c r="G1917" s="143" t="s">
        <v>592</v>
      </c>
      <c r="H1917" s="143" t="s">
        <v>1256</v>
      </c>
      <c r="I1917" s="522" t="str">
        <f t="shared" si="845"/>
        <v>Line
Professional</v>
      </c>
      <c r="J1917" s="483"/>
      <c r="K1917" s="483"/>
      <c r="L1917" s="483" t="s">
        <v>2273</v>
      </c>
      <c r="M1917" s="483" t="s">
        <v>2273</v>
      </c>
      <c r="N1917" s="483"/>
      <c r="O1917" s="483"/>
      <c r="P1917" s="483"/>
      <c r="Q1917" s="483"/>
      <c r="R1917" s="483"/>
      <c r="S1917" s="483"/>
      <c r="T1917" s="483"/>
      <c r="U1917" s="483"/>
      <c r="V1917" s="483"/>
      <c r="W1917" s="532" t="s">
        <v>1246</v>
      </c>
      <c r="X1917" s="532" t="s">
        <v>408</v>
      </c>
      <c r="Y1917" s="522" t="str">
        <f t="shared" si="846"/>
        <v>UN - Two patients served
UP - Three patients served
UQ - Four patients served
UR - Five patients served
US - Six or more patients servedY4 - SAMHSA approved EBP for Co-occurring disorders</v>
      </c>
      <c r="Z1917" s="522" t="str">
        <f t="shared" si="847"/>
        <v xml:space="preserve">HH - Integrated Mental Health and Substance Abuse
HS -  Family/couple without client present
</v>
      </c>
    </row>
    <row r="1918" spans="1:26" ht="64.5" customHeight="1" thickBot="1">
      <c r="A1918" s="555" t="str">
        <f t="shared" si="840"/>
        <v>T1015</v>
      </c>
      <c r="B1918" s="484" t="str">
        <f t="shared" si="841"/>
        <v>Family Training</v>
      </c>
      <c r="C1918" s="533" t="str">
        <f t="shared" si="842"/>
        <v>Family Psycho-education: joining
Note: Please use these codes only when implementing this Evidence Based Practice</v>
      </c>
      <c r="D1918" s="523" t="str">
        <f t="shared" si="843"/>
        <v>Encounter</v>
      </c>
      <c r="E1918" s="533" t="str">
        <f t="shared" si="84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18" s="221" t="s">
        <v>246</v>
      </c>
      <c r="G1918" s="221" t="s">
        <v>585</v>
      </c>
      <c r="H1918" s="221" t="s">
        <v>1256</v>
      </c>
      <c r="I1918" s="523" t="str">
        <f t="shared" si="845"/>
        <v>Line
Professional</v>
      </c>
      <c r="J1918" s="484"/>
      <c r="K1918" s="484"/>
      <c r="L1918" s="484" t="s">
        <v>2273</v>
      </c>
      <c r="M1918" s="484" t="s">
        <v>2273</v>
      </c>
      <c r="N1918" s="484"/>
      <c r="O1918" s="484"/>
      <c r="P1918" s="484"/>
      <c r="Q1918" s="484"/>
      <c r="R1918" s="484"/>
      <c r="S1918" s="484"/>
      <c r="T1918" s="484"/>
      <c r="U1918" s="484"/>
      <c r="V1918" s="484"/>
      <c r="W1918" s="533" t="s">
        <v>1246</v>
      </c>
      <c r="X1918" s="533" t="s">
        <v>408</v>
      </c>
      <c r="Y1918" s="523" t="str">
        <f t="shared" si="846"/>
        <v>UN - Two patients served
UP - Three patients served
UQ - Four patients served
UR - Five patients served
US - Six or more patients servedY4 - SAMHSA approved EBP for Co-occurring disorders</v>
      </c>
      <c r="Z1918" s="523" t="str">
        <f t="shared" si="847"/>
        <v xml:space="preserve">HH - Integrated Mental Health and Substance Abuse
HS -  Family/couple without client present
</v>
      </c>
    </row>
    <row r="1919" spans="1:26" ht="38.25" customHeight="1">
      <c r="A1919" s="562" t="s">
        <v>368</v>
      </c>
      <c r="B1919" s="482" t="s">
        <v>367</v>
      </c>
      <c r="C1919" s="531" t="s">
        <v>1262</v>
      </c>
      <c r="D1919" s="521" t="s">
        <v>3</v>
      </c>
      <c r="E1919" s="531" t="s">
        <v>2485</v>
      </c>
      <c r="F1919" s="247" t="s">
        <v>137</v>
      </c>
      <c r="G1919" s="247" t="s">
        <v>590</v>
      </c>
      <c r="H1919" s="247" t="s">
        <v>573</v>
      </c>
      <c r="I1919" s="521" t="s">
        <v>139</v>
      </c>
      <c r="J1919" s="482"/>
      <c r="K1919" s="482" t="s">
        <v>2273</v>
      </c>
      <c r="L1919" s="482" t="s">
        <v>2273</v>
      </c>
      <c r="M1919" s="482"/>
      <c r="N1919" s="482"/>
      <c r="O1919" s="482" t="s">
        <v>2273</v>
      </c>
      <c r="P1919" s="482"/>
      <c r="Q1919" s="482"/>
      <c r="R1919" s="482"/>
      <c r="S1919" s="482"/>
      <c r="T1919" s="482"/>
      <c r="U1919" s="482"/>
      <c r="V1919" s="482"/>
      <c r="W1919" s="531" t="s">
        <v>1245</v>
      </c>
      <c r="X1919" s="531" t="s">
        <v>2023</v>
      </c>
      <c r="Y1919" s="491" t="s">
        <v>2424</v>
      </c>
      <c r="Z1919" s="521" t="s">
        <v>2515</v>
      </c>
    </row>
    <row r="1920" spans="1:26" ht="38.25" customHeight="1">
      <c r="A1920" s="554" t="str">
        <f t="shared" ref="A1920:A1943" si="850">A1919</f>
        <v>T1017</v>
      </c>
      <c r="B1920" s="483" t="str">
        <f t="shared" ref="B1920:B1943" si="851">B1919</f>
        <v>Targeted Case Management</v>
      </c>
      <c r="C1920" s="532" t="str">
        <f t="shared" ref="C1920:C1938" si="852">C1919</f>
        <v>Targeted Case Management and Supports Coordination</v>
      </c>
      <c r="D1920" s="522" t="str">
        <f t="shared" ref="D1920:E1943" si="853">D1919</f>
        <v>15 Minutes</v>
      </c>
      <c r="E1920" s="532" t="str">
        <f>E1919</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0" s="251" t="s">
        <v>483</v>
      </c>
      <c r="G1920" s="143" t="s">
        <v>581</v>
      </c>
      <c r="H1920" s="251" t="s">
        <v>573</v>
      </c>
      <c r="I1920" s="522" t="str">
        <f t="shared" ref="I1920:I1943" si="854">I1919</f>
        <v>Line
Professional</v>
      </c>
      <c r="J1920" s="483"/>
      <c r="K1920" s="483" t="s">
        <v>2273</v>
      </c>
      <c r="L1920" s="483" t="s">
        <v>2273</v>
      </c>
      <c r="M1920" s="483"/>
      <c r="N1920" s="483"/>
      <c r="O1920" s="483" t="s">
        <v>2273</v>
      </c>
      <c r="P1920" s="483"/>
      <c r="Q1920" s="483"/>
      <c r="R1920" s="483"/>
      <c r="S1920" s="483"/>
      <c r="T1920" s="483"/>
      <c r="U1920" s="483"/>
      <c r="V1920" s="483"/>
      <c r="W1920" s="532" t="s">
        <v>1245</v>
      </c>
      <c r="X1920" s="532" t="s">
        <v>1243</v>
      </c>
      <c r="Y1920" s="492" t="str">
        <f>Y1919</f>
        <v>WX - LOCUS Screening
Y4 - SAMHSA approved EBP for Co-occurring disorders</v>
      </c>
      <c r="Z1920" s="522" t="str">
        <f t="shared" ref="Z1920:Z1943" si="855">Z1919</f>
        <v>HH - Integrated Mental Health and Substance Abuse 
QJ - Service/items provided to a prisoner or patient in state or local custody
Z1- Motivational Interviewing for Adolescents
Z6- Transition Independence Process
Z7- Navigate (First Episode Psychosis Model)</v>
      </c>
    </row>
    <row r="1921" spans="1:26" ht="51" customHeight="1">
      <c r="A1921" s="554" t="str">
        <f t="shared" si="850"/>
        <v>T1017</v>
      </c>
      <c r="B1921" s="483" t="str">
        <f t="shared" si="851"/>
        <v>Targeted Case Management</v>
      </c>
      <c r="C1921" s="532" t="str">
        <f t="shared" si="852"/>
        <v>Targeted Case Management and Supports Coordination</v>
      </c>
      <c r="D1921" s="522" t="str">
        <f t="shared" si="853"/>
        <v>15 Minutes</v>
      </c>
      <c r="E1921"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1" s="251" t="s">
        <v>126</v>
      </c>
      <c r="G1921" s="143" t="s">
        <v>587</v>
      </c>
      <c r="H1921" s="251" t="s">
        <v>573</v>
      </c>
      <c r="I1921" s="522" t="str">
        <f t="shared" si="854"/>
        <v>Line
Professional</v>
      </c>
      <c r="J1921" s="483"/>
      <c r="K1921" s="483" t="s">
        <v>2273</v>
      </c>
      <c r="L1921" s="483" t="s">
        <v>2273</v>
      </c>
      <c r="M1921" s="483"/>
      <c r="N1921" s="483"/>
      <c r="O1921" s="483" t="s">
        <v>2273</v>
      </c>
      <c r="P1921" s="483"/>
      <c r="Q1921" s="483"/>
      <c r="R1921" s="483"/>
      <c r="S1921" s="483"/>
      <c r="T1921" s="483"/>
      <c r="U1921" s="483"/>
      <c r="V1921" s="483"/>
      <c r="W1921" s="532" t="s">
        <v>1245</v>
      </c>
      <c r="X1921" s="532" t="s">
        <v>1243</v>
      </c>
      <c r="Y1921" s="492" t="str">
        <f t="shared" ref="Y1921:Y1943" si="856">Y1920</f>
        <v>WX - LOCUS Screening
Y4 - SAMHSA approved EBP for Co-occurring disorders</v>
      </c>
      <c r="Z1921"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2" spans="1:26" ht="51" customHeight="1">
      <c r="A1922" s="554" t="str">
        <f t="shared" si="850"/>
        <v>T1017</v>
      </c>
      <c r="B1922" s="483" t="str">
        <f t="shared" si="851"/>
        <v>Targeted Case Management</v>
      </c>
      <c r="C1922" s="532" t="str">
        <f t="shared" si="852"/>
        <v>Targeted Case Management and Supports Coordination</v>
      </c>
      <c r="D1922" s="522" t="str">
        <f t="shared" si="853"/>
        <v>15 Minutes</v>
      </c>
      <c r="E1922"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2" s="143" t="s">
        <v>492</v>
      </c>
      <c r="G1922" s="143" t="s">
        <v>582</v>
      </c>
      <c r="H1922" s="251" t="s">
        <v>573</v>
      </c>
      <c r="I1922" s="522" t="str">
        <f t="shared" si="854"/>
        <v>Line
Professional</v>
      </c>
      <c r="J1922" s="483"/>
      <c r="K1922" s="483" t="s">
        <v>2273</v>
      </c>
      <c r="L1922" s="483" t="s">
        <v>2273</v>
      </c>
      <c r="M1922" s="483"/>
      <c r="N1922" s="483"/>
      <c r="O1922" s="483" t="s">
        <v>2273</v>
      </c>
      <c r="P1922" s="483"/>
      <c r="Q1922" s="483"/>
      <c r="R1922" s="483"/>
      <c r="S1922" s="483"/>
      <c r="T1922" s="483"/>
      <c r="U1922" s="483"/>
      <c r="V1922" s="483"/>
      <c r="W1922" s="532" t="s">
        <v>1245</v>
      </c>
      <c r="X1922" s="532" t="s">
        <v>1243</v>
      </c>
      <c r="Y1922" s="492" t="str">
        <f t="shared" si="856"/>
        <v>WX - LOCUS Screening
Y4 - SAMHSA approved EBP for Co-occurring disorders</v>
      </c>
      <c r="Z1922"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3" spans="1:26" ht="38.25" customHeight="1">
      <c r="A1923" s="554" t="str">
        <f t="shared" si="850"/>
        <v>T1017</v>
      </c>
      <c r="B1923" s="483" t="str">
        <f t="shared" si="851"/>
        <v>Targeted Case Management</v>
      </c>
      <c r="C1923" s="532" t="str">
        <f t="shared" si="852"/>
        <v>Targeted Case Management and Supports Coordination</v>
      </c>
      <c r="D1923" s="522" t="str">
        <f t="shared" si="853"/>
        <v>15 Minutes</v>
      </c>
      <c r="E1923"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3" s="143" t="s">
        <v>490</v>
      </c>
      <c r="G1923" s="143" t="s">
        <v>582</v>
      </c>
      <c r="H1923" s="251" t="s">
        <v>573</v>
      </c>
      <c r="I1923" s="522" t="str">
        <f t="shared" si="854"/>
        <v>Line
Professional</v>
      </c>
      <c r="J1923" s="483"/>
      <c r="K1923" s="483" t="s">
        <v>2273</v>
      </c>
      <c r="L1923" s="483" t="s">
        <v>2273</v>
      </c>
      <c r="M1923" s="483"/>
      <c r="N1923" s="483"/>
      <c r="O1923" s="483" t="s">
        <v>2273</v>
      </c>
      <c r="P1923" s="483"/>
      <c r="Q1923" s="483"/>
      <c r="R1923" s="483"/>
      <c r="S1923" s="483"/>
      <c r="T1923" s="483"/>
      <c r="U1923" s="483"/>
      <c r="V1923" s="483"/>
      <c r="W1923" s="532" t="s">
        <v>1245</v>
      </c>
      <c r="X1923" s="532" t="s">
        <v>1243</v>
      </c>
      <c r="Y1923" s="492" t="str">
        <f t="shared" si="856"/>
        <v>WX - LOCUS Screening
Y4 - SAMHSA approved EBP for Co-occurring disorders</v>
      </c>
      <c r="Z1923"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4" spans="1:26" ht="51" customHeight="1">
      <c r="A1924" s="554" t="str">
        <f t="shared" si="850"/>
        <v>T1017</v>
      </c>
      <c r="B1924" s="483" t="str">
        <f t="shared" si="851"/>
        <v>Targeted Case Management</v>
      </c>
      <c r="C1924" s="532" t="str">
        <f t="shared" si="852"/>
        <v>Targeted Case Management and Supports Coordination</v>
      </c>
      <c r="D1924" s="522" t="str">
        <f t="shared" si="853"/>
        <v>15 Minutes</v>
      </c>
      <c r="E1924"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4" s="143" t="s">
        <v>497</v>
      </c>
      <c r="G1924" s="143" t="s">
        <v>582</v>
      </c>
      <c r="H1924" s="251" t="s">
        <v>573</v>
      </c>
      <c r="I1924" s="522" t="str">
        <f t="shared" si="854"/>
        <v>Line
Professional</v>
      </c>
      <c r="J1924" s="483"/>
      <c r="K1924" s="483" t="s">
        <v>2273</v>
      </c>
      <c r="L1924" s="483" t="s">
        <v>2273</v>
      </c>
      <c r="M1924" s="483"/>
      <c r="N1924" s="483"/>
      <c r="O1924" s="483" t="s">
        <v>2273</v>
      </c>
      <c r="P1924" s="483"/>
      <c r="Q1924" s="483"/>
      <c r="R1924" s="483"/>
      <c r="S1924" s="483"/>
      <c r="T1924" s="483"/>
      <c r="U1924" s="483"/>
      <c r="V1924" s="483"/>
      <c r="W1924" s="532" t="s">
        <v>1245</v>
      </c>
      <c r="X1924" s="532" t="s">
        <v>1243</v>
      </c>
      <c r="Y1924" s="492" t="str">
        <f t="shared" si="856"/>
        <v>WX - LOCUS Screening
Y4 - SAMHSA approved EBP for Co-occurring disorders</v>
      </c>
      <c r="Z1924"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5" spans="1:26" ht="38.25" customHeight="1">
      <c r="A1925" s="554" t="str">
        <f t="shared" si="850"/>
        <v>T1017</v>
      </c>
      <c r="B1925" s="483" t="str">
        <f t="shared" si="851"/>
        <v>Targeted Case Management</v>
      </c>
      <c r="C1925" s="532" t="str">
        <f t="shared" si="852"/>
        <v>Targeted Case Management and Supports Coordination</v>
      </c>
      <c r="D1925" s="522" t="str">
        <f t="shared" si="853"/>
        <v>15 Minutes</v>
      </c>
      <c r="E1925"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5" s="143" t="s">
        <v>496</v>
      </c>
      <c r="G1925" s="143" t="s">
        <v>582</v>
      </c>
      <c r="H1925" s="251" t="s">
        <v>573</v>
      </c>
      <c r="I1925" s="522" t="str">
        <f t="shared" si="854"/>
        <v>Line
Professional</v>
      </c>
      <c r="J1925" s="483"/>
      <c r="K1925" s="483" t="s">
        <v>2273</v>
      </c>
      <c r="L1925" s="483" t="s">
        <v>2273</v>
      </c>
      <c r="M1925" s="483"/>
      <c r="N1925" s="483"/>
      <c r="O1925" s="483" t="s">
        <v>2273</v>
      </c>
      <c r="P1925" s="483"/>
      <c r="Q1925" s="483"/>
      <c r="R1925" s="483"/>
      <c r="S1925" s="483"/>
      <c r="T1925" s="483"/>
      <c r="U1925" s="483"/>
      <c r="V1925" s="483"/>
      <c r="W1925" s="532" t="s">
        <v>1245</v>
      </c>
      <c r="X1925" s="532" t="s">
        <v>1243</v>
      </c>
      <c r="Y1925" s="492" t="str">
        <f t="shared" si="856"/>
        <v>WX - LOCUS Screening
Y4 - SAMHSA approved EBP for Co-occurring disorders</v>
      </c>
      <c r="Z1925"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6" spans="1:26" ht="38.25" customHeight="1">
      <c r="A1926" s="554" t="str">
        <f t="shared" si="850"/>
        <v>T1017</v>
      </c>
      <c r="B1926" s="483" t="str">
        <f t="shared" si="851"/>
        <v>Targeted Case Management</v>
      </c>
      <c r="C1926" s="532" t="str">
        <f t="shared" si="852"/>
        <v>Targeted Case Management and Supports Coordination</v>
      </c>
      <c r="D1926" s="522" t="str">
        <f t="shared" si="853"/>
        <v>15 Minutes</v>
      </c>
      <c r="E1926"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6" s="143" t="s">
        <v>495</v>
      </c>
      <c r="G1926" s="143" t="s">
        <v>582</v>
      </c>
      <c r="H1926" s="251" t="s">
        <v>573</v>
      </c>
      <c r="I1926" s="522" t="str">
        <f t="shared" si="854"/>
        <v>Line
Professional</v>
      </c>
      <c r="J1926" s="483"/>
      <c r="K1926" s="483" t="s">
        <v>2273</v>
      </c>
      <c r="L1926" s="483" t="s">
        <v>2273</v>
      </c>
      <c r="M1926" s="483"/>
      <c r="N1926" s="483"/>
      <c r="O1926" s="483" t="s">
        <v>2273</v>
      </c>
      <c r="P1926" s="483"/>
      <c r="Q1926" s="483"/>
      <c r="R1926" s="483"/>
      <c r="S1926" s="483"/>
      <c r="T1926" s="483"/>
      <c r="U1926" s="483"/>
      <c r="V1926" s="483"/>
      <c r="W1926" s="532" t="s">
        <v>1245</v>
      </c>
      <c r="X1926" s="532" t="s">
        <v>1243</v>
      </c>
      <c r="Y1926" s="492" t="str">
        <f t="shared" si="856"/>
        <v>WX - LOCUS Screening
Y4 - SAMHSA approved EBP for Co-occurring disorders</v>
      </c>
      <c r="Z1926"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7" spans="1:26" ht="51" customHeight="1">
      <c r="A1927" s="554" t="str">
        <f t="shared" si="850"/>
        <v>T1017</v>
      </c>
      <c r="B1927" s="483" t="str">
        <f t="shared" si="851"/>
        <v>Targeted Case Management</v>
      </c>
      <c r="C1927" s="532" t="str">
        <f t="shared" si="852"/>
        <v>Targeted Case Management and Supports Coordination</v>
      </c>
      <c r="D1927" s="522" t="str">
        <f t="shared" si="853"/>
        <v>15 Minutes</v>
      </c>
      <c r="E1927"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7" s="143" t="s">
        <v>1424</v>
      </c>
      <c r="G1927" s="143" t="s">
        <v>582</v>
      </c>
      <c r="H1927" s="251" t="s">
        <v>573</v>
      </c>
      <c r="I1927" s="522" t="str">
        <f t="shared" si="854"/>
        <v>Line
Professional</v>
      </c>
      <c r="J1927" s="483"/>
      <c r="K1927" s="483" t="s">
        <v>2273</v>
      </c>
      <c r="L1927" s="483" t="s">
        <v>2273</v>
      </c>
      <c r="M1927" s="483"/>
      <c r="N1927" s="483"/>
      <c r="O1927" s="483" t="s">
        <v>2273</v>
      </c>
      <c r="P1927" s="483"/>
      <c r="Q1927" s="483"/>
      <c r="R1927" s="483"/>
      <c r="S1927" s="483"/>
      <c r="T1927" s="483"/>
      <c r="U1927" s="483"/>
      <c r="V1927" s="483"/>
      <c r="W1927" s="532" t="s">
        <v>1245</v>
      </c>
      <c r="X1927" s="532" t="s">
        <v>1243</v>
      </c>
      <c r="Y1927" s="492" t="str">
        <f t="shared" si="856"/>
        <v>WX - LOCUS Screening
Y4 - SAMHSA approved EBP for Co-occurring disorders</v>
      </c>
      <c r="Z1927"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8" spans="1:26" ht="38.25" customHeight="1">
      <c r="A1928" s="554" t="str">
        <f t="shared" si="850"/>
        <v>T1017</v>
      </c>
      <c r="B1928" s="483" t="str">
        <f t="shared" si="851"/>
        <v>Targeted Case Management</v>
      </c>
      <c r="C1928" s="532" t="str">
        <f t="shared" si="852"/>
        <v>Targeted Case Management and Supports Coordination</v>
      </c>
      <c r="D1928" s="522" t="str">
        <f t="shared" si="853"/>
        <v>15 Minutes</v>
      </c>
      <c r="E1928"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8" s="143" t="s">
        <v>1472</v>
      </c>
      <c r="G1928" s="143" t="s">
        <v>1475</v>
      </c>
      <c r="H1928" s="251" t="s">
        <v>573</v>
      </c>
      <c r="I1928" s="522" t="str">
        <f t="shared" si="854"/>
        <v>Line
Professional</v>
      </c>
      <c r="J1928" s="483"/>
      <c r="K1928" s="483" t="s">
        <v>2273</v>
      </c>
      <c r="L1928" s="483" t="s">
        <v>2273</v>
      </c>
      <c r="M1928" s="483"/>
      <c r="N1928" s="483"/>
      <c r="O1928" s="483" t="s">
        <v>2273</v>
      </c>
      <c r="P1928" s="483"/>
      <c r="Q1928" s="483"/>
      <c r="R1928" s="483"/>
      <c r="S1928" s="483"/>
      <c r="T1928" s="483"/>
      <c r="U1928" s="483"/>
      <c r="V1928" s="483"/>
      <c r="W1928" s="532" t="s">
        <v>1245</v>
      </c>
      <c r="X1928" s="532" t="s">
        <v>1243</v>
      </c>
      <c r="Y1928" s="492" t="str">
        <f t="shared" si="856"/>
        <v>WX - LOCUS Screening
Y4 - SAMHSA approved EBP for Co-occurring disorders</v>
      </c>
      <c r="Z1928"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29" spans="1:26" ht="51" customHeight="1">
      <c r="A1929" s="554" t="str">
        <f t="shared" si="850"/>
        <v>T1017</v>
      </c>
      <c r="B1929" s="483" t="str">
        <f t="shared" si="851"/>
        <v>Targeted Case Management</v>
      </c>
      <c r="C1929" s="532" t="str">
        <f t="shared" si="852"/>
        <v>Targeted Case Management and Supports Coordination</v>
      </c>
      <c r="D1929" s="522" t="str">
        <f t="shared" si="853"/>
        <v>15 Minutes</v>
      </c>
      <c r="E1929"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29" s="143" t="s">
        <v>599</v>
      </c>
      <c r="G1929" s="143" t="s">
        <v>586</v>
      </c>
      <c r="H1929" s="251" t="s">
        <v>573</v>
      </c>
      <c r="I1929" s="522" t="str">
        <f t="shared" si="854"/>
        <v>Line
Professional</v>
      </c>
      <c r="J1929" s="483"/>
      <c r="K1929" s="483" t="s">
        <v>2273</v>
      </c>
      <c r="L1929" s="483" t="s">
        <v>2273</v>
      </c>
      <c r="M1929" s="483"/>
      <c r="N1929" s="483"/>
      <c r="O1929" s="483" t="s">
        <v>2273</v>
      </c>
      <c r="P1929" s="483"/>
      <c r="Q1929" s="483"/>
      <c r="R1929" s="483"/>
      <c r="S1929" s="483"/>
      <c r="T1929" s="483"/>
      <c r="U1929" s="483"/>
      <c r="V1929" s="483"/>
      <c r="W1929" s="532" t="s">
        <v>1245</v>
      </c>
      <c r="X1929" s="532" t="s">
        <v>1243</v>
      </c>
      <c r="Y1929" s="492" t="str">
        <f t="shared" si="856"/>
        <v>WX - LOCUS Screening
Y4 - SAMHSA approved EBP for Co-occurring disorders</v>
      </c>
      <c r="Z1929"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0" spans="1:26" ht="38.25" customHeight="1">
      <c r="A1930" s="554" t="str">
        <f t="shared" si="850"/>
        <v>T1017</v>
      </c>
      <c r="B1930" s="483" t="str">
        <f t="shared" si="851"/>
        <v>Targeted Case Management</v>
      </c>
      <c r="C1930" s="532" t="str">
        <f t="shared" si="852"/>
        <v>Targeted Case Management and Supports Coordination</v>
      </c>
      <c r="D1930" s="522" t="str">
        <f t="shared" si="853"/>
        <v>15 Minutes</v>
      </c>
      <c r="E1930"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0" s="143" t="s">
        <v>498</v>
      </c>
      <c r="G1930" s="143" t="s">
        <v>586</v>
      </c>
      <c r="H1930" s="251" t="s">
        <v>573</v>
      </c>
      <c r="I1930" s="522" t="str">
        <f t="shared" si="854"/>
        <v>Line
Professional</v>
      </c>
      <c r="J1930" s="483"/>
      <c r="K1930" s="483" t="s">
        <v>2273</v>
      </c>
      <c r="L1930" s="483" t="s">
        <v>2273</v>
      </c>
      <c r="M1930" s="483"/>
      <c r="N1930" s="483"/>
      <c r="O1930" s="483" t="s">
        <v>2273</v>
      </c>
      <c r="P1930" s="483"/>
      <c r="Q1930" s="483"/>
      <c r="R1930" s="483"/>
      <c r="S1930" s="483"/>
      <c r="T1930" s="483"/>
      <c r="U1930" s="483"/>
      <c r="V1930" s="483"/>
      <c r="W1930" s="532" t="s">
        <v>1245</v>
      </c>
      <c r="X1930" s="532" t="s">
        <v>1243</v>
      </c>
      <c r="Y1930" s="492" t="str">
        <f t="shared" si="856"/>
        <v>WX - LOCUS Screening
Y4 - SAMHSA approved EBP for Co-occurring disorders</v>
      </c>
      <c r="Z1930"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1" spans="1:26" ht="38.25" customHeight="1">
      <c r="A1931" s="554" t="str">
        <f t="shared" si="850"/>
        <v>T1017</v>
      </c>
      <c r="B1931" s="483" t="str">
        <f t="shared" si="851"/>
        <v>Targeted Case Management</v>
      </c>
      <c r="C1931" s="532" t="str">
        <f t="shared" si="852"/>
        <v>Targeted Case Management and Supports Coordination</v>
      </c>
      <c r="D1931" s="522" t="str">
        <f t="shared" si="853"/>
        <v>15 Minutes</v>
      </c>
      <c r="E1931"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1" s="143" t="s">
        <v>695</v>
      </c>
      <c r="G1931" s="143" t="s">
        <v>586</v>
      </c>
      <c r="H1931" s="251" t="s">
        <v>573</v>
      </c>
      <c r="I1931" s="522" t="str">
        <f t="shared" si="854"/>
        <v>Line
Professional</v>
      </c>
      <c r="J1931" s="483"/>
      <c r="K1931" s="483" t="s">
        <v>2273</v>
      </c>
      <c r="L1931" s="483" t="s">
        <v>2273</v>
      </c>
      <c r="M1931" s="483"/>
      <c r="N1931" s="483"/>
      <c r="O1931" s="483" t="s">
        <v>2273</v>
      </c>
      <c r="P1931" s="483"/>
      <c r="Q1931" s="483"/>
      <c r="R1931" s="483"/>
      <c r="S1931" s="483"/>
      <c r="T1931" s="483"/>
      <c r="U1931" s="483"/>
      <c r="V1931" s="483"/>
      <c r="W1931" s="532" t="s">
        <v>1245</v>
      </c>
      <c r="X1931" s="532" t="s">
        <v>1243</v>
      </c>
      <c r="Y1931" s="492" t="str">
        <f t="shared" si="856"/>
        <v>WX - LOCUS Screening
Y4 - SAMHSA approved EBP for Co-occurring disorders</v>
      </c>
      <c r="Z1931"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2" spans="1:26" ht="63.75" customHeight="1">
      <c r="A1932" s="554" t="str">
        <f t="shared" si="850"/>
        <v>T1017</v>
      </c>
      <c r="B1932" s="483" t="str">
        <f t="shared" si="851"/>
        <v>Targeted Case Management</v>
      </c>
      <c r="C1932" s="532" t="str">
        <f t="shared" si="852"/>
        <v>Targeted Case Management and Supports Coordination</v>
      </c>
      <c r="D1932" s="522" t="str">
        <f t="shared" si="853"/>
        <v>15 Minutes</v>
      </c>
      <c r="E1932"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2" s="143" t="s">
        <v>2224</v>
      </c>
      <c r="G1932" s="143" t="s">
        <v>586</v>
      </c>
      <c r="H1932" s="251" t="s">
        <v>573</v>
      </c>
      <c r="I1932" s="522" t="str">
        <f t="shared" si="854"/>
        <v>Line
Professional</v>
      </c>
      <c r="J1932" s="483"/>
      <c r="K1932" s="483" t="s">
        <v>2273</v>
      </c>
      <c r="L1932" s="483" t="s">
        <v>2273</v>
      </c>
      <c r="M1932" s="483"/>
      <c r="N1932" s="483"/>
      <c r="O1932" s="483" t="s">
        <v>2273</v>
      </c>
      <c r="P1932" s="483"/>
      <c r="Q1932" s="483"/>
      <c r="R1932" s="483"/>
      <c r="S1932" s="483"/>
      <c r="T1932" s="483"/>
      <c r="U1932" s="483"/>
      <c r="V1932" s="483"/>
      <c r="W1932" s="532" t="s">
        <v>1245</v>
      </c>
      <c r="X1932" s="532" t="s">
        <v>1243</v>
      </c>
      <c r="Y1932" s="492" t="str">
        <f t="shared" si="856"/>
        <v>WX - LOCUS Screening
Y4 - SAMHSA approved EBP for Co-occurring disorders</v>
      </c>
      <c r="Z1932"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3" spans="1:26" ht="51" customHeight="1">
      <c r="A1933" s="554" t="str">
        <f t="shared" si="850"/>
        <v>T1017</v>
      </c>
      <c r="B1933" s="483" t="str">
        <f t="shared" si="851"/>
        <v>Targeted Case Management</v>
      </c>
      <c r="C1933" s="532" t="str">
        <f t="shared" si="852"/>
        <v>Targeted Case Management and Supports Coordination</v>
      </c>
      <c r="D1933" s="522" t="str">
        <f t="shared" si="853"/>
        <v>15 Minutes</v>
      </c>
      <c r="E1933"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3" s="143" t="s">
        <v>2235</v>
      </c>
      <c r="G1933" s="143" t="s">
        <v>586</v>
      </c>
      <c r="H1933" s="251" t="s">
        <v>573</v>
      </c>
      <c r="I1933" s="522" t="str">
        <f t="shared" si="854"/>
        <v>Line
Professional</v>
      </c>
      <c r="J1933" s="483"/>
      <c r="K1933" s="483" t="s">
        <v>2273</v>
      </c>
      <c r="L1933" s="483" t="s">
        <v>2273</v>
      </c>
      <c r="M1933" s="483"/>
      <c r="N1933" s="483"/>
      <c r="O1933" s="483" t="s">
        <v>2273</v>
      </c>
      <c r="P1933" s="483"/>
      <c r="Q1933" s="483"/>
      <c r="R1933" s="483"/>
      <c r="S1933" s="483"/>
      <c r="T1933" s="483"/>
      <c r="U1933" s="483"/>
      <c r="V1933" s="483"/>
      <c r="W1933" s="532" t="s">
        <v>1245</v>
      </c>
      <c r="X1933" s="532" t="s">
        <v>1243</v>
      </c>
      <c r="Y1933" s="492" t="str">
        <f t="shared" si="856"/>
        <v>WX - LOCUS Screening
Y4 - SAMHSA approved EBP for Co-occurring disorders</v>
      </c>
      <c r="Z1933"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4" spans="1:26" ht="38.25" customHeight="1">
      <c r="A1934" s="554" t="str">
        <f t="shared" si="850"/>
        <v>T1017</v>
      </c>
      <c r="B1934" s="483" t="str">
        <f t="shared" si="851"/>
        <v>Targeted Case Management</v>
      </c>
      <c r="C1934" s="532" t="str">
        <f t="shared" si="852"/>
        <v>Targeted Case Management and Supports Coordination</v>
      </c>
      <c r="D1934" s="522" t="str">
        <f t="shared" ref="D1934:E1938" si="857">D1933</f>
        <v>15 Minutes</v>
      </c>
      <c r="E1934" s="532" t="str">
        <f t="shared" si="85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4" s="143" t="s">
        <v>495</v>
      </c>
      <c r="G1934" s="143" t="s">
        <v>583</v>
      </c>
      <c r="H1934" s="251" t="s">
        <v>573</v>
      </c>
      <c r="I1934" s="522" t="str">
        <f t="shared" si="854"/>
        <v>Line
Professional</v>
      </c>
      <c r="J1934" s="483"/>
      <c r="K1934" s="483" t="s">
        <v>2273</v>
      </c>
      <c r="L1934" s="483" t="s">
        <v>2273</v>
      </c>
      <c r="M1934" s="483"/>
      <c r="N1934" s="483"/>
      <c r="O1934" s="483" t="s">
        <v>2273</v>
      </c>
      <c r="P1934" s="483"/>
      <c r="Q1934" s="483"/>
      <c r="R1934" s="483"/>
      <c r="S1934" s="483"/>
      <c r="T1934" s="483"/>
      <c r="U1934" s="483"/>
      <c r="V1934" s="483"/>
      <c r="W1934" s="532" t="s">
        <v>1245</v>
      </c>
      <c r="X1934" s="532" t="s">
        <v>1243</v>
      </c>
      <c r="Y1934" s="492" t="str">
        <f>Y1933</f>
        <v>WX - LOCUS Screening
Y4 - SAMHSA approved EBP for Co-occurring disorders</v>
      </c>
      <c r="Z1934"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5" spans="1:26" ht="38.25" customHeight="1">
      <c r="A1935" s="554" t="str">
        <f t="shared" si="850"/>
        <v>T1017</v>
      </c>
      <c r="B1935" s="483" t="str">
        <f t="shared" si="851"/>
        <v>Targeted Case Management</v>
      </c>
      <c r="C1935" s="532" t="str">
        <f t="shared" si="852"/>
        <v>Targeted Case Management and Supports Coordination</v>
      </c>
      <c r="D1935" s="522" t="str">
        <f t="shared" si="857"/>
        <v>15 Minutes</v>
      </c>
      <c r="E1935" s="532" t="str">
        <f t="shared" si="85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5" s="143" t="s">
        <v>495</v>
      </c>
      <c r="G1935" s="143" t="s">
        <v>583</v>
      </c>
      <c r="H1935" s="251" t="s">
        <v>573</v>
      </c>
      <c r="I1935" s="522" t="str">
        <f t="shared" si="854"/>
        <v>Line
Professional</v>
      </c>
      <c r="J1935" s="483"/>
      <c r="K1935" s="483" t="s">
        <v>2273</v>
      </c>
      <c r="L1935" s="483" t="s">
        <v>2273</v>
      </c>
      <c r="M1935" s="483"/>
      <c r="N1935" s="483"/>
      <c r="O1935" s="483" t="s">
        <v>2273</v>
      </c>
      <c r="P1935" s="483"/>
      <c r="Q1935" s="483"/>
      <c r="R1935" s="483"/>
      <c r="S1935" s="483"/>
      <c r="T1935" s="483"/>
      <c r="U1935" s="483"/>
      <c r="V1935" s="483"/>
      <c r="W1935" s="532" t="s">
        <v>1245</v>
      </c>
      <c r="X1935" s="532" t="s">
        <v>1243</v>
      </c>
      <c r="Y1935" s="492" t="str">
        <f>Y1934</f>
        <v>WX - LOCUS Screening
Y4 - SAMHSA approved EBP for Co-occurring disorders</v>
      </c>
      <c r="Z1935"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6" spans="1:26" ht="38.25" customHeight="1">
      <c r="A1936" s="554" t="str">
        <f t="shared" si="850"/>
        <v>T1017</v>
      </c>
      <c r="B1936" s="483" t="str">
        <f t="shared" si="851"/>
        <v>Targeted Case Management</v>
      </c>
      <c r="C1936" s="532" t="str">
        <f t="shared" si="852"/>
        <v>Targeted Case Management and Supports Coordination</v>
      </c>
      <c r="D1936" s="522" t="str">
        <f t="shared" si="857"/>
        <v>15 Minutes</v>
      </c>
      <c r="E1936" s="532" t="str">
        <f t="shared" si="85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6" s="143" t="s">
        <v>126</v>
      </c>
      <c r="G1936" s="143" t="s">
        <v>584</v>
      </c>
      <c r="H1936" s="251" t="s">
        <v>573</v>
      </c>
      <c r="I1936" s="522" t="str">
        <f t="shared" si="854"/>
        <v>Line
Professional</v>
      </c>
      <c r="J1936" s="483"/>
      <c r="K1936" s="483" t="s">
        <v>2273</v>
      </c>
      <c r="L1936" s="483" t="s">
        <v>2273</v>
      </c>
      <c r="M1936" s="483"/>
      <c r="N1936" s="483"/>
      <c r="O1936" s="483" t="s">
        <v>2273</v>
      </c>
      <c r="P1936" s="483"/>
      <c r="Q1936" s="483"/>
      <c r="R1936" s="483"/>
      <c r="S1936" s="483"/>
      <c r="T1936" s="483"/>
      <c r="U1936" s="483"/>
      <c r="V1936" s="483"/>
      <c r="W1936" s="532" t="s">
        <v>1245</v>
      </c>
      <c r="X1936" s="532" t="s">
        <v>1243</v>
      </c>
      <c r="Y1936" s="492" t="str">
        <f>Y1935</f>
        <v>WX - LOCUS Screening
Y4 - SAMHSA approved EBP for Co-occurring disorders</v>
      </c>
      <c r="Z1936"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7" spans="1:26" ht="38.25" customHeight="1">
      <c r="A1937" s="554" t="str">
        <f t="shared" si="850"/>
        <v>T1017</v>
      </c>
      <c r="B1937" s="483" t="str">
        <f t="shared" si="851"/>
        <v>Targeted Case Management</v>
      </c>
      <c r="C1937" s="532" t="str">
        <f t="shared" si="852"/>
        <v>Targeted Case Management and Supports Coordination</v>
      </c>
      <c r="D1937" s="522" t="str">
        <f t="shared" si="857"/>
        <v>15 Minutes</v>
      </c>
      <c r="E1937" s="532" t="str">
        <f t="shared" si="85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7" s="143" t="s">
        <v>496</v>
      </c>
      <c r="G1937" s="143" t="s">
        <v>584</v>
      </c>
      <c r="H1937" s="251" t="s">
        <v>573</v>
      </c>
      <c r="I1937" s="522" t="str">
        <f t="shared" si="854"/>
        <v>Line
Professional</v>
      </c>
      <c r="J1937" s="483"/>
      <c r="K1937" s="483" t="s">
        <v>2273</v>
      </c>
      <c r="L1937" s="483" t="s">
        <v>2273</v>
      </c>
      <c r="M1937" s="483"/>
      <c r="N1937" s="483"/>
      <c r="O1937" s="483" t="s">
        <v>2273</v>
      </c>
      <c r="P1937" s="483"/>
      <c r="Q1937" s="483"/>
      <c r="R1937" s="483"/>
      <c r="S1937" s="483"/>
      <c r="T1937" s="483"/>
      <c r="U1937" s="483"/>
      <c r="V1937" s="483"/>
      <c r="W1937" s="532" t="s">
        <v>1245</v>
      </c>
      <c r="X1937" s="532" t="s">
        <v>1243</v>
      </c>
      <c r="Y1937" s="492" t="str">
        <f>Y1936</f>
        <v>WX - LOCUS Screening
Y4 - SAMHSA approved EBP for Co-occurring disorders</v>
      </c>
      <c r="Z1937"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8" spans="1:26" ht="38.25" customHeight="1">
      <c r="A1938" s="554" t="str">
        <f t="shared" si="850"/>
        <v>T1017</v>
      </c>
      <c r="B1938" s="483" t="str">
        <f t="shared" si="851"/>
        <v>Targeted Case Management</v>
      </c>
      <c r="C1938" s="532" t="str">
        <f t="shared" si="852"/>
        <v>Targeted Case Management and Supports Coordination</v>
      </c>
      <c r="D1938" s="522" t="str">
        <f t="shared" si="857"/>
        <v>15 Minutes</v>
      </c>
      <c r="E1938" s="532" t="str">
        <f t="shared" si="85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8" s="143" t="s">
        <v>496</v>
      </c>
      <c r="G1938" s="143" t="s">
        <v>584</v>
      </c>
      <c r="H1938" s="251" t="s">
        <v>573</v>
      </c>
      <c r="I1938" s="522" t="str">
        <f t="shared" si="854"/>
        <v>Line
Professional</v>
      </c>
      <c r="J1938" s="483"/>
      <c r="K1938" s="483" t="s">
        <v>2273</v>
      </c>
      <c r="L1938" s="483" t="s">
        <v>2273</v>
      </c>
      <c r="M1938" s="483"/>
      <c r="N1938" s="483"/>
      <c r="O1938" s="483" t="s">
        <v>2273</v>
      </c>
      <c r="P1938" s="483"/>
      <c r="Q1938" s="483"/>
      <c r="R1938" s="483"/>
      <c r="S1938" s="483"/>
      <c r="T1938" s="483"/>
      <c r="U1938" s="483"/>
      <c r="V1938" s="483"/>
      <c r="W1938" s="532" t="s">
        <v>1245</v>
      </c>
      <c r="X1938" s="532" t="s">
        <v>1243</v>
      </c>
      <c r="Y1938" s="492" t="str">
        <f>Y1937</f>
        <v>WX - LOCUS Screening
Y4 - SAMHSA approved EBP for Co-occurring disorders</v>
      </c>
      <c r="Z1938"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39" spans="1:26" ht="51" customHeight="1">
      <c r="A1939" s="554" t="str">
        <f t="shared" ref="A1939:E1940" si="858">A1936</f>
        <v>T1017</v>
      </c>
      <c r="B1939" s="483" t="str">
        <f t="shared" si="858"/>
        <v>Targeted Case Management</v>
      </c>
      <c r="C1939" s="532" t="str">
        <f t="shared" si="858"/>
        <v>Targeted Case Management and Supports Coordination</v>
      </c>
      <c r="D1939" s="522" t="str">
        <f t="shared" si="858"/>
        <v>15 Minutes</v>
      </c>
      <c r="E1939" s="532" t="str">
        <f t="shared" si="85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39" s="143" t="s">
        <v>2211</v>
      </c>
      <c r="G1939" s="143" t="s">
        <v>592</v>
      </c>
      <c r="H1939" s="251" t="s">
        <v>573</v>
      </c>
      <c r="I1939" s="522" t="str">
        <f>I1936</f>
        <v>Line
Professional</v>
      </c>
      <c r="J1939" s="483"/>
      <c r="K1939" s="483" t="s">
        <v>2273</v>
      </c>
      <c r="L1939" s="483" t="s">
        <v>2273</v>
      </c>
      <c r="M1939" s="483"/>
      <c r="N1939" s="483"/>
      <c r="O1939" s="483" t="s">
        <v>2273</v>
      </c>
      <c r="P1939" s="483"/>
      <c r="Q1939" s="483"/>
      <c r="R1939" s="483"/>
      <c r="S1939" s="483"/>
      <c r="T1939" s="483"/>
      <c r="U1939" s="483"/>
      <c r="V1939" s="483"/>
      <c r="W1939" s="532" t="s">
        <v>1245</v>
      </c>
      <c r="X1939" s="532" t="s">
        <v>1243</v>
      </c>
      <c r="Y1939" s="492" t="str">
        <f>Y1936</f>
        <v>WX - LOCUS Screening
Y4 - SAMHSA approved EBP for Co-occurring disorders</v>
      </c>
      <c r="Z1939" s="522" t="str">
        <f>Z1936</f>
        <v>HH - Integrated Mental Health and Substance Abuse 
QJ - Service/items provided to a prisoner or patient in state or local custody
Z1- Motivational Interviewing for Adolescents
Z6- Transition Independence Process
Z7- Navigate (First Episode Psychosis Model)</v>
      </c>
    </row>
    <row r="1940" spans="1:26" ht="38.25" customHeight="1">
      <c r="A1940" s="554" t="str">
        <f t="shared" si="858"/>
        <v>T1017</v>
      </c>
      <c r="B1940" s="483" t="str">
        <f t="shared" si="858"/>
        <v>Targeted Case Management</v>
      </c>
      <c r="C1940" s="532" t="str">
        <f t="shared" si="858"/>
        <v>Targeted Case Management and Supports Coordination</v>
      </c>
      <c r="D1940" s="522" t="str">
        <f t="shared" si="858"/>
        <v>15 Minutes</v>
      </c>
      <c r="E1940" s="532" t="str">
        <f t="shared" si="85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40" s="143" t="s">
        <v>1341</v>
      </c>
      <c r="G1940" s="143" t="s">
        <v>582</v>
      </c>
      <c r="H1940" s="251" t="s">
        <v>573</v>
      </c>
      <c r="I1940" s="522" t="str">
        <f>I1937</f>
        <v>Line
Professional</v>
      </c>
      <c r="J1940" s="483"/>
      <c r="K1940" s="483" t="s">
        <v>2273</v>
      </c>
      <c r="L1940" s="483" t="s">
        <v>2273</v>
      </c>
      <c r="M1940" s="483"/>
      <c r="N1940" s="483"/>
      <c r="O1940" s="483" t="s">
        <v>2273</v>
      </c>
      <c r="P1940" s="483"/>
      <c r="Q1940" s="483"/>
      <c r="R1940" s="483"/>
      <c r="S1940" s="483"/>
      <c r="T1940" s="483"/>
      <c r="U1940" s="483"/>
      <c r="V1940" s="483"/>
      <c r="W1940" s="532" t="s">
        <v>1245</v>
      </c>
      <c r="X1940" s="532" t="s">
        <v>1243</v>
      </c>
      <c r="Y1940" s="492" t="str">
        <f>Y1937</f>
        <v>WX - LOCUS Screening
Y4 - SAMHSA approved EBP for Co-occurring disorders</v>
      </c>
      <c r="Z1940" s="522" t="str">
        <f>Z1937</f>
        <v>HH - Integrated Mental Health and Substance Abuse 
QJ - Service/items provided to a prisoner or patient in state or local custody
Z1- Motivational Interviewing for Adolescents
Z6- Transition Independence Process
Z7- Navigate (First Episode Psychosis Model)</v>
      </c>
    </row>
    <row r="1941" spans="1:26" ht="51" customHeight="1">
      <c r="A1941" s="554" t="str">
        <f t="shared" si="850"/>
        <v>T1017</v>
      </c>
      <c r="B1941" s="483" t="str">
        <f t="shared" si="851"/>
        <v>Targeted Case Management</v>
      </c>
      <c r="C1941" s="532" t="str">
        <f>C1940</f>
        <v>Targeted Case Management and Supports Coordination</v>
      </c>
      <c r="D1941" s="522" t="str">
        <f t="shared" si="853"/>
        <v>15 Minutes</v>
      </c>
      <c r="E1941"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41" s="251" t="s">
        <v>801</v>
      </c>
      <c r="G1941" s="251" t="s">
        <v>589</v>
      </c>
      <c r="H1941" s="251" t="s">
        <v>573</v>
      </c>
      <c r="I1941" s="522" t="str">
        <f t="shared" si="854"/>
        <v>Line
Professional</v>
      </c>
      <c r="J1941" s="483"/>
      <c r="K1941" s="483" t="s">
        <v>2273</v>
      </c>
      <c r="L1941" s="483" t="s">
        <v>2273</v>
      </c>
      <c r="M1941" s="483"/>
      <c r="N1941" s="483"/>
      <c r="O1941" s="483" t="s">
        <v>2273</v>
      </c>
      <c r="P1941" s="483"/>
      <c r="Q1941" s="483"/>
      <c r="R1941" s="483"/>
      <c r="S1941" s="483"/>
      <c r="T1941" s="483"/>
      <c r="U1941" s="483"/>
      <c r="V1941" s="483"/>
      <c r="W1941" s="532" t="s">
        <v>1245</v>
      </c>
      <c r="X1941" s="532" t="s">
        <v>1243</v>
      </c>
      <c r="Y1941" s="492" t="str">
        <f t="shared" si="856"/>
        <v>WX - LOCUS Screening
Y4 - SAMHSA approved EBP for Co-occurring disorders</v>
      </c>
      <c r="Z1941"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42" spans="1:26" ht="51" customHeight="1">
      <c r="A1942" s="554" t="str">
        <f t="shared" si="850"/>
        <v>T1017</v>
      </c>
      <c r="B1942" s="483" t="str">
        <f t="shared" si="851"/>
        <v>Targeted Case Management</v>
      </c>
      <c r="C1942" s="532" t="str">
        <f>C1941</f>
        <v>Targeted Case Management and Supports Coordination</v>
      </c>
      <c r="D1942" s="522" t="str">
        <f t="shared" si="853"/>
        <v>15 Minutes</v>
      </c>
      <c r="E1942"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42" s="143" t="s">
        <v>1342</v>
      </c>
      <c r="G1942" s="143" t="s">
        <v>589</v>
      </c>
      <c r="H1942" s="251" t="s">
        <v>573</v>
      </c>
      <c r="I1942" s="522" t="str">
        <f t="shared" si="854"/>
        <v>Line
Professional</v>
      </c>
      <c r="J1942" s="483"/>
      <c r="K1942" s="483" t="s">
        <v>2273</v>
      </c>
      <c r="L1942" s="483" t="s">
        <v>2273</v>
      </c>
      <c r="M1942" s="483"/>
      <c r="N1942" s="483"/>
      <c r="O1942" s="483" t="s">
        <v>2273</v>
      </c>
      <c r="P1942" s="483"/>
      <c r="Q1942" s="483"/>
      <c r="R1942" s="483"/>
      <c r="S1942" s="483"/>
      <c r="T1942" s="483"/>
      <c r="U1942" s="483"/>
      <c r="V1942" s="483"/>
      <c r="W1942" s="532" t="s">
        <v>1245</v>
      </c>
      <c r="X1942" s="532" t="s">
        <v>1243</v>
      </c>
      <c r="Y1942" s="492" t="str">
        <f t="shared" si="856"/>
        <v>WX - LOCUS Screening
Y4 - SAMHSA approved EBP for Co-occurring disorders</v>
      </c>
      <c r="Z1942" s="522"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43" spans="1:26" ht="39" customHeight="1" thickBot="1">
      <c r="A1943" s="554" t="str">
        <f t="shared" si="850"/>
        <v>T1017</v>
      </c>
      <c r="B1943" s="483" t="str">
        <f t="shared" si="851"/>
        <v>Targeted Case Management</v>
      </c>
      <c r="C1943" s="533" t="str">
        <f>C1942</f>
        <v>Targeted Case Management and Supports Coordination</v>
      </c>
      <c r="D1943" s="522" t="str">
        <f t="shared" si="853"/>
        <v>15 Minutes</v>
      </c>
      <c r="E1943" s="532" t="str">
        <f t="shared" si="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43" s="221" t="s">
        <v>246</v>
      </c>
      <c r="G1943" s="221" t="s">
        <v>585</v>
      </c>
      <c r="H1943" s="251" t="s">
        <v>573</v>
      </c>
      <c r="I1943" s="522" t="str">
        <f t="shared" si="854"/>
        <v>Line
Professional</v>
      </c>
      <c r="J1943" s="483"/>
      <c r="K1943" s="483" t="s">
        <v>2273</v>
      </c>
      <c r="L1943" s="483" t="s">
        <v>2273</v>
      </c>
      <c r="M1943" s="483"/>
      <c r="N1943" s="483"/>
      <c r="O1943" s="483" t="s">
        <v>2273</v>
      </c>
      <c r="P1943" s="483"/>
      <c r="Q1943" s="483"/>
      <c r="R1943" s="483"/>
      <c r="S1943" s="483"/>
      <c r="T1943" s="483"/>
      <c r="U1943" s="483"/>
      <c r="V1943" s="483"/>
      <c r="W1943" s="532" t="s">
        <v>1245</v>
      </c>
      <c r="X1943" s="532" t="s">
        <v>1243</v>
      </c>
      <c r="Y1943" s="493" t="str">
        <f t="shared" si="856"/>
        <v>WX - LOCUS Screening
Y4 - SAMHSA approved EBP for Co-occurring disorders</v>
      </c>
      <c r="Z1943" s="523" t="str">
        <f t="shared" si="855"/>
        <v>HH - Integrated Mental Health and Substance Abuse 
QJ - Service/items provided to a prisoner or patient in state or local custody
Z1- Motivational Interviewing for Adolescents
Z6- Transition Independence Process
Z7- Navigate (First Episode Psychosis Model)</v>
      </c>
    </row>
    <row r="1944" spans="1:26" ht="282.75" customHeight="1" thickBot="1">
      <c r="A1944" s="113" t="s">
        <v>315</v>
      </c>
      <c r="B1944" s="194" t="s">
        <v>314</v>
      </c>
      <c r="C1944" s="128" t="s">
        <v>316</v>
      </c>
      <c r="D1944" s="176" t="s">
        <v>449</v>
      </c>
      <c r="E1944" s="128" t="s">
        <v>450</v>
      </c>
      <c r="F1944" s="128" t="s">
        <v>259</v>
      </c>
      <c r="G1944" s="128"/>
      <c r="H1944" s="128" t="s">
        <v>642</v>
      </c>
      <c r="I1944" s="176" t="s">
        <v>391</v>
      </c>
      <c r="J1944" s="194"/>
      <c r="K1944" s="194" t="s">
        <v>2273</v>
      </c>
      <c r="L1944" s="194" t="s">
        <v>2273</v>
      </c>
      <c r="M1944" s="194"/>
      <c r="N1944" s="194"/>
      <c r="O1944" s="194" t="s">
        <v>2273</v>
      </c>
      <c r="P1944" s="194"/>
      <c r="Q1944" s="194"/>
      <c r="R1944" s="194"/>
      <c r="S1944" s="194"/>
      <c r="T1944" s="194"/>
      <c r="U1944" s="194"/>
      <c r="V1944" s="194"/>
      <c r="W1944" s="128" t="s">
        <v>1246</v>
      </c>
      <c r="X1944" s="128" t="s">
        <v>2231</v>
      </c>
      <c r="Y1944" s="164" t="s">
        <v>1128</v>
      </c>
      <c r="Z1944" s="164" t="s">
        <v>2091</v>
      </c>
    </row>
    <row r="1945" spans="1:26" ht="25.5" customHeight="1">
      <c r="A1945" s="562" t="s">
        <v>252</v>
      </c>
      <c r="B1945" s="482" t="s">
        <v>123</v>
      </c>
      <c r="C1945" s="531" t="s">
        <v>666</v>
      </c>
      <c r="D1945" s="521" t="s">
        <v>58</v>
      </c>
      <c r="E1945" s="568" t="s">
        <v>2376</v>
      </c>
      <c r="F1945" s="247" t="s">
        <v>137</v>
      </c>
      <c r="G1945" s="247" t="s">
        <v>590</v>
      </c>
      <c r="H1945" s="247" t="s">
        <v>557</v>
      </c>
      <c r="I1945" s="521" t="s">
        <v>139</v>
      </c>
      <c r="J1945" s="482"/>
      <c r="K1945" s="482" t="s">
        <v>2273</v>
      </c>
      <c r="L1945" s="482" t="s">
        <v>2273</v>
      </c>
      <c r="M1945" s="482"/>
      <c r="N1945" s="482"/>
      <c r="O1945" s="482" t="s">
        <v>2273</v>
      </c>
      <c r="P1945" s="482"/>
      <c r="Q1945" s="482"/>
      <c r="R1945" s="482"/>
      <c r="S1945" s="482"/>
      <c r="T1945" s="482"/>
      <c r="U1945" s="482"/>
      <c r="V1945" s="482"/>
      <c r="W1945" s="531" t="s">
        <v>1245</v>
      </c>
      <c r="X1945" s="531" t="s">
        <v>2243</v>
      </c>
      <c r="Y1945" s="491" t="s">
        <v>2423</v>
      </c>
      <c r="Z1945" s="521" t="s">
        <v>2090</v>
      </c>
    </row>
    <row r="1946" spans="1:26" ht="25.5" customHeight="1">
      <c r="A1946" s="554" t="str">
        <f t="shared" ref="A1946:A1955" si="859">A1945</f>
        <v>T1023</v>
      </c>
      <c r="B1946" s="483" t="str">
        <f t="shared" ref="B1946:B1955" si="860">B1945</f>
        <v>Assessments
Health Psychiatric
Evaluation Psychological
testing Other assessments, tests</v>
      </c>
      <c r="C1946" s="532" t="str">
        <f t="shared" ref="C1946:C1955" si="861">C1945</f>
        <v>Pre-screening for inpatient program
T1023: Screening for inpatient program
See Appendix for detailed guidance on reporting rules for T1023.</v>
      </c>
      <c r="D1946" s="522" t="str">
        <f t="shared" ref="D1946:D1955" si="862">D1945</f>
        <v>Encounter</v>
      </c>
      <c r="E1946" s="569" t="str">
        <f t="shared" ref="E1946:E1955" si="863">E1945</f>
        <v xml:space="preserve">Mental Health Professional or licensed bachelor’s social worker. Must be supervised by a registered professional nurse or other fully licensed mental health professional.  </v>
      </c>
      <c r="F1946" s="143" t="s">
        <v>483</v>
      </c>
      <c r="G1946" s="143" t="s">
        <v>581</v>
      </c>
      <c r="H1946" s="143" t="s">
        <v>557</v>
      </c>
      <c r="I1946" s="522" t="str">
        <f t="shared" ref="I1946:I1955" si="864">I1945</f>
        <v>Line
Professional</v>
      </c>
      <c r="J1946" s="483"/>
      <c r="K1946" s="483" t="s">
        <v>2273</v>
      </c>
      <c r="L1946" s="483" t="s">
        <v>2273</v>
      </c>
      <c r="M1946" s="483"/>
      <c r="N1946" s="483"/>
      <c r="O1946" s="483" t="s">
        <v>2273</v>
      </c>
      <c r="P1946" s="483"/>
      <c r="Q1946" s="483"/>
      <c r="R1946" s="483"/>
      <c r="S1946" s="483"/>
      <c r="T1946" s="483"/>
      <c r="U1946" s="483"/>
      <c r="V1946" s="483"/>
      <c r="W1946" s="532" t="s">
        <v>1245</v>
      </c>
      <c r="X1946" s="532" t="s">
        <v>1244</v>
      </c>
      <c r="Y1946" s="492" t="str">
        <f t="shared" ref="Y1946:Y1955" si="865">Y1945</f>
        <v xml:space="preserve"> WX - LOCUS Screening</v>
      </c>
      <c r="Z1946" s="522" t="str">
        <f t="shared" ref="Z1946:Z1952" si="866">Z1945</f>
        <v>QJ - Service/items provided to a prisoner or patient in state or local custody</v>
      </c>
    </row>
    <row r="1947" spans="1:26" ht="25.5" customHeight="1">
      <c r="A1947" s="554" t="str">
        <f t="shared" si="859"/>
        <v>T1023</v>
      </c>
      <c r="B1947" s="483" t="str">
        <f t="shared" si="860"/>
        <v>Assessments
Health Psychiatric
Evaluation Psychological
testing Other assessments, tests</v>
      </c>
      <c r="C1947" s="532" t="str">
        <f t="shared" si="861"/>
        <v>Pre-screening for inpatient program
T1023: Screening for inpatient program
See Appendix for detailed guidance on reporting rules for T1023.</v>
      </c>
      <c r="D1947" s="522" t="str">
        <f t="shared" si="862"/>
        <v>Encounter</v>
      </c>
      <c r="E1947" s="569" t="str">
        <f t="shared" si="863"/>
        <v xml:space="preserve">Mental Health Professional or licensed bachelor’s social worker. Must be supervised by a registered professional nurse or other fully licensed mental health professional.  </v>
      </c>
      <c r="F1947" s="143" t="s">
        <v>126</v>
      </c>
      <c r="G1947" s="143" t="s">
        <v>587</v>
      </c>
      <c r="H1947" s="143" t="s">
        <v>557</v>
      </c>
      <c r="I1947" s="522" t="str">
        <f t="shared" si="864"/>
        <v>Line
Professional</v>
      </c>
      <c r="J1947" s="483"/>
      <c r="K1947" s="483" t="s">
        <v>2273</v>
      </c>
      <c r="L1947" s="483" t="s">
        <v>2273</v>
      </c>
      <c r="M1947" s="483"/>
      <c r="N1947" s="483"/>
      <c r="O1947" s="483" t="s">
        <v>2273</v>
      </c>
      <c r="P1947" s="483"/>
      <c r="Q1947" s="483"/>
      <c r="R1947" s="483"/>
      <c r="S1947" s="483"/>
      <c r="T1947" s="483"/>
      <c r="U1947" s="483"/>
      <c r="V1947" s="483"/>
      <c r="W1947" s="532" t="s">
        <v>1245</v>
      </c>
      <c r="X1947" s="532" t="s">
        <v>1244</v>
      </c>
      <c r="Y1947" s="492" t="str">
        <f t="shared" si="865"/>
        <v xml:space="preserve"> WX - LOCUS Screening</v>
      </c>
      <c r="Z1947" s="522" t="str">
        <f t="shared" si="866"/>
        <v>QJ - Service/items provided to a prisoner or patient in state or local custody</v>
      </c>
    </row>
    <row r="1948" spans="1:26" ht="25.5" customHeight="1">
      <c r="A1948" s="554" t="str">
        <f t="shared" si="859"/>
        <v>T1023</v>
      </c>
      <c r="B1948" s="483" t="str">
        <f t="shared" si="860"/>
        <v>Assessments
Health Psychiatric
Evaluation Psychological
testing Other assessments, tests</v>
      </c>
      <c r="C1948" s="532" t="str">
        <f t="shared" si="861"/>
        <v>Pre-screening for inpatient program
T1023: Screening for inpatient program
See Appendix for detailed guidance on reporting rules for T1023.</v>
      </c>
      <c r="D1948" s="522" t="str">
        <f t="shared" si="862"/>
        <v>Encounter</v>
      </c>
      <c r="E1948" s="569" t="str">
        <f t="shared" si="863"/>
        <v xml:space="preserve">Mental Health Professional or licensed bachelor’s social worker. Must be supervised by a registered professional nurse or other fully licensed mental health professional.  </v>
      </c>
      <c r="F1948" s="143" t="s">
        <v>604</v>
      </c>
      <c r="G1948" s="143" t="s">
        <v>582</v>
      </c>
      <c r="H1948" s="143" t="s">
        <v>557</v>
      </c>
      <c r="I1948" s="522" t="str">
        <f t="shared" si="864"/>
        <v>Line
Professional</v>
      </c>
      <c r="J1948" s="483"/>
      <c r="K1948" s="483" t="s">
        <v>2273</v>
      </c>
      <c r="L1948" s="483" t="s">
        <v>2273</v>
      </c>
      <c r="M1948" s="483"/>
      <c r="N1948" s="483"/>
      <c r="O1948" s="483" t="s">
        <v>2273</v>
      </c>
      <c r="P1948" s="483"/>
      <c r="Q1948" s="483"/>
      <c r="R1948" s="483"/>
      <c r="S1948" s="483"/>
      <c r="T1948" s="483"/>
      <c r="U1948" s="483"/>
      <c r="V1948" s="483"/>
      <c r="W1948" s="532" t="s">
        <v>1245</v>
      </c>
      <c r="X1948" s="532" t="s">
        <v>1244</v>
      </c>
      <c r="Y1948" s="492" t="str">
        <f t="shared" si="865"/>
        <v xml:space="preserve"> WX - LOCUS Screening</v>
      </c>
      <c r="Z1948" s="522" t="str">
        <f t="shared" si="866"/>
        <v>QJ - Service/items provided to a prisoner or patient in state or local custody</v>
      </c>
    </row>
    <row r="1949" spans="1:26" ht="25.5" customHeight="1">
      <c r="A1949" s="554" t="str">
        <f t="shared" si="859"/>
        <v>T1023</v>
      </c>
      <c r="B1949" s="483" t="str">
        <f t="shared" si="860"/>
        <v>Assessments
Health Psychiatric
Evaluation Psychological
testing Other assessments, tests</v>
      </c>
      <c r="C1949" s="532" t="str">
        <f t="shared" si="861"/>
        <v>Pre-screening for inpatient program
T1023: Screening for inpatient program
See Appendix for detailed guidance on reporting rules for T1023.</v>
      </c>
      <c r="D1949" s="522" t="str">
        <f t="shared" si="862"/>
        <v>Encounter</v>
      </c>
      <c r="E1949" s="569" t="str">
        <f t="shared" si="863"/>
        <v xml:space="preserve">Mental Health Professional or licensed bachelor’s social worker. Must be supervised by a registered professional nurse or other fully licensed mental health professional.  </v>
      </c>
      <c r="F1949" s="143" t="s">
        <v>695</v>
      </c>
      <c r="G1949" s="143" t="s">
        <v>586</v>
      </c>
      <c r="H1949" s="143" t="s">
        <v>557</v>
      </c>
      <c r="I1949" s="522" t="str">
        <f t="shared" si="864"/>
        <v>Line
Professional</v>
      </c>
      <c r="J1949" s="483"/>
      <c r="K1949" s="483" t="s">
        <v>2273</v>
      </c>
      <c r="L1949" s="483" t="s">
        <v>2273</v>
      </c>
      <c r="M1949" s="483"/>
      <c r="N1949" s="483"/>
      <c r="O1949" s="483" t="s">
        <v>2273</v>
      </c>
      <c r="P1949" s="483"/>
      <c r="Q1949" s="483"/>
      <c r="R1949" s="483"/>
      <c r="S1949" s="483"/>
      <c r="T1949" s="483"/>
      <c r="U1949" s="483"/>
      <c r="V1949" s="483"/>
      <c r="W1949" s="532" t="s">
        <v>1245</v>
      </c>
      <c r="X1949" s="532" t="s">
        <v>1244</v>
      </c>
      <c r="Y1949" s="492" t="str">
        <f t="shared" si="865"/>
        <v xml:space="preserve"> WX - LOCUS Screening</v>
      </c>
      <c r="Z1949" s="522" t="str">
        <f t="shared" si="866"/>
        <v>QJ - Service/items provided to a prisoner or patient in state or local custody</v>
      </c>
    </row>
    <row r="1950" spans="1:26" ht="25.5" customHeight="1">
      <c r="A1950" s="554" t="str">
        <f t="shared" si="859"/>
        <v>T1023</v>
      </c>
      <c r="B1950" s="483" t="str">
        <f t="shared" si="860"/>
        <v>Assessments
Health Psychiatric
Evaluation Psychological
testing Other assessments, tests</v>
      </c>
      <c r="C1950" s="532" t="str">
        <f t="shared" si="861"/>
        <v>Pre-screening for inpatient program
T1023: Screening for inpatient program
See Appendix for detailed guidance on reporting rules for T1023.</v>
      </c>
      <c r="D1950" s="522" t="str">
        <f t="shared" si="862"/>
        <v>Encounter</v>
      </c>
      <c r="E1950" s="569" t="str">
        <f t="shared" si="863"/>
        <v xml:space="preserve">Mental Health Professional or licensed bachelor’s social worker. Must be supervised by a registered professional nurse or other fully licensed mental health professional.  </v>
      </c>
      <c r="F1950" s="143" t="s">
        <v>2224</v>
      </c>
      <c r="G1950" s="143" t="s">
        <v>586</v>
      </c>
      <c r="H1950" s="143" t="s">
        <v>557</v>
      </c>
      <c r="I1950" s="522" t="str">
        <f t="shared" si="864"/>
        <v>Line
Professional</v>
      </c>
      <c r="J1950" s="483"/>
      <c r="K1950" s="483" t="s">
        <v>2273</v>
      </c>
      <c r="L1950" s="483" t="s">
        <v>2273</v>
      </c>
      <c r="M1950" s="483"/>
      <c r="N1950" s="483"/>
      <c r="O1950" s="483" t="s">
        <v>2273</v>
      </c>
      <c r="P1950" s="483"/>
      <c r="Q1950" s="483"/>
      <c r="R1950" s="483"/>
      <c r="S1950" s="483"/>
      <c r="T1950" s="483"/>
      <c r="U1950" s="483"/>
      <c r="V1950" s="483"/>
      <c r="W1950" s="532" t="s">
        <v>1245</v>
      </c>
      <c r="X1950" s="532" t="s">
        <v>1244</v>
      </c>
      <c r="Y1950" s="492" t="str">
        <f t="shared" si="865"/>
        <v xml:space="preserve"> WX - LOCUS Screening</v>
      </c>
      <c r="Z1950" s="522" t="str">
        <f t="shared" si="866"/>
        <v>QJ - Service/items provided to a prisoner or patient in state or local custody</v>
      </c>
    </row>
    <row r="1951" spans="1:26" ht="25.5" customHeight="1">
      <c r="A1951" s="554" t="str">
        <f t="shared" si="859"/>
        <v>T1023</v>
      </c>
      <c r="B1951" s="483" t="str">
        <f t="shared" si="860"/>
        <v>Assessments
Health Psychiatric
Evaluation Psychological
testing Other assessments, tests</v>
      </c>
      <c r="C1951" s="532" t="str">
        <f t="shared" si="861"/>
        <v>Pre-screening for inpatient program
T1023: Screening for inpatient program
See Appendix for detailed guidance on reporting rules for T1023.</v>
      </c>
      <c r="D1951" s="522" t="str">
        <f t="shared" si="862"/>
        <v>Encounter</v>
      </c>
      <c r="E1951" s="569" t="str">
        <f t="shared" si="863"/>
        <v xml:space="preserve">Mental Health Professional or licensed bachelor’s social worker. Must be supervised by a registered professional nurse or other fully licensed mental health professional.  </v>
      </c>
      <c r="F1951" s="143" t="s">
        <v>2235</v>
      </c>
      <c r="G1951" s="143" t="s">
        <v>586</v>
      </c>
      <c r="H1951" s="143" t="s">
        <v>557</v>
      </c>
      <c r="I1951" s="522" t="str">
        <f t="shared" si="864"/>
        <v>Line
Professional</v>
      </c>
      <c r="J1951" s="483"/>
      <c r="K1951" s="483" t="s">
        <v>2273</v>
      </c>
      <c r="L1951" s="483" t="s">
        <v>2273</v>
      </c>
      <c r="M1951" s="483"/>
      <c r="N1951" s="483"/>
      <c r="O1951" s="483" t="s">
        <v>2273</v>
      </c>
      <c r="P1951" s="483"/>
      <c r="Q1951" s="483"/>
      <c r="R1951" s="483"/>
      <c r="S1951" s="483"/>
      <c r="T1951" s="483"/>
      <c r="U1951" s="483"/>
      <c r="V1951" s="483"/>
      <c r="W1951" s="532" t="s">
        <v>1245</v>
      </c>
      <c r="X1951" s="532" t="s">
        <v>1244</v>
      </c>
      <c r="Y1951" s="492" t="str">
        <f t="shared" si="865"/>
        <v xml:space="preserve"> WX - LOCUS Screening</v>
      </c>
      <c r="Z1951" s="522" t="str">
        <f t="shared" si="866"/>
        <v>QJ - Service/items provided to a prisoner or patient in state or local custody</v>
      </c>
    </row>
    <row r="1952" spans="1:26" ht="25.5" customHeight="1">
      <c r="A1952" s="554" t="str">
        <f t="shared" si="859"/>
        <v>T1023</v>
      </c>
      <c r="B1952" s="483" t="str">
        <f t="shared" si="860"/>
        <v>Assessments
Health Psychiatric
Evaluation Psychological
testing Other assessments, tests</v>
      </c>
      <c r="C1952" s="532" t="str">
        <f t="shared" si="861"/>
        <v>Pre-screening for inpatient program
T1023: Screening for inpatient program
See Appendix for detailed guidance on reporting rules for T1023.</v>
      </c>
      <c r="D1952" s="522" t="str">
        <f t="shared" si="862"/>
        <v>Encounter</v>
      </c>
      <c r="E1952" s="569" t="str">
        <f t="shared" si="863"/>
        <v xml:space="preserve">Mental Health Professional or licensed bachelor’s social worker. Must be supervised by a registered professional nurse or other fully licensed mental health professional.  </v>
      </c>
      <c r="F1952" s="143" t="s">
        <v>126</v>
      </c>
      <c r="G1952" s="143" t="s">
        <v>584</v>
      </c>
      <c r="H1952" s="143" t="s">
        <v>557</v>
      </c>
      <c r="I1952" s="522" t="str">
        <f t="shared" si="864"/>
        <v>Line
Professional</v>
      </c>
      <c r="J1952" s="483"/>
      <c r="K1952" s="483" t="s">
        <v>2273</v>
      </c>
      <c r="L1952" s="483" t="s">
        <v>2273</v>
      </c>
      <c r="M1952" s="483"/>
      <c r="N1952" s="483"/>
      <c r="O1952" s="483" t="s">
        <v>2273</v>
      </c>
      <c r="P1952" s="483"/>
      <c r="Q1952" s="483"/>
      <c r="R1952" s="483"/>
      <c r="S1952" s="483"/>
      <c r="T1952" s="483"/>
      <c r="U1952" s="483"/>
      <c r="V1952" s="483"/>
      <c r="W1952" s="532" t="s">
        <v>1245</v>
      </c>
      <c r="X1952" s="532" t="s">
        <v>1244</v>
      </c>
      <c r="Y1952" s="492" t="str">
        <f t="shared" si="865"/>
        <v xml:space="preserve"> WX - LOCUS Screening</v>
      </c>
      <c r="Z1952" s="522" t="str">
        <f t="shared" si="866"/>
        <v>QJ - Service/items provided to a prisoner or patient in state or local custody</v>
      </c>
    </row>
    <row r="1953" spans="1:27" ht="25.5" customHeight="1">
      <c r="A1953" s="554" t="str">
        <f t="shared" si="859"/>
        <v>T1023</v>
      </c>
      <c r="B1953" s="483" t="str">
        <f t="shared" si="860"/>
        <v>Assessments
Health Psychiatric
Evaluation Psychological
testing Other assessments, tests</v>
      </c>
      <c r="C1953" s="532" t="str">
        <f t="shared" si="861"/>
        <v>Pre-screening for inpatient program
T1023: Screening for inpatient program
See Appendix for detailed guidance on reporting rules for T1023.</v>
      </c>
      <c r="D1953" s="522" t="str">
        <f t="shared" si="862"/>
        <v>Encounter</v>
      </c>
      <c r="E1953" s="569" t="str">
        <f t="shared" si="863"/>
        <v xml:space="preserve">Mental Health Professional or licensed bachelor’s social worker. Must be supervised by a registered professional nurse or other fully licensed mental health professional.  </v>
      </c>
      <c r="F1953" s="251" t="s">
        <v>502</v>
      </c>
      <c r="G1953" s="251" t="s">
        <v>592</v>
      </c>
      <c r="H1953" s="251" t="s">
        <v>557</v>
      </c>
      <c r="I1953" s="522" t="str">
        <f t="shared" si="864"/>
        <v>Line
Professional</v>
      </c>
      <c r="J1953" s="483"/>
      <c r="K1953" s="483" t="s">
        <v>2273</v>
      </c>
      <c r="L1953" s="483" t="s">
        <v>2273</v>
      </c>
      <c r="M1953" s="483"/>
      <c r="N1953" s="483"/>
      <c r="O1953" s="483" t="s">
        <v>2273</v>
      </c>
      <c r="P1953" s="483"/>
      <c r="Q1953" s="483"/>
      <c r="R1953" s="483"/>
      <c r="S1953" s="483"/>
      <c r="T1953" s="483"/>
      <c r="U1953" s="483"/>
      <c r="V1953" s="483"/>
      <c r="W1953" s="532" t="s">
        <v>1245</v>
      </c>
      <c r="X1953" s="532" t="s">
        <v>1244</v>
      </c>
      <c r="Y1953" s="492" t="str">
        <f t="shared" si="865"/>
        <v xml:space="preserve"> WX - LOCUS Screening</v>
      </c>
      <c r="Z1953" s="522"/>
    </row>
    <row r="1954" spans="1:27" ht="25.5" customHeight="1">
      <c r="A1954" s="554" t="str">
        <f t="shared" si="859"/>
        <v>T1023</v>
      </c>
      <c r="B1954" s="483" t="str">
        <f t="shared" si="860"/>
        <v>Assessments
Health Psychiatric
Evaluation Psychological
testing Other assessments, tests</v>
      </c>
      <c r="C1954" s="532" t="str">
        <f t="shared" si="861"/>
        <v>Pre-screening for inpatient program
T1023: Screening for inpatient program
See Appendix for detailed guidance on reporting rules for T1023.</v>
      </c>
      <c r="D1954" s="522" t="str">
        <f t="shared" si="862"/>
        <v>Encounter</v>
      </c>
      <c r="E1954" s="569" t="str">
        <f t="shared" si="863"/>
        <v xml:space="preserve">Mental Health Professional or licensed bachelor’s social worker. Must be supervised by a registered professional nurse or other fully licensed mental health professional.  </v>
      </c>
      <c r="F1954" s="251" t="s">
        <v>2211</v>
      </c>
      <c r="G1954" s="251" t="s">
        <v>592</v>
      </c>
      <c r="H1954" s="251" t="s">
        <v>557</v>
      </c>
      <c r="I1954" s="522" t="str">
        <f t="shared" si="864"/>
        <v>Line
Professional</v>
      </c>
      <c r="J1954" s="483"/>
      <c r="K1954" s="483" t="s">
        <v>2273</v>
      </c>
      <c r="L1954" s="483" t="s">
        <v>2273</v>
      </c>
      <c r="M1954" s="483"/>
      <c r="N1954" s="483"/>
      <c r="O1954" s="483" t="s">
        <v>2273</v>
      </c>
      <c r="P1954" s="483"/>
      <c r="Q1954" s="483"/>
      <c r="R1954" s="483"/>
      <c r="S1954" s="483"/>
      <c r="T1954" s="483"/>
      <c r="U1954" s="483"/>
      <c r="V1954" s="483"/>
      <c r="W1954" s="532" t="s">
        <v>1245</v>
      </c>
      <c r="X1954" s="532" t="s">
        <v>1244</v>
      </c>
      <c r="Y1954" s="492" t="str">
        <f t="shared" si="865"/>
        <v xml:space="preserve"> WX - LOCUS Screening</v>
      </c>
      <c r="Z1954" s="522"/>
    </row>
    <row r="1955" spans="1:27" ht="25.5" customHeight="1">
      <c r="A1955" s="554" t="str">
        <f t="shared" si="859"/>
        <v>T1023</v>
      </c>
      <c r="B1955" s="483" t="str">
        <f t="shared" si="860"/>
        <v>Assessments
Health Psychiatric
Evaluation Psychological
testing Other assessments, tests</v>
      </c>
      <c r="C1955" s="532" t="str">
        <f t="shared" si="861"/>
        <v>Pre-screening for inpatient program
T1023: Screening for inpatient program
See Appendix for detailed guidance on reporting rules for T1023.</v>
      </c>
      <c r="D1955" s="522" t="str">
        <f t="shared" si="862"/>
        <v>Encounter</v>
      </c>
      <c r="E1955" s="569" t="str">
        <f t="shared" si="863"/>
        <v xml:space="preserve">Mental Health Professional or licensed bachelor’s social worker. Must be supervised by a registered professional nurse or other fully licensed mental health professional.  </v>
      </c>
      <c r="F1955" s="251" t="s">
        <v>558</v>
      </c>
      <c r="G1955" s="251" t="s">
        <v>592</v>
      </c>
      <c r="H1955" s="251" t="s">
        <v>557</v>
      </c>
      <c r="I1955" s="522" t="str">
        <f t="shared" si="864"/>
        <v>Line
Professional</v>
      </c>
      <c r="J1955" s="483"/>
      <c r="K1955" s="483" t="s">
        <v>2273</v>
      </c>
      <c r="L1955" s="483" t="s">
        <v>2273</v>
      </c>
      <c r="M1955" s="483"/>
      <c r="N1955" s="483"/>
      <c r="O1955" s="483" t="s">
        <v>2273</v>
      </c>
      <c r="P1955" s="483"/>
      <c r="Q1955" s="483"/>
      <c r="R1955" s="483"/>
      <c r="S1955" s="483"/>
      <c r="T1955" s="483"/>
      <c r="U1955" s="483"/>
      <c r="V1955" s="483"/>
      <c r="W1955" s="532" t="s">
        <v>1245</v>
      </c>
      <c r="X1955" s="532" t="s">
        <v>1244</v>
      </c>
      <c r="Y1955" s="492" t="str">
        <f t="shared" si="865"/>
        <v xml:space="preserve"> WX - LOCUS Screening</v>
      </c>
      <c r="Z1955" s="522"/>
    </row>
    <row r="1956" spans="1:27" ht="25.5" customHeight="1" thickBot="1">
      <c r="A1956" s="555" t="str">
        <f>A1952</f>
        <v>T1023</v>
      </c>
      <c r="B1956" s="484" t="str">
        <f>B1952</f>
        <v>Assessments
Health Psychiatric
Evaluation Psychological
testing Other assessments, tests</v>
      </c>
      <c r="C1956" s="533" t="str">
        <f>C1952</f>
        <v>Pre-screening for inpatient program
T1023: Screening for inpatient program
See Appendix for detailed guidance on reporting rules for T1023.</v>
      </c>
      <c r="D1956" s="523" t="str">
        <f>D1952</f>
        <v>Encounter</v>
      </c>
      <c r="E1956" s="570" t="str">
        <f>E1952</f>
        <v xml:space="preserve">Mental Health Professional or licensed bachelor’s social worker. Must be supervised by a registered professional nurse or other fully licensed mental health professional.  </v>
      </c>
      <c r="F1956" s="221" t="s">
        <v>517</v>
      </c>
      <c r="G1956" s="221" t="s">
        <v>585</v>
      </c>
      <c r="H1956" s="221" t="s">
        <v>557</v>
      </c>
      <c r="I1956" s="523" t="str">
        <f>I1952</f>
        <v>Line
Professional</v>
      </c>
      <c r="J1956" s="484"/>
      <c r="K1956" s="484" t="s">
        <v>2273</v>
      </c>
      <c r="L1956" s="484" t="s">
        <v>2273</v>
      </c>
      <c r="M1956" s="484"/>
      <c r="N1956" s="484"/>
      <c r="O1956" s="484" t="s">
        <v>2273</v>
      </c>
      <c r="P1956" s="484"/>
      <c r="Q1956" s="484"/>
      <c r="R1956" s="484"/>
      <c r="S1956" s="484"/>
      <c r="T1956" s="484"/>
      <c r="U1956" s="484"/>
      <c r="V1956" s="484"/>
      <c r="W1956" s="533" t="s">
        <v>1245</v>
      </c>
      <c r="X1956" s="533" t="s">
        <v>1244</v>
      </c>
      <c r="Y1956" s="493" t="str">
        <f>Y1952</f>
        <v xml:space="preserve"> WX - LOCUS Screening</v>
      </c>
      <c r="Z1956" s="523" t="str">
        <f>Z1952</f>
        <v>QJ - Service/items provided to a prisoner or patient in state or local custody</v>
      </c>
    </row>
    <row r="1957" spans="1:27" ht="63.75" customHeight="1">
      <c r="A1957" s="562" t="s">
        <v>323</v>
      </c>
      <c r="B1957" s="482" t="s">
        <v>319</v>
      </c>
      <c r="C1957" s="531" t="s">
        <v>457</v>
      </c>
      <c r="D1957" s="521" t="s">
        <v>3</v>
      </c>
      <c r="E1957" s="531" t="s">
        <v>2228</v>
      </c>
      <c r="F1957" s="247" t="s">
        <v>137</v>
      </c>
      <c r="G1957" s="247" t="s">
        <v>590</v>
      </c>
      <c r="H1957" s="247" t="s">
        <v>633</v>
      </c>
      <c r="I1957" s="521" t="s">
        <v>139</v>
      </c>
      <c r="J1957" s="482"/>
      <c r="K1957" s="482" t="s">
        <v>2273</v>
      </c>
      <c r="L1957" s="482" t="s">
        <v>2273</v>
      </c>
      <c r="M1957" s="482"/>
      <c r="N1957" s="482"/>
      <c r="O1957" s="482"/>
      <c r="P1957" s="482"/>
      <c r="Q1957" s="482"/>
      <c r="R1957" s="482"/>
      <c r="S1957" s="482"/>
      <c r="T1957" s="482"/>
      <c r="U1957" s="482"/>
      <c r="V1957" s="482"/>
      <c r="W1957" s="531" t="s">
        <v>1245</v>
      </c>
      <c r="X1957" s="531" t="s">
        <v>1733</v>
      </c>
      <c r="Y1957" s="521" t="s">
        <v>1128</v>
      </c>
      <c r="Z1957" s="521" t="s">
        <v>667</v>
      </c>
    </row>
    <row r="1958" spans="1:27" ht="63.75" customHeight="1">
      <c r="A1958" s="554" t="str">
        <f t="shared" ref="A1958:A1964" si="867">A1957</f>
        <v>T1027</v>
      </c>
      <c r="B1958" s="483" t="str">
        <f t="shared" ref="B1958:B1964" si="868">B1957</f>
        <v>Prevention Services - Direct Model</v>
      </c>
      <c r="C1958" s="532" t="str">
        <f t="shared" ref="C1958:C1964" si="869">C1957</f>
        <v>Behavioral health prevention education service (delivery of services with target population to affect knowledge, attitude, and/or behavior); approved MDHHS models only
Behavior health prevention education service: Parent education</v>
      </c>
      <c r="D1958" s="522" t="str">
        <f t="shared" ref="D1958:D1964" si="870">D1957</f>
        <v>15 Minutes</v>
      </c>
      <c r="E1958" s="532" t="str">
        <f t="shared" ref="E1958:E1964" si="871">E1957</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8" s="143" t="s">
        <v>483</v>
      </c>
      <c r="G1958" s="143" t="s">
        <v>581</v>
      </c>
      <c r="H1958" s="143" t="s">
        <v>633</v>
      </c>
      <c r="I1958" s="522" t="str">
        <f t="shared" ref="I1958:I1964" si="872">I1957</f>
        <v>Line
Professional</v>
      </c>
      <c r="J1958" s="483"/>
      <c r="K1958" s="483" t="s">
        <v>2273</v>
      </c>
      <c r="L1958" s="483" t="s">
        <v>2273</v>
      </c>
      <c r="M1958" s="483"/>
      <c r="N1958" s="483"/>
      <c r="O1958" s="483"/>
      <c r="P1958" s="483"/>
      <c r="Q1958" s="483"/>
      <c r="R1958" s="483"/>
      <c r="S1958" s="483"/>
      <c r="T1958" s="483"/>
      <c r="U1958" s="483"/>
      <c r="V1958" s="483"/>
      <c r="W1958" s="532" t="s">
        <v>1245</v>
      </c>
      <c r="X1958" s="532" t="s">
        <v>1227</v>
      </c>
      <c r="Y1958" s="522" t="str">
        <f t="shared" ref="Y1958:Y1964" si="873">Y1957</f>
        <v xml:space="preserve"> </v>
      </c>
      <c r="Z1958" s="522" t="str">
        <f t="shared" ref="Z1958:Z1964" si="874">Z1957</f>
        <v>WO - Children's Friendship Group</v>
      </c>
    </row>
    <row r="1959" spans="1:27" ht="63.75" customHeight="1">
      <c r="A1959" s="554" t="str">
        <f t="shared" si="867"/>
        <v>T1027</v>
      </c>
      <c r="B1959" s="483" t="str">
        <f t="shared" si="868"/>
        <v>Prevention Services - Direct Model</v>
      </c>
      <c r="C1959" s="532" t="str">
        <f t="shared" si="869"/>
        <v>Behavioral health prevention education service (delivery of services with target population to affect knowledge, attitude, and/or behavior); approved MDHHS models only
Behavior health prevention education service: Parent education</v>
      </c>
      <c r="D1959" s="522" t="str">
        <f t="shared" si="870"/>
        <v>15 Minutes</v>
      </c>
      <c r="E1959"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9" s="143" t="s">
        <v>126</v>
      </c>
      <c r="G1959" s="143" t="s">
        <v>587</v>
      </c>
      <c r="H1959" s="143" t="s">
        <v>633</v>
      </c>
      <c r="I1959" s="522" t="str">
        <f t="shared" si="872"/>
        <v>Line
Professional</v>
      </c>
      <c r="J1959" s="483"/>
      <c r="K1959" s="483" t="s">
        <v>2273</v>
      </c>
      <c r="L1959" s="483" t="s">
        <v>2273</v>
      </c>
      <c r="M1959" s="483"/>
      <c r="N1959" s="483"/>
      <c r="O1959" s="483"/>
      <c r="P1959" s="483"/>
      <c r="Q1959" s="483"/>
      <c r="R1959" s="483"/>
      <c r="S1959" s="483"/>
      <c r="T1959" s="483"/>
      <c r="U1959" s="483"/>
      <c r="V1959" s="483"/>
      <c r="W1959" s="532" t="s">
        <v>1245</v>
      </c>
      <c r="X1959" s="532" t="s">
        <v>1227</v>
      </c>
      <c r="Y1959" s="522" t="str">
        <f t="shared" si="873"/>
        <v xml:space="preserve"> </v>
      </c>
      <c r="Z1959" s="522" t="str">
        <f t="shared" si="874"/>
        <v>WO - Children's Friendship Group</v>
      </c>
    </row>
    <row r="1960" spans="1:27" ht="63.75" customHeight="1">
      <c r="A1960" s="554" t="str">
        <f t="shared" si="867"/>
        <v>T1027</v>
      </c>
      <c r="B1960" s="483" t="str">
        <f t="shared" si="868"/>
        <v>Prevention Services - Direct Model</v>
      </c>
      <c r="C1960" s="532" t="str">
        <f t="shared" si="869"/>
        <v>Behavioral health prevention education service (delivery of services with target population to affect knowledge, attitude, and/or behavior); approved MDHHS models only
Behavior health prevention education service: Parent education</v>
      </c>
      <c r="D1960" s="522" t="str">
        <f t="shared" si="870"/>
        <v>15 Minutes</v>
      </c>
      <c r="E1960"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0" s="143" t="s">
        <v>1345</v>
      </c>
      <c r="G1960" s="143" t="s">
        <v>582</v>
      </c>
      <c r="H1960" s="143" t="s">
        <v>633</v>
      </c>
      <c r="I1960" s="522" t="str">
        <f t="shared" si="872"/>
        <v>Line
Professional</v>
      </c>
      <c r="J1960" s="483"/>
      <c r="K1960" s="483" t="s">
        <v>2273</v>
      </c>
      <c r="L1960" s="483" t="s">
        <v>2273</v>
      </c>
      <c r="M1960" s="483"/>
      <c r="N1960" s="483"/>
      <c r="O1960" s="483"/>
      <c r="P1960" s="483"/>
      <c r="Q1960" s="483"/>
      <c r="R1960" s="483"/>
      <c r="S1960" s="483"/>
      <c r="T1960" s="483"/>
      <c r="U1960" s="483"/>
      <c r="V1960" s="483"/>
      <c r="W1960" s="532" t="s">
        <v>1245</v>
      </c>
      <c r="X1960" s="532" t="s">
        <v>1227</v>
      </c>
      <c r="Y1960" s="522" t="str">
        <f t="shared" si="873"/>
        <v xml:space="preserve"> </v>
      </c>
      <c r="Z1960" s="522" t="str">
        <f t="shared" si="874"/>
        <v>WO - Children's Friendship Group</v>
      </c>
    </row>
    <row r="1961" spans="1:27" ht="63.75" customHeight="1">
      <c r="A1961" s="554" t="str">
        <f t="shared" si="867"/>
        <v>T1027</v>
      </c>
      <c r="B1961" s="483" t="str">
        <f t="shared" si="868"/>
        <v>Prevention Services - Direct Model</v>
      </c>
      <c r="C1961" s="532" t="str">
        <f t="shared" si="869"/>
        <v>Behavioral health prevention education service (delivery of services with target population to affect knowledge, attitude, and/or behavior); approved MDHHS models only
Behavior health prevention education service: Parent education</v>
      </c>
      <c r="D1961" s="522" t="str">
        <f t="shared" si="870"/>
        <v>15 Minutes</v>
      </c>
      <c r="E1961"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1" s="143" t="s">
        <v>1346</v>
      </c>
      <c r="G1961" s="143" t="s">
        <v>586</v>
      </c>
      <c r="H1961" s="143" t="s">
        <v>633</v>
      </c>
      <c r="I1961" s="522" t="str">
        <f t="shared" si="872"/>
        <v>Line
Professional</v>
      </c>
      <c r="J1961" s="483"/>
      <c r="K1961" s="483" t="s">
        <v>2273</v>
      </c>
      <c r="L1961" s="483" t="s">
        <v>2273</v>
      </c>
      <c r="M1961" s="483"/>
      <c r="N1961" s="483"/>
      <c r="O1961" s="483"/>
      <c r="P1961" s="483"/>
      <c r="Q1961" s="483"/>
      <c r="R1961" s="483"/>
      <c r="S1961" s="483"/>
      <c r="T1961" s="483"/>
      <c r="U1961" s="483"/>
      <c r="V1961" s="483"/>
      <c r="W1961" s="532" t="s">
        <v>1245</v>
      </c>
      <c r="X1961" s="532" t="s">
        <v>1227</v>
      </c>
      <c r="Y1961" s="522" t="str">
        <f t="shared" si="873"/>
        <v xml:space="preserve"> </v>
      </c>
      <c r="Z1961" s="522" t="str">
        <f t="shared" si="874"/>
        <v>WO - Children's Friendship Group</v>
      </c>
    </row>
    <row r="1962" spans="1:27" ht="63.75" customHeight="1">
      <c r="A1962" s="554" t="str">
        <f t="shared" si="867"/>
        <v>T1027</v>
      </c>
      <c r="B1962" s="483" t="str">
        <f t="shared" si="868"/>
        <v>Prevention Services - Direct Model</v>
      </c>
      <c r="C1962" s="532" t="str">
        <f t="shared" si="869"/>
        <v>Behavioral health prevention education service (delivery of services with target population to affect knowledge, attitude, and/or behavior); approved MDHHS models only
Behavior health prevention education service: Parent education</v>
      </c>
      <c r="D1962" s="522" t="str">
        <f t="shared" si="870"/>
        <v>15 Minutes</v>
      </c>
      <c r="E1962"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2" s="143" t="s">
        <v>695</v>
      </c>
      <c r="G1962" s="143" t="s">
        <v>586</v>
      </c>
      <c r="H1962" s="143" t="s">
        <v>633</v>
      </c>
      <c r="I1962" s="522" t="str">
        <f t="shared" si="872"/>
        <v>Line
Professional</v>
      </c>
      <c r="J1962" s="483"/>
      <c r="K1962" s="483" t="s">
        <v>2273</v>
      </c>
      <c r="L1962" s="483" t="s">
        <v>2273</v>
      </c>
      <c r="M1962" s="483"/>
      <c r="N1962" s="483"/>
      <c r="O1962" s="483"/>
      <c r="P1962" s="483"/>
      <c r="Q1962" s="483"/>
      <c r="R1962" s="483"/>
      <c r="S1962" s="483"/>
      <c r="T1962" s="483"/>
      <c r="U1962" s="483"/>
      <c r="V1962" s="483"/>
      <c r="W1962" s="532" t="s">
        <v>1245</v>
      </c>
      <c r="X1962" s="532" t="s">
        <v>1227</v>
      </c>
      <c r="Y1962" s="522" t="str">
        <f t="shared" si="873"/>
        <v xml:space="preserve"> </v>
      </c>
      <c r="Z1962" s="522" t="str">
        <f t="shared" si="874"/>
        <v>WO - Children's Friendship Group</v>
      </c>
    </row>
    <row r="1963" spans="1:27" s="19" customFormat="1" ht="63.75" customHeight="1">
      <c r="A1963" s="554" t="str">
        <f t="shared" si="867"/>
        <v>T1027</v>
      </c>
      <c r="B1963" s="483" t="str">
        <f t="shared" si="868"/>
        <v>Prevention Services - Direct Model</v>
      </c>
      <c r="C1963" s="532" t="str">
        <f t="shared" si="869"/>
        <v>Behavioral health prevention education service (delivery of services with target population to affect knowledge, attitude, and/or behavior); approved MDHHS models only
Behavior health prevention education service: Parent education</v>
      </c>
      <c r="D1963" s="522" t="str">
        <f t="shared" si="870"/>
        <v>15 Minutes</v>
      </c>
      <c r="E1963"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3" s="143" t="s">
        <v>2224</v>
      </c>
      <c r="G1963" s="143" t="s">
        <v>586</v>
      </c>
      <c r="H1963" s="143" t="s">
        <v>633</v>
      </c>
      <c r="I1963" s="522" t="str">
        <f t="shared" si="872"/>
        <v>Line
Professional</v>
      </c>
      <c r="J1963" s="483"/>
      <c r="K1963" s="483" t="s">
        <v>2273</v>
      </c>
      <c r="L1963" s="483" t="s">
        <v>2273</v>
      </c>
      <c r="M1963" s="483"/>
      <c r="N1963" s="483"/>
      <c r="O1963" s="483"/>
      <c r="P1963" s="483"/>
      <c r="Q1963" s="483"/>
      <c r="R1963" s="483"/>
      <c r="S1963" s="483"/>
      <c r="T1963" s="483"/>
      <c r="U1963" s="483"/>
      <c r="V1963" s="483"/>
      <c r="W1963" s="532" t="s">
        <v>1245</v>
      </c>
      <c r="X1963" s="532" t="s">
        <v>1227</v>
      </c>
      <c r="Y1963" s="522" t="str">
        <f t="shared" si="873"/>
        <v xml:space="preserve"> </v>
      </c>
      <c r="Z1963" s="522" t="str">
        <f t="shared" si="874"/>
        <v>WO - Children's Friendship Group</v>
      </c>
      <c r="AA1963" s="20"/>
    </row>
    <row r="1964" spans="1:27" ht="63.75" customHeight="1">
      <c r="A1964" s="554" t="str">
        <f t="shared" si="867"/>
        <v>T1027</v>
      </c>
      <c r="B1964" s="483" t="str">
        <f t="shared" si="868"/>
        <v>Prevention Services - Direct Model</v>
      </c>
      <c r="C1964" s="532" t="str">
        <f t="shared" si="869"/>
        <v>Behavioral health prevention education service (delivery of services with target population to affect knowledge, attitude, and/or behavior); approved MDHHS models only
Behavior health prevention education service: Parent education</v>
      </c>
      <c r="D1964" s="522" t="str">
        <f t="shared" si="870"/>
        <v>15 Minutes</v>
      </c>
      <c r="E1964" s="532" t="str">
        <f t="shared" si="871"/>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4" s="143" t="s">
        <v>2235</v>
      </c>
      <c r="G1964" s="143" t="s">
        <v>586</v>
      </c>
      <c r="H1964" s="143" t="s">
        <v>633</v>
      </c>
      <c r="I1964" s="522" t="str">
        <f t="shared" si="872"/>
        <v>Line
Professional</v>
      </c>
      <c r="J1964" s="483"/>
      <c r="K1964" s="483" t="s">
        <v>2273</v>
      </c>
      <c r="L1964" s="483" t="s">
        <v>2273</v>
      </c>
      <c r="M1964" s="483"/>
      <c r="N1964" s="483"/>
      <c r="O1964" s="483"/>
      <c r="P1964" s="483"/>
      <c r="Q1964" s="483"/>
      <c r="R1964" s="483"/>
      <c r="S1964" s="483"/>
      <c r="T1964" s="483"/>
      <c r="U1964" s="483"/>
      <c r="V1964" s="483"/>
      <c r="W1964" s="532" t="s">
        <v>1245</v>
      </c>
      <c r="X1964" s="532" t="s">
        <v>1227</v>
      </c>
      <c r="Y1964" s="522" t="str">
        <f t="shared" si="873"/>
        <v xml:space="preserve"> </v>
      </c>
      <c r="Z1964" s="522" t="str">
        <f t="shared" si="874"/>
        <v>WO - Children's Friendship Group</v>
      </c>
    </row>
    <row r="1965" spans="1:27" ht="63.75" customHeight="1">
      <c r="A1965" s="554" t="str">
        <f t="shared" ref="A1965:E1968" si="875">A1963</f>
        <v>T1027</v>
      </c>
      <c r="B1965" s="483" t="str">
        <f t="shared" si="875"/>
        <v>Prevention Services - Direct Model</v>
      </c>
      <c r="C1965" s="532" t="str">
        <f t="shared" si="875"/>
        <v>Behavioral health prevention education service (delivery of services with target population to affect knowledge, attitude, and/or behavior); approved MDHHS models only
Behavior health prevention education service: Parent education</v>
      </c>
      <c r="D1965" s="522" t="str">
        <f t="shared" si="875"/>
        <v>15 Minutes</v>
      </c>
      <c r="E1965" s="532" t="str">
        <f t="shared" si="875"/>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5" s="143" t="s">
        <v>126</v>
      </c>
      <c r="G1965" s="143" t="s">
        <v>584</v>
      </c>
      <c r="H1965" s="143" t="s">
        <v>633</v>
      </c>
      <c r="I1965" s="522" t="str">
        <f>I1963</f>
        <v>Line
Professional</v>
      </c>
      <c r="J1965" s="483"/>
      <c r="K1965" s="483" t="s">
        <v>2273</v>
      </c>
      <c r="L1965" s="483" t="s">
        <v>2273</v>
      </c>
      <c r="M1965" s="483"/>
      <c r="N1965" s="483"/>
      <c r="O1965" s="483"/>
      <c r="P1965" s="483"/>
      <c r="Q1965" s="483"/>
      <c r="R1965" s="483"/>
      <c r="S1965" s="483"/>
      <c r="T1965" s="483"/>
      <c r="U1965" s="483"/>
      <c r="V1965" s="483"/>
      <c r="W1965" s="532" t="s">
        <v>1245</v>
      </c>
      <c r="X1965" s="532" t="s">
        <v>1227</v>
      </c>
      <c r="Y1965" s="522" t="str">
        <f t="shared" ref="Y1965:Z1968" si="876">Y1963</f>
        <v xml:space="preserve"> </v>
      </c>
      <c r="Z1965" s="522" t="str">
        <f t="shared" si="876"/>
        <v>WO - Children's Friendship Group</v>
      </c>
    </row>
    <row r="1966" spans="1:27" ht="63.75" customHeight="1">
      <c r="A1966" s="554" t="str">
        <f t="shared" si="875"/>
        <v>T1027</v>
      </c>
      <c r="B1966" s="483" t="str">
        <f t="shared" si="875"/>
        <v>Prevention Services - Direct Model</v>
      </c>
      <c r="C1966" s="532" t="str">
        <f t="shared" si="875"/>
        <v>Behavioral health prevention education service (delivery of services with target population to affect knowledge, attitude, and/or behavior); approved MDHHS models only
Behavior health prevention education service: Parent education</v>
      </c>
      <c r="D1966" s="522" t="str">
        <f t="shared" si="875"/>
        <v>15 Minutes</v>
      </c>
      <c r="E1966" s="532" t="str">
        <f t="shared" si="875"/>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6" s="251" t="s">
        <v>502</v>
      </c>
      <c r="G1966" s="251" t="s">
        <v>592</v>
      </c>
      <c r="H1966" s="251" t="s">
        <v>633</v>
      </c>
      <c r="I1966" s="522" t="str">
        <f>I1964</f>
        <v>Line
Professional</v>
      </c>
      <c r="J1966" s="483"/>
      <c r="K1966" s="483" t="s">
        <v>2273</v>
      </c>
      <c r="L1966" s="483" t="s">
        <v>2273</v>
      </c>
      <c r="M1966" s="483"/>
      <c r="N1966" s="483"/>
      <c r="O1966" s="483"/>
      <c r="P1966" s="483"/>
      <c r="Q1966" s="483"/>
      <c r="R1966" s="483"/>
      <c r="S1966" s="483"/>
      <c r="T1966" s="483"/>
      <c r="U1966" s="483"/>
      <c r="V1966" s="483"/>
      <c r="W1966" s="532" t="s">
        <v>1245</v>
      </c>
      <c r="X1966" s="532" t="s">
        <v>1227</v>
      </c>
      <c r="Y1966" s="522" t="str">
        <f t="shared" si="876"/>
        <v xml:space="preserve"> </v>
      </c>
      <c r="Z1966" s="522" t="str">
        <f t="shared" si="876"/>
        <v>WO - Children's Friendship Group</v>
      </c>
    </row>
    <row r="1967" spans="1:27" ht="63.75" customHeight="1">
      <c r="A1967" s="554" t="str">
        <f t="shared" si="875"/>
        <v>T1027</v>
      </c>
      <c r="B1967" s="483" t="str">
        <f t="shared" si="875"/>
        <v>Prevention Services - Direct Model</v>
      </c>
      <c r="C1967" s="532" t="str">
        <f t="shared" si="875"/>
        <v>Behavioral health prevention education service (delivery of services with target population to affect knowledge, attitude, and/or behavior); approved MDHHS models only
Behavior health prevention education service: Parent education</v>
      </c>
      <c r="D1967" s="522" t="str">
        <f t="shared" si="875"/>
        <v>15 Minutes</v>
      </c>
      <c r="E1967" s="532" t="str">
        <f t="shared" si="875"/>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7" s="251" t="s">
        <v>2211</v>
      </c>
      <c r="G1967" s="251" t="s">
        <v>592</v>
      </c>
      <c r="H1967" s="251" t="s">
        <v>633</v>
      </c>
      <c r="I1967" s="522" t="str">
        <f>I1965</f>
        <v>Line
Professional</v>
      </c>
      <c r="J1967" s="483"/>
      <c r="K1967" s="483" t="s">
        <v>2273</v>
      </c>
      <c r="L1967" s="483" t="s">
        <v>2273</v>
      </c>
      <c r="M1967" s="483"/>
      <c r="N1967" s="483"/>
      <c r="O1967" s="483"/>
      <c r="P1967" s="483"/>
      <c r="Q1967" s="483"/>
      <c r="R1967" s="483"/>
      <c r="S1967" s="483"/>
      <c r="T1967" s="483"/>
      <c r="U1967" s="483"/>
      <c r="V1967" s="483"/>
      <c r="W1967" s="532" t="s">
        <v>1245</v>
      </c>
      <c r="X1967" s="532" t="s">
        <v>1227</v>
      </c>
      <c r="Y1967" s="522" t="str">
        <f t="shared" si="876"/>
        <v xml:space="preserve"> </v>
      </c>
      <c r="Z1967" s="522" t="str">
        <f t="shared" si="876"/>
        <v>WO - Children's Friendship Group</v>
      </c>
    </row>
    <row r="1968" spans="1:27" ht="63.75" customHeight="1">
      <c r="A1968" s="554" t="str">
        <f t="shared" si="875"/>
        <v>T1027</v>
      </c>
      <c r="B1968" s="483" t="str">
        <f t="shared" si="875"/>
        <v>Prevention Services - Direct Model</v>
      </c>
      <c r="C1968" s="532" t="str">
        <f t="shared" si="875"/>
        <v>Behavioral health prevention education service (delivery of services with target population to affect knowledge, attitude, and/or behavior); approved MDHHS models only
Behavior health prevention education service: Parent education</v>
      </c>
      <c r="D1968" s="522" t="str">
        <f t="shared" si="875"/>
        <v>15 Minutes</v>
      </c>
      <c r="E1968" s="532" t="str">
        <f t="shared" si="875"/>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8" s="251" t="s">
        <v>558</v>
      </c>
      <c r="G1968" s="251" t="s">
        <v>592</v>
      </c>
      <c r="H1968" s="251" t="s">
        <v>633</v>
      </c>
      <c r="I1968" s="522" t="str">
        <f>I1966</f>
        <v>Line
Professional</v>
      </c>
      <c r="J1968" s="483"/>
      <c r="K1968" s="483" t="s">
        <v>2273</v>
      </c>
      <c r="L1968" s="483" t="s">
        <v>2273</v>
      </c>
      <c r="M1968" s="483"/>
      <c r="N1968" s="483"/>
      <c r="O1968" s="483"/>
      <c r="P1968" s="483"/>
      <c r="Q1968" s="483"/>
      <c r="R1968" s="483"/>
      <c r="S1968" s="483"/>
      <c r="T1968" s="483"/>
      <c r="U1968" s="483"/>
      <c r="V1968" s="483"/>
      <c r="W1968" s="532" t="s">
        <v>1245</v>
      </c>
      <c r="X1968" s="532" t="s">
        <v>1227</v>
      </c>
      <c r="Y1968" s="522" t="str">
        <f t="shared" si="876"/>
        <v xml:space="preserve"> </v>
      </c>
      <c r="Z1968" s="522" t="str">
        <f t="shared" si="876"/>
        <v>WO - Children's Friendship Group</v>
      </c>
    </row>
    <row r="1969" spans="1:27" s="19" customFormat="1" ht="64.5" customHeight="1" thickBot="1">
      <c r="A1969" s="555" t="str">
        <f>A1965</f>
        <v>T1027</v>
      </c>
      <c r="B1969" s="484" t="str">
        <f>B1965</f>
        <v>Prevention Services - Direct Model</v>
      </c>
      <c r="C1969" s="533" t="str">
        <f>C1965</f>
        <v>Behavioral health prevention education service (delivery of services with target population to affect knowledge, attitude, and/or behavior); approved MDHHS models only
Behavior health prevention education service: Parent education</v>
      </c>
      <c r="D1969" s="523" t="str">
        <f>D1965</f>
        <v>15 Minutes</v>
      </c>
      <c r="E1969" s="533" t="str">
        <f>E1965</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9" s="221" t="s">
        <v>517</v>
      </c>
      <c r="G1969" s="221" t="s">
        <v>585</v>
      </c>
      <c r="H1969" s="221" t="s">
        <v>633</v>
      </c>
      <c r="I1969" s="523" t="str">
        <f>I1965</f>
        <v>Line
Professional</v>
      </c>
      <c r="J1969" s="484"/>
      <c r="K1969" s="484" t="s">
        <v>2273</v>
      </c>
      <c r="L1969" s="484" t="s">
        <v>2273</v>
      </c>
      <c r="M1969" s="484"/>
      <c r="N1969" s="484"/>
      <c r="O1969" s="484"/>
      <c r="P1969" s="484"/>
      <c r="Q1969" s="484"/>
      <c r="R1969" s="484"/>
      <c r="S1969" s="484"/>
      <c r="T1969" s="484"/>
      <c r="U1969" s="484"/>
      <c r="V1969" s="484"/>
      <c r="W1969" s="533" t="s">
        <v>1245</v>
      </c>
      <c r="X1969" s="533" t="s">
        <v>1227</v>
      </c>
      <c r="Y1969" s="523" t="str">
        <f>Y1965</f>
        <v xml:space="preserve"> </v>
      </c>
      <c r="Z1969" s="523" t="str">
        <f>Z1965</f>
        <v>WO - Children's Friendship Group</v>
      </c>
      <c r="AA1969" s="20"/>
    </row>
    <row r="1970" spans="1:27" ht="67.5" customHeight="1" thickBot="1">
      <c r="A1970" s="253" t="s">
        <v>1187</v>
      </c>
      <c r="B1970" s="231" t="s">
        <v>1128</v>
      </c>
      <c r="C1970" s="221" t="s">
        <v>1188</v>
      </c>
      <c r="D1970" s="222" t="s">
        <v>1128</v>
      </c>
      <c r="E1970" s="221" t="s">
        <v>1189</v>
      </c>
      <c r="F1970" s="221" t="s">
        <v>1260</v>
      </c>
      <c r="G1970" s="221" t="s">
        <v>1128</v>
      </c>
      <c r="H1970" s="221" t="s">
        <v>629</v>
      </c>
      <c r="I1970" s="222" t="s">
        <v>1128</v>
      </c>
      <c r="J1970" s="231"/>
      <c r="K1970" s="231"/>
      <c r="L1970" s="231"/>
      <c r="M1970" s="231"/>
      <c r="N1970" s="231"/>
      <c r="O1970" s="231"/>
      <c r="P1970" s="231"/>
      <c r="Q1970" s="231"/>
      <c r="R1970" s="231"/>
      <c r="S1970" s="231"/>
      <c r="T1970" s="231"/>
      <c r="U1970" s="231"/>
      <c r="V1970" s="231"/>
      <c r="W1970" s="221" t="s">
        <v>1246</v>
      </c>
      <c r="X1970" s="221" t="s">
        <v>1261</v>
      </c>
      <c r="Y1970" s="216" t="s">
        <v>1128</v>
      </c>
      <c r="Z1970" s="216" t="s">
        <v>2088</v>
      </c>
    </row>
    <row r="1971" spans="1:27" s="19" customFormat="1" ht="110.25" customHeight="1" thickBot="1">
      <c r="A1971" s="113" t="s">
        <v>88</v>
      </c>
      <c r="B1971" s="194" t="s">
        <v>271</v>
      </c>
      <c r="C1971" s="128" t="s">
        <v>803</v>
      </c>
      <c r="D1971" s="176" t="s">
        <v>399</v>
      </c>
      <c r="E1971" s="128" t="s">
        <v>272</v>
      </c>
      <c r="F1971" s="128" t="s">
        <v>655</v>
      </c>
      <c r="G1971" s="128" t="s">
        <v>1128</v>
      </c>
      <c r="H1971" s="128" t="s">
        <v>555</v>
      </c>
      <c r="I1971" s="176" t="s">
        <v>139</v>
      </c>
      <c r="J1971" s="194"/>
      <c r="K1971" s="194"/>
      <c r="L1971" s="194" t="s">
        <v>2273</v>
      </c>
      <c r="M1971" s="194" t="s">
        <v>2273</v>
      </c>
      <c r="N1971" s="194"/>
      <c r="O1971" s="194"/>
      <c r="P1971" s="194"/>
      <c r="Q1971" s="194"/>
      <c r="R1971" s="194" t="s">
        <v>2273</v>
      </c>
      <c r="S1971" s="194"/>
      <c r="T1971" s="194"/>
      <c r="U1971" s="194"/>
      <c r="V1971" s="194"/>
      <c r="W1971" s="128" t="s">
        <v>1246</v>
      </c>
      <c r="X1971" s="128" t="s">
        <v>404</v>
      </c>
      <c r="Y1971" s="164" t="s">
        <v>1128</v>
      </c>
      <c r="Z1971" s="164" t="s">
        <v>1128</v>
      </c>
      <c r="AA1971" s="20"/>
    </row>
    <row r="1972" spans="1:27" ht="123" customHeight="1" thickBot="1">
      <c r="A1972" s="113" t="s">
        <v>1417</v>
      </c>
      <c r="B1972" s="194" t="s">
        <v>198</v>
      </c>
      <c r="C1972" s="128" t="s">
        <v>1418</v>
      </c>
      <c r="D1972" s="176" t="s">
        <v>58</v>
      </c>
      <c r="E1972" s="128" t="s">
        <v>1391</v>
      </c>
      <c r="F1972" s="128" t="s">
        <v>1392</v>
      </c>
      <c r="G1972" s="128"/>
      <c r="H1972" s="128" t="s">
        <v>198</v>
      </c>
      <c r="I1972" s="176" t="s">
        <v>139</v>
      </c>
      <c r="J1972" s="194"/>
      <c r="K1972" s="194"/>
      <c r="L1972" s="194" t="s">
        <v>2273</v>
      </c>
      <c r="M1972" s="194"/>
      <c r="N1972" s="194"/>
      <c r="O1972" s="194" t="s">
        <v>2273</v>
      </c>
      <c r="P1972" s="194"/>
      <c r="Q1972" s="194"/>
      <c r="R1972" s="194"/>
      <c r="S1972" s="194"/>
      <c r="T1972" s="194"/>
      <c r="U1972" s="194"/>
      <c r="V1972" s="194"/>
      <c r="W1972" s="128"/>
      <c r="X1972" s="128" t="s">
        <v>1835</v>
      </c>
      <c r="Y1972" s="164"/>
      <c r="Z1972" s="164"/>
    </row>
    <row r="1973" spans="1:27" s="19" customFormat="1" ht="89.25" customHeight="1" thickBot="1">
      <c r="A1973" s="267" t="s">
        <v>1417</v>
      </c>
      <c r="B1973" s="195" t="s">
        <v>198</v>
      </c>
      <c r="C1973" s="130" t="s">
        <v>1630</v>
      </c>
      <c r="D1973" s="177" t="s">
        <v>58</v>
      </c>
      <c r="E1973" s="130" t="s">
        <v>1391</v>
      </c>
      <c r="F1973" s="130" t="s">
        <v>1392</v>
      </c>
      <c r="G1973" s="130"/>
      <c r="H1973" s="130" t="s">
        <v>198</v>
      </c>
      <c r="I1973" s="177" t="s">
        <v>139</v>
      </c>
      <c r="J1973" s="195"/>
      <c r="K1973" s="195"/>
      <c r="L1973" s="195" t="s">
        <v>2273</v>
      </c>
      <c r="M1973" s="195"/>
      <c r="N1973" s="195"/>
      <c r="O1973" s="195" t="s">
        <v>2273</v>
      </c>
      <c r="P1973" s="195"/>
      <c r="Q1973" s="195"/>
      <c r="R1973" s="195"/>
      <c r="S1973" s="195"/>
      <c r="T1973" s="195"/>
      <c r="U1973" s="195"/>
      <c r="V1973" s="195"/>
      <c r="W1973" s="130"/>
      <c r="X1973" s="130"/>
      <c r="Y1973" s="178"/>
      <c r="Z1973" s="178"/>
      <c r="AA1973" s="20"/>
    </row>
    <row r="1974" spans="1:27" ht="184.5" customHeight="1" thickBot="1">
      <c r="A1974" s="113" t="s">
        <v>307</v>
      </c>
      <c r="B1974" s="194" t="s">
        <v>2024</v>
      </c>
      <c r="C1974" s="128" t="s">
        <v>1858</v>
      </c>
      <c r="D1974" s="176" t="s">
        <v>442</v>
      </c>
      <c r="E1974" s="128" t="s">
        <v>259</v>
      </c>
      <c r="F1974" s="128" t="s">
        <v>1807</v>
      </c>
      <c r="G1974" s="128"/>
      <c r="H1974" s="128" t="s">
        <v>1338</v>
      </c>
      <c r="I1974" s="176" t="s">
        <v>139</v>
      </c>
      <c r="J1974" s="194"/>
      <c r="K1974" s="194"/>
      <c r="L1974" s="194"/>
      <c r="M1974" s="194"/>
      <c r="N1974" s="194"/>
      <c r="O1974" s="194"/>
      <c r="P1974" s="194"/>
      <c r="Q1974" s="194"/>
      <c r="R1974" s="194" t="s">
        <v>2273</v>
      </c>
      <c r="S1974" s="194"/>
      <c r="T1974" s="194"/>
      <c r="U1974" s="194"/>
      <c r="V1974" s="194"/>
      <c r="W1974" s="128" t="s">
        <v>1246</v>
      </c>
      <c r="X1974" s="128" t="s">
        <v>2472</v>
      </c>
      <c r="Y1974" s="164" t="s">
        <v>990</v>
      </c>
      <c r="Z1974" s="164" t="s">
        <v>1598</v>
      </c>
    </row>
    <row r="1975" spans="1:27" ht="63.75" customHeight="1">
      <c r="A1975" s="553" t="s">
        <v>322</v>
      </c>
      <c r="B1975" s="483" t="s">
        <v>319</v>
      </c>
      <c r="C1975" s="532" t="s">
        <v>456</v>
      </c>
      <c r="D1975" s="522" t="s">
        <v>462</v>
      </c>
      <c r="E1975" s="532" t="s">
        <v>2226</v>
      </c>
      <c r="F1975" s="143" t="s">
        <v>137</v>
      </c>
      <c r="G1975" s="143" t="s">
        <v>590</v>
      </c>
      <c r="H1975" s="143" t="s">
        <v>633</v>
      </c>
      <c r="I1975" s="522" t="s">
        <v>139</v>
      </c>
      <c r="J1975" s="483"/>
      <c r="K1975" s="483" t="s">
        <v>2273</v>
      </c>
      <c r="L1975" s="483" t="s">
        <v>2273</v>
      </c>
      <c r="M1975" s="483"/>
      <c r="N1975" s="483"/>
      <c r="O1975" s="483"/>
      <c r="P1975" s="483"/>
      <c r="Q1975" s="483"/>
      <c r="R1975" s="483"/>
      <c r="S1975" s="483"/>
      <c r="T1975" s="483"/>
      <c r="U1975" s="483"/>
      <c r="V1975" s="483"/>
      <c r="W1975" s="532" t="s">
        <v>1246</v>
      </c>
      <c r="X1975" s="532" t="s">
        <v>1733</v>
      </c>
      <c r="Y1975" s="522" t="s">
        <v>1128</v>
      </c>
      <c r="Z1975" s="522" t="s">
        <v>1128</v>
      </c>
    </row>
    <row r="1976" spans="1:27" ht="24" customHeight="1">
      <c r="A1976" s="554" t="str">
        <f t="shared" ref="A1976:A1984" si="877">A1975</f>
        <v>T2024</v>
      </c>
      <c r="B1976" s="483" t="str">
        <f t="shared" ref="B1976:B1984" si="878">B1975</f>
        <v>Prevention Services - Direct Model</v>
      </c>
      <c r="C1976" s="532" t="str">
        <f t="shared" ref="C1976:C1984" si="879">C1975</f>
        <v>Behavioral health prevention education service (delivery of services with target population to affect knowledge, attitude, and/or behavior); approved MDHHS models only
Behavior health prevention education service: Children of adults with mental illness</v>
      </c>
      <c r="D1976" s="522" t="str">
        <f t="shared" ref="D1976:D1984" si="880">D1975</f>
        <v>T2024 – encounter
DT= 1/day</v>
      </c>
      <c r="E1976" s="532" t="str">
        <f t="shared" ref="E1976:E1984" si="881">E1975</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6" s="251" t="s">
        <v>483</v>
      </c>
      <c r="G1976" s="251" t="s">
        <v>581</v>
      </c>
      <c r="H1976" s="251" t="s">
        <v>633</v>
      </c>
      <c r="I1976" s="522" t="str">
        <f t="shared" ref="I1976:I1984" si="882">I1975</f>
        <v>Line
Professional</v>
      </c>
      <c r="J1976" s="483"/>
      <c r="K1976" s="483" t="s">
        <v>2273</v>
      </c>
      <c r="L1976" s="483" t="s">
        <v>2273</v>
      </c>
      <c r="M1976" s="483"/>
      <c r="N1976" s="483"/>
      <c r="O1976" s="483"/>
      <c r="P1976" s="483"/>
      <c r="Q1976" s="483"/>
      <c r="R1976" s="483"/>
      <c r="S1976" s="483"/>
      <c r="T1976" s="483"/>
      <c r="U1976" s="483"/>
      <c r="V1976" s="483"/>
      <c r="W1976" s="532" t="s">
        <v>1246</v>
      </c>
      <c r="X1976" s="532" t="s">
        <v>460</v>
      </c>
      <c r="Y1976" s="522" t="str">
        <f t="shared" ref="Y1976:Y1981" si="883">Y1975</f>
        <v xml:space="preserve"> </v>
      </c>
      <c r="Z1976" s="522" t="str">
        <f t="shared" ref="Z1976:Z1981" si="884">Z1975</f>
        <v xml:space="preserve"> </v>
      </c>
    </row>
    <row r="1977" spans="1:27" s="19" customFormat="1" ht="24" customHeight="1">
      <c r="A1977" s="554" t="str">
        <f t="shared" si="877"/>
        <v>T2024</v>
      </c>
      <c r="B1977" s="483" t="str">
        <f t="shared" si="878"/>
        <v>Prevention Services - Direct Model</v>
      </c>
      <c r="C1977"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77" s="522" t="str">
        <f t="shared" si="880"/>
        <v>T2024 – encounter
DT= 1/day</v>
      </c>
      <c r="E1977"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7" s="251" t="s">
        <v>126</v>
      </c>
      <c r="G1977" s="251" t="s">
        <v>587</v>
      </c>
      <c r="H1977" s="251" t="s">
        <v>633</v>
      </c>
      <c r="I1977" s="522" t="str">
        <f t="shared" si="882"/>
        <v>Line
Professional</v>
      </c>
      <c r="J1977" s="483"/>
      <c r="K1977" s="483" t="s">
        <v>2273</v>
      </c>
      <c r="L1977" s="483" t="s">
        <v>2273</v>
      </c>
      <c r="M1977" s="483"/>
      <c r="N1977" s="483"/>
      <c r="O1977" s="483"/>
      <c r="P1977" s="483"/>
      <c r="Q1977" s="483"/>
      <c r="R1977" s="483"/>
      <c r="S1977" s="483"/>
      <c r="T1977" s="483"/>
      <c r="U1977" s="483"/>
      <c r="V1977" s="483"/>
      <c r="W1977" s="532" t="s">
        <v>1246</v>
      </c>
      <c r="X1977" s="532" t="s">
        <v>460</v>
      </c>
      <c r="Y1977" s="522" t="str">
        <f t="shared" si="883"/>
        <v xml:space="preserve"> </v>
      </c>
      <c r="Z1977" s="522" t="str">
        <f t="shared" si="884"/>
        <v xml:space="preserve"> </v>
      </c>
      <c r="AA1977" s="20"/>
    </row>
    <row r="1978" spans="1:27" ht="63.75" customHeight="1">
      <c r="A1978" s="554" t="str">
        <f t="shared" si="877"/>
        <v>T2024</v>
      </c>
      <c r="B1978" s="483" t="str">
        <f t="shared" si="878"/>
        <v>Prevention Services - Direct Model</v>
      </c>
      <c r="C1978"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78" s="522" t="str">
        <f t="shared" si="880"/>
        <v>T2024 – encounter
DT= 1/day</v>
      </c>
      <c r="E1978"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8" s="143" t="s">
        <v>695</v>
      </c>
      <c r="G1978" s="251" t="s">
        <v>586</v>
      </c>
      <c r="H1978" s="251" t="s">
        <v>633</v>
      </c>
      <c r="I1978" s="522" t="str">
        <f t="shared" si="882"/>
        <v>Line
Professional</v>
      </c>
      <c r="J1978" s="483"/>
      <c r="K1978" s="483" t="s">
        <v>2273</v>
      </c>
      <c r="L1978" s="483" t="s">
        <v>2273</v>
      </c>
      <c r="M1978" s="483"/>
      <c r="N1978" s="483"/>
      <c r="O1978" s="483"/>
      <c r="P1978" s="483"/>
      <c r="Q1978" s="483"/>
      <c r="R1978" s="483"/>
      <c r="S1978" s="483"/>
      <c r="T1978" s="483"/>
      <c r="U1978" s="483"/>
      <c r="V1978" s="483"/>
      <c r="W1978" s="532" t="s">
        <v>1246</v>
      </c>
      <c r="X1978" s="532" t="s">
        <v>460</v>
      </c>
      <c r="Y1978" s="522" t="str">
        <f t="shared" si="883"/>
        <v xml:space="preserve"> </v>
      </c>
      <c r="Z1978" s="522" t="str">
        <f t="shared" si="884"/>
        <v xml:space="preserve"> </v>
      </c>
    </row>
    <row r="1979" spans="1:27" ht="63.75" customHeight="1">
      <c r="A1979" s="554" t="str">
        <f t="shared" si="877"/>
        <v>T2024</v>
      </c>
      <c r="B1979" s="483" t="str">
        <f t="shared" si="878"/>
        <v>Prevention Services - Direct Model</v>
      </c>
      <c r="C1979"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79" s="522" t="str">
        <f t="shared" si="880"/>
        <v>T2024 – encounter
DT= 1/day</v>
      </c>
      <c r="E1979"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9" s="143" t="s">
        <v>2224</v>
      </c>
      <c r="G1979" s="251" t="s">
        <v>586</v>
      </c>
      <c r="H1979" s="251" t="s">
        <v>633</v>
      </c>
      <c r="I1979" s="522" t="str">
        <f t="shared" si="882"/>
        <v>Line
Professional</v>
      </c>
      <c r="J1979" s="483"/>
      <c r="K1979" s="483" t="s">
        <v>2273</v>
      </c>
      <c r="L1979" s="483" t="s">
        <v>2273</v>
      </c>
      <c r="M1979" s="483"/>
      <c r="N1979" s="483"/>
      <c r="O1979" s="483"/>
      <c r="P1979" s="483"/>
      <c r="Q1979" s="483"/>
      <c r="R1979" s="483"/>
      <c r="S1979" s="483"/>
      <c r="T1979" s="483"/>
      <c r="U1979" s="483"/>
      <c r="V1979" s="483"/>
      <c r="W1979" s="532" t="s">
        <v>1246</v>
      </c>
      <c r="X1979" s="532" t="s">
        <v>460</v>
      </c>
      <c r="Y1979" s="522" t="str">
        <f t="shared" si="883"/>
        <v xml:space="preserve"> </v>
      </c>
      <c r="Z1979" s="522" t="str">
        <f t="shared" si="884"/>
        <v xml:space="preserve"> </v>
      </c>
    </row>
    <row r="1980" spans="1:27" ht="63.75" customHeight="1">
      <c r="A1980" s="554" t="str">
        <f t="shared" si="877"/>
        <v>T2024</v>
      </c>
      <c r="B1980" s="483" t="str">
        <f t="shared" si="878"/>
        <v>Prevention Services - Direct Model</v>
      </c>
      <c r="C1980"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80" s="522" t="str">
        <f t="shared" si="880"/>
        <v>T2024 – encounter
DT= 1/day</v>
      </c>
      <c r="E1980"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0" s="143" t="s">
        <v>2235</v>
      </c>
      <c r="G1980" s="251" t="s">
        <v>586</v>
      </c>
      <c r="H1980" s="251" t="s">
        <v>633</v>
      </c>
      <c r="I1980" s="522" t="str">
        <f t="shared" si="882"/>
        <v>Line
Professional</v>
      </c>
      <c r="J1980" s="483"/>
      <c r="K1980" s="483" t="s">
        <v>2273</v>
      </c>
      <c r="L1980" s="483" t="s">
        <v>2273</v>
      </c>
      <c r="M1980" s="483"/>
      <c r="N1980" s="483"/>
      <c r="O1980" s="483"/>
      <c r="P1980" s="483"/>
      <c r="Q1980" s="483"/>
      <c r="R1980" s="483"/>
      <c r="S1980" s="483"/>
      <c r="T1980" s="483"/>
      <c r="U1980" s="483"/>
      <c r="V1980" s="483"/>
      <c r="W1980" s="532" t="s">
        <v>1246</v>
      </c>
      <c r="X1980" s="532" t="s">
        <v>460</v>
      </c>
      <c r="Y1980" s="522" t="str">
        <f t="shared" si="883"/>
        <v xml:space="preserve"> </v>
      </c>
      <c r="Z1980" s="522" t="str">
        <f t="shared" si="884"/>
        <v xml:space="preserve"> </v>
      </c>
    </row>
    <row r="1981" spans="1:27" ht="63.75" customHeight="1">
      <c r="A1981" s="554" t="str">
        <f t="shared" si="877"/>
        <v>T2024</v>
      </c>
      <c r="B1981" s="483" t="str">
        <f t="shared" si="878"/>
        <v>Prevention Services - Direct Model</v>
      </c>
      <c r="C1981"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81" s="522" t="str">
        <f t="shared" si="880"/>
        <v>T2024 – encounter
DT= 1/day</v>
      </c>
      <c r="E1981"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1" s="143" t="s">
        <v>126</v>
      </c>
      <c r="G1981" s="143" t="s">
        <v>584</v>
      </c>
      <c r="H1981" s="251" t="s">
        <v>633</v>
      </c>
      <c r="I1981" s="522" t="str">
        <f t="shared" si="882"/>
        <v>Line
Professional</v>
      </c>
      <c r="J1981" s="483"/>
      <c r="K1981" s="483" t="s">
        <v>2273</v>
      </c>
      <c r="L1981" s="483" t="s">
        <v>2273</v>
      </c>
      <c r="M1981" s="483"/>
      <c r="N1981" s="483"/>
      <c r="O1981" s="483"/>
      <c r="P1981" s="483"/>
      <c r="Q1981" s="483"/>
      <c r="R1981" s="483"/>
      <c r="S1981" s="483"/>
      <c r="T1981" s="483"/>
      <c r="U1981" s="483"/>
      <c r="V1981" s="483"/>
      <c r="W1981" s="532" t="s">
        <v>1246</v>
      </c>
      <c r="X1981" s="532" t="s">
        <v>460</v>
      </c>
      <c r="Y1981" s="522" t="str">
        <f t="shared" si="883"/>
        <v xml:space="preserve"> </v>
      </c>
      <c r="Z1981" s="522" t="str">
        <f t="shared" si="884"/>
        <v xml:space="preserve"> </v>
      </c>
    </row>
    <row r="1982" spans="1:27" ht="63.75" customHeight="1">
      <c r="A1982" s="554" t="str">
        <f t="shared" si="877"/>
        <v>T2024</v>
      </c>
      <c r="B1982" s="483" t="str">
        <f t="shared" si="878"/>
        <v>Prevention Services - Direct Model</v>
      </c>
      <c r="C1982"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82" s="522" t="str">
        <f t="shared" si="880"/>
        <v>T2024 – encounter
DT= 1/day</v>
      </c>
      <c r="E1982"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2" s="251" t="s">
        <v>502</v>
      </c>
      <c r="G1982" s="251" t="s">
        <v>592</v>
      </c>
      <c r="H1982" s="251" t="s">
        <v>633</v>
      </c>
      <c r="I1982" s="522" t="str">
        <f t="shared" si="882"/>
        <v>Line
Professional</v>
      </c>
      <c r="J1982" s="483"/>
      <c r="K1982" s="483" t="s">
        <v>2273</v>
      </c>
      <c r="L1982" s="483" t="s">
        <v>2273</v>
      </c>
      <c r="M1982" s="483"/>
      <c r="N1982" s="483"/>
      <c r="O1982" s="483"/>
      <c r="P1982" s="483"/>
      <c r="Q1982" s="483"/>
      <c r="R1982" s="483"/>
      <c r="S1982" s="483"/>
      <c r="T1982" s="483"/>
      <c r="U1982" s="483"/>
      <c r="V1982" s="483"/>
      <c r="W1982" s="532" t="s">
        <v>1246</v>
      </c>
      <c r="X1982" s="532" t="s">
        <v>460</v>
      </c>
      <c r="Y1982" s="522"/>
      <c r="Z1982" s="522"/>
    </row>
    <row r="1983" spans="1:27" ht="63.75" customHeight="1">
      <c r="A1983" s="554" t="str">
        <f t="shared" si="877"/>
        <v>T2024</v>
      </c>
      <c r="B1983" s="483" t="str">
        <f t="shared" si="878"/>
        <v>Prevention Services - Direct Model</v>
      </c>
      <c r="C1983"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83" s="522" t="str">
        <f t="shared" si="880"/>
        <v>T2024 – encounter
DT= 1/day</v>
      </c>
      <c r="E1983"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3" s="251" t="s">
        <v>2211</v>
      </c>
      <c r="G1983" s="251" t="s">
        <v>592</v>
      </c>
      <c r="H1983" s="251" t="s">
        <v>633</v>
      </c>
      <c r="I1983" s="522" t="str">
        <f t="shared" si="882"/>
        <v>Line
Professional</v>
      </c>
      <c r="J1983" s="483"/>
      <c r="K1983" s="483" t="s">
        <v>2273</v>
      </c>
      <c r="L1983" s="483" t="s">
        <v>2273</v>
      </c>
      <c r="M1983" s="483"/>
      <c r="N1983" s="483"/>
      <c r="O1983" s="483"/>
      <c r="P1983" s="483"/>
      <c r="Q1983" s="483"/>
      <c r="R1983" s="483"/>
      <c r="S1983" s="483"/>
      <c r="T1983" s="483"/>
      <c r="U1983" s="483"/>
      <c r="V1983" s="483"/>
      <c r="W1983" s="532" t="s">
        <v>1246</v>
      </c>
      <c r="X1983" s="532" t="s">
        <v>460</v>
      </c>
      <c r="Y1983" s="522"/>
      <c r="Z1983" s="522"/>
    </row>
    <row r="1984" spans="1:27" ht="63.75" customHeight="1">
      <c r="A1984" s="554" t="str">
        <f t="shared" si="877"/>
        <v>T2024</v>
      </c>
      <c r="B1984" s="483" t="str">
        <f t="shared" si="878"/>
        <v>Prevention Services - Direct Model</v>
      </c>
      <c r="C1984" s="532" t="str">
        <f t="shared" si="879"/>
        <v>Behavioral health prevention education service (delivery of services with target population to affect knowledge, attitude, and/or behavior); approved MDHHS models only
Behavior health prevention education service: Children of adults with mental illness</v>
      </c>
      <c r="D1984" s="522" t="str">
        <f t="shared" si="880"/>
        <v>T2024 – encounter
DT= 1/day</v>
      </c>
      <c r="E1984" s="532" t="str">
        <f t="shared" si="88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4" s="251" t="s">
        <v>558</v>
      </c>
      <c r="G1984" s="251" t="s">
        <v>592</v>
      </c>
      <c r="H1984" s="251" t="s">
        <v>633</v>
      </c>
      <c r="I1984" s="522" t="str">
        <f t="shared" si="882"/>
        <v>Line
Professional</v>
      </c>
      <c r="J1984" s="483"/>
      <c r="K1984" s="483" t="s">
        <v>2273</v>
      </c>
      <c r="L1984" s="483" t="s">
        <v>2273</v>
      </c>
      <c r="M1984" s="483"/>
      <c r="N1984" s="483"/>
      <c r="O1984" s="483"/>
      <c r="P1984" s="483"/>
      <c r="Q1984" s="483"/>
      <c r="R1984" s="483"/>
      <c r="S1984" s="483"/>
      <c r="T1984" s="483"/>
      <c r="U1984" s="483"/>
      <c r="V1984" s="483"/>
      <c r="W1984" s="532" t="s">
        <v>1246</v>
      </c>
      <c r="X1984" s="532" t="s">
        <v>460</v>
      </c>
      <c r="Y1984" s="522"/>
      <c r="Z1984" s="522"/>
    </row>
    <row r="1985" spans="1:26" ht="64.5" customHeight="1" thickBot="1">
      <c r="A1985" s="555" t="str">
        <f>A1981</f>
        <v>T2024</v>
      </c>
      <c r="B1985" s="484" t="str">
        <f>B1981</f>
        <v>Prevention Services - Direct Model</v>
      </c>
      <c r="C1985" s="533" t="str">
        <f>C1981</f>
        <v>Behavioral health prevention education service (delivery of services with target population to affect knowledge, attitude, and/or behavior); approved MDHHS models only
Behavior health prevention education service: Children of adults with mental illness</v>
      </c>
      <c r="D1985" s="523" t="str">
        <f>D1981</f>
        <v>T2024 – encounter
DT= 1/day</v>
      </c>
      <c r="E1985" s="533" t="str">
        <f>E1981</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5" s="221" t="s">
        <v>517</v>
      </c>
      <c r="G1985" s="221" t="s">
        <v>585</v>
      </c>
      <c r="H1985" s="248" t="s">
        <v>633</v>
      </c>
      <c r="I1985" s="523" t="str">
        <f>I1981</f>
        <v>Line
Professional</v>
      </c>
      <c r="J1985" s="484"/>
      <c r="K1985" s="484" t="s">
        <v>2273</v>
      </c>
      <c r="L1985" s="484" t="s">
        <v>2273</v>
      </c>
      <c r="M1985" s="484"/>
      <c r="N1985" s="484"/>
      <c r="O1985" s="484"/>
      <c r="P1985" s="484"/>
      <c r="Q1985" s="484"/>
      <c r="R1985" s="484"/>
      <c r="S1985" s="484"/>
      <c r="T1985" s="484"/>
      <c r="U1985" s="484"/>
      <c r="V1985" s="484"/>
      <c r="W1985" s="533" t="s">
        <v>1246</v>
      </c>
      <c r="X1985" s="533" t="s">
        <v>460</v>
      </c>
      <c r="Y1985" s="523" t="str">
        <f>Y1981</f>
        <v xml:space="preserve"> </v>
      </c>
      <c r="Z1985" s="523" t="str">
        <f>Z1981</f>
        <v xml:space="preserve"> </v>
      </c>
    </row>
    <row r="1986" spans="1:26" ht="87.75" customHeight="1" thickBot="1">
      <c r="A1986" s="113" t="s">
        <v>90</v>
      </c>
      <c r="B1986" s="194" t="s">
        <v>279</v>
      </c>
      <c r="C1986" s="128" t="s">
        <v>804</v>
      </c>
      <c r="D1986" s="176" t="s">
        <v>422</v>
      </c>
      <c r="E1986" s="128" t="s">
        <v>280</v>
      </c>
      <c r="F1986" s="128" t="s">
        <v>655</v>
      </c>
      <c r="G1986" s="128" t="s">
        <v>1128</v>
      </c>
      <c r="H1986" s="128" t="s">
        <v>555</v>
      </c>
      <c r="I1986" s="176" t="s">
        <v>1128</v>
      </c>
      <c r="J1986" s="194"/>
      <c r="K1986" s="194" t="s">
        <v>2273</v>
      </c>
      <c r="L1986" s="194" t="s">
        <v>2273</v>
      </c>
      <c r="M1986" s="194" t="s">
        <v>2273</v>
      </c>
      <c r="N1986" s="194"/>
      <c r="O1986" s="194"/>
      <c r="P1986" s="194"/>
      <c r="Q1986" s="194"/>
      <c r="R1986" s="194" t="s">
        <v>2273</v>
      </c>
      <c r="S1986" s="194"/>
      <c r="T1986" s="194"/>
      <c r="U1986" s="194"/>
      <c r="V1986" s="194"/>
      <c r="W1986" s="128" t="s">
        <v>1246</v>
      </c>
      <c r="X1986" s="128" t="s">
        <v>423</v>
      </c>
      <c r="Y1986" s="164" t="s">
        <v>1128</v>
      </c>
      <c r="Z1986" s="164" t="s">
        <v>1128</v>
      </c>
    </row>
    <row r="1987" spans="1:26" ht="119.25" customHeight="1" thickBot="1">
      <c r="A1987" s="268" t="s">
        <v>90</v>
      </c>
      <c r="B1987" s="196" t="s">
        <v>91</v>
      </c>
      <c r="C1987" s="126" t="s">
        <v>91</v>
      </c>
      <c r="D1987" s="180" t="s">
        <v>225</v>
      </c>
      <c r="E1987" s="126" t="s">
        <v>280</v>
      </c>
      <c r="F1987" s="126" t="s">
        <v>655</v>
      </c>
      <c r="G1987" s="126" t="s">
        <v>1128</v>
      </c>
      <c r="H1987" s="126" t="s">
        <v>555</v>
      </c>
      <c r="I1987" s="180" t="s">
        <v>1128</v>
      </c>
      <c r="J1987" s="196"/>
      <c r="K1987" s="196"/>
      <c r="L1987" s="196"/>
      <c r="M1987" s="196"/>
      <c r="N1987" s="196"/>
      <c r="O1987" s="196"/>
      <c r="P1987" s="196"/>
      <c r="Q1987" s="196" t="s">
        <v>2273</v>
      </c>
      <c r="R1987" s="196"/>
      <c r="S1987" s="196" t="s">
        <v>2273</v>
      </c>
      <c r="T1987" s="196"/>
      <c r="U1987" s="196"/>
      <c r="V1987" s="196"/>
      <c r="W1987" s="126" t="s">
        <v>1246</v>
      </c>
      <c r="X1987" s="126" t="s">
        <v>423</v>
      </c>
      <c r="Y1987" s="180" t="s">
        <v>1128</v>
      </c>
      <c r="Z1987" s="180" t="s">
        <v>1128</v>
      </c>
    </row>
    <row r="1988" spans="1:26" ht="146.25" customHeight="1" thickBot="1">
      <c r="A1988" s="113" t="s">
        <v>92</v>
      </c>
      <c r="B1988" s="194" t="s">
        <v>308</v>
      </c>
      <c r="C1988" s="128" t="s">
        <v>805</v>
      </c>
      <c r="D1988" s="176" t="s">
        <v>441</v>
      </c>
      <c r="E1988" s="128" t="s">
        <v>259</v>
      </c>
      <c r="F1988" s="128" t="s">
        <v>259</v>
      </c>
      <c r="G1988" s="128"/>
      <c r="H1988" s="128" t="s">
        <v>1338</v>
      </c>
      <c r="I1988" s="187" t="s">
        <v>1128</v>
      </c>
      <c r="J1988" s="194"/>
      <c r="K1988" s="194"/>
      <c r="L1988" s="194"/>
      <c r="M1988" s="194"/>
      <c r="N1988" s="194"/>
      <c r="O1988" s="194"/>
      <c r="P1988" s="194"/>
      <c r="Q1988" s="194"/>
      <c r="R1988" s="194" t="s">
        <v>2273</v>
      </c>
      <c r="S1988" s="194"/>
      <c r="T1988" s="194"/>
      <c r="U1988" s="194"/>
      <c r="V1988" s="194"/>
      <c r="W1988" s="128" t="s">
        <v>1246</v>
      </c>
      <c r="X1988" s="128" t="s">
        <v>2078</v>
      </c>
      <c r="Y1988" s="164" t="s">
        <v>839</v>
      </c>
      <c r="Z1988" s="164" t="s">
        <v>516</v>
      </c>
    </row>
    <row r="1989" spans="1:26" ht="146.25" customHeight="1" thickBot="1">
      <c r="A1989" s="268" t="s">
        <v>92</v>
      </c>
      <c r="B1989" s="196" t="s">
        <v>308</v>
      </c>
      <c r="C1989" s="126" t="s">
        <v>805</v>
      </c>
      <c r="D1989" s="180" t="s">
        <v>441</v>
      </c>
      <c r="E1989" s="126" t="s">
        <v>259</v>
      </c>
      <c r="F1989" s="126" t="s">
        <v>259</v>
      </c>
      <c r="G1989" s="126"/>
      <c r="H1989" s="126" t="s">
        <v>1338</v>
      </c>
      <c r="I1989" s="217" t="s">
        <v>1128</v>
      </c>
      <c r="J1989" s="196"/>
      <c r="K1989" s="196"/>
      <c r="L1989" s="196"/>
      <c r="M1989" s="196"/>
      <c r="N1989" s="196"/>
      <c r="O1989" s="196"/>
      <c r="P1989" s="196"/>
      <c r="Q1989" s="196" t="s">
        <v>2273</v>
      </c>
      <c r="R1989" s="196"/>
      <c r="S1989" s="196" t="s">
        <v>2273</v>
      </c>
      <c r="T1989" s="196"/>
      <c r="U1989" s="196"/>
      <c r="V1989" s="196"/>
      <c r="W1989" s="126" t="s">
        <v>1246</v>
      </c>
      <c r="X1989" s="126" t="s">
        <v>2078</v>
      </c>
      <c r="Y1989" s="174" t="s">
        <v>839</v>
      </c>
      <c r="Z1989" s="174" t="s">
        <v>516</v>
      </c>
    </row>
    <row r="1990" spans="1:26" ht="147" customHeight="1" thickBot="1">
      <c r="A1990" s="113" t="s">
        <v>93</v>
      </c>
      <c r="B1990" s="194" t="s">
        <v>270</v>
      </c>
      <c r="C1990" s="128" t="s">
        <v>269</v>
      </c>
      <c r="D1990" s="176" t="s">
        <v>399</v>
      </c>
      <c r="E1990" s="128" t="s">
        <v>401</v>
      </c>
      <c r="F1990" s="128" t="s">
        <v>655</v>
      </c>
      <c r="G1990" s="128" t="s">
        <v>1128</v>
      </c>
      <c r="H1990" s="128" t="s">
        <v>555</v>
      </c>
      <c r="I1990" s="176" t="s">
        <v>139</v>
      </c>
      <c r="J1990" s="194"/>
      <c r="K1990" s="194"/>
      <c r="L1990" s="194" t="s">
        <v>2273</v>
      </c>
      <c r="M1990" s="194" t="s">
        <v>2273</v>
      </c>
      <c r="N1990" s="194"/>
      <c r="O1990" s="194"/>
      <c r="P1990" s="194"/>
      <c r="Q1990" s="194"/>
      <c r="R1990" s="194" t="s">
        <v>2273</v>
      </c>
      <c r="S1990" s="194"/>
      <c r="T1990" s="194"/>
      <c r="U1990" s="194"/>
      <c r="V1990" s="194"/>
      <c r="W1990" s="128" t="s">
        <v>1246</v>
      </c>
      <c r="X1990" s="128" t="s">
        <v>400</v>
      </c>
      <c r="Y1990" s="176" t="s">
        <v>1128</v>
      </c>
      <c r="Z1990" s="176" t="s">
        <v>1128</v>
      </c>
    </row>
    <row r="1991" spans="1:26" ht="90.75" customHeight="1" thickBot="1">
      <c r="A1991" s="268" t="s">
        <v>93</v>
      </c>
      <c r="B1991" s="196" t="s">
        <v>270</v>
      </c>
      <c r="C1991" s="126" t="s">
        <v>94</v>
      </c>
      <c r="D1991" s="180" t="s">
        <v>224</v>
      </c>
      <c r="E1991" s="126" t="s">
        <v>272</v>
      </c>
      <c r="F1991" s="126" t="s">
        <v>655</v>
      </c>
      <c r="G1991" s="126" t="s">
        <v>1128</v>
      </c>
      <c r="H1991" s="126" t="s">
        <v>555</v>
      </c>
      <c r="I1991" s="180" t="s">
        <v>1128</v>
      </c>
      <c r="J1991" s="196"/>
      <c r="K1991" s="196"/>
      <c r="L1991" s="196"/>
      <c r="M1991" s="196"/>
      <c r="N1991" s="196"/>
      <c r="O1991" s="196"/>
      <c r="P1991" s="196"/>
      <c r="Q1991" s="196" t="s">
        <v>2273</v>
      </c>
      <c r="R1991" s="196"/>
      <c r="S1991" s="196"/>
      <c r="T1991" s="196"/>
      <c r="U1991" s="196"/>
      <c r="V1991" s="196"/>
      <c r="W1991" s="126" t="s">
        <v>1246</v>
      </c>
      <c r="X1991" s="126" t="s">
        <v>79</v>
      </c>
      <c r="Y1991" s="180" t="s">
        <v>1128</v>
      </c>
      <c r="Z1991" s="180" t="s">
        <v>1128</v>
      </c>
    </row>
    <row r="1992" spans="1:26" ht="123.75" customHeight="1" thickBot="1">
      <c r="A1992" s="113" t="s">
        <v>95</v>
      </c>
      <c r="B1992" s="194" t="s">
        <v>270</v>
      </c>
      <c r="C1992" s="128" t="s">
        <v>269</v>
      </c>
      <c r="D1992" s="176" t="s">
        <v>399</v>
      </c>
      <c r="E1992" s="128" t="s">
        <v>402</v>
      </c>
      <c r="F1992" s="128" t="s">
        <v>655</v>
      </c>
      <c r="G1992" s="128" t="s">
        <v>1128</v>
      </c>
      <c r="H1992" s="128" t="s">
        <v>555</v>
      </c>
      <c r="I1992" s="176" t="s">
        <v>139</v>
      </c>
      <c r="J1992" s="194"/>
      <c r="K1992" s="194"/>
      <c r="L1992" s="194" t="s">
        <v>2273</v>
      </c>
      <c r="M1992" s="194" t="s">
        <v>2273</v>
      </c>
      <c r="N1992" s="194"/>
      <c r="O1992" s="194"/>
      <c r="P1992" s="194"/>
      <c r="Q1992" s="194"/>
      <c r="R1992" s="194" t="s">
        <v>2273</v>
      </c>
      <c r="S1992" s="194"/>
      <c r="T1992" s="194"/>
      <c r="U1992" s="194"/>
      <c r="V1992" s="194"/>
      <c r="W1992" s="128" t="s">
        <v>1246</v>
      </c>
      <c r="X1992" s="128" t="s">
        <v>400</v>
      </c>
      <c r="Y1992" s="176" t="s">
        <v>1128</v>
      </c>
      <c r="Z1992" s="176" t="s">
        <v>1128</v>
      </c>
    </row>
    <row r="1993" spans="1:26" ht="101.25" customHeight="1" thickBot="1">
      <c r="A1993" s="268" t="s">
        <v>95</v>
      </c>
      <c r="B1993" s="196" t="s">
        <v>270</v>
      </c>
      <c r="C1993" s="126" t="s">
        <v>96</v>
      </c>
      <c r="D1993" s="180" t="s">
        <v>61</v>
      </c>
      <c r="E1993" s="126" t="s">
        <v>272</v>
      </c>
      <c r="F1993" s="126" t="s">
        <v>655</v>
      </c>
      <c r="G1993" s="126" t="s">
        <v>1128</v>
      </c>
      <c r="H1993" s="126" t="s">
        <v>555</v>
      </c>
      <c r="I1993" s="180" t="s">
        <v>1128</v>
      </c>
      <c r="J1993" s="196"/>
      <c r="K1993" s="196"/>
      <c r="L1993" s="196"/>
      <c r="M1993" s="196"/>
      <c r="N1993" s="196"/>
      <c r="O1993" s="196"/>
      <c r="P1993" s="196"/>
      <c r="Q1993" s="196" t="s">
        <v>2273</v>
      </c>
      <c r="R1993" s="196"/>
      <c r="S1993" s="196"/>
      <c r="T1993" s="196"/>
      <c r="U1993" s="196"/>
      <c r="V1993" s="196"/>
      <c r="W1993" s="126" t="s">
        <v>1246</v>
      </c>
      <c r="X1993" s="126" t="s">
        <v>1128</v>
      </c>
      <c r="Y1993" s="180" t="s">
        <v>1128</v>
      </c>
      <c r="Z1993" s="180" t="s">
        <v>1128</v>
      </c>
    </row>
    <row r="1994" spans="1:26" ht="78.75" customHeight="1" thickBot="1">
      <c r="A1994" s="268" t="s">
        <v>97</v>
      </c>
      <c r="B1994" s="196" t="s">
        <v>328</v>
      </c>
      <c r="C1994" s="126" t="s">
        <v>98</v>
      </c>
      <c r="D1994" s="180" t="s">
        <v>223</v>
      </c>
      <c r="E1994" s="126" t="s">
        <v>259</v>
      </c>
      <c r="F1994" s="126" t="s">
        <v>611</v>
      </c>
      <c r="G1994" s="126"/>
      <c r="H1994" s="126" t="s">
        <v>572</v>
      </c>
      <c r="I1994" s="180" t="s">
        <v>1128</v>
      </c>
      <c r="J1994" s="196"/>
      <c r="K1994" s="196"/>
      <c r="L1994" s="196"/>
      <c r="M1994" s="196"/>
      <c r="N1994" s="196"/>
      <c r="O1994" s="196"/>
      <c r="P1994" s="196"/>
      <c r="Q1994" s="196"/>
      <c r="R1994" s="196"/>
      <c r="S1994" s="196" t="s">
        <v>2273</v>
      </c>
      <c r="T1994" s="196"/>
      <c r="U1994" s="196"/>
      <c r="V1994" s="196"/>
      <c r="W1994" s="126" t="s">
        <v>1246</v>
      </c>
      <c r="X1994" s="126" t="s">
        <v>1128</v>
      </c>
      <c r="Y1994" s="180" t="s">
        <v>1128</v>
      </c>
      <c r="Z1994" s="180" t="s">
        <v>516</v>
      </c>
    </row>
    <row r="1995" spans="1:26" ht="43.5" customHeight="1">
      <c r="A1995" s="562" t="s">
        <v>295</v>
      </c>
      <c r="B1995" s="482" t="s">
        <v>294</v>
      </c>
      <c r="C1995" s="531" t="s">
        <v>296</v>
      </c>
      <c r="D1995" s="521" t="s">
        <v>432</v>
      </c>
      <c r="E1995" s="531" t="s">
        <v>2021</v>
      </c>
      <c r="F1995" s="247" t="s">
        <v>137</v>
      </c>
      <c r="G1995" s="220" t="s">
        <v>590</v>
      </c>
      <c r="H1995" s="220" t="s">
        <v>1256</v>
      </c>
      <c r="I1995" s="521" t="s">
        <v>139</v>
      </c>
      <c r="J1995" s="482"/>
      <c r="K1995" s="482"/>
      <c r="L1995" s="482" t="s">
        <v>2273</v>
      </c>
      <c r="M1995" s="482" t="s">
        <v>2273</v>
      </c>
      <c r="N1995" s="482"/>
      <c r="O1995" s="482"/>
      <c r="P1995" s="482"/>
      <c r="Q1995" s="482"/>
      <c r="R1995" s="482"/>
      <c r="S1995" s="482"/>
      <c r="T1995" s="482"/>
      <c r="U1995" s="482"/>
      <c r="V1995" s="482"/>
      <c r="W1995" s="531" t="s">
        <v>1245</v>
      </c>
      <c r="X1995" s="531" t="s">
        <v>433</v>
      </c>
      <c r="Y1995" s="565"/>
      <c r="Z1995" s="565"/>
    </row>
    <row r="1996" spans="1:26" ht="25">
      <c r="A1996" s="554" t="str">
        <f>A1995</f>
        <v>T2038</v>
      </c>
      <c r="B1996" s="483" t="str">
        <f>B1995</f>
        <v>Housing Assistance</v>
      </c>
      <c r="C1996" s="532" t="str">
        <f>C1995</f>
        <v>Community transition, waiver, per service</v>
      </c>
      <c r="D1996" s="522" t="str">
        <f>D1995</f>
        <v>Service
DT=31/month</v>
      </c>
      <c r="E1996" s="563" t="str">
        <f>E1995</f>
        <v>Mental Health Professional (MHP)
Qualified Mental Health Professional (QMHP)
Qualified Intellectual Disability Professional (QIDP)</v>
      </c>
      <c r="F1996" s="143" t="s">
        <v>483</v>
      </c>
      <c r="G1996" s="251" t="s">
        <v>581</v>
      </c>
      <c r="H1996" s="251" t="s">
        <v>1256</v>
      </c>
      <c r="I1996" s="522" t="str">
        <f>I1995</f>
        <v>Line
Professional</v>
      </c>
      <c r="J1996" s="483"/>
      <c r="K1996" s="483"/>
      <c r="L1996" s="483" t="s">
        <v>2273</v>
      </c>
      <c r="M1996" s="483" t="s">
        <v>2273</v>
      </c>
      <c r="N1996" s="483"/>
      <c r="O1996" s="483"/>
      <c r="P1996" s="483"/>
      <c r="Q1996" s="483"/>
      <c r="R1996" s="483"/>
      <c r="S1996" s="483"/>
      <c r="T1996" s="483"/>
      <c r="U1996" s="483"/>
      <c r="V1996" s="483"/>
      <c r="W1996" s="532"/>
      <c r="X1996" s="532" t="str">
        <f>X1995</f>
        <v>When/how to report encounter:
-Report one service for each day provided</v>
      </c>
      <c r="Y1996" s="566"/>
      <c r="Z1996" s="566"/>
    </row>
    <row r="1997" spans="1:26">
      <c r="A1997" s="554" t="str">
        <f t="shared" ref="A1997:A2014" si="885">A1996</f>
        <v>T2038</v>
      </c>
      <c r="B1997" s="483" t="str">
        <f t="shared" ref="B1997:B2014" si="886">B1996</f>
        <v>Housing Assistance</v>
      </c>
      <c r="C1997" s="532" t="str">
        <f t="shared" ref="C1997:C2014" si="887">C1996</f>
        <v>Community transition, waiver, per service</v>
      </c>
      <c r="D1997" s="522" t="str">
        <f t="shared" ref="D1997:D2014" si="888">D1996</f>
        <v>Service
DT=31/month</v>
      </c>
      <c r="E1997" s="563" t="str">
        <f t="shared" ref="E1997:E2014" si="889">E1996</f>
        <v>Mental Health Professional (MHP)
Qualified Mental Health Professional (QMHP)
Qualified Intellectual Disability Professional (QIDP)</v>
      </c>
      <c r="F1997" s="143" t="s">
        <v>126</v>
      </c>
      <c r="G1997" s="251" t="s">
        <v>587</v>
      </c>
      <c r="H1997" s="251" t="s">
        <v>524</v>
      </c>
      <c r="I1997" s="522" t="str">
        <f t="shared" ref="I1997:I2014" si="890">I1996</f>
        <v>Line
Professional</v>
      </c>
      <c r="J1997" s="483"/>
      <c r="K1997" s="483"/>
      <c r="L1997" s="483" t="s">
        <v>2273</v>
      </c>
      <c r="M1997" s="483" t="s">
        <v>2273</v>
      </c>
      <c r="N1997" s="483"/>
      <c r="O1997" s="483"/>
      <c r="P1997" s="483"/>
      <c r="Q1997" s="483"/>
      <c r="R1997" s="483"/>
      <c r="S1997" s="483"/>
      <c r="T1997" s="483"/>
      <c r="U1997" s="483"/>
      <c r="V1997" s="483"/>
      <c r="W1997" s="532"/>
      <c r="X1997" s="532" t="str">
        <f t="shared" ref="X1997:X2014" si="891">X1996</f>
        <v>When/how to report encounter:
-Report one service for each day provided</v>
      </c>
      <c r="Y1997" s="566"/>
      <c r="Z1997" s="566"/>
    </row>
    <row r="1998" spans="1:26" ht="25">
      <c r="A1998" s="554" t="str">
        <f t="shared" si="885"/>
        <v>T2038</v>
      </c>
      <c r="B1998" s="483" t="str">
        <f t="shared" si="886"/>
        <v>Housing Assistance</v>
      </c>
      <c r="C1998" s="532" t="str">
        <f t="shared" si="887"/>
        <v>Community transition, waiver, per service</v>
      </c>
      <c r="D1998" s="522" t="str">
        <f t="shared" si="888"/>
        <v>Service
DT=31/month</v>
      </c>
      <c r="E1998" s="563" t="str">
        <f t="shared" si="889"/>
        <v>Mental Health Professional (MHP)
Qualified Mental Health Professional (QMHP)
Qualified Intellectual Disability Professional (QIDP)</v>
      </c>
      <c r="F1998" s="143" t="s">
        <v>1472</v>
      </c>
      <c r="G1998" s="251" t="s">
        <v>1475</v>
      </c>
      <c r="H1998" s="251" t="s">
        <v>1256</v>
      </c>
      <c r="I1998" s="522" t="str">
        <f t="shared" si="890"/>
        <v>Line
Professional</v>
      </c>
      <c r="J1998" s="483"/>
      <c r="K1998" s="483"/>
      <c r="L1998" s="483" t="s">
        <v>2273</v>
      </c>
      <c r="M1998" s="483" t="s">
        <v>2273</v>
      </c>
      <c r="N1998" s="483"/>
      <c r="O1998" s="483"/>
      <c r="P1998" s="483"/>
      <c r="Q1998" s="483"/>
      <c r="R1998" s="483"/>
      <c r="S1998" s="483"/>
      <c r="T1998" s="483"/>
      <c r="U1998" s="483"/>
      <c r="V1998" s="483"/>
      <c r="W1998" s="532"/>
      <c r="X1998" s="532" t="str">
        <f t="shared" si="891"/>
        <v>When/how to report encounter:
-Report one service for each day provided</v>
      </c>
      <c r="Y1998" s="566"/>
      <c r="Z1998" s="566"/>
    </row>
    <row r="1999" spans="1:26">
      <c r="A1999" s="554" t="str">
        <f t="shared" si="885"/>
        <v>T2038</v>
      </c>
      <c r="B1999" s="483" t="str">
        <f t="shared" si="886"/>
        <v>Housing Assistance</v>
      </c>
      <c r="C1999" s="532" t="str">
        <f t="shared" si="887"/>
        <v>Community transition, waiver, per service</v>
      </c>
      <c r="D1999" s="522" t="str">
        <f t="shared" si="888"/>
        <v>Service
DT=31/month</v>
      </c>
      <c r="E1999" s="563" t="str">
        <f t="shared" si="889"/>
        <v>Mental Health Professional (MHP)
Qualified Mental Health Professional (QMHP)
Qualified Intellectual Disability Professional (QIDP)</v>
      </c>
      <c r="F1999" s="143" t="s">
        <v>1345</v>
      </c>
      <c r="G1999" s="251" t="s">
        <v>582</v>
      </c>
      <c r="H1999" s="251" t="s">
        <v>524</v>
      </c>
      <c r="I1999" s="522" t="str">
        <f t="shared" si="890"/>
        <v>Line
Professional</v>
      </c>
      <c r="J1999" s="483"/>
      <c r="K1999" s="483"/>
      <c r="L1999" s="483" t="s">
        <v>2273</v>
      </c>
      <c r="M1999" s="483" t="s">
        <v>2273</v>
      </c>
      <c r="N1999" s="483"/>
      <c r="O1999" s="483"/>
      <c r="P1999" s="483"/>
      <c r="Q1999" s="483"/>
      <c r="R1999" s="483"/>
      <c r="S1999" s="483"/>
      <c r="T1999" s="483"/>
      <c r="U1999" s="483"/>
      <c r="V1999" s="483"/>
      <c r="W1999" s="532"/>
      <c r="X1999" s="532" t="str">
        <f t="shared" si="891"/>
        <v>When/how to report encounter:
-Report one service for each day provided</v>
      </c>
      <c r="Y1999" s="566"/>
      <c r="Z1999" s="566"/>
    </row>
    <row r="2000" spans="1:26">
      <c r="A2000" s="554" t="str">
        <f t="shared" si="885"/>
        <v>T2038</v>
      </c>
      <c r="B2000" s="483" t="str">
        <f t="shared" si="886"/>
        <v>Housing Assistance</v>
      </c>
      <c r="C2000" s="532" t="str">
        <f t="shared" si="887"/>
        <v>Community transition, waiver, per service</v>
      </c>
      <c r="D2000" s="522" t="str">
        <f t="shared" si="888"/>
        <v>Service
DT=31/month</v>
      </c>
      <c r="E2000" s="563" t="str">
        <f t="shared" si="889"/>
        <v>Mental Health Professional (MHP)
Qualified Mental Health Professional (QMHP)
Qualified Intellectual Disability Professional (QIDP)</v>
      </c>
      <c r="F2000" s="143" t="s">
        <v>497</v>
      </c>
      <c r="G2000" s="251" t="s">
        <v>582</v>
      </c>
      <c r="H2000" s="251" t="s">
        <v>524</v>
      </c>
      <c r="I2000" s="522" t="str">
        <f t="shared" si="890"/>
        <v>Line
Professional</v>
      </c>
      <c r="J2000" s="483"/>
      <c r="K2000" s="483"/>
      <c r="L2000" s="483" t="s">
        <v>2273</v>
      </c>
      <c r="M2000" s="483" t="s">
        <v>2273</v>
      </c>
      <c r="N2000" s="483"/>
      <c r="O2000" s="483"/>
      <c r="P2000" s="483"/>
      <c r="Q2000" s="483"/>
      <c r="R2000" s="483"/>
      <c r="S2000" s="483"/>
      <c r="T2000" s="483"/>
      <c r="U2000" s="483"/>
      <c r="V2000" s="483"/>
      <c r="W2000" s="532"/>
      <c r="X2000" s="532" t="str">
        <f t="shared" si="891"/>
        <v>When/how to report encounter:
-Report one service for each day provided</v>
      </c>
      <c r="Y2000" s="566"/>
      <c r="Z2000" s="566"/>
    </row>
    <row r="2001" spans="1:26">
      <c r="A2001" s="554" t="str">
        <f t="shared" si="885"/>
        <v>T2038</v>
      </c>
      <c r="B2001" s="483" t="str">
        <f t="shared" si="886"/>
        <v>Housing Assistance</v>
      </c>
      <c r="C2001" s="532" t="str">
        <f t="shared" si="887"/>
        <v>Community transition, waiver, per service</v>
      </c>
      <c r="D2001" s="522" t="str">
        <f t="shared" si="888"/>
        <v>Service
DT=31/month</v>
      </c>
      <c r="E2001" s="563" t="str">
        <f t="shared" si="889"/>
        <v>Mental Health Professional (MHP)
Qualified Mental Health Professional (QMHP)
Qualified Intellectual Disability Professional (QIDP)</v>
      </c>
      <c r="F2001" s="143" t="s">
        <v>496</v>
      </c>
      <c r="G2001" s="143" t="s">
        <v>582</v>
      </c>
      <c r="H2001" s="251" t="s">
        <v>524</v>
      </c>
      <c r="I2001" s="522" t="str">
        <f t="shared" si="890"/>
        <v>Line
Professional</v>
      </c>
      <c r="J2001" s="483"/>
      <c r="K2001" s="483"/>
      <c r="L2001" s="483" t="s">
        <v>2273</v>
      </c>
      <c r="M2001" s="483" t="s">
        <v>2273</v>
      </c>
      <c r="N2001" s="483"/>
      <c r="O2001" s="483"/>
      <c r="P2001" s="483"/>
      <c r="Q2001" s="483"/>
      <c r="R2001" s="483"/>
      <c r="S2001" s="483"/>
      <c r="T2001" s="483"/>
      <c r="U2001" s="483"/>
      <c r="V2001" s="483"/>
      <c r="W2001" s="532"/>
      <c r="X2001" s="532" t="str">
        <f t="shared" si="891"/>
        <v>When/how to report encounter:
-Report one service for each day provided</v>
      </c>
      <c r="Y2001" s="566"/>
      <c r="Z2001" s="566"/>
    </row>
    <row r="2002" spans="1:26">
      <c r="A2002" s="554" t="str">
        <f t="shared" si="885"/>
        <v>T2038</v>
      </c>
      <c r="B2002" s="483" t="str">
        <f t="shared" si="886"/>
        <v>Housing Assistance</v>
      </c>
      <c r="C2002" s="532" t="str">
        <f t="shared" si="887"/>
        <v>Community transition, waiver, per service</v>
      </c>
      <c r="D2002" s="522" t="str">
        <f t="shared" si="888"/>
        <v>Service
DT=31/month</v>
      </c>
      <c r="E2002" s="563" t="str">
        <f t="shared" si="889"/>
        <v>Mental Health Professional (MHP)
Qualified Mental Health Professional (QMHP)
Qualified Intellectual Disability Professional (QIDP)</v>
      </c>
      <c r="F2002" s="143" t="s">
        <v>496</v>
      </c>
      <c r="G2002" s="143" t="s">
        <v>586</v>
      </c>
      <c r="H2002" s="251" t="s">
        <v>524</v>
      </c>
      <c r="I2002" s="522" t="str">
        <f t="shared" si="890"/>
        <v>Line
Professional</v>
      </c>
      <c r="J2002" s="483"/>
      <c r="K2002" s="483"/>
      <c r="L2002" s="483" t="s">
        <v>2273</v>
      </c>
      <c r="M2002" s="483" t="s">
        <v>2273</v>
      </c>
      <c r="N2002" s="483"/>
      <c r="O2002" s="483"/>
      <c r="P2002" s="483"/>
      <c r="Q2002" s="483"/>
      <c r="R2002" s="483"/>
      <c r="S2002" s="483"/>
      <c r="T2002" s="483"/>
      <c r="U2002" s="483"/>
      <c r="V2002" s="483"/>
      <c r="W2002" s="532"/>
      <c r="X2002" s="532" t="str">
        <f t="shared" si="891"/>
        <v>When/how to report encounter:
-Report one service for each day provided</v>
      </c>
      <c r="Y2002" s="566"/>
      <c r="Z2002" s="566"/>
    </row>
    <row r="2003" spans="1:26">
      <c r="A2003" s="554" t="str">
        <f t="shared" si="885"/>
        <v>T2038</v>
      </c>
      <c r="B2003" s="483" t="str">
        <f t="shared" si="886"/>
        <v>Housing Assistance</v>
      </c>
      <c r="C2003" s="532" t="str">
        <f t="shared" si="887"/>
        <v>Community transition, waiver, per service</v>
      </c>
      <c r="D2003" s="522" t="str">
        <f t="shared" si="888"/>
        <v>Service
DT=31/month</v>
      </c>
      <c r="E2003" s="563" t="str">
        <f t="shared" si="889"/>
        <v>Mental Health Professional (MHP)
Qualified Mental Health Professional (QMHP)
Qualified Intellectual Disability Professional (QIDP)</v>
      </c>
      <c r="F2003" s="143" t="s">
        <v>495</v>
      </c>
      <c r="G2003" s="143" t="s">
        <v>586</v>
      </c>
      <c r="H2003" s="251" t="s">
        <v>524</v>
      </c>
      <c r="I2003" s="522" t="str">
        <f t="shared" si="890"/>
        <v>Line
Professional</v>
      </c>
      <c r="J2003" s="483"/>
      <c r="K2003" s="483"/>
      <c r="L2003" s="483" t="s">
        <v>2273</v>
      </c>
      <c r="M2003" s="483" t="s">
        <v>2273</v>
      </c>
      <c r="N2003" s="483"/>
      <c r="O2003" s="483"/>
      <c r="P2003" s="483"/>
      <c r="Q2003" s="483"/>
      <c r="R2003" s="483"/>
      <c r="S2003" s="483"/>
      <c r="T2003" s="483"/>
      <c r="U2003" s="483"/>
      <c r="V2003" s="483"/>
      <c r="W2003" s="532"/>
      <c r="X2003" s="532" t="str">
        <f t="shared" si="891"/>
        <v>When/how to report encounter:
-Report one service for each day provided</v>
      </c>
      <c r="Y2003" s="566"/>
      <c r="Z2003" s="566"/>
    </row>
    <row r="2004" spans="1:26">
      <c r="A2004" s="554" t="str">
        <f t="shared" si="885"/>
        <v>T2038</v>
      </c>
      <c r="B2004" s="483" t="str">
        <f t="shared" si="886"/>
        <v>Housing Assistance</v>
      </c>
      <c r="C2004" s="532" t="str">
        <f t="shared" si="887"/>
        <v>Community transition, waiver, per service</v>
      </c>
      <c r="D2004" s="522" t="str">
        <f t="shared" si="888"/>
        <v>Service
DT=31/month</v>
      </c>
      <c r="E2004" s="563" t="str">
        <f t="shared" si="889"/>
        <v>Mental Health Professional (MHP)
Qualified Mental Health Professional (QMHP)
Qualified Intellectual Disability Professional (QIDP)</v>
      </c>
      <c r="F2004" s="143" t="s">
        <v>495</v>
      </c>
      <c r="G2004" s="143" t="s">
        <v>582</v>
      </c>
      <c r="H2004" s="251" t="s">
        <v>524</v>
      </c>
      <c r="I2004" s="522" t="str">
        <f t="shared" si="890"/>
        <v>Line
Professional</v>
      </c>
      <c r="J2004" s="483"/>
      <c r="K2004" s="483"/>
      <c r="L2004" s="483" t="s">
        <v>2273</v>
      </c>
      <c r="M2004" s="483" t="s">
        <v>2273</v>
      </c>
      <c r="N2004" s="483"/>
      <c r="O2004" s="483"/>
      <c r="P2004" s="483"/>
      <c r="Q2004" s="483"/>
      <c r="R2004" s="483"/>
      <c r="S2004" s="483"/>
      <c r="T2004" s="483"/>
      <c r="U2004" s="483"/>
      <c r="V2004" s="483"/>
      <c r="W2004" s="532"/>
      <c r="X2004" s="532" t="str">
        <f t="shared" si="891"/>
        <v>When/how to report encounter:
-Report one service for each day provided</v>
      </c>
      <c r="Y2004" s="566"/>
      <c r="Z2004" s="566"/>
    </row>
    <row r="2005" spans="1:26">
      <c r="A2005" s="554" t="str">
        <f t="shared" si="885"/>
        <v>T2038</v>
      </c>
      <c r="B2005" s="483" t="str">
        <f t="shared" si="886"/>
        <v>Housing Assistance</v>
      </c>
      <c r="C2005" s="532" t="str">
        <f t="shared" si="887"/>
        <v>Community transition, waiver, per service</v>
      </c>
      <c r="D2005" s="522" t="str">
        <f t="shared" si="888"/>
        <v>Service
DT=31/month</v>
      </c>
      <c r="E2005" s="563" t="str">
        <f t="shared" si="889"/>
        <v>Mental Health Professional (MHP)
Qualified Mental Health Professional (QMHP)
Qualified Intellectual Disability Professional (QIDP)</v>
      </c>
      <c r="F2005" s="143" t="s">
        <v>492</v>
      </c>
      <c r="G2005" s="143" t="s">
        <v>582</v>
      </c>
      <c r="H2005" s="143" t="s">
        <v>524</v>
      </c>
      <c r="I2005" s="522" t="str">
        <f t="shared" si="890"/>
        <v>Line
Professional</v>
      </c>
      <c r="J2005" s="483"/>
      <c r="K2005" s="483"/>
      <c r="L2005" s="483" t="s">
        <v>2273</v>
      </c>
      <c r="M2005" s="483" t="s">
        <v>2273</v>
      </c>
      <c r="N2005" s="483"/>
      <c r="O2005" s="483"/>
      <c r="P2005" s="483"/>
      <c r="Q2005" s="483"/>
      <c r="R2005" s="483"/>
      <c r="S2005" s="483"/>
      <c r="T2005" s="483"/>
      <c r="U2005" s="483"/>
      <c r="V2005" s="483"/>
      <c r="W2005" s="532"/>
      <c r="X2005" s="532" t="str">
        <f t="shared" si="891"/>
        <v>When/how to report encounter:
-Report one service for each day provided</v>
      </c>
      <c r="Y2005" s="566"/>
      <c r="Z2005" s="566"/>
    </row>
    <row r="2006" spans="1:26">
      <c r="A2006" s="554" t="str">
        <f t="shared" si="885"/>
        <v>T2038</v>
      </c>
      <c r="B2006" s="483" t="str">
        <f t="shared" si="886"/>
        <v>Housing Assistance</v>
      </c>
      <c r="C2006" s="532" t="str">
        <f t="shared" si="887"/>
        <v>Community transition, waiver, per service</v>
      </c>
      <c r="D2006" s="522" t="str">
        <f t="shared" si="888"/>
        <v>Service
DT=31/month</v>
      </c>
      <c r="E2006" s="563" t="str">
        <f t="shared" si="889"/>
        <v>Mental Health Professional (MHP)
Qualified Mental Health Professional (QMHP)
Qualified Intellectual Disability Professional (QIDP)</v>
      </c>
      <c r="F2006" s="143" t="s">
        <v>490</v>
      </c>
      <c r="G2006" s="143" t="s">
        <v>582</v>
      </c>
      <c r="H2006" s="143" t="s">
        <v>524</v>
      </c>
      <c r="I2006" s="522" t="str">
        <f t="shared" si="890"/>
        <v>Line
Professional</v>
      </c>
      <c r="J2006" s="483"/>
      <c r="K2006" s="483"/>
      <c r="L2006" s="483" t="s">
        <v>2273</v>
      </c>
      <c r="M2006" s="483" t="s">
        <v>2273</v>
      </c>
      <c r="N2006" s="483"/>
      <c r="O2006" s="483"/>
      <c r="P2006" s="483"/>
      <c r="Q2006" s="483"/>
      <c r="R2006" s="483"/>
      <c r="S2006" s="483"/>
      <c r="T2006" s="483"/>
      <c r="U2006" s="483"/>
      <c r="V2006" s="483"/>
      <c r="W2006" s="532"/>
      <c r="X2006" s="532" t="str">
        <f t="shared" si="891"/>
        <v>When/how to report encounter:
-Report one service for each day provided</v>
      </c>
      <c r="Y2006" s="566"/>
      <c r="Z2006" s="566"/>
    </row>
    <row r="2007" spans="1:26">
      <c r="A2007" s="554" t="str">
        <f t="shared" si="885"/>
        <v>T2038</v>
      </c>
      <c r="B2007" s="483" t="str">
        <f t="shared" si="886"/>
        <v>Housing Assistance</v>
      </c>
      <c r="C2007" s="532" t="str">
        <f t="shared" si="887"/>
        <v>Community transition, waiver, per service</v>
      </c>
      <c r="D2007" s="522" t="str">
        <f t="shared" si="888"/>
        <v>Service
DT=31/month</v>
      </c>
      <c r="E2007" s="563" t="str">
        <f t="shared" si="889"/>
        <v>Mental Health Professional (MHP)
Qualified Mental Health Professional (QMHP)
Qualified Intellectual Disability Professional (QIDP)</v>
      </c>
      <c r="F2007" s="143" t="s">
        <v>1424</v>
      </c>
      <c r="G2007" s="143" t="s">
        <v>582</v>
      </c>
      <c r="H2007" s="143" t="s">
        <v>524</v>
      </c>
      <c r="I2007" s="522" t="str">
        <f t="shared" si="890"/>
        <v>Line
Professional</v>
      </c>
      <c r="J2007" s="483"/>
      <c r="K2007" s="483"/>
      <c r="L2007" s="483" t="s">
        <v>2273</v>
      </c>
      <c r="M2007" s="483" t="s">
        <v>2273</v>
      </c>
      <c r="N2007" s="483"/>
      <c r="O2007" s="483"/>
      <c r="P2007" s="483"/>
      <c r="Q2007" s="483"/>
      <c r="R2007" s="483"/>
      <c r="S2007" s="483"/>
      <c r="T2007" s="483"/>
      <c r="U2007" s="483"/>
      <c r="V2007" s="483"/>
      <c r="W2007" s="532"/>
      <c r="X2007" s="532" t="str">
        <f t="shared" si="891"/>
        <v>When/how to report encounter:
-Report one service for each day provided</v>
      </c>
      <c r="Y2007" s="566"/>
      <c r="Z2007" s="566"/>
    </row>
    <row r="2008" spans="1:26">
      <c r="A2008" s="554" t="str">
        <f t="shared" si="885"/>
        <v>T2038</v>
      </c>
      <c r="B2008" s="483" t="str">
        <f t="shared" si="886"/>
        <v>Housing Assistance</v>
      </c>
      <c r="C2008" s="532" t="str">
        <f t="shared" si="887"/>
        <v>Community transition, waiver, per service</v>
      </c>
      <c r="D2008" s="522" t="str">
        <f t="shared" si="888"/>
        <v>Service
DT=31/month</v>
      </c>
      <c r="E2008" s="563" t="str">
        <f t="shared" si="889"/>
        <v>Mental Health Professional (MHP)
Qualified Mental Health Professional (QMHP)
Qualified Intellectual Disability Professional (QIDP)</v>
      </c>
      <c r="F2008" s="251" t="s">
        <v>599</v>
      </c>
      <c r="G2008" s="251" t="s">
        <v>586</v>
      </c>
      <c r="H2008" s="251" t="s">
        <v>524</v>
      </c>
      <c r="I2008" s="522" t="str">
        <f t="shared" si="890"/>
        <v>Line
Professional</v>
      </c>
      <c r="J2008" s="483"/>
      <c r="K2008" s="483"/>
      <c r="L2008" s="483" t="s">
        <v>2273</v>
      </c>
      <c r="M2008" s="483" t="s">
        <v>2273</v>
      </c>
      <c r="N2008" s="483"/>
      <c r="O2008" s="483"/>
      <c r="P2008" s="483"/>
      <c r="Q2008" s="483"/>
      <c r="R2008" s="483"/>
      <c r="S2008" s="483"/>
      <c r="T2008" s="483"/>
      <c r="U2008" s="483"/>
      <c r="V2008" s="483"/>
      <c r="W2008" s="532"/>
      <c r="X2008" s="532" t="str">
        <f t="shared" si="891"/>
        <v>When/how to report encounter:
-Report one service for each day provided</v>
      </c>
      <c r="Y2008" s="566"/>
      <c r="Z2008" s="566"/>
    </row>
    <row r="2009" spans="1:26">
      <c r="A2009" s="554" t="str">
        <f t="shared" si="885"/>
        <v>T2038</v>
      </c>
      <c r="B2009" s="483" t="str">
        <f t="shared" si="886"/>
        <v>Housing Assistance</v>
      </c>
      <c r="C2009" s="532" t="str">
        <f t="shared" si="887"/>
        <v>Community transition, waiver, per service</v>
      </c>
      <c r="D2009" s="522" t="str">
        <f t="shared" si="888"/>
        <v>Service
DT=31/month</v>
      </c>
      <c r="E2009" s="563" t="str">
        <f t="shared" si="889"/>
        <v>Mental Health Professional (MHP)
Qualified Mental Health Professional (QMHP)
Qualified Intellectual Disability Professional (QIDP)</v>
      </c>
      <c r="F2009" s="251" t="s">
        <v>498</v>
      </c>
      <c r="G2009" s="251" t="s">
        <v>586</v>
      </c>
      <c r="H2009" s="251" t="s">
        <v>524</v>
      </c>
      <c r="I2009" s="522" t="str">
        <f t="shared" si="890"/>
        <v>Line
Professional</v>
      </c>
      <c r="J2009" s="483"/>
      <c r="K2009" s="483"/>
      <c r="L2009" s="483" t="s">
        <v>2273</v>
      </c>
      <c r="M2009" s="483" t="s">
        <v>2273</v>
      </c>
      <c r="N2009" s="483"/>
      <c r="O2009" s="483"/>
      <c r="P2009" s="483"/>
      <c r="Q2009" s="483"/>
      <c r="R2009" s="483"/>
      <c r="S2009" s="483"/>
      <c r="T2009" s="483"/>
      <c r="U2009" s="483"/>
      <c r="V2009" s="483"/>
      <c r="W2009" s="532"/>
      <c r="X2009" s="532" t="str">
        <f t="shared" si="891"/>
        <v>When/how to report encounter:
-Report one service for each day provided</v>
      </c>
      <c r="Y2009" s="566"/>
      <c r="Z2009" s="566"/>
    </row>
    <row r="2010" spans="1:26">
      <c r="A2010" s="554" t="str">
        <f t="shared" si="885"/>
        <v>T2038</v>
      </c>
      <c r="B2010" s="483" t="str">
        <f t="shared" si="886"/>
        <v>Housing Assistance</v>
      </c>
      <c r="C2010" s="532" t="str">
        <f t="shared" si="887"/>
        <v>Community transition, waiver, per service</v>
      </c>
      <c r="D2010" s="522" t="str">
        <f t="shared" si="888"/>
        <v>Service
DT=31/month</v>
      </c>
      <c r="E2010" s="563" t="str">
        <f t="shared" si="889"/>
        <v>Mental Health Professional (MHP)
Qualified Mental Health Professional (QMHP)
Qualified Intellectual Disability Professional (QIDP)</v>
      </c>
      <c r="F2010" s="251" t="s">
        <v>695</v>
      </c>
      <c r="G2010" s="251" t="s">
        <v>586</v>
      </c>
      <c r="H2010" s="251" t="s">
        <v>524</v>
      </c>
      <c r="I2010" s="522" t="str">
        <f t="shared" si="890"/>
        <v>Line
Professional</v>
      </c>
      <c r="J2010" s="483"/>
      <c r="K2010" s="483"/>
      <c r="L2010" s="483" t="s">
        <v>2273</v>
      </c>
      <c r="M2010" s="483" t="s">
        <v>2273</v>
      </c>
      <c r="N2010" s="483"/>
      <c r="O2010" s="483"/>
      <c r="P2010" s="483"/>
      <c r="Q2010" s="483"/>
      <c r="R2010" s="483"/>
      <c r="S2010" s="483"/>
      <c r="T2010" s="483"/>
      <c r="U2010" s="483"/>
      <c r="V2010" s="483"/>
      <c r="W2010" s="532"/>
      <c r="X2010" s="532" t="str">
        <f t="shared" si="891"/>
        <v>When/how to report encounter:
-Report one service for each day provided</v>
      </c>
      <c r="Y2010" s="566"/>
      <c r="Z2010" s="566"/>
    </row>
    <row r="2011" spans="1:26">
      <c r="A2011" s="554" t="str">
        <f t="shared" si="885"/>
        <v>T2038</v>
      </c>
      <c r="B2011" s="483" t="str">
        <f t="shared" si="886"/>
        <v>Housing Assistance</v>
      </c>
      <c r="C2011" s="532" t="str">
        <f t="shared" si="887"/>
        <v>Community transition, waiver, per service</v>
      </c>
      <c r="D2011" s="522" t="str">
        <f t="shared" si="888"/>
        <v>Service
DT=31/month</v>
      </c>
      <c r="E2011" s="563" t="str">
        <f t="shared" si="889"/>
        <v>Mental Health Professional (MHP)
Qualified Mental Health Professional (QMHP)
Qualified Intellectual Disability Professional (QIDP)</v>
      </c>
      <c r="F2011" s="251" t="s">
        <v>2224</v>
      </c>
      <c r="G2011" s="251" t="s">
        <v>586</v>
      </c>
      <c r="H2011" s="251" t="s">
        <v>524</v>
      </c>
      <c r="I2011" s="522" t="str">
        <f t="shared" si="890"/>
        <v>Line
Professional</v>
      </c>
      <c r="J2011" s="483"/>
      <c r="K2011" s="483"/>
      <c r="L2011" s="483" t="s">
        <v>2273</v>
      </c>
      <c r="M2011" s="483" t="s">
        <v>2273</v>
      </c>
      <c r="N2011" s="483"/>
      <c r="O2011" s="483"/>
      <c r="P2011" s="483"/>
      <c r="Q2011" s="483"/>
      <c r="R2011" s="483"/>
      <c r="S2011" s="483"/>
      <c r="T2011" s="483"/>
      <c r="U2011" s="483"/>
      <c r="V2011" s="483"/>
      <c r="W2011" s="532"/>
      <c r="X2011" s="532" t="str">
        <f t="shared" si="891"/>
        <v>When/how to report encounter:
-Report one service for each day provided</v>
      </c>
      <c r="Y2011" s="566"/>
      <c r="Z2011" s="566"/>
    </row>
    <row r="2012" spans="1:26">
      <c r="A2012" s="554" t="str">
        <f t="shared" si="885"/>
        <v>T2038</v>
      </c>
      <c r="B2012" s="483" t="str">
        <f t="shared" si="886"/>
        <v>Housing Assistance</v>
      </c>
      <c r="C2012" s="532" t="str">
        <f t="shared" si="887"/>
        <v>Community transition, waiver, per service</v>
      </c>
      <c r="D2012" s="522" t="str">
        <f t="shared" si="888"/>
        <v>Service
DT=31/month</v>
      </c>
      <c r="E2012" s="563" t="str">
        <f t="shared" si="889"/>
        <v>Mental Health Professional (MHP)
Qualified Mental Health Professional (QMHP)
Qualified Intellectual Disability Professional (QIDP)</v>
      </c>
      <c r="F2012" s="143" t="s">
        <v>2235</v>
      </c>
      <c r="G2012" s="143" t="s">
        <v>586</v>
      </c>
      <c r="H2012" s="251" t="s">
        <v>524</v>
      </c>
      <c r="I2012" s="522" t="str">
        <f t="shared" si="890"/>
        <v>Line
Professional</v>
      </c>
      <c r="J2012" s="483"/>
      <c r="K2012" s="483"/>
      <c r="L2012" s="483" t="s">
        <v>2273</v>
      </c>
      <c r="M2012" s="483" t="s">
        <v>2273</v>
      </c>
      <c r="N2012" s="483"/>
      <c r="O2012" s="483"/>
      <c r="P2012" s="483"/>
      <c r="Q2012" s="483"/>
      <c r="R2012" s="483"/>
      <c r="S2012" s="483"/>
      <c r="T2012" s="483"/>
      <c r="U2012" s="483"/>
      <c r="V2012" s="483"/>
      <c r="W2012" s="532"/>
      <c r="X2012" s="532" t="str">
        <f t="shared" si="891"/>
        <v>When/how to report encounter:
-Report one service for each day provided</v>
      </c>
      <c r="Y2012" s="566"/>
      <c r="Z2012" s="566"/>
    </row>
    <row r="2013" spans="1:26">
      <c r="A2013" s="554" t="str">
        <f t="shared" si="885"/>
        <v>T2038</v>
      </c>
      <c r="B2013" s="483" t="str">
        <f t="shared" si="886"/>
        <v>Housing Assistance</v>
      </c>
      <c r="C2013" s="532" t="str">
        <f t="shared" si="887"/>
        <v>Community transition, waiver, per service</v>
      </c>
      <c r="D2013" s="522" t="str">
        <f t="shared" si="888"/>
        <v>Service
DT=31/month</v>
      </c>
      <c r="E2013" s="563" t="str">
        <f t="shared" si="889"/>
        <v>Mental Health Professional (MHP)
Qualified Mental Health Professional (QMHP)
Qualified Intellectual Disability Professional (QIDP)</v>
      </c>
      <c r="F2013" s="143" t="s">
        <v>1346</v>
      </c>
      <c r="G2013" s="143" t="s">
        <v>586</v>
      </c>
      <c r="H2013" s="143" t="s">
        <v>524</v>
      </c>
      <c r="I2013" s="522" t="str">
        <f t="shared" si="890"/>
        <v>Line
Professional</v>
      </c>
      <c r="J2013" s="483"/>
      <c r="K2013" s="483"/>
      <c r="L2013" s="483" t="s">
        <v>2273</v>
      </c>
      <c r="M2013" s="483" t="s">
        <v>2273</v>
      </c>
      <c r="N2013" s="483"/>
      <c r="O2013" s="483"/>
      <c r="P2013" s="483"/>
      <c r="Q2013" s="483"/>
      <c r="R2013" s="483"/>
      <c r="S2013" s="483"/>
      <c r="T2013" s="483"/>
      <c r="U2013" s="483"/>
      <c r="V2013" s="483"/>
      <c r="W2013" s="532"/>
      <c r="X2013" s="532" t="str">
        <f t="shared" si="891"/>
        <v>When/how to report encounter:
-Report one service for each day provided</v>
      </c>
      <c r="Y2013" s="566"/>
      <c r="Z2013" s="566"/>
    </row>
    <row r="2014" spans="1:26">
      <c r="A2014" s="554" t="str">
        <f t="shared" si="885"/>
        <v>T2038</v>
      </c>
      <c r="B2014" s="483" t="str">
        <f t="shared" si="886"/>
        <v>Housing Assistance</v>
      </c>
      <c r="C2014" s="532" t="str">
        <f t="shared" si="887"/>
        <v>Community transition, waiver, per service</v>
      </c>
      <c r="D2014" s="522" t="str">
        <f t="shared" si="888"/>
        <v>Service
DT=31/month</v>
      </c>
      <c r="E2014" s="563" t="str">
        <f t="shared" si="889"/>
        <v>Mental Health Professional (MHP)
Qualified Mental Health Professional (QMHP)
Qualified Intellectual Disability Professional (QIDP)</v>
      </c>
      <c r="F2014" s="143" t="s">
        <v>126</v>
      </c>
      <c r="G2014" s="143" t="s">
        <v>584</v>
      </c>
      <c r="H2014" s="251" t="s">
        <v>524</v>
      </c>
      <c r="I2014" s="522" t="str">
        <f t="shared" si="890"/>
        <v>Line
Professional</v>
      </c>
      <c r="J2014" s="483"/>
      <c r="K2014" s="483"/>
      <c r="L2014" s="483" t="s">
        <v>2273</v>
      </c>
      <c r="M2014" s="483" t="s">
        <v>2273</v>
      </c>
      <c r="N2014" s="483"/>
      <c r="O2014" s="483"/>
      <c r="P2014" s="483"/>
      <c r="Q2014" s="483"/>
      <c r="R2014" s="483"/>
      <c r="S2014" s="483"/>
      <c r="T2014" s="483"/>
      <c r="U2014" s="483"/>
      <c r="V2014" s="483"/>
      <c r="W2014" s="532"/>
      <c r="X2014" s="532" t="str">
        <f t="shared" si="891"/>
        <v>When/how to report encounter:
-Report one service for each day provided</v>
      </c>
      <c r="Y2014" s="566"/>
      <c r="Z2014" s="566"/>
    </row>
    <row r="2015" spans="1:26" ht="25">
      <c r="A2015" s="554" t="str">
        <f t="shared" ref="A2015:E2017" si="892">A2014</f>
        <v>T2038</v>
      </c>
      <c r="B2015" s="483" t="str">
        <f t="shared" si="892"/>
        <v>Housing Assistance</v>
      </c>
      <c r="C2015" s="532" t="str">
        <f t="shared" si="892"/>
        <v>Community transition, waiver, per service</v>
      </c>
      <c r="D2015" s="522" t="str">
        <f t="shared" si="892"/>
        <v>Service
DT=31/month</v>
      </c>
      <c r="E2015" s="563" t="str">
        <f t="shared" si="892"/>
        <v>Mental Health Professional (MHP)
Qualified Mental Health Professional (QMHP)
Qualified Intellectual Disability Professional (QIDP)</v>
      </c>
      <c r="F2015" s="251" t="s">
        <v>502</v>
      </c>
      <c r="G2015" s="251" t="s">
        <v>592</v>
      </c>
      <c r="H2015" s="251" t="s">
        <v>1256</v>
      </c>
      <c r="I2015" s="522" t="str">
        <f>I2014</f>
        <v>Line
Professional</v>
      </c>
      <c r="J2015" s="483"/>
      <c r="K2015" s="483"/>
      <c r="L2015" s="483" t="s">
        <v>2273</v>
      </c>
      <c r="M2015" s="483" t="s">
        <v>2273</v>
      </c>
      <c r="N2015" s="483"/>
      <c r="O2015" s="483"/>
      <c r="P2015" s="483"/>
      <c r="Q2015" s="483"/>
      <c r="R2015" s="483"/>
      <c r="S2015" s="483"/>
      <c r="T2015" s="483"/>
      <c r="U2015" s="483"/>
      <c r="V2015" s="483"/>
      <c r="W2015" s="532"/>
      <c r="X2015" s="532" t="str">
        <f>X2014</f>
        <v>When/how to report encounter:
-Report one service for each day provided</v>
      </c>
      <c r="Y2015" s="566"/>
      <c r="Z2015" s="566"/>
    </row>
    <row r="2016" spans="1:26" ht="25">
      <c r="A2016" s="554" t="str">
        <f t="shared" si="892"/>
        <v>T2038</v>
      </c>
      <c r="B2016" s="483" t="str">
        <f t="shared" si="892"/>
        <v>Housing Assistance</v>
      </c>
      <c r="C2016" s="532" t="str">
        <f t="shared" si="892"/>
        <v>Community transition, waiver, per service</v>
      </c>
      <c r="D2016" s="522" t="str">
        <f t="shared" si="892"/>
        <v>Service
DT=31/month</v>
      </c>
      <c r="E2016" s="563" t="str">
        <f t="shared" si="892"/>
        <v>Mental Health Professional (MHP)
Qualified Mental Health Professional (QMHP)
Qualified Intellectual Disability Professional (QIDP)</v>
      </c>
      <c r="F2016" s="251" t="s">
        <v>558</v>
      </c>
      <c r="G2016" s="251" t="s">
        <v>592</v>
      </c>
      <c r="H2016" s="251" t="s">
        <v>1256</v>
      </c>
      <c r="I2016" s="522" t="str">
        <f>I2015</f>
        <v>Line
Professional</v>
      </c>
      <c r="J2016" s="483"/>
      <c r="K2016" s="483"/>
      <c r="L2016" s="483" t="s">
        <v>2273</v>
      </c>
      <c r="M2016" s="483" t="s">
        <v>2273</v>
      </c>
      <c r="N2016" s="483"/>
      <c r="O2016" s="483"/>
      <c r="P2016" s="483"/>
      <c r="Q2016" s="483"/>
      <c r="R2016" s="483"/>
      <c r="S2016" s="483"/>
      <c r="T2016" s="483"/>
      <c r="U2016" s="483"/>
      <c r="V2016" s="483"/>
      <c r="W2016" s="532"/>
      <c r="X2016" s="532" t="str">
        <f>X2015</f>
        <v>When/how to report encounter:
-Report one service for each day provided</v>
      </c>
      <c r="Y2016" s="566"/>
      <c r="Z2016" s="566"/>
    </row>
    <row r="2017" spans="1:26" ht="25">
      <c r="A2017" s="554" t="str">
        <f t="shared" si="892"/>
        <v>T2038</v>
      </c>
      <c r="B2017" s="483" t="str">
        <f t="shared" si="892"/>
        <v>Housing Assistance</v>
      </c>
      <c r="C2017" s="532" t="str">
        <f t="shared" si="892"/>
        <v>Community transition, waiver, per service</v>
      </c>
      <c r="D2017" s="522" t="str">
        <f t="shared" si="892"/>
        <v>Service
DT=31/month</v>
      </c>
      <c r="E2017" s="563" t="str">
        <f t="shared" si="892"/>
        <v>Mental Health Professional (MHP)
Qualified Mental Health Professional (QMHP)
Qualified Intellectual Disability Professional (QIDP)</v>
      </c>
      <c r="F2017" s="251" t="s">
        <v>2211</v>
      </c>
      <c r="G2017" s="251" t="s">
        <v>592</v>
      </c>
      <c r="H2017" s="251" t="s">
        <v>1256</v>
      </c>
      <c r="I2017" s="522" t="str">
        <f>I2016</f>
        <v>Line
Professional</v>
      </c>
      <c r="J2017" s="483"/>
      <c r="K2017" s="483"/>
      <c r="L2017" s="483" t="s">
        <v>2273</v>
      </c>
      <c r="M2017" s="483" t="s">
        <v>2273</v>
      </c>
      <c r="N2017" s="483"/>
      <c r="O2017" s="483"/>
      <c r="P2017" s="483"/>
      <c r="Q2017" s="483"/>
      <c r="R2017" s="483"/>
      <c r="S2017" s="483"/>
      <c r="T2017" s="483"/>
      <c r="U2017" s="483"/>
      <c r="V2017" s="483"/>
      <c r="W2017" s="532"/>
      <c r="X2017" s="532" t="str">
        <f>X2016</f>
        <v>When/how to report encounter:
-Report one service for each day provided</v>
      </c>
      <c r="Y2017" s="566"/>
      <c r="Z2017" s="566"/>
    </row>
    <row r="2018" spans="1:26" ht="25.5" thickBot="1">
      <c r="A2018" s="555" t="str">
        <f>A2014</f>
        <v>T2038</v>
      </c>
      <c r="B2018" s="484" t="str">
        <f>B2014</f>
        <v>Housing Assistance</v>
      </c>
      <c r="C2018" s="533" t="str">
        <f>C2014</f>
        <v>Community transition, waiver, per service</v>
      </c>
      <c r="D2018" s="523" t="str">
        <f>D2014</f>
        <v>Service
DT=31/month</v>
      </c>
      <c r="E2018" s="564" t="str">
        <f>E2014</f>
        <v>Mental Health Professional (MHP)
Qualified Mental Health Professional (QMHP)
Qualified Intellectual Disability Professional (QIDP)</v>
      </c>
      <c r="F2018" s="221" t="s">
        <v>246</v>
      </c>
      <c r="G2018" s="221" t="s">
        <v>585</v>
      </c>
      <c r="H2018" s="221" t="s">
        <v>1256</v>
      </c>
      <c r="I2018" s="523" t="str">
        <f>I2014</f>
        <v>Line
Professional</v>
      </c>
      <c r="J2018" s="484"/>
      <c r="K2018" s="484"/>
      <c r="L2018" s="484" t="s">
        <v>2273</v>
      </c>
      <c r="M2018" s="484" t="s">
        <v>2273</v>
      </c>
      <c r="N2018" s="484"/>
      <c r="O2018" s="484"/>
      <c r="P2018" s="484"/>
      <c r="Q2018" s="484"/>
      <c r="R2018" s="484"/>
      <c r="S2018" s="484"/>
      <c r="T2018" s="484"/>
      <c r="U2018" s="484"/>
      <c r="V2018" s="484"/>
      <c r="W2018" s="533"/>
      <c r="X2018" s="533" t="str">
        <f>X2014</f>
        <v>When/how to report encounter:
-Report one service for each day provided</v>
      </c>
      <c r="Y2018" s="567"/>
      <c r="Z2018" s="567"/>
    </row>
    <row r="2019" spans="1:26" ht="126.75" customHeight="1" thickBot="1">
      <c r="A2019" s="113" t="s">
        <v>99</v>
      </c>
      <c r="B2019" s="194" t="s">
        <v>270</v>
      </c>
      <c r="C2019" s="128" t="s">
        <v>269</v>
      </c>
      <c r="D2019" s="176" t="s">
        <v>399</v>
      </c>
      <c r="E2019" s="128" t="s">
        <v>403</v>
      </c>
      <c r="F2019" s="128" t="s">
        <v>655</v>
      </c>
      <c r="G2019" s="128" t="s">
        <v>1128</v>
      </c>
      <c r="H2019" s="128" t="s">
        <v>555</v>
      </c>
      <c r="I2019" s="176" t="s">
        <v>139</v>
      </c>
      <c r="J2019" s="194"/>
      <c r="K2019" s="194"/>
      <c r="L2019" s="194" t="s">
        <v>2273</v>
      </c>
      <c r="M2019" s="194" t="s">
        <v>2273</v>
      </c>
      <c r="N2019" s="194"/>
      <c r="O2019" s="194"/>
      <c r="P2019" s="194"/>
      <c r="Q2019" s="194"/>
      <c r="R2019" s="194" t="s">
        <v>2273</v>
      </c>
      <c r="S2019" s="194"/>
      <c r="T2019" s="194"/>
      <c r="U2019" s="194"/>
      <c r="V2019" s="194"/>
      <c r="W2019" s="128" t="s">
        <v>1246</v>
      </c>
      <c r="X2019" s="128" t="s">
        <v>400</v>
      </c>
      <c r="Y2019" s="176" t="s">
        <v>1128</v>
      </c>
      <c r="Z2019" s="176" t="s">
        <v>1128</v>
      </c>
    </row>
    <row r="2020" spans="1:26" ht="93" customHeight="1" thickBot="1">
      <c r="A2020" s="268" t="s">
        <v>99</v>
      </c>
      <c r="B2020" s="196" t="s">
        <v>270</v>
      </c>
      <c r="C2020" s="126" t="s">
        <v>100</v>
      </c>
      <c r="D2020" s="180" t="s">
        <v>61</v>
      </c>
      <c r="E2020" s="126" t="s">
        <v>272</v>
      </c>
      <c r="F2020" s="126" t="s">
        <v>655</v>
      </c>
      <c r="G2020" s="126" t="s">
        <v>1128</v>
      </c>
      <c r="H2020" s="126" t="s">
        <v>555</v>
      </c>
      <c r="I2020" s="180" t="s">
        <v>1128</v>
      </c>
      <c r="J2020" s="196"/>
      <c r="K2020" s="196"/>
      <c r="L2020" s="196"/>
      <c r="M2020" s="196"/>
      <c r="N2020" s="196"/>
      <c r="O2020" s="196"/>
      <c r="P2020" s="196"/>
      <c r="Q2020" s="196" t="s">
        <v>2273</v>
      </c>
      <c r="R2020" s="196"/>
      <c r="S2020" s="196"/>
      <c r="T2020" s="196"/>
      <c r="U2020" s="196"/>
      <c r="V2020" s="196"/>
      <c r="W2020" s="126" t="s">
        <v>1246</v>
      </c>
      <c r="X2020" s="126" t="s">
        <v>1128</v>
      </c>
      <c r="Y2020" s="180" t="s">
        <v>1128</v>
      </c>
      <c r="Z2020" s="180" t="s">
        <v>1128</v>
      </c>
    </row>
    <row r="2021" spans="1:26" ht="88.5" customHeight="1" thickBot="1">
      <c r="A2021" s="113" t="s">
        <v>284</v>
      </c>
      <c r="B2021" s="194" t="s">
        <v>283</v>
      </c>
      <c r="C2021" s="128" t="s">
        <v>806</v>
      </c>
      <c r="D2021" s="176" t="s">
        <v>424</v>
      </c>
      <c r="E2021" s="128" t="s">
        <v>285</v>
      </c>
      <c r="F2021" s="128" t="s">
        <v>655</v>
      </c>
      <c r="G2021" s="128" t="s">
        <v>1128</v>
      </c>
      <c r="H2021" s="128" t="s">
        <v>555</v>
      </c>
      <c r="I2021" s="176" t="s">
        <v>139</v>
      </c>
      <c r="J2021" s="194"/>
      <c r="K2021" s="194"/>
      <c r="L2021" s="194"/>
      <c r="M2021" s="194"/>
      <c r="N2021" s="194"/>
      <c r="O2021" s="194"/>
      <c r="P2021" s="194"/>
      <c r="Q2021" s="194"/>
      <c r="R2021" s="194" t="s">
        <v>2273</v>
      </c>
      <c r="S2021" s="194"/>
      <c r="T2021" s="194"/>
      <c r="U2021" s="194"/>
      <c r="V2021" s="194"/>
      <c r="W2021" s="128" t="s">
        <v>1246</v>
      </c>
      <c r="X2021" s="128" t="s">
        <v>2079</v>
      </c>
      <c r="Y2021" s="176" t="s">
        <v>1128</v>
      </c>
      <c r="Z2021" s="176" t="s">
        <v>1507</v>
      </c>
    </row>
  </sheetData>
  <sheetProtection algorithmName="SHA-512" hashValue="o3Pyf19yRUNORrV2NKwS+ViXLeu3Gd5m1D+nnkNOFWOmEqb+2CJz6qg1zmr5RxsTVRXOdVAzhXdl+N4fCIjcfQ==" saltValue="aWf7c+MUNhZR9jj5jtuA9g==" spinCount="100000" sheet="1" formatColumns="0" formatRows="0" sort="0" autoFilter="0"/>
  <autoFilter ref="A11:AA2021" xr:uid="{00000000-0009-0000-0000-000002000000}"/>
  <mergeCells count="5638">
    <mergeCell ref="C1303:C1320"/>
    <mergeCell ref="D1303:D1320"/>
    <mergeCell ref="E1303:E1320"/>
    <mergeCell ref="A1267:A1284"/>
    <mergeCell ref="B1267:B1284"/>
    <mergeCell ref="C1267:C1284"/>
    <mergeCell ref="D1267:D1284"/>
    <mergeCell ref="E1267:E1284"/>
    <mergeCell ref="I1267:I1284"/>
    <mergeCell ref="J1267:J1284"/>
    <mergeCell ref="K1267:K1284"/>
    <mergeCell ref="L1267:L1284"/>
    <mergeCell ref="M1267:M1284"/>
    <mergeCell ref="N1267:N1284"/>
    <mergeCell ref="O1267:O1284"/>
    <mergeCell ref="I1285:I1302"/>
    <mergeCell ref="P1267:P1284"/>
    <mergeCell ref="Q1267:Q1284"/>
    <mergeCell ref="R1267:R1284"/>
    <mergeCell ref="S1267:S1284"/>
    <mergeCell ref="T1267:T1284"/>
    <mergeCell ref="W1386:W1391"/>
    <mergeCell ref="X1386:X1391"/>
    <mergeCell ref="Y1386:Y1391"/>
    <mergeCell ref="Z1386:Z1391"/>
    <mergeCell ref="Z743:Z746"/>
    <mergeCell ref="Z755:Z758"/>
    <mergeCell ref="Y755:Y758"/>
    <mergeCell ref="X755:X758"/>
    <mergeCell ref="S755:S758"/>
    <mergeCell ref="W755:W758"/>
    <mergeCell ref="V743:V746"/>
    <mergeCell ref="W743:W746"/>
    <mergeCell ref="U1386:U1391"/>
    <mergeCell ref="V1386:V1391"/>
    <mergeCell ref="V1159:V1176"/>
    <mergeCell ref="U795:U798"/>
    <mergeCell ref="U799:U804"/>
    <mergeCell ref="U805:U809"/>
    <mergeCell ref="W1373:W1381"/>
    <mergeCell ref="X1373:X1381"/>
    <mergeCell ref="Y1373:Y1381"/>
    <mergeCell ref="Z1373:Z1381"/>
    <mergeCell ref="Y747:Y750"/>
    <mergeCell ref="Z747:Z750"/>
    <mergeCell ref="P785:P788"/>
    <mergeCell ref="Q785:Q788"/>
    <mergeCell ref="R785:R788"/>
    <mergeCell ref="U751:U754"/>
    <mergeCell ref="X743:X746"/>
    <mergeCell ref="R751:R754"/>
    <mergeCell ref="S751:S754"/>
    <mergeCell ref="W1303:W1320"/>
    <mergeCell ref="X1303:X1320"/>
    <mergeCell ref="Y1303:Y1320"/>
    <mergeCell ref="Z1303:Z1320"/>
    <mergeCell ref="U1267:U1284"/>
    <mergeCell ref="V1267:V1284"/>
    <mergeCell ref="W1267:W1284"/>
    <mergeCell ref="X1267:X1284"/>
    <mergeCell ref="Y1267:Y1284"/>
    <mergeCell ref="Z1267:Z1284"/>
    <mergeCell ref="V751:V754"/>
    <mergeCell ref="Y743:Y746"/>
    <mergeCell ref="W751:W754"/>
    <mergeCell ref="X751:X754"/>
    <mergeCell ref="V747:V750"/>
    <mergeCell ref="V755:V758"/>
    <mergeCell ref="V1138:V1143"/>
    <mergeCell ref="V1154:V1158"/>
    <mergeCell ref="V1197:V1209"/>
    <mergeCell ref="R1159:R1176"/>
    <mergeCell ref="S1159:S1176"/>
    <mergeCell ref="E743:E746"/>
    <mergeCell ref="I743:I746"/>
    <mergeCell ref="J743:J746"/>
    <mergeCell ref="K743:K746"/>
    <mergeCell ref="L743:L746"/>
    <mergeCell ref="M743:M746"/>
    <mergeCell ref="N743:N746"/>
    <mergeCell ref="O743:O746"/>
    <mergeCell ref="P743:P746"/>
    <mergeCell ref="Q743:Q746"/>
    <mergeCell ref="R743:R746"/>
    <mergeCell ref="S743:S746"/>
    <mergeCell ref="T743:T746"/>
    <mergeCell ref="U743:U746"/>
    <mergeCell ref="I1303:I1320"/>
    <mergeCell ref="J1303:J1320"/>
    <mergeCell ref="K1303:K1320"/>
    <mergeCell ref="L1303:L1320"/>
    <mergeCell ref="M1303:M1320"/>
    <mergeCell ref="N1303:N1320"/>
    <mergeCell ref="O1303:O1320"/>
    <mergeCell ref="P1303:P1320"/>
    <mergeCell ref="Q1303:Q1320"/>
    <mergeCell ref="R1303:R1320"/>
    <mergeCell ref="S1303:S1320"/>
    <mergeCell ref="T1303:T1320"/>
    <mergeCell ref="T755:T758"/>
    <mergeCell ref="U755:U758"/>
    <mergeCell ref="E775:E780"/>
    <mergeCell ref="J1159:J1176"/>
    <mergeCell ref="M1159:M1176"/>
    <mergeCell ref="N1159:N1176"/>
    <mergeCell ref="B755:B758"/>
    <mergeCell ref="C755:C758"/>
    <mergeCell ref="D755:D758"/>
    <mergeCell ref="E755:E758"/>
    <mergeCell ref="I755:I758"/>
    <mergeCell ref="J755:J758"/>
    <mergeCell ref="K755:K758"/>
    <mergeCell ref="L755:L758"/>
    <mergeCell ref="M755:M758"/>
    <mergeCell ref="N755:N758"/>
    <mergeCell ref="O755:O758"/>
    <mergeCell ref="P755:P758"/>
    <mergeCell ref="Q755:Q758"/>
    <mergeCell ref="R755:R758"/>
    <mergeCell ref="C751:C754"/>
    <mergeCell ref="D751:D754"/>
    <mergeCell ref="E751:E754"/>
    <mergeCell ref="I751:I754"/>
    <mergeCell ref="J751:J754"/>
    <mergeCell ref="K751:K754"/>
    <mergeCell ref="L751:L754"/>
    <mergeCell ref="N751:N754"/>
    <mergeCell ref="O751:O754"/>
    <mergeCell ref="P751:P754"/>
    <mergeCell ref="Q751:Q754"/>
    <mergeCell ref="B743:B746"/>
    <mergeCell ref="C743:C746"/>
    <mergeCell ref="D743:D746"/>
    <mergeCell ref="X1540:X1550"/>
    <mergeCell ref="Y1540:Y1550"/>
    <mergeCell ref="Z1540:Z1550"/>
    <mergeCell ref="B1540:B1550"/>
    <mergeCell ref="C1540:C1550"/>
    <mergeCell ref="D1540:D1550"/>
    <mergeCell ref="E1540:E1550"/>
    <mergeCell ref="I1540:I1550"/>
    <mergeCell ref="J1540:J1550"/>
    <mergeCell ref="K1540:K1550"/>
    <mergeCell ref="L1540:L1550"/>
    <mergeCell ref="M1540:M1550"/>
    <mergeCell ref="N1540:N1550"/>
    <mergeCell ref="O1540:O1550"/>
    <mergeCell ref="P1540:P1550"/>
    <mergeCell ref="Q1540:Q1550"/>
    <mergeCell ref="R1540:R1550"/>
    <mergeCell ref="S1540:S1550"/>
    <mergeCell ref="T1540:T1550"/>
    <mergeCell ref="U1540:U1550"/>
    <mergeCell ref="V1540:V1550"/>
    <mergeCell ref="U1124:U1127"/>
    <mergeCell ref="V1124:V1127"/>
    <mergeCell ref="Z771:Z774"/>
    <mergeCell ref="X1179:X1196"/>
    <mergeCell ref="Y1179:Y1196"/>
    <mergeCell ref="Z1179:Z1196"/>
    <mergeCell ref="W767:W770"/>
    <mergeCell ref="E767:E770"/>
    <mergeCell ref="K1159:K1176"/>
    <mergeCell ref="L1159:L1176"/>
    <mergeCell ref="T1197:T1209"/>
    <mergeCell ref="T1212:T1229"/>
    <mergeCell ref="U1197:U1209"/>
    <mergeCell ref="U1212:U1229"/>
    <mergeCell ref="P1230:P1238"/>
    <mergeCell ref="Q1230:Q1238"/>
    <mergeCell ref="R1230:R1238"/>
    <mergeCell ref="S1230:S1238"/>
    <mergeCell ref="V1230:V1238"/>
    <mergeCell ref="J1197:J1209"/>
    <mergeCell ref="K1197:K1209"/>
    <mergeCell ref="L1197:L1209"/>
    <mergeCell ref="M1197:M1209"/>
    <mergeCell ref="V1179:V1196"/>
    <mergeCell ref="T1159:T1176"/>
    <mergeCell ref="T1179:T1196"/>
    <mergeCell ref="M1179:M1196"/>
    <mergeCell ref="N1179:N1196"/>
    <mergeCell ref="O1179:O1196"/>
    <mergeCell ref="P1179:P1196"/>
    <mergeCell ref="Q1179:Q1196"/>
    <mergeCell ref="R1179:R1196"/>
    <mergeCell ref="S1179:S1196"/>
    <mergeCell ref="J1212:J1229"/>
    <mergeCell ref="K1212:K1229"/>
    <mergeCell ref="L1212:L1229"/>
    <mergeCell ref="M1212:M1229"/>
    <mergeCell ref="O1159:O1176"/>
    <mergeCell ref="P1159:P1176"/>
    <mergeCell ref="Q1159:Q1176"/>
    <mergeCell ref="C1212:C1229"/>
    <mergeCell ref="D1212:D1229"/>
    <mergeCell ref="E1212:E1229"/>
    <mergeCell ref="I1212:I1229"/>
    <mergeCell ref="W1212:W1229"/>
    <mergeCell ref="X1212:X1229"/>
    <mergeCell ref="N1197:N1209"/>
    <mergeCell ref="O1197:O1209"/>
    <mergeCell ref="Y1212:Y1229"/>
    <mergeCell ref="Z1212:Z1229"/>
    <mergeCell ref="A1230:A1238"/>
    <mergeCell ref="A188:A192"/>
    <mergeCell ref="B188:B192"/>
    <mergeCell ref="C188:C192"/>
    <mergeCell ref="D188:D192"/>
    <mergeCell ref="E188:E192"/>
    <mergeCell ref="I188:I192"/>
    <mergeCell ref="W188:W192"/>
    <mergeCell ref="X188:X192"/>
    <mergeCell ref="Y188:Y192"/>
    <mergeCell ref="Z188:Z192"/>
    <mergeCell ref="B193:B201"/>
    <mergeCell ref="A193:A201"/>
    <mergeCell ref="B635:B643"/>
    <mergeCell ref="Y234:Y240"/>
    <mergeCell ref="Z234:Z240"/>
    <mergeCell ref="Y605:Y608"/>
    <mergeCell ref="X644:X647"/>
    <mergeCell ref="U188:U192"/>
    <mergeCell ref="U193:U201"/>
    <mergeCell ref="J1179:J1196"/>
    <mergeCell ref="K1179:K1196"/>
    <mergeCell ref="Z719:Z722"/>
    <mergeCell ref="Z667:Z670"/>
    <mergeCell ref="Z674:Z676"/>
    <mergeCell ref="D1197:D1209"/>
    <mergeCell ref="E1197:E1209"/>
    <mergeCell ref="I1197:I1209"/>
    <mergeCell ref="W1197:W1209"/>
    <mergeCell ref="X1197:X1209"/>
    <mergeCell ref="C1239:C1247"/>
    <mergeCell ref="A1239:A1247"/>
    <mergeCell ref="B1239:B1247"/>
    <mergeCell ref="D1239:D1247"/>
    <mergeCell ref="E1239:E1247"/>
    <mergeCell ref="I1239:I1247"/>
    <mergeCell ref="W1239:W1247"/>
    <mergeCell ref="X1239:X1247"/>
    <mergeCell ref="Y1239:Y1247"/>
    <mergeCell ref="Z1239:Z1247"/>
    <mergeCell ref="A1179:A1196"/>
    <mergeCell ref="B1179:B1196"/>
    <mergeCell ref="C1179:C1196"/>
    <mergeCell ref="D1179:D1196"/>
    <mergeCell ref="E1179:E1196"/>
    <mergeCell ref="H1179:H1196"/>
    <mergeCell ref="I1179:I1196"/>
    <mergeCell ref="Y1197:Y1209"/>
    <mergeCell ref="Z1197:Z1209"/>
    <mergeCell ref="B1230:B1238"/>
    <mergeCell ref="C1230:C1238"/>
    <mergeCell ref="D1230:D1238"/>
    <mergeCell ref="A1212:A1229"/>
    <mergeCell ref="B1212:B1229"/>
    <mergeCell ref="E1230:E1238"/>
    <mergeCell ref="I1230:I1238"/>
    <mergeCell ref="W1230:W1238"/>
    <mergeCell ref="X1230:X1238"/>
    <mergeCell ref="Y1230:Y1238"/>
    <mergeCell ref="Z1230:Z1238"/>
    <mergeCell ref="W1179:W1196"/>
    <mergeCell ref="A1197:A1209"/>
    <mergeCell ref="B1197:B1209"/>
    <mergeCell ref="C1197:C1209"/>
    <mergeCell ref="A781:A784"/>
    <mergeCell ref="Z781:Z784"/>
    <mergeCell ref="I781:I784"/>
    <mergeCell ref="Y781:Y784"/>
    <mergeCell ref="W781:W784"/>
    <mergeCell ref="A785:A794"/>
    <mergeCell ref="B785:B788"/>
    <mergeCell ref="X781:X784"/>
    <mergeCell ref="C785:C788"/>
    <mergeCell ref="D785:D788"/>
    <mergeCell ref="E785:E788"/>
    <mergeCell ref="I785:I788"/>
    <mergeCell ref="W785:W788"/>
    <mergeCell ref="X785:X788"/>
    <mergeCell ref="Y785:Y788"/>
    <mergeCell ref="Z785:Z788"/>
    <mergeCell ref="B789:B794"/>
    <mergeCell ref="U781:U784"/>
    <mergeCell ref="U785:U788"/>
    <mergeCell ref="U789:U794"/>
    <mergeCell ref="C789:C794"/>
    <mergeCell ref="D789:D794"/>
    <mergeCell ref="E789:E794"/>
    <mergeCell ref="I789:I794"/>
    <mergeCell ref="W789:W794"/>
    <mergeCell ref="X789:X794"/>
    <mergeCell ref="Y789:Y794"/>
    <mergeCell ref="J785:J788"/>
    <mergeCell ref="K785:K788"/>
    <mergeCell ref="L785:L788"/>
    <mergeCell ref="N785:N788"/>
    <mergeCell ref="O785:O788"/>
    <mergeCell ref="A775:A780"/>
    <mergeCell ref="D727:D730"/>
    <mergeCell ref="B735:B738"/>
    <mergeCell ref="A735:A738"/>
    <mergeCell ref="C771:C774"/>
    <mergeCell ref="E727:E730"/>
    <mergeCell ref="C731:C734"/>
    <mergeCell ref="C727:C730"/>
    <mergeCell ref="B763:B766"/>
    <mergeCell ref="I775:I780"/>
    <mergeCell ref="E731:E734"/>
    <mergeCell ref="Y775:Y780"/>
    <mergeCell ref="I771:I774"/>
    <mergeCell ref="C767:C770"/>
    <mergeCell ref="X727:X730"/>
    <mergeCell ref="B747:B750"/>
    <mergeCell ref="C747:C750"/>
    <mergeCell ref="D747:D750"/>
    <mergeCell ref="E747:E750"/>
    <mergeCell ref="I747:I750"/>
    <mergeCell ref="W747:W750"/>
    <mergeCell ref="X747:X750"/>
    <mergeCell ref="Y680:Y682"/>
    <mergeCell ref="A689:A691"/>
    <mergeCell ref="C711:C714"/>
    <mergeCell ref="D711:D714"/>
    <mergeCell ref="A698:A700"/>
    <mergeCell ref="A701:A703"/>
    <mergeCell ref="A707:A714"/>
    <mergeCell ref="D707:D710"/>
    <mergeCell ref="A767:A770"/>
    <mergeCell ref="B723:B726"/>
    <mergeCell ref="B715:B718"/>
    <mergeCell ref="D719:D722"/>
    <mergeCell ref="C719:C722"/>
    <mergeCell ref="A695:A697"/>
    <mergeCell ref="B695:B697"/>
    <mergeCell ref="C689:C691"/>
    <mergeCell ref="A704:A706"/>
    <mergeCell ref="A683:A685"/>
    <mergeCell ref="A723:A726"/>
    <mergeCell ref="C723:C726"/>
    <mergeCell ref="A715:A722"/>
    <mergeCell ref="I698:I700"/>
    <mergeCell ref="E715:E718"/>
    <mergeCell ref="I701:I703"/>
    <mergeCell ref="I680:I682"/>
    <mergeCell ref="B707:B710"/>
    <mergeCell ref="C707:C710"/>
    <mergeCell ref="E711:E714"/>
    <mergeCell ref="W711:W714"/>
    <mergeCell ref="W707:W710"/>
    <mergeCell ref="C698:C700"/>
    <mergeCell ref="B767:B770"/>
    <mergeCell ref="W86:W89"/>
    <mergeCell ref="W90:W92"/>
    <mergeCell ref="W93:W96"/>
    <mergeCell ref="W100:W111"/>
    <mergeCell ref="W112:W120"/>
    <mergeCell ref="W121:W130"/>
    <mergeCell ref="W131:W140"/>
    <mergeCell ref="W141:W143"/>
    <mergeCell ref="W144:W146"/>
    <mergeCell ref="W147:W155"/>
    <mergeCell ref="W156:W164"/>
    <mergeCell ref="W170:W178"/>
    <mergeCell ref="W179:W187"/>
    <mergeCell ref="X93:X96"/>
    <mergeCell ref="X179:X187"/>
    <mergeCell ref="A671:A673"/>
    <mergeCell ref="A677:A679"/>
    <mergeCell ref="C677:C679"/>
    <mergeCell ref="C581:C584"/>
    <mergeCell ref="A480:A488"/>
    <mergeCell ref="U300:U304"/>
    <mergeCell ref="U306:U316"/>
    <mergeCell ref="U451:U459"/>
    <mergeCell ref="U460:U470"/>
    <mergeCell ref="U471:U479"/>
    <mergeCell ref="U480:U488"/>
    <mergeCell ref="U489:U497"/>
    <mergeCell ref="U498:U506"/>
    <mergeCell ref="U507:U515"/>
    <mergeCell ref="U516:U524"/>
    <mergeCell ref="U525:U536"/>
    <mergeCell ref="U537:U548"/>
    <mergeCell ref="X663:X666"/>
    <mergeCell ref="D635:D643"/>
    <mergeCell ref="A549:A560"/>
    <mergeCell ref="B471:B479"/>
    <mergeCell ref="D569:D576"/>
    <mergeCell ref="D498:D506"/>
    <mergeCell ref="C422:C442"/>
    <mergeCell ref="C577:C580"/>
    <mergeCell ref="C561:C568"/>
    <mergeCell ref="D561:D568"/>
    <mergeCell ref="U179:U187"/>
    <mergeCell ref="Y86:Y89"/>
    <mergeCell ref="X86:X89"/>
    <mergeCell ref="X90:X92"/>
    <mergeCell ref="Y90:Y92"/>
    <mergeCell ref="X121:X130"/>
    <mergeCell ref="X156:X164"/>
    <mergeCell ref="Y93:Y96"/>
    <mergeCell ref="Y156:Y164"/>
    <mergeCell ref="Y147:Y155"/>
    <mergeCell ref="D597:D600"/>
    <mergeCell ref="D422:D442"/>
    <mergeCell ref="B525:B536"/>
    <mergeCell ref="D525:D536"/>
    <mergeCell ref="E549:E560"/>
    <mergeCell ref="C549:C560"/>
    <mergeCell ref="A507:A515"/>
    <mergeCell ref="A516:A524"/>
    <mergeCell ref="A498:A506"/>
    <mergeCell ref="X100:X111"/>
    <mergeCell ref="Y170:Y178"/>
    <mergeCell ref="Y144:Y146"/>
    <mergeCell ref="Z156:Z164"/>
    <mergeCell ref="Y225:Y233"/>
    <mergeCell ref="Y257:Y265"/>
    <mergeCell ref="Z216:Z224"/>
    <mergeCell ref="Z202:Z210"/>
    <mergeCell ref="Z225:Z233"/>
    <mergeCell ref="Z147:Z155"/>
    <mergeCell ref="Y644:Y647"/>
    <mergeCell ref="Y507:Y515"/>
    <mergeCell ref="X202:X210"/>
    <mergeCell ref="Z306:Z316"/>
    <mergeCell ref="Z333:Z336"/>
    <mergeCell ref="Z686:Z688"/>
    <mergeCell ref="Z677:Z679"/>
    <mergeCell ref="Y460:Y470"/>
    <mergeCell ref="Z211:Z215"/>
    <mergeCell ref="X648:X651"/>
    <mergeCell ref="Y648:Y651"/>
    <mergeCell ref="Y667:Y670"/>
    <mergeCell ref="Z561:Z568"/>
    <mergeCell ref="Z241:Z249"/>
    <mergeCell ref="Z317:Z320"/>
    <mergeCell ref="X401:X421"/>
    <mergeCell ref="Y380:Y400"/>
    <mergeCell ref="Y363:Y379"/>
    <mergeCell ref="Y353:Y357"/>
    <mergeCell ref="Z343:Z344"/>
    <mergeCell ref="Z363:Z379"/>
    <mergeCell ref="Z480:Z488"/>
    <mergeCell ref="Z329:Z330"/>
    <mergeCell ref="Y165:Y169"/>
    <mergeCell ref="Y443:Y450"/>
    <mergeCell ref="W165:W169"/>
    <mergeCell ref="X165:X169"/>
    <mergeCell ref="Z90:Z92"/>
    <mergeCell ref="Z331:Z332"/>
    <mergeCell ref="Y537:Y548"/>
    <mergeCell ref="Y480:Y488"/>
    <mergeCell ref="Z257:Z265"/>
    <mergeCell ref="Z283:Z290"/>
    <mergeCell ref="Z266:Z273"/>
    <mergeCell ref="Y525:Y536"/>
    <mergeCell ref="Z93:Z96"/>
    <mergeCell ref="Y211:Y215"/>
    <mergeCell ref="W516:W524"/>
    <mergeCell ref="Z489:Z497"/>
    <mergeCell ref="Z498:Z506"/>
    <mergeCell ref="Z507:Z515"/>
    <mergeCell ref="Z516:Z524"/>
    <mergeCell ref="Z525:Z536"/>
    <mergeCell ref="Z537:Z548"/>
    <mergeCell ref="W283:W290"/>
    <mergeCell ref="W291:W299"/>
    <mergeCell ref="X283:X290"/>
    <mergeCell ref="X291:X299"/>
    <mergeCell ref="W241:W249"/>
    <mergeCell ref="W250:W256"/>
    <mergeCell ref="X353:X357"/>
    <mergeCell ref="Y193:Y201"/>
    <mergeCell ref="Z274:Z282"/>
    <mergeCell ref="Z131:Z140"/>
    <mergeCell ref="Z144:Z146"/>
    <mergeCell ref="Z300:Z304"/>
    <mergeCell ref="Y100:Y111"/>
    <mergeCell ref="Z589:Z592"/>
    <mergeCell ref="C337:C338"/>
    <mergeCell ref="A343:A344"/>
    <mergeCell ref="B337:B338"/>
    <mergeCell ref="I561:I568"/>
    <mergeCell ref="B593:B596"/>
    <mergeCell ref="B401:B421"/>
    <mergeCell ref="B460:B470"/>
    <mergeCell ref="E380:E400"/>
    <mergeCell ref="E339:E340"/>
    <mergeCell ref="B585:B588"/>
    <mergeCell ref="B605:B608"/>
    <mergeCell ref="A593:A600"/>
    <mergeCell ref="A537:A548"/>
    <mergeCell ref="Y131:Y140"/>
    <mergeCell ref="X147:X155"/>
    <mergeCell ref="X170:X178"/>
    <mergeCell ref="U216:U224"/>
    <mergeCell ref="U225:U233"/>
    <mergeCell ref="U234:U240"/>
    <mergeCell ref="U241:U249"/>
    <mergeCell ref="U250:U256"/>
    <mergeCell ref="U257:U265"/>
    <mergeCell ref="U266:U273"/>
    <mergeCell ref="U274:U282"/>
    <mergeCell ref="U283:U290"/>
    <mergeCell ref="U291:U299"/>
    <mergeCell ref="B597:B600"/>
    <mergeCell ref="A569:A576"/>
    <mergeCell ref="E537:E548"/>
    <mergeCell ref="I537:I548"/>
    <mergeCell ref="E498:E506"/>
    <mergeCell ref="B617:B620"/>
    <mergeCell ref="D605:D608"/>
    <mergeCell ref="A609:A616"/>
    <mergeCell ref="C609:C612"/>
    <mergeCell ref="D609:D612"/>
    <mergeCell ref="A663:A666"/>
    <mergeCell ref="C489:C497"/>
    <mergeCell ref="D480:D488"/>
    <mergeCell ref="I480:I488"/>
    <mergeCell ref="I358:I362"/>
    <mergeCell ref="C460:C470"/>
    <mergeCell ref="A471:A479"/>
    <mergeCell ref="A489:A497"/>
    <mergeCell ref="D589:D592"/>
    <mergeCell ref="C597:C600"/>
    <mergeCell ref="C525:C536"/>
    <mergeCell ref="C569:C576"/>
    <mergeCell ref="A525:A536"/>
    <mergeCell ref="A561:A568"/>
    <mergeCell ref="C471:C479"/>
    <mergeCell ref="C516:C524"/>
    <mergeCell ref="B480:B488"/>
    <mergeCell ref="C593:C596"/>
    <mergeCell ref="B589:B592"/>
    <mergeCell ref="B581:B584"/>
    <mergeCell ref="D549:D560"/>
    <mergeCell ref="B498:B506"/>
    <mergeCell ref="A577:A584"/>
    <mergeCell ref="A460:A470"/>
    <mergeCell ref="B507:B515"/>
    <mergeCell ref="B516:B524"/>
    <mergeCell ref="A422:A442"/>
    <mergeCell ref="Y179:Y187"/>
    <mergeCell ref="W443:W450"/>
    <mergeCell ref="I327:I328"/>
    <mergeCell ref="B327:B328"/>
    <mergeCell ref="D343:D344"/>
    <mergeCell ref="A601:A608"/>
    <mergeCell ref="A626:A634"/>
    <mergeCell ref="B609:B612"/>
    <mergeCell ref="B692:B694"/>
    <mergeCell ref="D689:D691"/>
    <mergeCell ref="D692:D694"/>
    <mergeCell ref="B626:B634"/>
    <mergeCell ref="C686:C688"/>
    <mergeCell ref="C617:C620"/>
    <mergeCell ref="C601:C604"/>
    <mergeCell ref="C663:C666"/>
    <mergeCell ref="B671:B673"/>
    <mergeCell ref="A667:A670"/>
    <mergeCell ref="B601:B604"/>
    <mergeCell ref="B663:B666"/>
    <mergeCell ref="C644:C647"/>
    <mergeCell ref="B683:B685"/>
    <mergeCell ref="A680:A682"/>
    <mergeCell ref="D674:D676"/>
    <mergeCell ref="D626:D634"/>
    <mergeCell ref="A692:A694"/>
    <mergeCell ref="D660:D662"/>
    <mergeCell ref="C626:C634"/>
    <mergeCell ref="B656:B659"/>
    <mergeCell ref="A635:A643"/>
    <mergeCell ref="B621:B624"/>
    <mergeCell ref="X327:X328"/>
    <mergeCell ref="D451:D459"/>
    <mergeCell ref="E291:E299"/>
    <mergeCell ref="B341:B342"/>
    <mergeCell ref="C451:C459"/>
    <mergeCell ref="D266:D273"/>
    <mergeCell ref="W274:W282"/>
    <mergeCell ref="X266:X273"/>
    <mergeCell ref="B250:B256"/>
    <mergeCell ref="B577:B580"/>
    <mergeCell ref="D577:D580"/>
    <mergeCell ref="B489:B497"/>
    <mergeCell ref="C537:C548"/>
    <mergeCell ref="E401:E421"/>
    <mergeCell ref="E451:E459"/>
    <mergeCell ref="I380:I400"/>
    <mergeCell ref="I471:I479"/>
    <mergeCell ref="W331:W332"/>
    <mergeCell ref="X339:X340"/>
    <mergeCell ref="W363:W379"/>
    <mergeCell ref="W339:W340"/>
    <mergeCell ref="W329:W330"/>
    <mergeCell ref="X471:X479"/>
    <mergeCell ref="W333:W336"/>
    <mergeCell ref="W337:W338"/>
    <mergeCell ref="W345:W348"/>
    <mergeCell ref="D349:D352"/>
    <mergeCell ref="C333:C336"/>
    <mergeCell ref="A93:A96"/>
    <mergeCell ref="A339:A340"/>
    <mergeCell ref="A179:A187"/>
    <mergeCell ref="A317:A320"/>
    <mergeCell ref="A291:A299"/>
    <mergeCell ref="D291:D299"/>
    <mergeCell ref="B422:B442"/>
    <mergeCell ref="B443:B450"/>
    <mergeCell ref="A345:A348"/>
    <mergeCell ref="B345:B348"/>
    <mergeCell ref="C498:C506"/>
    <mergeCell ref="D471:D479"/>
    <mergeCell ref="A250:A256"/>
    <mergeCell ref="B241:B249"/>
    <mergeCell ref="A451:A459"/>
    <mergeCell ref="A337:A338"/>
    <mergeCell ref="B306:B316"/>
    <mergeCell ref="B100:B111"/>
    <mergeCell ref="D100:D111"/>
    <mergeCell ref="B93:B96"/>
    <mergeCell ref="C327:C328"/>
    <mergeCell ref="A353:A357"/>
    <mergeCell ref="B343:B344"/>
    <mergeCell ref="B363:B379"/>
    <mergeCell ref="B451:B459"/>
    <mergeCell ref="D443:D450"/>
    <mergeCell ref="A380:A400"/>
    <mergeCell ref="A401:A421"/>
    <mergeCell ref="A443:A450"/>
    <mergeCell ref="B380:B400"/>
    <mergeCell ref="A202:A210"/>
    <mergeCell ref="A341:A342"/>
    <mergeCell ref="I156:I164"/>
    <mergeCell ref="I170:I178"/>
    <mergeCell ref="E121:E130"/>
    <mergeCell ref="I121:I130"/>
    <mergeCell ref="A300:A304"/>
    <mergeCell ref="E300:E304"/>
    <mergeCell ref="E327:E328"/>
    <mergeCell ref="E337:E338"/>
    <mergeCell ref="A329:A330"/>
    <mergeCell ref="B333:B336"/>
    <mergeCell ref="I257:I265"/>
    <mergeCell ref="D321:D324"/>
    <mergeCell ref="C321:C324"/>
    <mergeCell ref="A363:A379"/>
    <mergeCell ref="D363:D379"/>
    <mergeCell ref="C363:C379"/>
    <mergeCell ref="B325:B326"/>
    <mergeCell ref="B321:B324"/>
    <mergeCell ref="A325:A326"/>
    <mergeCell ref="A216:A224"/>
    <mergeCell ref="I363:I379"/>
    <mergeCell ref="A349:A352"/>
    <mergeCell ref="I341:I342"/>
    <mergeCell ref="C349:C352"/>
    <mergeCell ref="D333:D336"/>
    <mergeCell ref="E353:E357"/>
    <mergeCell ref="E345:E348"/>
    <mergeCell ref="E329:E330"/>
    <mergeCell ref="C329:C330"/>
    <mergeCell ref="I337:I338"/>
    <mergeCell ref="B331:B332"/>
    <mergeCell ref="A225:A233"/>
    <mergeCell ref="C585:C588"/>
    <mergeCell ref="D331:D332"/>
    <mergeCell ref="C345:C348"/>
    <mergeCell ref="D345:D348"/>
    <mergeCell ref="C331:C332"/>
    <mergeCell ref="A358:A362"/>
    <mergeCell ref="A331:A332"/>
    <mergeCell ref="D337:D338"/>
    <mergeCell ref="E422:E442"/>
    <mergeCell ref="E480:E488"/>
    <mergeCell ref="E349:E352"/>
    <mergeCell ref="E343:E344"/>
    <mergeCell ref="B561:B568"/>
    <mergeCell ref="D507:D515"/>
    <mergeCell ref="D380:D400"/>
    <mergeCell ref="C380:C400"/>
    <mergeCell ref="E516:E524"/>
    <mergeCell ref="D489:D497"/>
    <mergeCell ref="E525:E536"/>
    <mergeCell ref="D460:D470"/>
    <mergeCell ref="D581:D584"/>
    <mergeCell ref="C507:C515"/>
    <mergeCell ref="B569:B576"/>
    <mergeCell ref="A333:A336"/>
    <mergeCell ref="E489:E497"/>
    <mergeCell ref="B353:B357"/>
    <mergeCell ref="C353:C357"/>
    <mergeCell ref="D353:D357"/>
    <mergeCell ref="A585:A592"/>
    <mergeCell ref="E460:E470"/>
    <mergeCell ref="C401:C421"/>
    <mergeCell ref="B349:B352"/>
    <mergeCell ref="Y241:Y249"/>
    <mergeCell ref="Y266:Y273"/>
    <mergeCell ref="Y327:Y328"/>
    <mergeCell ref="X321:X324"/>
    <mergeCell ref="X250:X256"/>
    <mergeCell ref="Z250:Z256"/>
    <mergeCell ref="Z358:Z362"/>
    <mergeCell ref="X325:X326"/>
    <mergeCell ref="Z291:Z299"/>
    <mergeCell ref="Y321:Y324"/>
    <mergeCell ref="Y300:Y304"/>
    <mergeCell ref="Y329:Y330"/>
    <mergeCell ref="Y337:Y338"/>
    <mergeCell ref="Y343:Y344"/>
    <mergeCell ref="Y339:Y340"/>
    <mergeCell ref="Q283:Q290"/>
    <mergeCell ref="R283:R290"/>
    <mergeCell ref="S283:S290"/>
    <mergeCell ref="R300:R304"/>
    <mergeCell ref="S300:S304"/>
    <mergeCell ref="V300:V304"/>
    <mergeCell ref="Q345:Q348"/>
    <mergeCell ref="R345:R348"/>
    <mergeCell ref="S345:S348"/>
    <mergeCell ref="V345:V348"/>
    <mergeCell ref="X331:X332"/>
    <mergeCell ref="Y250:Y256"/>
    <mergeCell ref="W257:W265"/>
    <mergeCell ref="W266:W273"/>
    <mergeCell ref="Y283:Y290"/>
    <mergeCell ref="M266:M273"/>
    <mergeCell ref="M274:M282"/>
    <mergeCell ref="M283:M290"/>
    <mergeCell ref="O266:O273"/>
    <mergeCell ref="O274:O282"/>
    <mergeCell ref="J266:J273"/>
    <mergeCell ref="K266:K273"/>
    <mergeCell ref="L266:L273"/>
    <mergeCell ref="N266:N273"/>
    <mergeCell ref="V266:V273"/>
    <mergeCell ref="W401:W421"/>
    <mergeCell ref="Y331:Y332"/>
    <mergeCell ref="Y325:Y326"/>
    <mergeCell ref="W358:W362"/>
    <mergeCell ref="X358:X362"/>
    <mergeCell ref="J317:J320"/>
    <mergeCell ref="K317:K320"/>
    <mergeCell ref="L317:L320"/>
    <mergeCell ref="Q291:Q299"/>
    <mergeCell ref="P266:P273"/>
    <mergeCell ref="P274:P282"/>
    <mergeCell ref="P283:P290"/>
    <mergeCell ref="P291:P299"/>
    <mergeCell ref="R291:R299"/>
    <mergeCell ref="S291:S299"/>
    <mergeCell ref="J300:J304"/>
    <mergeCell ref="K300:K304"/>
    <mergeCell ref="L300:L304"/>
    <mergeCell ref="N300:N304"/>
    <mergeCell ref="O300:O304"/>
    <mergeCell ref="P300:P304"/>
    <mergeCell ref="Q300:Q304"/>
    <mergeCell ref="B358:B362"/>
    <mergeCell ref="S241:S249"/>
    <mergeCell ref="Q250:Q256"/>
    <mergeCell ref="R250:R256"/>
    <mergeCell ref="Y401:Y421"/>
    <mergeCell ref="Y349:Y352"/>
    <mergeCell ref="Z321:Z324"/>
    <mergeCell ref="X300:X304"/>
    <mergeCell ref="X349:X352"/>
    <mergeCell ref="X306:X316"/>
    <mergeCell ref="Y306:Y316"/>
    <mergeCell ref="X345:X348"/>
    <mergeCell ref="J283:J290"/>
    <mergeCell ref="K283:K290"/>
    <mergeCell ref="L283:L290"/>
    <mergeCell ref="N283:N290"/>
    <mergeCell ref="V283:V290"/>
    <mergeCell ref="O283:O290"/>
    <mergeCell ref="Q266:Q273"/>
    <mergeCell ref="R266:R273"/>
    <mergeCell ref="S266:S273"/>
    <mergeCell ref="Q274:Q282"/>
    <mergeCell ref="R274:R282"/>
    <mergeCell ref="S274:S282"/>
    <mergeCell ref="V274:V282"/>
    <mergeCell ref="J241:J249"/>
    <mergeCell ref="K241:K249"/>
    <mergeCell ref="L241:L249"/>
    <mergeCell ref="N241:N249"/>
    <mergeCell ref="V241:V249"/>
    <mergeCell ref="V250:V256"/>
    <mergeCell ref="J257:J265"/>
    <mergeCell ref="I569:I576"/>
    <mergeCell ref="Z460:Z470"/>
    <mergeCell ref="X451:X459"/>
    <mergeCell ref="X489:X497"/>
    <mergeCell ref="Y451:Y459"/>
    <mergeCell ref="X422:X442"/>
    <mergeCell ref="Y549:Y560"/>
    <mergeCell ref="Y585:Y588"/>
    <mergeCell ref="Z577:Z580"/>
    <mergeCell ref="Z581:Z584"/>
    <mergeCell ref="W321:W324"/>
    <mergeCell ref="W325:W326"/>
    <mergeCell ref="W341:W342"/>
    <mergeCell ref="W549:W560"/>
    <mergeCell ref="Y333:Y336"/>
    <mergeCell ref="Y341:Y342"/>
    <mergeCell ref="X561:X568"/>
    <mergeCell ref="X577:X580"/>
    <mergeCell ref="Y561:Y568"/>
    <mergeCell ref="X333:X336"/>
    <mergeCell ref="X585:X588"/>
    <mergeCell ref="X537:X548"/>
    <mergeCell ref="X507:X515"/>
    <mergeCell ref="W380:W400"/>
    <mergeCell ref="Y489:Y497"/>
    <mergeCell ref="X363:X379"/>
    <mergeCell ref="X337:X338"/>
    <mergeCell ref="Y471:Y479"/>
    <mergeCell ref="W537:W548"/>
    <mergeCell ref="W349:W352"/>
    <mergeCell ref="Y516:Y524"/>
    <mergeCell ref="X549:X560"/>
    <mergeCell ref="Y498:Y506"/>
    <mergeCell ref="I349:I352"/>
    <mergeCell ref="I460:I470"/>
    <mergeCell ref="W480:W488"/>
    <mergeCell ref="I317:I320"/>
    <mergeCell ref="W343:W344"/>
    <mergeCell ref="I300:I304"/>
    <mergeCell ref="X343:X344"/>
    <mergeCell ref="X341:X342"/>
    <mergeCell ref="X480:X488"/>
    <mergeCell ref="X460:X470"/>
    <mergeCell ref="X443:X450"/>
    <mergeCell ref="W422:W442"/>
    <mergeCell ref="X380:X400"/>
    <mergeCell ref="W507:W515"/>
    <mergeCell ref="Y345:Y348"/>
    <mergeCell ref="I353:I357"/>
    <mergeCell ref="W353:W357"/>
    <mergeCell ref="X329:X330"/>
    <mergeCell ref="I321:I324"/>
    <mergeCell ref="Y358:Y362"/>
    <mergeCell ref="X498:X506"/>
    <mergeCell ref="N317:N320"/>
    <mergeCell ref="O317:O320"/>
    <mergeCell ref="P317:P320"/>
    <mergeCell ref="Q317:Q320"/>
    <mergeCell ref="R317:R320"/>
    <mergeCell ref="S317:S320"/>
    <mergeCell ref="V317:V320"/>
    <mergeCell ref="J321:J324"/>
    <mergeCell ref="K321:K324"/>
    <mergeCell ref="L321:L324"/>
    <mergeCell ref="W525:W536"/>
    <mergeCell ref="X317:X320"/>
    <mergeCell ref="Y422:Y442"/>
    <mergeCell ref="Z689:Z691"/>
    <mergeCell ref="X569:X576"/>
    <mergeCell ref="Z605:Z608"/>
    <mergeCell ref="X589:X592"/>
    <mergeCell ref="Y613:Y616"/>
    <mergeCell ref="Z609:Z612"/>
    <mergeCell ref="W621:W624"/>
    <mergeCell ref="W617:W620"/>
    <mergeCell ref="W605:W608"/>
    <mergeCell ref="Y683:Y685"/>
    <mergeCell ref="W597:W600"/>
    <mergeCell ref="Y569:Y576"/>
    <mergeCell ref="Y621:Y624"/>
    <mergeCell ref="W667:W670"/>
    <mergeCell ref="W593:W596"/>
    <mergeCell ref="Y581:Y584"/>
    <mergeCell ref="Y597:Y600"/>
    <mergeCell ref="Y589:Y592"/>
    <mergeCell ref="Y601:Y604"/>
    <mergeCell ref="Z635:Z643"/>
    <mergeCell ref="Z585:Z588"/>
    <mergeCell ref="Y674:Y676"/>
    <mergeCell ref="X617:X620"/>
    <mergeCell ref="X680:X682"/>
    <mergeCell ref="W569:W576"/>
    <mergeCell ref="Z569:Z576"/>
    <mergeCell ref="Z597:Z600"/>
    <mergeCell ref="Z644:Z647"/>
    <mergeCell ref="Y577:Y580"/>
    <mergeCell ref="E601:E604"/>
    <mergeCell ref="I635:I643"/>
    <mergeCell ref="Z617:Z620"/>
    <mergeCell ref="X597:X600"/>
    <mergeCell ref="X605:X608"/>
    <mergeCell ref="I597:I600"/>
    <mergeCell ref="E597:E600"/>
    <mergeCell ref="E626:E634"/>
    <mergeCell ref="I621:I624"/>
    <mergeCell ref="X660:X662"/>
    <mergeCell ref="Z652:Z655"/>
    <mergeCell ref="Z648:Z651"/>
    <mergeCell ref="X626:X634"/>
    <mergeCell ref="Y609:Y612"/>
    <mergeCell ref="X601:X604"/>
    <mergeCell ref="Z593:Z596"/>
    <mergeCell ref="Z680:Z682"/>
    <mergeCell ref="W674:W676"/>
    <mergeCell ref="W671:W673"/>
    <mergeCell ref="Y671:Y673"/>
    <mergeCell ref="W609:W612"/>
    <mergeCell ref="W626:W634"/>
    <mergeCell ref="X621:X624"/>
    <mergeCell ref="Y635:Y643"/>
    <mergeCell ref="I626:I634"/>
    <mergeCell ref="J593:J596"/>
    <mergeCell ref="K593:K596"/>
    <mergeCell ref="L593:L596"/>
    <mergeCell ref="N593:N596"/>
    <mergeCell ref="O593:O596"/>
    <mergeCell ref="P593:P596"/>
    <mergeCell ref="Q593:Q596"/>
    <mergeCell ref="Z86:Z89"/>
    <mergeCell ref="Z325:Z326"/>
    <mergeCell ref="Z727:Z730"/>
    <mergeCell ref="Z731:Z734"/>
    <mergeCell ref="Z735:Z738"/>
    <mergeCell ref="Z763:Z766"/>
    <mergeCell ref="Z767:Z770"/>
    <mergeCell ref="Z100:Z111"/>
    <mergeCell ref="E86:E89"/>
    <mergeCell ref="I86:I89"/>
    <mergeCell ref="E561:E568"/>
    <mergeCell ref="I767:I770"/>
    <mergeCell ref="I727:I730"/>
    <mergeCell ref="I112:I120"/>
    <mergeCell ref="X112:X120"/>
    <mergeCell ref="E593:E596"/>
    <mergeCell ref="E605:E608"/>
    <mergeCell ref="E507:E515"/>
    <mergeCell ref="I525:I536"/>
    <mergeCell ref="E471:E479"/>
    <mergeCell ref="I585:I588"/>
    <mergeCell ref="X652:X655"/>
    <mergeCell ref="I613:I616"/>
    <mergeCell ref="W613:W616"/>
    <mergeCell ref="X613:X616"/>
    <mergeCell ref="E667:E670"/>
    <mergeCell ref="I667:I670"/>
    <mergeCell ref="Z601:Z604"/>
    <mergeCell ref="Y626:Y634"/>
    <mergeCell ref="Y660:Y662"/>
    <mergeCell ref="Y652:Y655"/>
    <mergeCell ref="Z621:Z624"/>
    <mergeCell ref="Z121:Z130"/>
    <mergeCell ref="Z141:Z143"/>
    <mergeCell ref="Z337:Z338"/>
    <mergeCell ref="Z339:Z340"/>
    <mergeCell ref="Z170:Z178"/>
    <mergeCell ref="Z193:Z201"/>
    <mergeCell ref="Z353:Z357"/>
    <mergeCell ref="Z179:Z187"/>
    <mergeCell ref="Z613:Z616"/>
    <mergeCell ref="Z380:Z400"/>
    <mergeCell ref="Z451:Z459"/>
    <mergeCell ref="Z471:Z479"/>
    <mergeCell ref="B339:B340"/>
    <mergeCell ref="D339:D340"/>
    <mergeCell ref="I345:I348"/>
    <mergeCell ref="B216:B224"/>
    <mergeCell ref="B234:B240"/>
    <mergeCell ref="B225:B233"/>
    <mergeCell ref="I274:I282"/>
    <mergeCell ref="I283:I290"/>
    <mergeCell ref="C317:C320"/>
    <mergeCell ref="E333:E336"/>
    <mergeCell ref="I339:I340"/>
    <mergeCell ref="I306:I316"/>
    <mergeCell ref="I211:I215"/>
    <mergeCell ref="W211:W215"/>
    <mergeCell ref="X211:X215"/>
    <mergeCell ref="W317:W320"/>
    <mergeCell ref="I291:I299"/>
    <mergeCell ref="E266:E273"/>
    <mergeCell ref="D193:D201"/>
    <mergeCell ref="X274:X282"/>
    <mergeCell ref="A327:A328"/>
    <mergeCell ref="A306:A316"/>
    <mergeCell ref="D327:D328"/>
    <mergeCell ref="I333:I336"/>
    <mergeCell ref="I343:I344"/>
    <mergeCell ref="E325:E326"/>
    <mergeCell ref="B329:B330"/>
    <mergeCell ref="D325:D326"/>
    <mergeCell ref="C325:C326"/>
    <mergeCell ref="I165:I169"/>
    <mergeCell ref="C165:C169"/>
    <mergeCell ref="D165:D169"/>
    <mergeCell ref="E165:E169"/>
    <mergeCell ref="I147:I155"/>
    <mergeCell ref="C147:C155"/>
    <mergeCell ref="E331:E332"/>
    <mergeCell ref="I179:I187"/>
    <mergeCell ref="D329:D330"/>
    <mergeCell ref="C339:C340"/>
    <mergeCell ref="B274:B282"/>
    <mergeCell ref="D283:D290"/>
    <mergeCell ref="A234:A240"/>
    <mergeCell ref="D234:D240"/>
    <mergeCell ref="C225:C233"/>
    <mergeCell ref="C241:C249"/>
    <mergeCell ref="C274:C282"/>
    <mergeCell ref="D274:D282"/>
    <mergeCell ref="E274:E282"/>
    <mergeCell ref="C306:C316"/>
    <mergeCell ref="A241:A249"/>
    <mergeCell ref="D241:D249"/>
    <mergeCell ref="D257:D265"/>
    <mergeCell ref="A86:A89"/>
    <mergeCell ref="C86:C89"/>
    <mergeCell ref="D86:D89"/>
    <mergeCell ref="B86:B89"/>
    <mergeCell ref="C202:C210"/>
    <mergeCell ref="A274:A282"/>
    <mergeCell ref="A283:A290"/>
    <mergeCell ref="B283:B290"/>
    <mergeCell ref="A321:A324"/>
    <mergeCell ref="I93:I96"/>
    <mergeCell ref="C93:C96"/>
    <mergeCell ref="D93:D96"/>
    <mergeCell ref="E93:E96"/>
    <mergeCell ref="D179:D187"/>
    <mergeCell ref="A100:A111"/>
    <mergeCell ref="B90:B92"/>
    <mergeCell ref="A90:A92"/>
    <mergeCell ref="C90:C92"/>
    <mergeCell ref="D90:D92"/>
    <mergeCell ref="E90:E92"/>
    <mergeCell ref="I90:I92"/>
    <mergeCell ref="E112:E120"/>
    <mergeCell ref="A112:A120"/>
    <mergeCell ref="A144:A146"/>
    <mergeCell ref="B131:B140"/>
    <mergeCell ref="A165:A169"/>
    <mergeCell ref="B165:B169"/>
    <mergeCell ref="E193:E201"/>
    <mergeCell ref="A257:A265"/>
    <mergeCell ref="E257:E265"/>
    <mergeCell ref="E306:E316"/>
    <mergeCell ref="E283:E290"/>
    <mergeCell ref="E671:E673"/>
    <mergeCell ref="E660:E662"/>
    <mergeCell ref="E644:E647"/>
    <mergeCell ref="E585:E588"/>
    <mergeCell ref="D216:D224"/>
    <mergeCell ref="D317:D320"/>
    <mergeCell ref="E317:E320"/>
    <mergeCell ref="E234:E240"/>
    <mergeCell ref="I202:I210"/>
    <mergeCell ref="E577:E580"/>
    <mergeCell ref="I577:I580"/>
    <mergeCell ref="C100:C111"/>
    <mergeCell ref="E100:E111"/>
    <mergeCell ref="E170:E178"/>
    <mergeCell ref="C216:C224"/>
    <mergeCell ref="D202:D210"/>
    <mergeCell ref="E216:E224"/>
    <mergeCell ref="E250:E256"/>
    <mergeCell ref="E363:E379"/>
    <mergeCell ref="I451:I459"/>
    <mergeCell ref="E225:E233"/>
    <mergeCell ref="I225:I233"/>
    <mergeCell ref="E443:E450"/>
    <mergeCell ref="I422:I442"/>
    <mergeCell ref="I443:I450"/>
    <mergeCell ref="E141:E143"/>
    <mergeCell ref="I141:I143"/>
    <mergeCell ref="D141:D143"/>
    <mergeCell ref="C141:C143"/>
    <mergeCell ref="E144:E146"/>
    <mergeCell ref="E656:E659"/>
    <mergeCell ref="E663:E666"/>
    <mergeCell ref="A266:A273"/>
    <mergeCell ref="B291:B299"/>
    <mergeCell ref="B257:B265"/>
    <mergeCell ref="B300:B304"/>
    <mergeCell ref="C234:C240"/>
    <mergeCell ref="C283:C290"/>
    <mergeCell ref="A170:A178"/>
    <mergeCell ref="A131:A140"/>
    <mergeCell ref="C131:C140"/>
    <mergeCell ref="D131:D140"/>
    <mergeCell ref="B170:B178"/>
    <mergeCell ref="B121:B130"/>
    <mergeCell ref="A121:A130"/>
    <mergeCell ref="A156:A164"/>
    <mergeCell ref="B156:B164"/>
    <mergeCell ref="C193:C201"/>
    <mergeCell ref="E202:E210"/>
    <mergeCell ref="C144:C146"/>
    <mergeCell ref="D144:D146"/>
    <mergeCell ref="E156:E164"/>
    <mergeCell ref="D156:D164"/>
    <mergeCell ref="C156:C164"/>
    <mergeCell ref="C170:C178"/>
    <mergeCell ref="D121:D130"/>
    <mergeCell ref="C121:C130"/>
    <mergeCell ref="E131:E140"/>
    <mergeCell ref="A141:A143"/>
    <mergeCell ref="D211:D215"/>
    <mergeCell ref="E211:E215"/>
    <mergeCell ref="C179:C187"/>
    <mergeCell ref="C300:C304"/>
    <mergeCell ref="C291:C299"/>
    <mergeCell ref="Y112:Y120"/>
    <mergeCell ref="B141:B143"/>
    <mergeCell ref="A147:A155"/>
    <mergeCell ref="B147:B155"/>
    <mergeCell ref="X131:X140"/>
    <mergeCell ref="Y121:Y130"/>
    <mergeCell ref="X241:X249"/>
    <mergeCell ref="C250:C256"/>
    <mergeCell ref="I234:I240"/>
    <mergeCell ref="I144:I146"/>
    <mergeCell ref="E147:E155"/>
    <mergeCell ref="D147:D155"/>
    <mergeCell ref="B112:B120"/>
    <mergeCell ref="X144:X146"/>
    <mergeCell ref="Y141:Y143"/>
    <mergeCell ref="D170:D178"/>
    <mergeCell ref="B202:B210"/>
    <mergeCell ref="Y216:Y224"/>
    <mergeCell ref="Y202:Y210"/>
    <mergeCell ref="X216:X224"/>
    <mergeCell ref="E241:E249"/>
    <mergeCell ref="I241:I249"/>
    <mergeCell ref="B179:B187"/>
    <mergeCell ref="X141:X143"/>
    <mergeCell ref="I193:I201"/>
    <mergeCell ref="E179:E187"/>
    <mergeCell ref="A211:A215"/>
    <mergeCell ref="B211:B215"/>
    <mergeCell ref="C112:C120"/>
    <mergeCell ref="D112:D120"/>
    <mergeCell ref="B144:B146"/>
    <mergeCell ref="C211:C215"/>
    <mergeCell ref="W225:W233"/>
    <mergeCell ref="W306:W316"/>
    <mergeCell ref="W216:W224"/>
    <mergeCell ref="X225:X233"/>
    <mergeCell ref="D225:D233"/>
    <mergeCell ref="I266:I273"/>
    <mergeCell ref="W234:W240"/>
    <mergeCell ref="I216:I224"/>
    <mergeCell ref="X193:X201"/>
    <mergeCell ref="W300:W304"/>
    <mergeCell ref="X234:X240"/>
    <mergeCell ref="X257:X265"/>
    <mergeCell ref="D306:D316"/>
    <mergeCell ref="W193:W201"/>
    <mergeCell ref="W202:W210"/>
    <mergeCell ref="I250:I256"/>
    <mergeCell ref="D300:D304"/>
    <mergeCell ref="R211:R215"/>
    <mergeCell ref="S211:S215"/>
    <mergeCell ref="M193:M201"/>
    <mergeCell ref="M202:M210"/>
    <mergeCell ref="M211:M215"/>
    <mergeCell ref="S216:S224"/>
    <mergeCell ref="Q225:Q233"/>
    <mergeCell ref="R225:R233"/>
    <mergeCell ref="S225:S233"/>
    <mergeCell ref="Q234:Q240"/>
    <mergeCell ref="R234:R240"/>
    <mergeCell ref="O216:O224"/>
    <mergeCell ref="O225:O233"/>
    <mergeCell ref="O234:O240"/>
    <mergeCell ref="T211:T215"/>
    <mergeCell ref="B549:B560"/>
    <mergeCell ref="E569:E576"/>
    <mergeCell ref="D585:D588"/>
    <mergeCell ref="I589:I592"/>
    <mergeCell ref="I331:I332"/>
    <mergeCell ref="I325:I326"/>
    <mergeCell ref="W327:W328"/>
    <mergeCell ref="Y274:Y282"/>
    <mergeCell ref="Y317:Y320"/>
    <mergeCell ref="Y291:Y299"/>
    <mergeCell ref="C635:C643"/>
    <mergeCell ref="B644:B647"/>
    <mergeCell ref="I648:I651"/>
    <mergeCell ref="C648:C651"/>
    <mergeCell ref="W489:W497"/>
    <mergeCell ref="W471:W479"/>
    <mergeCell ref="W498:W506"/>
    <mergeCell ref="I489:I497"/>
    <mergeCell ref="D516:D524"/>
    <mergeCell ref="I507:I515"/>
    <mergeCell ref="D401:D421"/>
    <mergeCell ref="E581:E584"/>
    <mergeCell ref="E589:E592"/>
    <mergeCell ref="I581:I584"/>
    <mergeCell ref="I329:I330"/>
    <mergeCell ref="I549:I560"/>
    <mergeCell ref="I516:I524"/>
    <mergeCell ref="W577:W580"/>
    <mergeCell ref="W561:W568"/>
    <mergeCell ref="W581:W584"/>
    <mergeCell ref="W585:W588"/>
    <mergeCell ref="C480:C488"/>
    <mergeCell ref="J652:J655"/>
    <mergeCell ref="K652:K655"/>
    <mergeCell ref="L652:L655"/>
    <mergeCell ref="N652:N655"/>
    <mergeCell ref="O652:O655"/>
    <mergeCell ref="P652:P655"/>
    <mergeCell ref="Q652:Q655"/>
    <mergeCell ref="R652:R655"/>
    <mergeCell ref="U648:U651"/>
    <mergeCell ref="C266:C273"/>
    <mergeCell ref="D250:D256"/>
    <mergeCell ref="C257:C265"/>
    <mergeCell ref="B317:B320"/>
    <mergeCell ref="B266:B273"/>
    <mergeCell ref="D593:D596"/>
    <mergeCell ref="I605:I608"/>
    <mergeCell ref="C605:C608"/>
    <mergeCell ref="E609:E612"/>
    <mergeCell ref="I609:I612"/>
    <mergeCell ref="C589:C592"/>
    <mergeCell ref="B613:B616"/>
    <mergeCell ref="C621:C624"/>
    <mergeCell ref="B648:B651"/>
    <mergeCell ref="D613:D616"/>
    <mergeCell ref="J274:J282"/>
    <mergeCell ref="K274:K282"/>
    <mergeCell ref="L274:L282"/>
    <mergeCell ref="N274:N282"/>
    <mergeCell ref="J250:J256"/>
    <mergeCell ref="K250:K256"/>
    <mergeCell ref="L250:L256"/>
    <mergeCell ref="N250:N256"/>
    <mergeCell ref="I656:I659"/>
    <mergeCell ref="E652:E655"/>
    <mergeCell ref="D621:D624"/>
    <mergeCell ref="E635:E643"/>
    <mergeCell ref="C341:C342"/>
    <mergeCell ref="D341:D342"/>
    <mergeCell ref="A617:A624"/>
    <mergeCell ref="I674:I676"/>
    <mergeCell ref="W677:W679"/>
    <mergeCell ref="W680:W682"/>
    <mergeCell ref="E704:E706"/>
    <mergeCell ref="I704:I706"/>
    <mergeCell ref="B701:B703"/>
    <mergeCell ref="B704:B706"/>
    <mergeCell ref="A644:A651"/>
    <mergeCell ref="B689:B691"/>
    <mergeCell ref="I683:I685"/>
    <mergeCell ref="E698:E700"/>
    <mergeCell ref="C667:C670"/>
    <mergeCell ref="I652:I655"/>
    <mergeCell ref="I644:I647"/>
    <mergeCell ref="W644:W647"/>
    <mergeCell ref="B652:B655"/>
    <mergeCell ref="D648:D651"/>
    <mergeCell ref="D617:D620"/>
    <mergeCell ref="E621:E624"/>
    <mergeCell ref="W660:W662"/>
    <mergeCell ref="E617:E620"/>
    <mergeCell ref="J617:J620"/>
    <mergeCell ref="K617:K620"/>
    <mergeCell ref="E648:E651"/>
    <mergeCell ref="W648:W651"/>
    <mergeCell ref="W652:W655"/>
    <mergeCell ref="B674:B676"/>
    <mergeCell ref="B680:B682"/>
    <mergeCell ref="D677:D679"/>
    <mergeCell ref="E677:E679"/>
    <mergeCell ref="D683:D685"/>
    <mergeCell ref="A652:A659"/>
    <mergeCell ref="E674:E676"/>
    <mergeCell ref="C775:C780"/>
    <mergeCell ref="A727:A730"/>
    <mergeCell ref="D695:D697"/>
    <mergeCell ref="C680:C682"/>
    <mergeCell ref="D656:D659"/>
    <mergeCell ref="A771:A774"/>
    <mergeCell ref="D652:D655"/>
    <mergeCell ref="D767:D770"/>
    <mergeCell ref="D663:D666"/>
    <mergeCell ref="D686:D688"/>
    <mergeCell ref="A674:A676"/>
    <mergeCell ref="A686:A688"/>
    <mergeCell ref="D698:D700"/>
    <mergeCell ref="D723:D726"/>
    <mergeCell ref="C683:C685"/>
    <mergeCell ref="D667:D670"/>
    <mergeCell ref="C735:C738"/>
    <mergeCell ref="B775:B780"/>
    <mergeCell ref="C704:C706"/>
    <mergeCell ref="D704:D706"/>
    <mergeCell ref="A731:A734"/>
    <mergeCell ref="B727:B730"/>
    <mergeCell ref="A763:A766"/>
    <mergeCell ref="C656:C659"/>
    <mergeCell ref="C660:C662"/>
    <mergeCell ref="A660:A662"/>
    <mergeCell ref="A751:A762"/>
    <mergeCell ref="B751:B754"/>
    <mergeCell ref="B711:B714"/>
    <mergeCell ref="B660:B662"/>
    <mergeCell ref="C4:C6"/>
    <mergeCell ref="I735:I738"/>
    <mergeCell ref="X771:X774"/>
    <mergeCell ref="E763:E766"/>
    <mergeCell ref="W771:W774"/>
    <mergeCell ref="C358:C362"/>
    <mergeCell ref="D358:D362"/>
    <mergeCell ref="E358:E362"/>
    <mergeCell ref="E8:G8"/>
    <mergeCell ref="C715:C718"/>
    <mergeCell ref="Y715:Y718"/>
    <mergeCell ref="Y698:Y700"/>
    <mergeCell ref="Y707:Y710"/>
    <mergeCell ref="W704:W706"/>
    <mergeCell ref="I715:I718"/>
    <mergeCell ref="Y771:Y774"/>
    <mergeCell ref="Y767:Y770"/>
    <mergeCell ref="I723:I726"/>
    <mergeCell ref="Y719:Y722"/>
    <mergeCell ref="X723:X726"/>
    <mergeCell ref="X667:X670"/>
    <mergeCell ref="W663:W666"/>
    <mergeCell ref="X674:X676"/>
    <mergeCell ref="X635:X643"/>
    <mergeCell ref="I711:I714"/>
    <mergeCell ref="C695:C697"/>
    <mergeCell ref="C671:C673"/>
    <mergeCell ref="D671:D673"/>
    <mergeCell ref="C343:C344"/>
    <mergeCell ref="D537:D548"/>
    <mergeCell ref="C443:C450"/>
    <mergeCell ref="E689:E691"/>
    <mergeCell ref="W683:W685"/>
    <mergeCell ref="Y677:Y679"/>
    <mergeCell ref="Z715:Z718"/>
    <mergeCell ref="Z711:Z714"/>
    <mergeCell ref="E707:E710"/>
    <mergeCell ref="Z707:Z710"/>
    <mergeCell ref="X683:X685"/>
    <mergeCell ref="X763:X766"/>
    <mergeCell ref="X671:X673"/>
    <mergeCell ref="W763:W766"/>
    <mergeCell ref="Y731:Y734"/>
    <mergeCell ref="W692:W694"/>
    <mergeCell ref="I731:I734"/>
    <mergeCell ref="E692:E694"/>
    <mergeCell ref="I692:I694"/>
    <mergeCell ref="D715:D718"/>
    <mergeCell ref="W698:W700"/>
    <mergeCell ref="D701:D703"/>
    <mergeCell ref="E701:E703"/>
    <mergeCell ref="D763:D766"/>
    <mergeCell ref="D731:D734"/>
    <mergeCell ref="I695:I697"/>
    <mergeCell ref="W695:W697"/>
    <mergeCell ref="C763:C766"/>
    <mergeCell ref="Z683:Z685"/>
    <mergeCell ref="Z704:Z706"/>
    <mergeCell ref="F10:G10"/>
    <mergeCell ref="Z345:Z348"/>
    <mergeCell ref="Z327:Z328"/>
    <mergeCell ref="Z349:Z352"/>
    <mergeCell ref="I617:I620"/>
    <mergeCell ref="W451:W459"/>
    <mergeCell ref="W460:W470"/>
    <mergeCell ref="X593:X596"/>
    <mergeCell ref="I100:I111"/>
    <mergeCell ref="I131:I140"/>
    <mergeCell ref="E341:E342"/>
    <mergeCell ref="E321:E324"/>
    <mergeCell ref="Z549:Z560"/>
    <mergeCell ref="Z112:Z120"/>
    <mergeCell ref="Z626:Z634"/>
    <mergeCell ref="Z401:Z421"/>
    <mergeCell ref="Z422:Z442"/>
    <mergeCell ref="Z443:Z450"/>
    <mergeCell ref="Z341:Z342"/>
    <mergeCell ref="I401:I421"/>
    <mergeCell ref="W589:W592"/>
    <mergeCell ref="X516:X524"/>
    <mergeCell ref="X525:X536"/>
    <mergeCell ref="X581:X584"/>
    <mergeCell ref="Y593:Y596"/>
    <mergeCell ref="E613:E616"/>
    <mergeCell ref="Z165:Z169"/>
    <mergeCell ref="J10:V10"/>
    <mergeCell ref="L86:L89"/>
    <mergeCell ref="V86:V89"/>
    <mergeCell ref="J86:J89"/>
    <mergeCell ref="K86:K89"/>
    <mergeCell ref="I719:I722"/>
    <mergeCell ref="Y704:Y706"/>
    <mergeCell ref="E686:E688"/>
    <mergeCell ref="I686:I688"/>
    <mergeCell ref="I689:I691"/>
    <mergeCell ref="W656:W659"/>
    <mergeCell ref="X677:X679"/>
    <mergeCell ref="W735:W738"/>
    <mergeCell ref="Z698:Z700"/>
    <mergeCell ref="Y763:Y766"/>
    <mergeCell ref="Z660:Z662"/>
    <mergeCell ref="Z723:Z726"/>
    <mergeCell ref="Z701:Z703"/>
    <mergeCell ref="W723:W726"/>
    <mergeCell ref="X692:X694"/>
    <mergeCell ref="C674:C676"/>
    <mergeCell ref="B667:B670"/>
    <mergeCell ref="X701:X703"/>
    <mergeCell ref="Z671:Z673"/>
    <mergeCell ref="Z656:Z659"/>
    <mergeCell ref="X719:X722"/>
    <mergeCell ref="Y692:Y694"/>
    <mergeCell ref="X689:X691"/>
    <mergeCell ref="Y663:Y666"/>
    <mergeCell ref="Z663:Z666"/>
    <mergeCell ref="B677:B679"/>
    <mergeCell ref="Y759:Y762"/>
    <mergeCell ref="Z759:Z762"/>
    <mergeCell ref="Y689:Y691"/>
    <mergeCell ref="Y686:Y688"/>
    <mergeCell ref="Y695:Y697"/>
    <mergeCell ref="Y701:Y703"/>
    <mergeCell ref="W635:W643"/>
    <mergeCell ref="C701:C703"/>
    <mergeCell ref="B719:B722"/>
    <mergeCell ref="C692:C694"/>
    <mergeCell ref="D644:D647"/>
    <mergeCell ref="W701:W703"/>
    <mergeCell ref="W719:W722"/>
    <mergeCell ref="W689:W691"/>
    <mergeCell ref="J525:J536"/>
    <mergeCell ref="K525:K536"/>
    <mergeCell ref="I593:I596"/>
    <mergeCell ref="W715:W718"/>
    <mergeCell ref="Z789:Z794"/>
    <mergeCell ref="Z795:Z798"/>
    <mergeCell ref="B799:B804"/>
    <mergeCell ref="C799:C804"/>
    <mergeCell ref="D799:D804"/>
    <mergeCell ref="E799:E804"/>
    <mergeCell ref="I799:I804"/>
    <mergeCell ref="W799:W804"/>
    <mergeCell ref="X799:X804"/>
    <mergeCell ref="Y799:Y804"/>
    <mergeCell ref="Z799:Z804"/>
    <mergeCell ref="Z775:Z780"/>
    <mergeCell ref="E680:E682"/>
    <mergeCell ref="E683:E685"/>
    <mergeCell ref="E781:E784"/>
    <mergeCell ref="Z751:Z754"/>
    <mergeCell ref="E759:E762"/>
    <mergeCell ref="I759:I762"/>
    <mergeCell ref="W759:W762"/>
    <mergeCell ref="X759:X762"/>
    <mergeCell ref="Z692:Z694"/>
    <mergeCell ref="Z695:Z697"/>
    <mergeCell ref="Y735:Y738"/>
    <mergeCell ref="D735:D738"/>
    <mergeCell ref="B537:B548"/>
    <mergeCell ref="I498:I506"/>
    <mergeCell ref="D601:D604"/>
    <mergeCell ref="I601:I604"/>
    <mergeCell ref="W601:W604"/>
    <mergeCell ref="C613:C616"/>
    <mergeCell ref="Y617:Y620"/>
    <mergeCell ref="X609:X612"/>
    <mergeCell ref="D771:D774"/>
    <mergeCell ref="X686:X688"/>
    <mergeCell ref="Y751:Y754"/>
    <mergeCell ref="B759:B762"/>
    <mergeCell ref="C759:C762"/>
    <mergeCell ref="D759:D762"/>
    <mergeCell ref="I763:I766"/>
    <mergeCell ref="Y723:Y726"/>
    <mergeCell ref="W727:W730"/>
    <mergeCell ref="B771:B774"/>
    <mergeCell ref="B731:B734"/>
    <mergeCell ref="E771:E774"/>
    <mergeCell ref="X731:X734"/>
    <mergeCell ref="X711:X714"/>
    <mergeCell ref="Y711:Y714"/>
    <mergeCell ref="X715:X718"/>
    <mergeCell ref="X704:X706"/>
    <mergeCell ref="X698:X700"/>
    <mergeCell ref="X695:X697"/>
    <mergeCell ref="X735:X738"/>
    <mergeCell ref="I660:I662"/>
    <mergeCell ref="J498:J506"/>
    <mergeCell ref="K498:K506"/>
    <mergeCell ref="X656:X659"/>
    <mergeCell ref="Y656:Y659"/>
    <mergeCell ref="B698:B700"/>
    <mergeCell ref="B686:B688"/>
    <mergeCell ref="C652:C655"/>
    <mergeCell ref="I671:I673"/>
    <mergeCell ref="I677:I679"/>
    <mergeCell ref="W731:W734"/>
    <mergeCell ref="X767:X770"/>
    <mergeCell ref="E735:E738"/>
    <mergeCell ref="Y727:Y730"/>
    <mergeCell ref="X775:X780"/>
    <mergeCell ref="D775:D780"/>
    <mergeCell ref="D781:D784"/>
    <mergeCell ref="B781:B784"/>
    <mergeCell ref="C781:C784"/>
    <mergeCell ref="W775:W780"/>
    <mergeCell ref="X707:X710"/>
    <mergeCell ref="E723:E726"/>
    <mergeCell ref="D680:D682"/>
    <mergeCell ref="W686:W688"/>
    <mergeCell ref="I663:I666"/>
    <mergeCell ref="E695:E697"/>
    <mergeCell ref="I707:I710"/>
    <mergeCell ref="E719:E722"/>
    <mergeCell ref="S652:S655"/>
    <mergeCell ref="V652:V655"/>
    <mergeCell ref="J656:J659"/>
    <mergeCell ref="K656:K659"/>
    <mergeCell ref="V656:V659"/>
    <mergeCell ref="J660:J662"/>
    <mergeCell ref="K660:K662"/>
    <mergeCell ref="Z805:Z809"/>
    <mergeCell ref="A795:A804"/>
    <mergeCell ref="B795:B798"/>
    <mergeCell ref="C795:C798"/>
    <mergeCell ref="D795:D798"/>
    <mergeCell ref="E795:E798"/>
    <mergeCell ref="A810:A814"/>
    <mergeCell ref="B810:B814"/>
    <mergeCell ref="C810:C814"/>
    <mergeCell ref="D810:D814"/>
    <mergeCell ref="E810:E814"/>
    <mergeCell ref="I810:I814"/>
    <mergeCell ref="W810:W814"/>
    <mergeCell ref="X810:X814"/>
    <mergeCell ref="Y810:Y814"/>
    <mergeCell ref="Z810:Z814"/>
    <mergeCell ref="I805:I809"/>
    <mergeCell ref="I795:I798"/>
    <mergeCell ref="W795:W798"/>
    <mergeCell ref="X795:X798"/>
    <mergeCell ref="Y795:Y798"/>
    <mergeCell ref="A805:A809"/>
    <mergeCell ref="B805:B809"/>
    <mergeCell ref="C805:C809"/>
    <mergeCell ref="D805:D809"/>
    <mergeCell ref="E805:E809"/>
    <mergeCell ref="W805:W809"/>
    <mergeCell ref="X805:X809"/>
    <mergeCell ref="Y805:Y809"/>
    <mergeCell ref="A815:A819"/>
    <mergeCell ref="B815:B819"/>
    <mergeCell ref="C815:C819"/>
    <mergeCell ref="D815:D819"/>
    <mergeCell ref="E815:E819"/>
    <mergeCell ref="I815:I819"/>
    <mergeCell ref="W815:W819"/>
    <mergeCell ref="X815:X819"/>
    <mergeCell ref="Y815:Y819"/>
    <mergeCell ref="Z815:Z819"/>
    <mergeCell ref="A826:A830"/>
    <mergeCell ref="B826:B830"/>
    <mergeCell ref="C826:C830"/>
    <mergeCell ref="D826:D830"/>
    <mergeCell ref="E826:E830"/>
    <mergeCell ref="I826:I830"/>
    <mergeCell ref="W826:W830"/>
    <mergeCell ref="X826:X830"/>
    <mergeCell ref="Y826:Y830"/>
    <mergeCell ref="Z826:Z830"/>
    <mergeCell ref="J815:J819"/>
    <mergeCell ref="K815:K819"/>
    <mergeCell ref="L815:L819"/>
    <mergeCell ref="N815:N819"/>
    <mergeCell ref="O815:O819"/>
    <mergeCell ref="P815:P819"/>
    <mergeCell ref="Q815:Q819"/>
    <mergeCell ref="R815:R819"/>
    <mergeCell ref="S815:S819"/>
    <mergeCell ref="V815:V819"/>
    <mergeCell ref="U815:U819"/>
    <mergeCell ref="U826:U830"/>
    <mergeCell ref="A831:A835"/>
    <mergeCell ref="B831:B835"/>
    <mergeCell ref="C831:C835"/>
    <mergeCell ref="D831:D835"/>
    <mergeCell ref="E831:E835"/>
    <mergeCell ref="I831:I835"/>
    <mergeCell ref="W831:W835"/>
    <mergeCell ref="X831:X835"/>
    <mergeCell ref="Y831:Y835"/>
    <mergeCell ref="Z831:Z835"/>
    <mergeCell ref="A836:A840"/>
    <mergeCell ref="B836:B840"/>
    <mergeCell ref="C836:C840"/>
    <mergeCell ref="D836:D840"/>
    <mergeCell ref="E836:E840"/>
    <mergeCell ref="I836:I840"/>
    <mergeCell ref="W836:W840"/>
    <mergeCell ref="X836:X840"/>
    <mergeCell ref="Y836:Y840"/>
    <mergeCell ref="Z836:Z840"/>
    <mergeCell ref="J836:J840"/>
    <mergeCell ref="K836:K840"/>
    <mergeCell ref="L836:L840"/>
    <mergeCell ref="N836:N840"/>
    <mergeCell ref="O836:O840"/>
    <mergeCell ref="P836:P840"/>
    <mergeCell ref="Q836:Q840"/>
    <mergeCell ref="R836:R840"/>
    <mergeCell ref="S836:S840"/>
    <mergeCell ref="V836:V840"/>
    <mergeCell ref="U836:U840"/>
    <mergeCell ref="T836:T840"/>
    <mergeCell ref="A841:A845"/>
    <mergeCell ref="B841:B845"/>
    <mergeCell ref="C841:C845"/>
    <mergeCell ref="D841:D845"/>
    <mergeCell ref="E841:E845"/>
    <mergeCell ref="I841:I845"/>
    <mergeCell ref="W841:W845"/>
    <mergeCell ref="X841:X845"/>
    <mergeCell ref="Y841:Y845"/>
    <mergeCell ref="Z841:Z845"/>
    <mergeCell ref="A846:A850"/>
    <mergeCell ref="B846:B850"/>
    <mergeCell ref="C846:C850"/>
    <mergeCell ref="D846:D850"/>
    <mergeCell ref="E846:E850"/>
    <mergeCell ref="I846:I850"/>
    <mergeCell ref="W846:W850"/>
    <mergeCell ref="X846:X850"/>
    <mergeCell ref="Y846:Y850"/>
    <mergeCell ref="Z846:Z850"/>
    <mergeCell ref="J841:J845"/>
    <mergeCell ref="K841:K845"/>
    <mergeCell ref="L841:L845"/>
    <mergeCell ref="N841:N845"/>
    <mergeCell ref="O841:O845"/>
    <mergeCell ref="P841:P845"/>
    <mergeCell ref="Q841:Q845"/>
    <mergeCell ref="R841:R845"/>
    <mergeCell ref="S841:S845"/>
    <mergeCell ref="V841:V845"/>
    <mergeCell ref="U841:U845"/>
    <mergeCell ref="U846:U850"/>
    <mergeCell ref="A851:A855"/>
    <mergeCell ref="B851:B855"/>
    <mergeCell ref="C851:C855"/>
    <mergeCell ref="D851:D855"/>
    <mergeCell ref="E851:E855"/>
    <mergeCell ref="I851:I855"/>
    <mergeCell ref="W851:W855"/>
    <mergeCell ref="X851:X855"/>
    <mergeCell ref="Y851:Y855"/>
    <mergeCell ref="Z851:Z855"/>
    <mergeCell ref="A856:A860"/>
    <mergeCell ref="B856:B860"/>
    <mergeCell ref="C856:C860"/>
    <mergeCell ref="D856:D860"/>
    <mergeCell ref="E856:E860"/>
    <mergeCell ref="I856:I860"/>
    <mergeCell ref="W856:W860"/>
    <mergeCell ref="X856:X860"/>
    <mergeCell ref="Y856:Y860"/>
    <mergeCell ref="Z856:Z860"/>
    <mergeCell ref="J856:J860"/>
    <mergeCell ref="K856:K860"/>
    <mergeCell ref="L856:L860"/>
    <mergeCell ref="N856:N860"/>
    <mergeCell ref="O856:O860"/>
    <mergeCell ref="P856:P860"/>
    <mergeCell ref="Q856:Q860"/>
    <mergeCell ref="R856:R860"/>
    <mergeCell ref="S856:S860"/>
    <mergeCell ref="V856:V860"/>
    <mergeCell ref="U851:U855"/>
    <mergeCell ref="U856:U860"/>
    <mergeCell ref="A861:A865"/>
    <mergeCell ref="B861:B865"/>
    <mergeCell ref="C861:C865"/>
    <mergeCell ref="D861:D865"/>
    <mergeCell ref="E861:E865"/>
    <mergeCell ref="I861:I865"/>
    <mergeCell ref="W861:W865"/>
    <mergeCell ref="X861:X865"/>
    <mergeCell ref="Y861:Y865"/>
    <mergeCell ref="Z861:Z865"/>
    <mergeCell ref="A866:A870"/>
    <mergeCell ref="B866:B870"/>
    <mergeCell ref="C866:C870"/>
    <mergeCell ref="D866:D870"/>
    <mergeCell ref="E866:E870"/>
    <mergeCell ref="I866:I870"/>
    <mergeCell ref="W866:W870"/>
    <mergeCell ref="X866:X870"/>
    <mergeCell ref="Y866:Y870"/>
    <mergeCell ref="Z866:Z870"/>
    <mergeCell ref="J861:J865"/>
    <mergeCell ref="K861:K865"/>
    <mergeCell ref="L861:L865"/>
    <mergeCell ref="N861:N865"/>
    <mergeCell ref="O861:O865"/>
    <mergeCell ref="P861:P865"/>
    <mergeCell ref="Q861:Q865"/>
    <mergeCell ref="R861:R865"/>
    <mergeCell ref="S861:S865"/>
    <mergeCell ref="V861:V865"/>
    <mergeCell ref="U861:U865"/>
    <mergeCell ref="U866:U870"/>
    <mergeCell ref="A871:A875"/>
    <mergeCell ref="B871:B875"/>
    <mergeCell ref="C871:C875"/>
    <mergeCell ref="D871:D875"/>
    <mergeCell ref="E871:E875"/>
    <mergeCell ref="I871:I875"/>
    <mergeCell ref="W871:W875"/>
    <mergeCell ref="X871:X875"/>
    <mergeCell ref="Y871:Y875"/>
    <mergeCell ref="Z871:Z875"/>
    <mergeCell ref="A876:A880"/>
    <mergeCell ref="B876:B880"/>
    <mergeCell ref="C876:C880"/>
    <mergeCell ref="D876:D880"/>
    <mergeCell ref="E876:E880"/>
    <mergeCell ref="I876:I880"/>
    <mergeCell ref="W876:W880"/>
    <mergeCell ref="X876:X880"/>
    <mergeCell ref="Y876:Y880"/>
    <mergeCell ref="Z876:Z880"/>
    <mergeCell ref="J876:J880"/>
    <mergeCell ref="K876:K880"/>
    <mergeCell ref="L876:L880"/>
    <mergeCell ref="N876:N880"/>
    <mergeCell ref="O876:O880"/>
    <mergeCell ref="P876:P880"/>
    <mergeCell ref="Q876:Q880"/>
    <mergeCell ref="R876:R880"/>
    <mergeCell ref="S876:S880"/>
    <mergeCell ref="V876:V880"/>
    <mergeCell ref="U871:U875"/>
    <mergeCell ref="U876:U880"/>
    <mergeCell ref="A881:A887"/>
    <mergeCell ref="B881:B887"/>
    <mergeCell ref="C881:C887"/>
    <mergeCell ref="D881:D887"/>
    <mergeCell ref="E881:E887"/>
    <mergeCell ref="I881:I887"/>
    <mergeCell ref="W881:W887"/>
    <mergeCell ref="X881:X887"/>
    <mergeCell ref="Y881:Y887"/>
    <mergeCell ref="Z881:Z887"/>
    <mergeCell ref="A888:A894"/>
    <mergeCell ref="B888:B894"/>
    <mergeCell ref="C888:C894"/>
    <mergeCell ref="D888:D894"/>
    <mergeCell ref="E888:E894"/>
    <mergeCell ref="I888:I894"/>
    <mergeCell ref="W888:W894"/>
    <mergeCell ref="X888:X894"/>
    <mergeCell ref="Y888:Y894"/>
    <mergeCell ref="Z888:Z894"/>
    <mergeCell ref="J881:J887"/>
    <mergeCell ref="K881:K887"/>
    <mergeCell ref="L881:L887"/>
    <mergeCell ref="N881:N887"/>
    <mergeCell ref="O881:O887"/>
    <mergeCell ref="P881:P887"/>
    <mergeCell ref="Q881:Q887"/>
    <mergeCell ref="R881:R887"/>
    <mergeCell ref="S881:S887"/>
    <mergeCell ref="V881:V887"/>
    <mergeCell ref="U881:U887"/>
    <mergeCell ref="U888:U894"/>
    <mergeCell ref="A895:A899"/>
    <mergeCell ref="B895:B899"/>
    <mergeCell ref="C895:C899"/>
    <mergeCell ref="D895:D899"/>
    <mergeCell ref="E895:E899"/>
    <mergeCell ref="I895:I899"/>
    <mergeCell ref="W895:W899"/>
    <mergeCell ref="X895:X899"/>
    <mergeCell ref="Y895:Y899"/>
    <mergeCell ref="Z895:Z899"/>
    <mergeCell ref="A900:A904"/>
    <mergeCell ref="B900:B904"/>
    <mergeCell ref="C900:C904"/>
    <mergeCell ref="D900:D904"/>
    <mergeCell ref="E900:E904"/>
    <mergeCell ref="I900:I904"/>
    <mergeCell ref="W900:W904"/>
    <mergeCell ref="X900:X904"/>
    <mergeCell ref="Y900:Y904"/>
    <mergeCell ref="Z900:Z904"/>
    <mergeCell ref="J895:J899"/>
    <mergeCell ref="K895:K899"/>
    <mergeCell ref="L895:L899"/>
    <mergeCell ref="N895:N899"/>
    <mergeCell ref="O895:O899"/>
    <mergeCell ref="P895:P899"/>
    <mergeCell ref="Q895:Q899"/>
    <mergeCell ref="R895:R899"/>
    <mergeCell ref="S895:S899"/>
    <mergeCell ref="V895:V899"/>
    <mergeCell ref="U895:U899"/>
    <mergeCell ref="U900:U904"/>
    <mergeCell ref="A905:A909"/>
    <mergeCell ref="B905:B909"/>
    <mergeCell ref="C905:C909"/>
    <mergeCell ref="D905:D909"/>
    <mergeCell ref="E905:E909"/>
    <mergeCell ref="I905:I909"/>
    <mergeCell ref="W905:W909"/>
    <mergeCell ref="X905:X909"/>
    <mergeCell ref="Y905:Y909"/>
    <mergeCell ref="Z905:Z909"/>
    <mergeCell ref="A910:A914"/>
    <mergeCell ref="B910:B914"/>
    <mergeCell ref="C910:C914"/>
    <mergeCell ref="D910:D914"/>
    <mergeCell ref="E910:E914"/>
    <mergeCell ref="I910:I914"/>
    <mergeCell ref="W910:W914"/>
    <mergeCell ref="X910:X914"/>
    <mergeCell ref="Y910:Y914"/>
    <mergeCell ref="Z910:Z914"/>
    <mergeCell ref="J910:J914"/>
    <mergeCell ref="K910:K914"/>
    <mergeCell ref="L910:L914"/>
    <mergeCell ref="N910:N914"/>
    <mergeCell ref="O910:O914"/>
    <mergeCell ref="P910:P914"/>
    <mergeCell ref="Q910:Q914"/>
    <mergeCell ref="R910:R914"/>
    <mergeCell ref="S910:S914"/>
    <mergeCell ref="V910:V914"/>
    <mergeCell ref="U905:U909"/>
    <mergeCell ref="U910:U914"/>
    <mergeCell ref="A915:A919"/>
    <mergeCell ref="B915:B919"/>
    <mergeCell ref="C915:C919"/>
    <mergeCell ref="D915:D919"/>
    <mergeCell ref="E915:E919"/>
    <mergeCell ref="I915:I919"/>
    <mergeCell ref="W915:W919"/>
    <mergeCell ref="X915:X919"/>
    <mergeCell ref="Y915:Y919"/>
    <mergeCell ref="Z915:Z919"/>
    <mergeCell ref="A920:A924"/>
    <mergeCell ref="B920:B924"/>
    <mergeCell ref="C920:C924"/>
    <mergeCell ref="D920:D924"/>
    <mergeCell ref="E920:E924"/>
    <mergeCell ref="I920:I924"/>
    <mergeCell ref="W920:W924"/>
    <mergeCell ref="X920:X924"/>
    <mergeCell ref="Y920:Y924"/>
    <mergeCell ref="Z920:Z924"/>
    <mergeCell ref="J915:J919"/>
    <mergeCell ref="K915:K919"/>
    <mergeCell ref="L915:L919"/>
    <mergeCell ref="N915:N919"/>
    <mergeCell ref="O915:O919"/>
    <mergeCell ref="P915:P919"/>
    <mergeCell ref="Q915:Q919"/>
    <mergeCell ref="R915:R919"/>
    <mergeCell ref="S915:S919"/>
    <mergeCell ref="V915:V919"/>
    <mergeCell ref="U915:U919"/>
    <mergeCell ref="U920:U924"/>
    <mergeCell ref="A925:A929"/>
    <mergeCell ref="B925:B929"/>
    <mergeCell ref="C925:C929"/>
    <mergeCell ref="D925:D929"/>
    <mergeCell ref="E925:E929"/>
    <mergeCell ref="I925:I929"/>
    <mergeCell ref="W925:W929"/>
    <mergeCell ref="X925:X929"/>
    <mergeCell ref="Y925:Y929"/>
    <mergeCell ref="Z925:Z929"/>
    <mergeCell ref="A930:A934"/>
    <mergeCell ref="B930:B934"/>
    <mergeCell ref="C930:C934"/>
    <mergeCell ref="D930:D934"/>
    <mergeCell ref="E930:E934"/>
    <mergeCell ref="I930:I934"/>
    <mergeCell ref="W930:W934"/>
    <mergeCell ref="X930:X934"/>
    <mergeCell ref="Y930:Y934"/>
    <mergeCell ref="Z930:Z934"/>
    <mergeCell ref="J930:J934"/>
    <mergeCell ref="K930:K934"/>
    <mergeCell ref="L930:L934"/>
    <mergeCell ref="M930:M934"/>
    <mergeCell ref="N930:N934"/>
    <mergeCell ref="O930:O934"/>
    <mergeCell ref="P930:P934"/>
    <mergeCell ref="Q930:Q934"/>
    <mergeCell ref="R930:R934"/>
    <mergeCell ref="S930:S934"/>
    <mergeCell ref="U930:U934"/>
    <mergeCell ref="J925:J929"/>
    <mergeCell ref="A935:A939"/>
    <mergeCell ref="B935:B939"/>
    <mergeCell ref="C935:C939"/>
    <mergeCell ref="D935:D939"/>
    <mergeCell ref="E935:E939"/>
    <mergeCell ref="I935:I939"/>
    <mergeCell ref="W935:W939"/>
    <mergeCell ref="X935:X939"/>
    <mergeCell ref="Y935:Y939"/>
    <mergeCell ref="Z935:Z939"/>
    <mergeCell ref="A940:A944"/>
    <mergeCell ref="B940:B944"/>
    <mergeCell ref="C940:C944"/>
    <mergeCell ref="D940:D944"/>
    <mergeCell ref="E940:E944"/>
    <mergeCell ref="I940:I944"/>
    <mergeCell ref="W940:W944"/>
    <mergeCell ref="X940:X944"/>
    <mergeCell ref="Y940:Y944"/>
    <mergeCell ref="Z940:Z944"/>
    <mergeCell ref="J935:J939"/>
    <mergeCell ref="K935:K939"/>
    <mergeCell ref="L935:L939"/>
    <mergeCell ref="N935:N939"/>
    <mergeCell ref="O935:O939"/>
    <mergeCell ref="P935:P939"/>
    <mergeCell ref="Q935:Q939"/>
    <mergeCell ref="R935:R939"/>
    <mergeCell ref="S935:S939"/>
    <mergeCell ref="V935:V939"/>
    <mergeCell ref="U935:U939"/>
    <mergeCell ref="U940:U944"/>
    <mergeCell ref="A945:A949"/>
    <mergeCell ref="B945:B949"/>
    <mergeCell ref="C945:C949"/>
    <mergeCell ref="D945:D949"/>
    <mergeCell ref="E945:E949"/>
    <mergeCell ref="I945:I949"/>
    <mergeCell ref="W945:W949"/>
    <mergeCell ref="X945:X949"/>
    <mergeCell ref="Y945:Y949"/>
    <mergeCell ref="Z945:Z949"/>
    <mergeCell ref="A950:A954"/>
    <mergeCell ref="B950:B954"/>
    <mergeCell ref="C950:C954"/>
    <mergeCell ref="D950:D954"/>
    <mergeCell ref="E950:E954"/>
    <mergeCell ref="I950:I954"/>
    <mergeCell ref="W950:W954"/>
    <mergeCell ref="X950:X954"/>
    <mergeCell ref="Y950:Y954"/>
    <mergeCell ref="Z950:Z954"/>
    <mergeCell ref="J950:J954"/>
    <mergeCell ref="K950:K954"/>
    <mergeCell ref="L950:L954"/>
    <mergeCell ref="N950:N954"/>
    <mergeCell ref="O950:O954"/>
    <mergeCell ref="P950:P954"/>
    <mergeCell ref="Q950:Q954"/>
    <mergeCell ref="R950:R954"/>
    <mergeCell ref="S950:S954"/>
    <mergeCell ref="V950:V954"/>
    <mergeCell ref="U945:U949"/>
    <mergeCell ref="U950:U954"/>
    <mergeCell ref="A955:A959"/>
    <mergeCell ref="B955:B959"/>
    <mergeCell ref="C955:C959"/>
    <mergeCell ref="D955:D959"/>
    <mergeCell ref="E955:E959"/>
    <mergeCell ref="I955:I959"/>
    <mergeCell ref="W955:W959"/>
    <mergeCell ref="X955:X959"/>
    <mergeCell ref="Y955:Y959"/>
    <mergeCell ref="Z955:Z959"/>
    <mergeCell ref="A960:A964"/>
    <mergeCell ref="B960:B964"/>
    <mergeCell ref="C960:C964"/>
    <mergeCell ref="D960:D964"/>
    <mergeCell ref="E960:E964"/>
    <mergeCell ref="I960:I964"/>
    <mergeCell ref="W960:W964"/>
    <mergeCell ref="X960:X964"/>
    <mergeCell ref="Y960:Y964"/>
    <mergeCell ref="Z960:Z964"/>
    <mergeCell ref="J955:J959"/>
    <mergeCell ref="K955:K959"/>
    <mergeCell ref="L955:L959"/>
    <mergeCell ref="N955:N959"/>
    <mergeCell ref="O955:O959"/>
    <mergeCell ref="P955:P959"/>
    <mergeCell ref="Q955:Q959"/>
    <mergeCell ref="R955:R959"/>
    <mergeCell ref="S955:S959"/>
    <mergeCell ref="V955:V959"/>
    <mergeCell ref="U955:U959"/>
    <mergeCell ref="U960:U964"/>
    <mergeCell ref="A965:A969"/>
    <mergeCell ref="B965:B969"/>
    <mergeCell ref="C965:C969"/>
    <mergeCell ref="D965:D969"/>
    <mergeCell ref="E965:E969"/>
    <mergeCell ref="I965:I969"/>
    <mergeCell ref="W965:W969"/>
    <mergeCell ref="X965:X969"/>
    <mergeCell ref="Y965:Y969"/>
    <mergeCell ref="Z965:Z969"/>
    <mergeCell ref="E970:E974"/>
    <mergeCell ref="I970:I974"/>
    <mergeCell ref="W970:W974"/>
    <mergeCell ref="X970:X974"/>
    <mergeCell ref="Y970:Y974"/>
    <mergeCell ref="Z970:Z974"/>
    <mergeCell ref="Q970:Q974"/>
    <mergeCell ref="R970:R974"/>
    <mergeCell ref="S970:S974"/>
    <mergeCell ref="V970:V974"/>
    <mergeCell ref="U965:U969"/>
    <mergeCell ref="U970:U974"/>
    <mergeCell ref="T970:T974"/>
    <mergeCell ref="A975:A979"/>
    <mergeCell ref="B975:B979"/>
    <mergeCell ref="C975:C979"/>
    <mergeCell ref="D975:D979"/>
    <mergeCell ref="E975:E979"/>
    <mergeCell ref="I975:I979"/>
    <mergeCell ref="W975:W979"/>
    <mergeCell ref="X975:X979"/>
    <mergeCell ref="Y975:Y979"/>
    <mergeCell ref="Z975:Z979"/>
    <mergeCell ref="A970:A974"/>
    <mergeCell ref="B970:B974"/>
    <mergeCell ref="C970:C974"/>
    <mergeCell ref="D970:D974"/>
    <mergeCell ref="A980:A984"/>
    <mergeCell ref="B980:B984"/>
    <mergeCell ref="C980:C984"/>
    <mergeCell ref="D980:D984"/>
    <mergeCell ref="E980:E984"/>
    <mergeCell ref="I980:I984"/>
    <mergeCell ref="W980:W984"/>
    <mergeCell ref="X980:X984"/>
    <mergeCell ref="Y980:Y984"/>
    <mergeCell ref="Z980:Z984"/>
    <mergeCell ref="J970:J974"/>
    <mergeCell ref="K970:K974"/>
    <mergeCell ref="L970:L974"/>
    <mergeCell ref="N970:N974"/>
    <mergeCell ref="O970:O974"/>
    <mergeCell ref="P970:P974"/>
    <mergeCell ref="U975:U979"/>
    <mergeCell ref="U980:U984"/>
    <mergeCell ref="A985:A989"/>
    <mergeCell ref="B985:B989"/>
    <mergeCell ref="C985:C989"/>
    <mergeCell ref="D985:D989"/>
    <mergeCell ref="E985:E989"/>
    <mergeCell ref="I985:I989"/>
    <mergeCell ref="W985:W989"/>
    <mergeCell ref="X985:X989"/>
    <mergeCell ref="Y985:Y989"/>
    <mergeCell ref="Z985:Z989"/>
    <mergeCell ref="A990:A994"/>
    <mergeCell ref="B990:B994"/>
    <mergeCell ref="C990:C994"/>
    <mergeCell ref="D990:D994"/>
    <mergeCell ref="E990:E994"/>
    <mergeCell ref="I990:I994"/>
    <mergeCell ref="W990:W994"/>
    <mergeCell ref="X990:X994"/>
    <mergeCell ref="Y990:Y994"/>
    <mergeCell ref="Z990:Z994"/>
    <mergeCell ref="J985:J989"/>
    <mergeCell ref="K985:K989"/>
    <mergeCell ref="L985:L989"/>
    <mergeCell ref="N985:N989"/>
    <mergeCell ref="O985:O989"/>
    <mergeCell ref="P985:P989"/>
    <mergeCell ref="Q985:Q989"/>
    <mergeCell ref="R985:R989"/>
    <mergeCell ref="S985:S989"/>
    <mergeCell ref="V985:V989"/>
    <mergeCell ref="U985:U989"/>
    <mergeCell ref="U990:U994"/>
    <mergeCell ref="A995:A999"/>
    <mergeCell ref="B995:B999"/>
    <mergeCell ref="C995:C999"/>
    <mergeCell ref="D995:D999"/>
    <mergeCell ref="E995:E999"/>
    <mergeCell ref="I995:I999"/>
    <mergeCell ref="W995:W999"/>
    <mergeCell ref="X995:X999"/>
    <mergeCell ref="Y995:Y999"/>
    <mergeCell ref="Z995:Z999"/>
    <mergeCell ref="A1000:A1004"/>
    <mergeCell ref="B1000:B1004"/>
    <mergeCell ref="C1000:C1004"/>
    <mergeCell ref="D1000:D1004"/>
    <mergeCell ref="E1000:E1004"/>
    <mergeCell ref="I1000:I1004"/>
    <mergeCell ref="W1000:W1004"/>
    <mergeCell ref="X1000:X1004"/>
    <mergeCell ref="Y1000:Y1004"/>
    <mergeCell ref="Z1000:Z1004"/>
    <mergeCell ref="J1000:J1004"/>
    <mergeCell ref="K1000:K1004"/>
    <mergeCell ref="L1000:L1004"/>
    <mergeCell ref="N1000:N1004"/>
    <mergeCell ref="O1000:O1004"/>
    <mergeCell ref="P1000:P1004"/>
    <mergeCell ref="Q1000:Q1004"/>
    <mergeCell ref="R1000:R1004"/>
    <mergeCell ref="S1000:S1004"/>
    <mergeCell ref="V1000:V1004"/>
    <mergeCell ref="U995:U999"/>
    <mergeCell ref="U1000:U1004"/>
    <mergeCell ref="A1005:A1009"/>
    <mergeCell ref="B1005:B1009"/>
    <mergeCell ref="C1005:C1009"/>
    <mergeCell ref="D1005:D1009"/>
    <mergeCell ref="E1005:E1009"/>
    <mergeCell ref="I1005:I1009"/>
    <mergeCell ref="W1005:W1009"/>
    <mergeCell ref="X1005:X1009"/>
    <mergeCell ref="Y1005:Y1009"/>
    <mergeCell ref="Z1005:Z1009"/>
    <mergeCell ref="A1010:A1014"/>
    <mergeCell ref="B1010:B1014"/>
    <mergeCell ref="C1010:C1014"/>
    <mergeCell ref="D1010:D1014"/>
    <mergeCell ref="E1010:E1014"/>
    <mergeCell ref="I1010:I1014"/>
    <mergeCell ref="W1010:W1014"/>
    <mergeCell ref="X1010:X1014"/>
    <mergeCell ref="Y1010:Y1014"/>
    <mergeCell ref="Z1010:Z1014"/>
    <mergeCell ref="J1005:J1009"/>
    <mergeCell ref="K1005:K1009"/>
    <mergeCell ref="L1005:L1009"/>
    <mergeCell ref="N1005:N1009"/>
    <mergeCell ref="O1005:O1009"/>
    <mergeCell ref="P1005:P1009"/>
    <mergeCell ref="Q1005:Q1009"/>
    <mergeCell ref="R1005:R1009"/>
    <mergeCell ref="S1005:S1009"/>
    <mergeCell ref="V1005:V1009"/>
    <mergeCell ref="U1005:U1009"/>
    <mergeCell ref="U1010:U1014"/>
    <mergeCell ref="A1015:A1019"/>
    <mergeCell ref="B1015:B1019"/>
    <mergeCell ref="C1015:C1019"/>
    <mergeCell ref="D1015:D1019"/>
    <mergeCell ref="E1015:E1019"/>
    <mergeCell ref="I1015:I1019"/>
    <mergeCell ref="W1015:W1019"/>
    <mergeCell ref="X1015:X1019"/>
    <mergeCell ref="Y1015:Y1019"/>
    <mergeCell ref="Z1015:Z1019"/>
    <mergeCell ref="A1020:A1024"/>
    <mergeCell ref="B1020:B1024"/>
    <mergeCell ref="C1020:C1024"/>
    <mergeCell ref="D1020:D1024"/>
    <mergeCell ref="E1020:E1024"/>
    <mergeCell ref="I1020:I1024"/>
    <mergeCell ref="W1020:W1024"/>
    <mergeCell ref="X1020:X1024"/>
    <mergeCell ref="Y1020:Y1024"/>
    <mergeCell ref="Z1020:Z1024"/>
    <mergeCell ref="J1020:J1024"/>
    <mergeCell ref="K1020:K1024"/>
    <mergeCell ref="L1020:L1024"/>
    <mergeCell ref="N1020:N1024"/>
    <mergeCell ref="O1020:O1024"/>
    <mergeCell ref="P1020:P1024"/>
    <mergeCell ref="Q1020:Q1024"/>
    <mergeCell ref="R1020:R1024"/>
    <mergeCell ref="S1020:S1024"/>
    <mergeCell ref="V1020:V1024"/>
    <mergeCell ref="U1020:U1024"/>
    <mergeCell ref="T1020:T1024"/>
    <mergeCell ref="U1040:U1044"/>
    <mergeCell ref="A1030:A1034"/>
    <mergeCell ref="B1030:B1034"/>
    <mergeCell ref="C1030:C1034"/>
    <mergeCell ref="D1030:D1034"/>
    <mergeCell ref="E1030:E1034"/>
    <mergeCell ref="I1030:I1034"/>
    <mergeCell ref="W1030:W1034"/>
    <mergeCell ref="X1030:X1034"/>
    <mergeCell ref="Y1030:Y1034"/>
    <mergeCell ref="Z1030:Z1034"/>
    <mergeCell ref="A1025:A1029"/>
    <mergeCell ref="B1025:B1029"/>
    <mergeCell ref="C1025:C1029"/>
    <mergeCell ref="D1025:D1029"/>
    <mergeCell ref="E1025:E1029"/>
    <mergeCell ref="I1025:I1029"/>
    <mergeCell ref="W1025:W1029"/>
    <mergeCell ref="X1025:X1029"/>
    <mergeCell ref="Y1025:Y1029"/>
    <mergeCell ref="Z1025:Z1029"/>
    <mergeCell ref="J1025:J1029"/>
    <mergeCell ref="K1025:K1029"/>
    <mergeCell ref="L1025:L1029"/>
    <mergeCell ref="N1025:N1029"/>
    <mergeCell ref="O1025:O1029"/>
    <mergeCell ref="P1025:P1029"/>
    <mergeCell ref="Q1025:Q1029"/>
    <mergeCell ref="R1025:R1029"/>
    <mergeCell ref="S1025:S1029"/>
    <mergeCell ref="V1025:V1029"/>
    <mergeCell ref="U1025:U1029"/>
    <mergeCell ref="U1045:U1049"/>
    <mergeCell ref="U1050:U1054"/>
    <mergeCell ref="A1035:A1039"/>
    <mergeCell ref="B1035:B1039"/>
    <mergeCell ref="C1035:C1039"/>
    <mergeCell ref="D1035:D1039"/>
    <mergeCell ref="E1035:E1039"/>
    <mergeCell ref="I1035:I1039"/>
    <mergeCell ref="W1035:W1039"/>
    <mergeCell ref="X1035:X1039"/>
    <mergeCell ref="Y1035:Y1039"/>
    <mergeCell ref="Z1035:Z1039"/>
    <mergeCell ref="A1040:A1044"/>
    <mergeCell ref="B1040:B1044"/>
    <mergeCell ref="C1040:C1044"/>
    <mergeCell ref="D1040:D1044"/>
    <mergeCell ref="E1040:E1044"/>
    <mergeCell ref="I1040:I1044"/>
    <mergeCell ref="W1040:W1044"/>
    <mergeCell ref="X1040:X1044"/>
    <mergeCell ref="Y1040:Y1044"/>
    <mergeCell ref="Z1040:Z1044"/>
    <mergeCell ref="J1040:J1044"/>
    <mergeCell ref="K1040:K1044"/>
    <mergeCell ref="L1040:L1044"/>
    <mergeCell ref="N1040:N1044"/>
    <mergeCell ref="O1040:O1044"/>
    <mergeCell ref="P1040:P1044"/>
    <mergeCell ref="Q1040:Q1044"/>
    <mergeCell ref="R1040:R1044"/>
    <mergeCell ref="S1040:S1044"/>
    <mergeCell ref="V1040:V1044"/>
    <mergeCell ref="U1055:U1059"/>
    <mergeCell ref="U1060:U1064"/>
    <mergeCell ref="A1045:A1049"/>
    <mergeCell ref="B1045:B1049"/>
    <mergeCell ref="C1045:C1049"/>
    <mergeCell ref="D1045:D1049"/>
    <mergeCell ref="E1045:E1049"/>
    <mergeCell ref="I1045:I1049"/>
    <mergeCell ref="W1045:W1049"/>
    <mergeCell ref="X1045:X1049"/>
    <mergeCell ref="Y1045:Y1049"/>
    <mergeCell ref="Z1045:Z1049"/>
    <mergeCell ref="A1050:A1054"/>
    <mergeCell ref="B1050:B1054"/>
    <mergeCell ref="C1050:C1054"/>
    <mergeCell ref="D1050:D1054"/>
    <mergeCell ref="E1050:E1054"/>
    <mergeCell ref="I1050:I1054"/>
    <mergeCell ref="W1050:W1054"/>
    <mergeCell ref="X1050:X1054"/>
    <mergeCell ref="Y1050:Y1054"/>
    <mergeCell ref="Z1050:Z1054"/>
    <mergeCell ref="J1045:J1049"/>
    <mergeCell ref="K1045:K1049"/>
    <mergeCell ref="L1045:L1049"/>
    <mergeCell ref="N1045:N1049"/>
    <mergeCell ref="O1045:O1049"/>
    <mergeCell ref="P1045:P1049"/>
    <mergeCell ref="Q1045:Q1049"/>
    <mergeCell ref="R1045:R1049"/>
    <mergeCell ref="S1045:S1049"/>
    <mergeCell ref="V1045:V1049"/>
    <mergeCell ref="U1065:U1067"/>
    <mergeCell ref="U1068:U1069"/>
    <mergeCell ref="A1055:A1059"/>
    <mergeCell ref="B1055:B1059"/>
    <mergeCell ref="C1055:C1059"/>
    <mergeCell ref="D1055:D1059"/>
    <mergeCell ref="E1055:E1059"/>
    <mergeCell ref="I1055:I1059"/>
    <mergeCell ref="W1055:W1059"/>
    <mergeCell ref="X1055:X1059"/>
    <mergeCell ref="Y1055:Y1059"/>
    <mergeCell ref="Z1055:Z1059"/>
    <mergeCell ref="B1060:B1064"/>
    <mergeCell ref="D1060:D1064"/>
    <mergeCell ref="E1060:E1064"/>
    <mergeCell ref="I1060:I1064"/>
    <mergeCell ref="W1060:W1064"/>
    <mergeCell ref="X1060:X1064"/>
    <mergeCell ref="Y1060:Y1064"/>
    <mergeCell ref="Z1060:Z1064"/>
    <mergeCell ref="A1060:A1064"/>
    <mergeCell ref="C1060:C1064"/>
    <mergeCell ref="J1060:J1064"/>
    <mergeCell ref="K1060:K1064"/>
    <mergeCell ref="L1060:L1064"/>
    <mergeCell ref="N1060:N1064"/>
    <mergeCell ref="O1060:O1064"/>
    <mergeCell ref="P1060:P1064"/>
    <mergeCell ref="Q1060:Q1064"/>
    <mergeCell ref="R1060:R1064"/>
    <mergeCell ref="S1060:S1064"/>
    <mergeCell ref="V1060:V1064"/>
    <mergeCell ref="Q1078:Q1079"/>
    <mergeCell ref="V1078:V1079"/>
    <mergeCell ref="A1065:A1069"/>
    <mergeCell ref="B1065:B1067"/>
    <mergeCell ref="C1065:C1069"/>
    <mergeCell ref="D1065:D1069"/>
    <mergeCell ref="E1065:E1069"/>
    <mergeCell ref="I1065:I1069"/>
    <mergeCell ref="W1065:W1067"/>
    <mergeCell ref="X1065:X1067"/>
    <mergeCell ref="Y1065:Y1069"/>
    <mergeCell ref="Z1065:Z1069"/>
    <mergeCell ref="B1068:B1069"/>
    <mergeCell ref="W1068:W1069"/>
    <mergeCell ref="X1068:X1069"/>
    <mergeCell ref="A1070:A1074"/>
    <mergeCell ref="B1070:B1072"/>
    <mergeCell ref="C1070:C1074"/>
    <mergeCell ref="D1070:D1074"/>
    <mergeCell ref="E1070:E1074"/>
    <mergeCell ref="I1070:I1074"/>
    <mergeCell ref="W1070:W1072"/>
    <mergeCell ref="X1070:X1072"/>
    <mergeCell ref="Y1070:Y1074"/>
    <mergeCell ref="Z1070:Z1074"/>
    <mergeCell ref="B1073:B1074"/>
    <mergeCell ref="W1073:W1074"/>
    <mergeCell ref="X1073:X1074"/>
    <mergeCell ref="J1065:J1067"/>
    <mergeCell ref="K1065:K1067"/>
    <mergeCell ref="L1065:L1067"/>
    <mergeCell ref="N1065:N1067"/>
    <mergeCell ref="A1080:A1087"/>
    <mergeCell ref="B1080:B1087"/>
    <mergeCell ref="A1075:A1079"/>
    <mergeCell ref="B1075:B1077"/>
    <mergeCell ref="C1075:C1079"/>
    <mergeCell ref="D1075:D1079"/>
    <mergeCell ref="E1075:E1079"/>
    <mergeCell ref="I1075:I1079"/>
    <mergeCell ref="W1075:W1077"/>
    <mergeCell ref="X1075:X1077"/>
    <mergeCell ref="Y1075:Y1079"/>
    <mergeCell ref="Z1075:Z1079"/>
    <mergeCell ref="B1078:B1079"/>
    <mergeCell ref="W1078:W1079"/>
    <mergeCell ref="X1078:X1079"/>
    <mergeCell ref="U1075:U1077"/>
    <mergeCell ref="U1078:U1079"/>
    <mergeCell ref="E1080:E1087"/>
    <mergeCell ref="I1080:I1087"/>
    <mergeCell ref="W1080:W1087"/>
    <mergeCell ref="X1080:X1087"/>
    <mergeCell ref="Y1080:Y1087"/>
    <mergeCell ref="Z1080:Z1087"/>
    <mergeCell ref="K1075:K1077"/>
    <mergeCell ref="L1075:L1077"/>
    <mergeCell ref="N1075:N1077"/>
    <mergeCell ref="O1075:O1077"/>
    <mergeCell ref="D1080:D1087"/>
    <mergeCell ref="K1080:K1087"/>
    <mergeCell ref="L1080:L1087"/>
    <mergeCell ref="C1080:C1087"/>
    <mergeCell ref="P1078:P1079"/>
    <mergeCell ref="J1080:J1087"/>
    <mergeCell ref="N1080:N1087"/>
    <mergeCell ref="P1080:P1087"/>
    <mergeCell ref="Q1080:Q1087"/>
    <mergeCell ref="R1080:R1087"/>
    <mergeCell ref="S1080:S1087"/>
    <mergeCell ref="V1080:V1087"/>
    <mergeCell ref="U1080:U1087"/>
    <mergeCell ref="U1102:U1104"/>
    <mergeCell ref="J1102:J1104"/>
    <mergeCell ref="K1102:K1104"/>
    <mergeCell ref="L1102:L1104"/>
    <mergeCell ref="O1102:O1104"/>
    <mergeCell ref="P1102:P1104"/>
    <mergeCell ref="Q1102:Q1104"/>
    <mergeCell ref="R1102:R1104"/>
    <mergeCell ref="S1102:S1104"/>
    <mergeCell ref="V1102:V1104"/>
    <mergeCell ref="M1102:M1104"/>
    <mergeCell ref="N1102:N1104"/>
    <mergeCell ref="Y1124:Y1127"/>
    <mergeCell ref="Z1124:Z1127"/>
    <mergeCell ref="U1105:U1123"/>
    <mergeCell ref="J1124:J1127"/>
    <mergeCell ref="K1124:K1127"/>
    <mergeCell ref="L1124:L1127"/>
    <mergeCell ref="M1124:M1127"/>
    <mergeCell ref="N1124:N1127"/>
    <mergeCell ref="O1124:O1127"/>
    <mergeCell ref="P1124:P1127"/>
    <mergeCell ref="Q1124:Q1127"/>
    <mergeCell ref="R1124:R1127"/>
    <mergeCell ref="S1124:S1127"/>
    <mergeCell ref="T1124:T1127"/>
    <mergeCell ref="A1102:A1104"/>
    <mergeCell ref="B1102:B1104"/>
    <mergeCell ref="C1102:C1104"/>
    <mergeCell ref="D1102:D1104"/>
    <mergeCell ref="E1102:E1104"/>
    <mergeCell ref="I1102:I1104"/>
    <mergeCell ref="W1102:W1104"/>
    <mergeCell ref="X1102:X1104"/>
    <mergeCell ref="Y1102:Y1104"/>
    <mergeCell ref="Z1102:Z1104"/>
    <mergeCell ref="Y1133:Y1137"/>
    <mergeCell ref="Z1133:Z1137"/>
    <mergeCell ref="Q1133:Q1137"/>
    <mergeCell ref="R1133:R1137"/>
    <mergeCell ref="S1133:S1137"/>
    <mergeCell ref="V1133:V1137"/>
    <mergeCell ref="T1128:T1132"/>
    <mergeCell ref="T1133:T1137"/>
    <mergeCell ref="U1128:U1132"/>
    <mergeCell ref="U1133:U1137"/>
    <mergeCell ref="K1133:K1137"/>
    <mergeCell ref="L1133:L1137"/>
    <mergeCell ref="M1133:M1137"/>
    <mergeCell ref="N1133:N1137"/>
    <mergeCell ref="A1105:A1123"/>
    <mergeCell ref="B1105:B1123"/>
    <mergeCell ref="C1105:C1123"/>
    <mergeCell ref="D1105:D1123"/>
    <mergeCell ref="E1105:E1123"/>
    <mergeCell ref="I1105:I1123"/>
    <mergeCell ref="W1105:W1123"/>
    <mergeCell ref="X1105:X1123"/>
    <mergeCell ref="Y1105:Y1123"/>
    <mergeCell ref="Z1105:Z1123"/>
    <mergeCell ref="A1124:A1127"/>
    <mergeCell ref="B1124:B1127"/>
    <mergeCell ref="C1124:C1127"/>
    <mergeCell ref="D1124:D1127"/>
    <mergeCell ref="E1124:E1127"/>
    <mergeCell ref="I1124:I1127"/>
    <mergeCell ref="W1124:W1127"/>
    <mergeCell ref="X1124:X1127"/>
    <mergeCell ref="Y1144:Y1149"/>
    <mergeCell ref="Z1144:Z1149"/>
    <mergeCell ref="J1138:J1143"/>
    <mergeCell ref="K1138:K1143"/>
    <mergeCell ref="L1138:L1143"/>
    <mergeCell ref="M1138:M1143"/>
    <mergeCell ref="N1138:N1143"/>
    <mergeCell ref="O1138:O1143"/>
    <mergeCell ref="P1138:P1143"/>
    <mergeCell ref="Q1138:Q1143"/>
    <mergeCell ref="R1138:R1143"/>
    <mergeCell ref="S1138:S1143"/>
    <mergeCell ref="U1138:U1143"/>
    <mergeCell ref="U1144:U1149"/>
    <mergeCell ref="A1128:A1132"/>
    <mergeCell ref="B1128:B1132"/>
    <mergeCell ref="C1128:C1132"/>
    <mergeCell ref="D1128:D1132"/>
    <mergeCell ref="E1128:E1132"/>
    <mergeCell ref="I1128:I1132"/>
    <mergeCell ref="W1128:W1132"/>
    <mergeCell ref="X1128:X1132"/>
    <mergeCell ref="Y1128:Y1132"/>
    <mergeCell ref="Z1128:Z1132"/>
    <mergeCell ref="A1133:A1137"/>
    <mergeCell ref="B1133:B1137"/>
    <mergeCell ref="C1133:C1137"/>
    <mergeCell ref="D1133:D1137"/>
    <mergeCell ref="E1133:E1137"/>
    <mergeCell ref="I1133:I1137"/>
    <mergeCell ref="W1133:W1137"/>
    <mergeCell ref="X1133:X1137"/>
    <mergeCell ref="X1159:X1176"/>
    <mergeCell ref="Y1159:Y1176"/>
    <mergeCell ref="Z1159:Z1176"/>
    <mergeCell ref="J1154:J1158"/>
    <mergeCell ref="K1154:K1158"/>
    <mergeCell ref="L1154:L1158"/>
    <mergeCell ref="M1154:M1158"/>
    <mergeCell ref="N1154:N1158"/>
    <mergeCell ref="O1154:O1158"/>
    <mergeCell ref="P1154:P1158"/>
    <mergeCell ref="Q1154:Q1158"/>
    <mergeCell ref="R1154:R1158"/>
    <mergeCell ref="U1154:U1158"/>
    <mergeCell ref="U1159:U1176"/>
    <mergeCell ref="A1138:A1143"/>
    <mergeCell ref="B1138:B1143"/>
    <mergeCell ref="C1138:C1143"/>
    <mergeCell ref="D1138:D1143"/>
    <mergeCell ref="E1138:E1143"/>
    <mergeCell ref="I1138:I1143"/>
    <mergeCell ref="W1138:W1143"/>
    <mergeCell ref="X1138:X1143"/>
    <mergeCell ref="Y1138:Y1143"/>
    <mergeCell ref="Z1138:Z1143"/>
    <mergeCell ref="A1144:A1149"/>
    <mergeCell ref="B1144:B1149"/>
    <mergeCell ref="C1144:C1149"/>
    <mergeCell ref="D1144:D1149"/>
    <mergeCell ref="E1144:E1149"/>
    <mergeCell ref="I1144:I1149"/>
    <mergeCell ref="W1144:W1149"/>
    <mergeCell ref="X1144:X1149"/>
    <mergeCell ref="X1321:X1338"/>
    <mergeCell ref="Y1321:Y1338"/>
    <mergeCell ref="Z1321:Z1338"/>
    <mergeCell ref="A1285:A1302"/>
    <mergeCell ref="W1285:W1302"/>
    <mergeCell ref="X1285:X1302"/>
    <mergeCell ref="Y1285:Y1302"/>
    <mergeCell ref="B1285:B1302"/>
    <mergeCell ref="C1285:C1302"/>
    <mergeCell ref="D1285:D1302"/>
    <mergeCell ref="E1285:E1302"/>
    <mergeCell ref="U1249:U1266"/>
    <mergeCell ref="U1285:U1302"/>
    <mergeCell ref="U1321:U1338"/>
    <mergeCell ref="A1154:A1158"/>
    <mergeCell ref="B1154:B1158"/>
    <mergeCell ref="C1154:C1158"/>
    <mergeCell ref="D1154:D1158"/>
    <mergeCell ref="E1154:E1158"/>
    <mergeCell ref="H1154:H1158"/>
    <mergeCell ref="I1154:I1158"/>
    <mergeCell ref="W1154:W1158"/>
    <mergeCell ref="X1154:X1158"/>
    <mergeCell ref="Y1154:Y1158"/>
    <mergeCell ref="Z1154:Z1158"/>
    <mergeCell ref="A1159:A1176"/>
    <mergeCell ref="B1159:B1176"/>
    <mergeCell ref="C1159:C1176"/>
    <mergeCell ref="D1159:D1176"/>
    <mergeCell ref="E1159:E1176"/>
    <mergeCell ref="I1159:I1176"/>
    <mergeCell ref="W1159:W1176"/>
    <mergeCell ref="W1346:W1353"/>
    <mergeCell ref="X1346:X1353"/>
    <mergeCell ref="Y1346:Y1353"/>
    <mergeCell ref="Z1346:Z1353"/>
    <mergeCell ref="B1354:B1371"/>
    <mergeCell ref="C1354:C1371"/>
    <mergeCell ref="D1354:D1371"/>
    <mergeCell ref="E1354:E1371"/>
    <mergeCell ref="I1354:I1371"/>
    <mergeCell ref="W1354:W1371"/>
    <mergeCell ref="X1354:X1371"/>
    <mergeCell ref="Y1354:Y1371"/>
    <mergeCell ref="Z1354:Z1371"/>
    <mergeCell ref="A1354:A1371"/>
    <mergeCell ref="A1249:A1266"/>
    <mergeCell ref="B1249:B1266"/>
    <mergeCell ref="C1249:C1266"/>
    <mergeCell ref="D1249:D1266"/>
    <mergeCell ref="E1249:E1266"/>
    <mergeCell ref="I1249:I1266"/>
    <mergeCell ref="W1249:W1266"/>
    <mergeCell ref="X1249:X1266"/>
    <mergeCell ref="Y1249:Y1266"/>
    <mergeCell ref="Z1249:Z1266"/>
    <mergeCell ref="Z1285:Z1302"/>
    <mergeCell ref="A1321:A1338"/>
    <mergeCell ref="B1321:B1338"/>
    <mergeCell ref="C1321:C1338"/>
    <mergeCell ref="D1321:D1338"/>
    <mergeCell ref="E1321:E1338"/>
    <mergeCell ref="I1321:I1338"/>
    <mergeCell ref="W1321:W1338"/>
    <mergeCell ref="J1321:J1338"/>
    <mergeCell ref="K1321:K1338"/>
    <mergeCell ref="L1321:L1338"/>
    <mergeCell ref="M1321:M1338"/>
    <mergeCell ref="N1321:N1338"/>
    <mergeCell ref="O1321:O1338"/>
    <mergeCell ref="P1321:P1338"/>
    <mergeCell ref="Q1321:Q1338"/>
    <mergeCell ref="R1321:R1338"/>
    <mergeCell ref="J1285:J1302"/>
    <mergeCell ref="K1285:K1302"/>
    <mergeCell ref="A1373:A1381"/>
    <mergeCell ref="B1373:B1381"/>
    <mergeCell ref="C1373:C1381"/>
    <mergeCell ref="D1373:D1381"/>
    <mergeCell ref="E1373:E1381"/>
    <mergeCell ref="I1373:I1381"/>
    <mergeCell ref="L1285:L1302"/>
    <mergeCell ref="M1285:M1302"/>
    <mergeCell ref="N1285:N1302"/>
    <mergeCell ref="O1285:O1302"/>
    <mergeCell ref="P1285:P1302"/>
    <mergeCell ref="Q1285:Q1302"/>
    <mergeCell ref="R1285:R1302"/>
    <mergeCell ref="A1346:A1353"/>
    <mergeCell ref="B1346:B1353"/>
    <mergeCell ref="C1346:C1353"/>
    <mergeCell ref="D1346:D1353"/>
    <mergeCell ref="E1346:E1353"/>
    <mergeCell ref="I1346:I1353"/>
    <mergeCell ref="A1303:A1320"/>
    <mergeCell ref="B1303:B1320"/>
    <mergeCell ref="A1382:A1385"/>
    <mergeCell ref="B1382:B1385"/>
    <mergeCell ref="C1382:C1385"/>
    <mergeCell ref="D1382:D1385"/>
    <mergeCell ref="E1382:E1385"/>
    <mergeCell ref="I1382:I1385"/>
    <mergeCell ref="W1382:W1385"/>
    <mergeCell ref="X1382:X1385"/>
    <mergeCell ref="Y1382:Y1385"/>
    <mergeCell ref="Z1382:Z1385"/>
    <mergeCell ref="J1373:J1381"/>
    <mergeCell ref="K1373:K1381"/>
    <mergeCell ref="L1373:L1381"/>
    <mergeCell ref="M1373:M1381"/>
    <mergeCell ref="N1373:N1381"/>
    <mergeCell ref="O1373:O1381"/>
    <mergeCell ref="P1373:P1381"/>
    <mergeCell ref="Q1373:Q1381"/>
    <mergeCell ref="R1373:R1381"/>
    <mergeCell ref="S1373:S1381"/>
    <mergeCell ref="J1382:J1385"/>
    <mergeCell ref="K1382:K1385"/>
    <mergeCell ref="L1382:L1385"/>
    <mergeCell ref="M1382:M1385"/>
    <mergeCell ref="N1382:N1385"/>
    <mergeCell ref="O1382:O1385"/>
    <mergeCell ref="P1382:P1385"/>
    <mergeCell ref="Q1382:Q1385"/>
    <mergeCell ref="R1382:R1385"/>
    <mergeCell ref="S1382:S1385"/>
    <mergeCell ref="V1382:V1385"/>
    <mergeCell ref="V1373:V1381"/>
    <mergeCell ref="A1392:A1393"/>
    <mergeCell ref="B1392:B1393"/>
    <mergeCell ref="C1392:C1393"/>
    <mergeCell ref="D1392:D1393"/>
    <mergeCell ref="E1392:E1393"/>
    <mergeCell ref="I1392:I1393"/>
    <mergeCell ref="W1392:W1393"/>
    <mergeCell ref="X1392:X1393"/>
    <mergeCell ref="Y1392:Y1393"/>
    <mergeCell ref="Z1392:Z1393"/>
    <mergeCell ref="A1394:A1396"/>
    <mergeCell ref="B1394:B1396"/>
    <mergeCell ref="C1394:C1396"/>
    <mergeCell ref="D1394:D1396"/>
    <mergeCell ref="I1394:I1396"/>
    <mergeCell ref="W1394:W1396"/>
    <mergeCell ref="X1394:X1396"/>
    <mergeCell ref="Y1394:Y1396"/>
    <mergeCell ref="Z1394:Z1396"/>
    <mergeCell ref="U1394:U1396"/>
    <mergeCell ref="V1394:V1396"/>
    <mergeCell ref="Q1394:Q1396"/>
    <mergeCell ref="A1397:A1419"/>
    <mergeCell ref="B1397:B1419"/>
    <mergeCell ref="C1397:C1419"/>
    <mergeCell ref="D1397:D1419"/>
    <mergeCell ref="E1397:E1419"/>
    <mergeCell ref="I1397:I1419"/>
    <mergeCell ref="W1397:W1419"/>
    <mergeCell ref="X1397:X1419"/>
    <mergeCell ref="Y1397:Y1419"/>
    <mergeCell ref="Z1397:Z1419"/>
    <mergeCell ref="A1420:A1426"/>
    <mergeCell ref="B1420:B1426"/>
    <mergeCell ref="C1420:C1426"/>
    <mergeCell ref="D1420:D1426"/>
    <mergeCell ref="E1420:E1426"/>
    <mergeCell ref="I1420:I1426"/>
    <mergeCell ref="W1420:W1426"/>
    <mergeCell ref="X1420:X1426"/>
    <mergeCell ref="Y1420:Y1426"/>
    <mergeCell ref="Z1420:Z1426"/>
    <mergeCell ref="J1397:J1419"/>
    <mergeCell ref="K1397:K1419"/>
    <mergeCell ref="L1397:L1419"/>
    <mergeCell ref="M1397:M1419"/>
    <mergeCell ref="N1397:N1419"/>
    <mergeCell ref="O1397:O1419"/>
    <mergeCell ref="P1397:P1419"/>
    <mergeCell ref="Q1397:Q1419"/>
    <mergeCell ref="R1397:R1419"/>
    <mergeCell ref="S1397:S1419"/>
    <mergeCell ref="V1397:V1419"/>
    <mergeCell ref="J1420:J1426"/>
    <mergeCell ref="A1427:A1430"/>
    <mergeCell ref="B1427:B1430"/>
    <mergeCell ref="C1427:C1430"/>
    <mergeCell ref="D1427:D1430"/>
    <mergeCell ref="E1427:E1430"/>
    <mergeCell ref="I1427:I1430"/>
    <mergeCell ref="W1427:W1430"/>
    <mergeCell ref="X1427:X1430"/>
    <mergeCell ref="Y1427:Y1430"/>
    <mergeCell ref="Z1427:Z1430"/>
    <mergeCell ref="A1431:A1441"/>
    <mergeCell ref="B1431:B1441"/>
    <mergeCell ref="C1431:C1441"/>
    <mergeCell ref="D1431:D1441"/>
    <mergeCell ref="E1431:E1441"/>
    <mergeCell ref="I1431:I1441"/>
    <mergeCell ref="W1431:W1441"/>
    <mergeCell ref="X1431:X1441"/>
    <mergeCell ref="Y1431:Y1441"/>
    <mergeCell ref="Z1431:Z1441"/>
    <mergeCell ref="J1431:J1441"/>
    <mergeCell ref="K1431:K1441"/>
    <mergeCell ref="L1431:L1441"/>
    <mergeCell ref="M1431:M1441"/>
    <mergeCell ref="N1431:N1441"/>
    <mergeCell ref="O1431:O1441"/>
    <mergeCell ref="P1431:P1441"/>
    <mergeCell ref="Q1431:Q1441"/>
    <mergeCell ref="R1431:R1441"/>
    <mergeCell ref="S1431:S1441"/>
    <mergeCell ref="T1431:T1441"/>
    <mergeCell ref="U1431:U1441"/>
    <mergeCell ref="A1442:A1444"/>
    <mergeCell ref="B1442:B1444"/>
    <mergeCell ref="C1442:C1444"/>
    <mergeCell ref="D1442:D1444"/>
    <mergeCell ref="E1442:E1444"/>
    <mergeCell ref="I1442:I1444"/>
    <mergeCell ref="W1442:W1444"/>
    <mergeCell ref="X1442:X1444"/>
    <mergeCell ref="Y1442:Y1444"/>
    <mergeCell ref="Z1442:Z1444"/>
    <mergeCell ref="A1445:A1447"/>
    <mergeCell ref="B1445:B1447"/>
    <mergeCell ref="C1445:C1447"/>
    <mergeCell ref="D1445:D1447"/>
    <mergeCell ref="E1445:E1447"/>
    <mergeCell ref="I1445:I1447"/>
    <mergeCell ref="W1445:W1447"/>
    <mergeCell ref="X1445:X1447"/>
    <mergeCell ref="Y1445:Y1447"/>
    <mergeCell ref="Z1445:Z1447"/>
    <mergeCell ref="U1445:U1447"/>
    <mergeCell ref="V1445:V1447"/>
    <mergeCell ref="T1442:T1444"/>
    <mergeCell ref="T1445:T1447"/>
    <mergeCell ref="U1442:U1444"/>
    <mergeCell ref="V1442:V1444"/>
    <mergeCell ref="O1445:O1447"/>
    <mergeCell ref="P1445:P1447"/>
    <mergeCell ref="Q1445:Q1447"/>
    <mergeCell ref="R1445:R1447"/>
    <mergeCell ref="S1445:S1447"/>
    <mergeCell ref="A1448:A1470"/>
    <mergeCell ref="B1448:B1470"/>
    <mergeCell ref="C1448:C1470"/>
    <mergeCell ref="D1448:D1470"/>
    <mergeCell ref="E1448:E1470"/>
    <mergeCell ref="I1448:I1470"/>
    <mergeCell ref="W1448:W1470"/>
    <mergeCell ref="X1448:X1470"/>
    <mergeCell ref="Y1448:Y1470"/>
    <mergeCell ref="Z1448:Z1470"/>
    <mergeCell ref="A1474:A1491"/>
    <mergeCell ref="B1474:B1491"/>
    <mergeCell ref="C1474:C1491"/>
    <mergeCell ref="D1474:D1491"/>
    <mergeCell ref="E1474:E1491"/>
    <mergeCell ref="I1474:I1491"/>
    <mergeCell ref="W1474:W1491"/>
    <mergeCell ref="X1474:X1491"/>
    <mergeCell ref="Y1474:Y1491"/>
    <mergeCell ref="Z1474:Z1491"/>
    <mergeCell ref="J1448:J1470"/>
    <mergeCell ref="K1448:K1470"/>
    <mergeCell ref="L1448:L1470"/>
    <mergeCell ref="M1448:M1470"/>
    <mergeCell ref="N1448:N1470"/>
    <mergeCell ref="O1448:O1470"/>
    <mergeCell ref="P1448:P1470"/>
    <mergeCell ref="Q1448:Q1470"/>
    <mergeCell ref="R1448:R1470"/>
    <mergeCell ref="S1448:S1470"/>
    <mergeCell ref="V1448:V1470"/>
    <mergeCell ref="J1474:J1491"/>
    <mergeCell ref="A1492:A1509"/>
    <mergeCell ref="B1492:B1509"/>
    <mergeCell ref="C1492:C1509"/>
    <mergeCell ref="D1492:D1509"/>
    <mergeCell ref="E1492:E1509"/>
    <mergeCell ref="I1492:I1509"/>
    <mergeCell ref="W1492:W1509"/>
    <mergeCell ref="X1492:X1509"/>
    <mergeCell ref="Y1492:Y1509"/>
    <mergeCell ref="Z1492:Z1509"/>
    <mergeCell ref="A1510:A1515"/>
    <mergeCell ref="B1510:B1515"/>
    <mergeCell ref="C1510:C1515"/>
    <mergeCell ref="D1510:D1515"/>
    <mergeCell ref="E1510:E1515"/>
    <mergeCell ref="I1510:I1515"/>
    <mergeCell ref="W1510:W1515"/>
    <mergeCell ref="X1510:X1515"/>
    <mergeCell ref="Y1510:Y1515"/>
    <mergeCell ref="Z1510:Z1515"/>
    <mergeCell ref="J1510:J1515"/>
    <mergeCell ref="K1510:K1515"/>
    <mergeCell ref="L1510:L1515"/>
    <mergeCell ref="M1510:M1515"/>
    <mergeCell ref="N1510:N1515"/>
    <mergeCell ref="O1510:O1515"/>
    <mergeCell ref="P1510:P1515"/>
    <mergeCell ref="Q1510:Q1515"/>
    <mergeCell ref="R1510:R1515"/>
    <mergeCell ref="S1510:S1515"/>
    <mergeCell ref="T1510:T1515"/>
    <mergeCell ref="U1510:U1515"/>
    <mergeCell ref="A1516:A1522"/>
    <mergeCell ref="B1516:B1522"/>
    <mergeCell ref="C1516:C1522"/>
    <mergeCell ref="D1516:D1522"/>
    <mergeCell ref="E1516:E1522"/>
    <mergeCell ref="I1516:I1522"/>
    <mergeCell ref="W1516:W1522"/>
    <mergeCell ref="X1516:X1522"/>
    <mergeCell ref="Y1516:Y1522"/>
    <mergeCell ref="Z1516:Z1522"/>
    <mergeCell ref="A1523:A1528"/>
    <mergeCell ref="B1523:B1528"/>
    <mergeCell ref="C1523:C1528"/>
    <mergeCell ref="D1523:D1528"/>
    <mergeCell ref="E1523:E1528"/>
    <mergeCell ref="I1523:I1528"/>
    <mergeCell ref="W1523:W1528"/>
    <mergeCell ref="X1523:X1528"/>
    <mergeCell ref="Y1523:Y1528"/>
    <mergeCell ref="Z1523:Z1528"/>
    <mergeCell ref="U1516:U1522"/>
    <mergeCell ref="U1523:U1528"/>
    <mergeCell ref="Q1523:Q1528"/>
    <mergeCell ref="R1523:R1528"/>
    <mergeCell ref="S1523:S1528"/>
    <mergeCell ref="V1523:V1528"/>
    <mergeCell ref="T1516:T1522"/>
    <mergeCell ref="T1523:T1528"/>
    <mergeCell ref="P1523:P1528"/>
    <mergeCell ref="J1516:J1522"/>
    <mergeCell ref="J1523:J1528"/>
    <mergeCell ref="O1523:O1528"/>
    <mergeCell ref="A1529:A1539"/>
    <mergeCell ref="B1529:B1539"/>
    <mergeCell ref="C1529:C1539"/>
    <mergeCell ref="D1529:D1539"/>
    <mergeCell ref="E1529:E1539"/>
    <mergeCell ref="I1529:I1539"/>
    <mergeCell ref="W1529:W1539"/>
    <mergeCell ref="X1529:X1539"/>
    <mergeCell ref="Y1529:Y1539"/>
    <mergeCell ref="Z1529:Z1539"/>
    <mergeCell ref="A1551:A1566"/>
    <mergeCell ref="B1551:B1566"/>
    <mergeCell ref="C1551:C1566"/>
    <mergeCell ref="D1551:D1566"/>
    <mergeCell ref="E1551:E1566"/>
    <mergeCell ref="I1551:I1566"/>
    <mergeCell ref="W1551:W1566"/>
    <mergeCell ref="X1551:X1566"/>
    <mergeCell ref="Y1551:Y1566"/>
    <mergeCell ref="Z1551:Z1566"/>
    <mergeCell ref="J1529:J1539"/>
    <mergeCell ref="K1529:K1539"/>
    <mergeCell ref="L1529:L1539"/>
    <mergeCell ref="M1529:M1539"/>
    <mergeCell ref="N1529:N1539"/>
    <mergeCell ref="O1529:O1539"/>
    <mergeCell ref="P1529:P1539"/>
    <mergeCell ref="Q1529:Q1539"/>
    <mergeCell ref="R1529:R1539"/>
    <mergeCell ref="S1529:S1539"/>
    <mergeCell ref="A1540:A1550"/>
    <mergeCell ref="W1540:W1550"/>
    <mergeCell ref="A1572:A1583"/>
    <mergeCell ref="B1572:B1583"/>
    <mergeCell ref="C1572:C1583"/>
    <mergeCell ref="D1572:D1583"/>
    <mergeCell ref="E1572:E1583"/>
    <mergeCell ref="I1572:I1583"/>
    <mergeCell ref="W1572:W1583"/>
    <mergeCell ref="X1572:X1583"/>
    <mergeCell ref="Y1572:Y1583"/>
    <mergeCell ref="Z1572:Z1583"/>
    <mergeCell ref="A1584:A1596"/>
    <mergeCell ref="B1584:B1596"/>
    <mergeCell ref="C1584:C1596"/>
    <mergeCell ref="D1584:D1596"/>
    <mergeCell ref="E1584:E1596"/>
    <mergeCell ref="I1584:I1596"/>
    <mergeCell ref="W1584:W1596"/>
    <mergeCell ref="X1584:X1596"/>
    <mergeCell ref="Y1584:Y1596"/>
    <mergeCell ref="Z1584:Z1596"/>
    <mergeCell ref="J1584:J1596"/>
    <mergeCell ref="K1584:K1596"/>
    <mergeCell ref="L1584:L1596"/>
    <mergeCell ref="M1584:M1596"/>
    <mergeCell ref="N1584:N1596"/>
    <mergeCell ref="O1584:O1596"/>
    <mergeCell ref="P1584:P1596"/>
    <mergeCell ref="Q1584:Q1596"/>
    <mergeCell ref="R1584:R1596"/>
    <mergeCell ref="S1584:S1596"/>
    <mergeCell ref="V1584:V1596"/>
    <mergeCell ref="T1584:T1596"/>
    <mergeCell ref="Y1621:Y1638"/>
    <mergeCell ref="Z1621:Z1638"/>
    <mergeCell ref="A1610:A1611"/>
    <mergeCell ref="B1610:B1611"/>
    <mergeCell ref="C1610:C1611"/>
    <mergeCell ref="D1610:D1611"/>
    <mergeCell ref="E1610:E1611"/>
    <mergeCell ref="I1610:I1611"/>
    <mergeCell ref="W1610:W1611"/>
    <mergeCell ref="X1610:X1611"/>
    <mergeCell ref="Y1610:Y1611"/>
    <mergeCell ref="Z1610:Z1611"/>
    <mergeCell ref="J1613:J1620"/>
    <mergeCell ref="K1613:K1620"/>
    <mergeCell ref="L1613:L1620"/>
    <mergeCell ref="M1613:M1620"/>
    <mergeCell ref="N1613:N1620"/>
    <mergeCell ref="J1610:J1611"/>
    <mergeCell ref="K1610:K1611"/>
    <mergeCell ref="L1610:L1611"/>
    <mergeCell ref="M1610:M1611"/>
    <mergeCell ref="N1610:N1611"/>
    <mergeCell ref="O1610:O1611"/>
    <mergeCell ref="P1610:P1611"/>
    <mergeCell ref="Q1610:Q1611"/>
    <mergeCell ref="R1610:R1611"/>
    <mergeCell ref="S1610:S1611"/>
    <mergeCell ref="V1610:V1611"/>
    <mergeCell ref="T1610:T1611"/>
    <mergeCell ref="S1613:S1620"/>
    <mergeCell ref="V1613:V1620"/>
    <mergeCell ref="J1621:J1638"/>
    <mergeCell ref="W1640:W1651"/>
    <mergeCell ref="X1640:X1651"/>
    <mergeCell ref="Y1640:Y1651"/>
    <mergeCell ref="Z1640:Z1651"/>
    <mergeCell ref="A1653:A1670"/>
    <mergeCell ref="B1653:B1670"/>
    <mergeCell ref="C1653:C1670"/>
    <mergeCell ref="D1653:D1670"/>
    <mergeCell ref="E1653:E1670"/>
    <mergeCell ref="I1653:I1670"/>
    <mergeCell ref="W1653:W1670"/>
    <mergeCell ref="X1653:X1670"/>
    <mergeCell ref="Y1653:Y1670"/>
    <mergeCell ref="Z1653:Z1670"/>
    <mergeCell ref="A1613:A1620"/>
    <mergeCell ref="B1613:B1620"/>
    <mergeCell ref="C1613:C1620"/>
    <mergeCell ref="D1613:D1620"/>
    <mergeCell ref="E1613:E1620"/>
    <mergeCell ref="I1613:I1620"/>
    <mergeCell ref="W1613:W1620"/>
    <mergeCell ref="X1613:X1620"/>
    <mergeCell ref="Y1613:Y1620"/>
    <mergeCell ref="Z1613:Z1620"/>
    <mergeCell ref="A1621:A1638"/>
    <mergeCell ref="B1621:B1638"/>
    <mergeCell ref="C1621:C1638"/>
    <mergeCell ref="D1621:D1638"/>
    <mergeCell ref="E1621:E1638"/>
    <mergeCell ref="I1621:I1638"/>
    <mergeCell ref="W1621:W1638"/>
    <mergeCell ref="X1621:X1638"/>
    <mergeCell ref="A1696:A1714"/>
    <mergeCell ref="B1696:B1714"/>
    <mergeCell ref="C1696:C1714"/>
    <mergeCell ref="D1696:D1714"/>
    <mergeCell ref="E1696:E1714"/>
    <mergeCell ref="I1696:I1714"/>
    <mergeCell ref="W1696:W1714"/>
    <mergeCell ref="X1696:X1714"/>
    <mergeCell ref="Y1696:Y1714"/>
    <mergeCell ref="Z1696:Z1714"/>
    <mergeCell ref="A1715:A1737"/>
    <mergeCell ref="B1715:B1737"/>
    <mergeCell ref="C1715:C1737"/>
    <mergeCell ref="D1715:D1737"/>
    <mergeCell ref="E1715:E1737"/>
    <mergeCell ref="I1715:I1737"/>
    <mergeCell ref="W1715:W1737"/>
    <mergeCell ref="X1715:X1737"/>
    <mergeCell ref="Y1715:Y1737"/>
    <mergeCell ref="Z1715:Z1737"/>
    <mergeCell ref="J1715:J1737"/>
    <mergeCell ref="K1715:K1737"/>
    <mergeCell ref="L1715:L1737"/>
    <mergeCell ref="M1715:M1737"/>
    <mergeCell ref="N1715:N1737"/>
    <mergeCell ref="O1715:O1737"/>
    <mergeCell ref="P1715:P1737"/>
    <mergeCell ref="Q1715:Q1737"/>
    <mergeCell ref="R1715:R1737"/>
    <mergeCell ref="S1715:S1737"/>
    <mergeCell ref="J1696:J1714"/>
    <mergeCell ref="K1696:K1714"/>
    <mergeCell ref="A1739:A1761"/>
    <mergeCell ref="B1739:B1761"/>
    <mergeCell ref="C1739:C1761"/>
    <mergeCell ref="D1739:D1761"/>
    <mergeCell ref="E1739:E1761"/>
    <mergeCell ref="I1739:I1761"/>
    <mergeCell ref="W1739:W1761"/>
    <mergeCell ref="X1739:X1761"/>
    <mergeCell ref="Y1739:Y1761"/>
    <mergeCell ref="Z1739:Z1761"/>
    <mergeCell ref="A1763:A1784"/>
    <mergeCell ref="B1763:B1784"/>
    <mergeCell ref="C1763:C1784"/>
    <mergeCell ref="D1763:D1784"/>
    <mergeCell ref="E1763:E1784"/>
    <mergeCell ref="I1763:I1784"/>
    <mergeCell ref="W1763:W1784"/>
    <mergeCell ref="X1763:X1784"/>
    <mergeCell ref="Y1763:Y1784"/>
    <mergeCell ref="Z1763:Z1784"/>
    <mergeCell ref="J1739:J1761"/>
    <mergeCell ref="K1739:K1761"/>
    <mergeCell ref="L1739:L1761"/>
    <mergeCell ref="M1739:M1761"/>
    <mergeCell ref="N1739:N1761"/>
    <mergeCell ref="O1739:O1761"/>
    <mergeCell ref="P1739:P1761"/>
    <mergeCell ref="Q1739:Q1761"/>
    <mergeCell ref="R1739:R1761"/>
    <mergeCell ref="S1739:S1761"/>
    <mergeCell ref="V1739:V1761"/>
    <mergeCell ref="J1763:J1784"/>
    <mergeCell ref="A1785:A1806"/>
    <mergeCell ref="B1785:B1806"/>
    <mergeCell ref="C1785:C1806"/>
    <mergeCell ref="D1785:D1806"/>
    <mergeCell ref="E1785:E1806"/>
    <mergeCell ref="I1785:I1806"/>
    <mergeCell ref="W1785:W1806"/>
    <mergeCell ref="X1785:X1806"/>
    <mergeCell ref="Y1785:Y1806"/>
    <mergeCell ref="Z1785:Z1806"/>
    <mergeCell ref="A1818:A1820"/>
    <mergeCell ref="B1818:B1820"/>
    <mergeCell ref="C1818:C1820"/>
    <mergeCell ref="D1818:D1820"/>
    <mergeCell ref="E1818:E1820"/>
    <mergeCell ref="I1818:I1820"/>
    <mergeCell ref="W1818:W1820"/>
    <mergeCell ref="X1818:X1820"/>
    <mergeCell ref="Y1818:Y1820"/>
    <mergeCell ref="Z1818:Z1820"/>
    <mergeCell ref="J1785:J1806"/>
    <mergeCell ref="K1785:K1806"/>
    <mergeCell ref="L1785:L1806"/>
    <mergeCell ref="M1785:M1806"/>
    <mergeCell ref="N1785:N1806"/>
    <mergeCell ref="O1785:O1806"/>
    <mergeCell ref="P1785:P1806"/>
    <mergeCell ref="Q1785:Q1806"/>
    <mergeCell ref="R1785:R1806"/>
    <mergeCell ref="S1785:S1806"/>
    <mergeCell ref="V1818:V1820"/>
    <mergeCell ref="V1785:V1806"/>
    <mergeCell ref="A1821:A1824"/>
    <mergeCell ref="B1821:B1824"/>
    <mergeCell ref="C1821:C1824"/>
    <mergeCell ref="D1821:D1824"/>
    <mergeCell ref="E1821:E1824"/>
    <mergeCell ref="I1821:I1824"/>
    <mergeCell ref="W1821:W1824"/>
    <mergeCell ref="X1821:X1824"/>
    <mergeCell ref="Y1821:Y1824"/>
    <mergeCell ref="Z1821:Z1824"/>
    <mergeCell ref="A1829:A1833"/>
    <mergeCell ref="B1829:B1833"/>
    <mergeCell ref="C1829:C1833"/>
    <mergeCell ref="D1829:D1833"/>
    <mergeCell ref="E1829:E1833"/>
    <mergeCell ref="I1829:I1833"/>
    <mergeCell ref="W1829:W1833"/>
    <mergeCell ref="X1829:X1833"/>
    <mergeCell ref="Y1829:Y1833"/>
    <mergeCell ref="Z1829:Z1833"/>
    <mergeCell ref="J1829:J1833"/>
    <mergeCell ref="K1829:K1833"/>
    <mergeCell ref="L1829:L1833"/>
    <mergeCell ref="M1829:M1833"/>
    <mergeCell ref="N1829:N1833"/>
    <mergeCell ref="O1829:O1833"/>
    <mergeCell ref="P1829:P1833"/>
    <mergeCell ref="Q1829:Q1833"/>
    <mergeCell ref="R1829:R1833"/>
    <mergeCell ref="J1821:J1824"/>
    <mergeCell ref="K1821:K1824"/>
    <mergeCell ref="L1821:L1824"/>
    <mergeCell ref="A1844:A1853"/>
    <mergeCell ref="B1844:B1853"/>
    <mergeCell ref="C1844:C1853"/>
    <mergeCell ref="D1844:D1853"/>
    <mergeCell ref="E1844:E1853"/>
    <mergeCell ref="I1844:I1853"/>
    <mergeCell ref="W1844:W1853"/>
    <mergeCell ref="X1844:X1853"/>
    <mergeCell ref="Y1844:Y1853"/>
    <mergeCell ref="Z1844:Z1853"/>
    <mergeCell ref="A1834:A1838"/>
    <mergeCell ref="B1834:B1838"/>
    <mergeCell ref="C1834:C1838"/>
    <mergeCell ref="D1834:D1838"/>
    <mergeCell ref="E1834:E1838"/>
    <mergeCell ref="I1834:I1838"/>
    <mergeCell ref="W1834:W1838"/>
    <mergeCell ref="X1834:X1838"/>
    <mergeCell ref="Y1834:Y1838"/>
    <mergeCell ref="Z1834:Z1838"/>
    <mergeCell ref="A1839:A1843"/>
    <mergeCell ref="B1839:B1843"/>
    <mergeCell ref="C1839:C1843"/>
    <mergeCell ref="D1839:D1843"/>
    <mergeCell ref="E1839:E1843"/>
    <mergeCell ref="I1839:I1843"/>
    <mergeCell ref="W1839:W1843"/>
    <mergeCell ref="X1839:X1843"/>
    <mergeCell ref="Y1839:Y1843"/>
    <mergeCell ref="Z1839:Z1843"/>
    <mergeCell ref="J1839:J1843"/>
    <mergeCell ref="K1839:K1843"/>
    <mergeCell ref="A1865:A1882"/>
    <mergeCell ref="B1865:B1882"/>
    <mergeCell ref="C1865:C1882"/>
    <mergeCell ref="D1865:D1882"/>
    <mergeCell ref="E1865:E1882"/>
    <mergeCell ref="I1865:I1882"/>
    <mergeCell ref="W1865:W1882"/>
    <mergeCell ref="X1865:X1882"/>
    <mergeCell ref="Y1865:Y1882"/>
    <mergeCell ref="Z1865:Z1882"/>
    <mergeCell ref="A1857:A1861"/>
    <mergeCell ref="B1857:B1861"/>
    <mergeCell ref="C1857:C1861"/>
    <mergeCell ref="D1857:D1861"/>
    <mergeCell ref="E1857:E1861"/>
    <mergeCell ref="I1857:I1861"/>
    <mergeCell ref="W1857:W1861"/>
    <mergeCell ref="X1857:X1861"/>
    <mergeCell ref="Y1857:Y1861"/>
    <mergeCell ref="Z1857:Z1861"/>
    <mergeCell ref="J1857:J1861"/>
    <mergeCell ref="K1857:K1861"/>
    <mergeCell ref="L1857:L1861"/>
    <mergeCell ref="M1857:M1861"/>
    <mergeCell ref="N1857:N1861"/>
    <mergeCell ref="O1857:O1861"/>
    <mergeCell ref="P1857:P1861"/>
    <mergeCell ref="Q1857:Q1861"/>
    <mergeCell ref="R1857:R1861"/>
    <mergeCell ref="S1857:S1861"/>
    <mergeCell ref="T1857:T1861"/>
    <mergeCell ref="V1857:V1861"/>
    <mergeCell ref="A1884:A1897"/>
    <mergeCell ref="B1884:B1897"/>
    <mergeCell ref="C1884:C1897"/>
    <mergeCell ref="D1884:D1897"/>
    <mergeCell ref="E1884:E1897"/>
    <mergeCell ref="I1884:I1897"/>
    <mergeCell ref="W1884:W1897"/>
    <mergeCell ref="X1884:X1897"/>
    <mergeCell ref="Y1884:Y1897"/>
    <mergeCell ref="Z1884:Z1897"/>
    <mergeCell ref="Z1957:Z1969"/>
    <mergeCell ref="A1898:A1918"/>
    <mergeCell ref="B1898:B1918"/>
    <mergeCell ref="C1898:C1918"/>
    <mergeCell ref="D1898:D1918"/>
    <mergeCell ref="E1898:E1918"/>
    <mergeCell ref="I1898:I1918"/>
    <mergeCell ref="W1898:W1918"/>
    <mergeCell ref="X1898:X1918"/>
    <mergeCell ref="Y1898:Y1918"/>
    <mergeCell ref="Z1898:Z1918"/>
    <mergeCell ref="A1919:A1943"/>
    <mergeCell ref="B1919:B1943"/>
    <mergeCell ref="C1919:C1943"/>
    <mergeCell ref="D1919:D1943"/>
    <mergeCell ref="E1919:E1943"/>
    <mergeCell ref="I1919:I1943"/>
    <mergeCell ref="W1919:W1943"/>
    <mergeCell ref="X1919:X1943"/>
    <mergeCell ref="U1945:U1956"/>
    <mergeCell ref="U1957:U1969"/>
    <mergeCell ref="D1945:D1956"/>
    <mergeCell ref="E1945:E1956"/>
    <mergeCell ref="I1945:I1956"/>
    <mergeCell ref="W1945:W1956"/>
    <mergeCell ref="X1945:X1956"/>
    <mergeCell ref="Y1945:Y1956"/>
    <mergeCell ref="Z1945:Z1956"/>
    <mergeCell ref="A1957:A1969"/>
    <mergeCell ref="B1957:B1969"/>
    <mergeCell ref="C1957:C1969"/>
    <mergeCell ref="D1957:D1969"/>
    <mergeCell ref="E1957:E1969"/>
    <mergeCell ref="I1957:I1969"/>
    <mergeCell ref="W1957:W1969"/>
    <mergeCell ref="J1945:J1956"/>
    <mergeCell ref="K1945:K1956"/>
    <mergeCell ref="L1945:L1956"/>
    <mergeCell ref="M1945:M1956"/>
    <mergeCell ref="N1945:N1956"/>
    <mergeCell ref="O1945:O1956"/>
    <mergeCell ref="P1945:P1956"/>
    <mergeCell ref="Q1945:Q1956"/>
    <mergeCell ref="R1945:R1956"/>
    <mergeCell ref="S1945:S1956"/>
    <mergeCell ref="P1957:P1969"/>
    <mergeCell ref="Q1957:Q1969"/>
    <mergeCell ref="R1957:R1969"/>
    <mergeCell ref="S1957:S1969"/>
    <mergeCell ref="T1957:T1969"/>
    <mergeCell ref="V1957:V1969"/>
    <mergeCell ref="B1640:B1651"/>
    <mergeCell ref="C1640:C1651"/>
    <mergeCell ref="D1640:D1651"/>
    <mergeCell ref="E1640:E1651"/>
    <mergeCell ref="I1640:I1651"/>
    <mergeCell ref="A1995:A2018"/>
    <mergeCell ref="B1995:B2018"/>
    <mergeCell ref="C1995:C2018"/>
    <mergeCell ref="D1995:D2018"/>
    <mergeCell ref="E1995:E2018"/>
    <mergeCell ref="I1995:I2018"/>
    <mergeCell ref="W1995:W2018"/>
    <mergeCell ref="X1995:X2018"/>
    <mergeCell ref="Y1995:Y2018"/>
    <mergeCell ref="Z1995:Z2018"/>
    <mergeCell ref="X1957:X1969"/>
    <mergeCell ref="Y1957:Y1969"/>
    <mergeCell ref="Y1919:Y1943"/>
    <mergeCell ref="Z1919:Z1943"/>
    <mergeCell ref="A1975:A1985"/>
    <mergeCell ref="B1975:B1985"/>
    <mergeCell ref="C1975:C1985"/>
    <mergeCell ref="D1975:D1985"/>
    <mergeCell ref="E1975:E1985"/>
    <mergeCell ref="I1975:I1985"/>
    <mergeCell ref="W1975:W1985"/>
    <mergeCell ref="X1975:X1985"/>
    <mergeCell ref="Y1975:Y1985"/>
    <mergeCell ref="Z1975:Z1985"/>
    <mergeCell ref="A1945:A1956"/>
    <mergeCell ref="B1945:B1956"/>
    <mergeCell ref="C1945:C1956"/>
    <mergeCell ref="E4:F4"/>
    <mergeCell ref="A1683:A1689"/>
    <mergeCell ref="B1683:B1689"/>
    <mergeCell ref="C1683:C1689"/>
    <mergeCell ref="D1683:D1689"/>
    <mergeCell ref="E1683:E1689"/>
    <mergeCell ref="I1683:I1689"/>
    <mergeCell ref="W1683:W1689"/>
    <mergeCell ref="X1683:X1689"/>
    <mergeCell ref="Y1683:Y1689"/>
    <mergeCell ref="Z1683:Z1689"/>
    <mergeCell ref="A1676:A1682"/>
    <mergeCell ref="B1676:B1682"/>
    <mergeCell ref="C1676:C1682"/>
    <mergeCell ref="D1676:D1682"/>
    <mergeCell ref="E1676:E1682"/>
    <mergeCell ref="I1676:I1682"/>
    <mergeCell ref="W1676:W1682"/>
    <mergeCell ref="X1676:X1682"/>
    <mergeCell ref="A739:A750"/>
    <mergeCell ref="B739:B742"/>
    <mergeCell ref="Y1676:Y1682"/>
    <mergeCell ref="Z1676:Z1682"/>
    <mergeCell ref="A1640:A1651"/>
    <mergeCell ref="C739:C742"/>
    <mergeCell ref="D739:D742"/>
    <mergeCell ref="E739:E742"/>
    <mergeCell ref="I739:I742"/>
    <mergeCell ref="W739:W742"/>
    <mergeCell ref="X739:X742"/>
    <mergeCell ref="Y739:Y742"/>
    <mergeCell ref="Z739:Z742"/>
    <mergeCell ref="J739:J742"/>
    <mergeCell ref="K739:K742"/>
    <mergeCell ref="L739:L742"/>
    <mergeCell ref="N739:N742"/>
    <mergeCell ref="O739:O742"/>
    <mergeCell ref="P739:P742"/>
    <mergeCell ref="Q739:Q742"/>
    <mergeCell ref="R739:R742"/>
    <mergeCell ref="S739:S742"/>
    <mergeCell ref="V739:V742"/>
    <mergeCell ref="J747:J750"/>
    <mergeCell ref="K747:K750"/>
    <mergeCell ref="L747:L750"/>
    <mergeCell ref="U739:U742"/>
    <mergeCell ref="U747:U750"/>
    <mergeCell ref="N747:N750"/>
    <mergeCell ref="O747:O750"/>
    <mergeCell ref="P747:P750"/>
    <mergeCell ref="Q747:Q750"/>
    <mergeCell ref="R747:R750"/>
    <mergeCell ref="S747:S750"/>
    <mergeCell ref="T739:T742"/>
    <mergeCell ref="N86:N89"/>
    <mergeCell ref="J90:J92"/>
    <mergeCell ref="K90:K92"/>
    <mergeCell ref="L90:L92"/>
    <mergeCell ref="N90:N92"/>
    <mergeCell ref="V90:V92"/>
    <mergeCell ref="J93:J96"/>
    <mergeCell ref="K93:K96"/>
    <mergeCell ref="L93:L96"/>
    <mergeCell ref="N93:N96"/>
    <mergeCell ref="V93:V96"/>
    <mergeCell ref="Q86:Q89"/>
    <mergeCell ref="R86:R89"/>
    <mergeCell ref="S86:S89"/>
    <mergeCell ref="Q93:Q96"/>
    <mergeCell ref="R93:R96"/>
    <mergeCell ref="S93:S96"/>
    <mergeCell ref="Q90:Q92"/>
    <mergeCell ref="R90:R92"/>
    <mergeCell ref="S90:S92"/>
    <mergeCell ref="M86:M89"/>
    <mergeCell ref="M93:M96"/>
    <mergeCell ref="U86:U89"/>
    <mergeCell ref="U90:U92"/>
    <mergeCell ref="U93:U96"/>
    <mergeCell ref="M90:M92"/>
    <mergeCell ref="P86:P89"/>
    <mergeCell ref="O86:O89"/>
    <mergeCell ref="O90:O92"/>
    <mergeCell ref="O93:O96"/>
    <mergeCell ref="J100:J111"/>
    <mergeCell ref="K100:K111"/>
    <mergeCell ref="L100:L111"/>
    <mergeCell ref="N100:N111"/>
    <mergeCell ref="V100:V111"/>
    <mergeCell ref="J112:J120"/>
    <mergeCell ref="K112:K120"/>
    <mergeCell ref="L112:L120"/>
    <mergeCell ref="N112:N120"/>
    <mergeCell ref="V112:V120"/>
    <mergeCell ref="J121:J130"/>
    <mergeCell ref="K121:K130"/>
    <mergeCell ref="L121:L130"/>
    <mergeCell ref="N121:N130"/>
    <mergeCell ref="V121:V130"/>
    <mergeCell ref="Q100:Q111"/>
    <mergeCell ref="R100:R111"/>
    <mergeCell ref="S100:S111"/>
    <mergeCell ref="Q112:Q120"/>
    <mergeCell ref="R112:R120"/>
    <mergeCell ref="S112:S120"/>
    <mergeCell ref="Q121:Q130"/>
    <mergeCell ref="R121:R130"/>
    <mergeCell ref="S121:S130"/>
    <mergeCell ref="M100:M111"/>
    <mergeCell ref="M112:M120"/>
    <mergeCell ref="M121:M130"/>
    <mergeCell ref="U100:U111"/>
    <mergeCell ref="U112:U120"/>
    <mergeCell ref="U121:U130"/>
    <mergeCell ref="T112:T120"/>
    <mergeCell ref="T121:T130"/>
    <mergeCell ref="J131:J140"/>
    <mergeCell ref="K131:K140"/>
    <mergeCell ref="L131:L140"/>
    <mergeCell ref="N131:N140"/>
    <mergeCell ref="V131:V140"/>
    <mergeCell ref="J141:J143"/>
    <mergeCell ref="K141:K143"/>
    <mergeCell ref="L141:L143"/>
    <mergeCell ref="N141:N143"/>
    <mergeCell ref="V141:V143"/>
    <mergeCell ref="J144:J146"/>
    <mergeCell ref="K144:K146"/>
    <mergeCell ref="L144:L146"/>
    <mergeCell ref="N144:N146"/>
    <mergeCell ref="V144:V146"/>
    <mergeCell ref="Q131:Q140"/>
    <mergeCell ref="R131:R140"/>
    <mergeCell ref="S131:S140"/>
    <mergeCell ref="Q141:Q143"/>
    <mergeCell ref="R141:R143"/>
    <mergeCell ref="S141:S143"/>
    <mergeCell ref="Q144:Q146"/>
    <mergeCell ref="R144:R146"/>
    <mergeCell ref="S144:S146"/>
    <mergeCell ref="M131:M140"/>
    <mergeCell ref="M141:M143"/>
    <mergeCell ref="M144:M146"/>
    <mergeCell ref="U131:U140"/>
    <mergeCell ref="U141:U143"/>
    <mergeCell ref="U144:U146"/>
    <mergeCell ref="T131:T140"/>
    <mergeCell ref="T141:T143"/>
    <mergeCell ref="K147:K155"/>
    <mergeCell ref="L147:L155"/>
    <mergeCell ref="N147:N155"/>
    <mergeCell ref="V147:V155"/>
    <mergeCell ref="J156:J164"/>
    <mergeCell ref="K156:K164"/>
    <mergeCell ref="L156:L164"/>
    <mergeCell ref="N156:N164"/>
    <mergeCell ref="V156:V164"/>
    <mergeCell ref="J165:J169"/>
    <mergeCell ref="K165:K169"/>
    <mergeCell ref="L165:L169"/>
    <mergeCell ref="N165:N169"/>
    <mergeCell ref="V165:V169"/>
    <mergeCell ref="Q147:Q155"/>
    <mergeCell ref="R147:R155"/>
    <mergeCell ref="S147:S155"/>
    <mergeCell ref="Q156:Q164"/>
    <mergeCell ref="R156:R164"/>
    <mergeCell ref="S156:S164"/>
    <mergeCell ref="Q165:Q169"/>
    <mergeCell ref="R165:R169"/>
    <mergeCell ref="S165:S169"/>
    <mergeCell ref="M147:M155"/>
    <mergeCell ref="M156:M164"/>
    <mergeCell ref="M165:M169"/>
    <mergeCell ref="U147:U155"/>
    <mergeCell ref="U156:U164"/>
    <mergeCell ref="U165:U169"/>
    <mergeCell ref="J147:J155"/>
    <mergeCell ref="J170:J178"/>
    <mergeCell ref="K170:K178"/>
    <mergeCell ref="L170:L178"/>
    <mergeCell ref="N170:N178"/>
    <mergeCell ref="V170:V178"/>
    <mergeCell ref="J179:J187"/>
    <mergeCell ref="K179:K187"/>
    <mergeCell ref="L179:L187"/>
    <mergeCell ref="N179:N187"/>
    <mergeCell ref="V179:V187"/>
    <mergeCell ref="J188:J192"/>
    <mergeCell ref="K188:K192"/>
    <mergeCell ref="L188:L192"/>
    <mergeCell ref="N188:N192"/>
    <mergeCell ref="V188:V192"/>
    <mergeCell ref="Q170:Q178"/>
    <mergeCell ref="R170:R178"/>
    <mergeCell ref="S170:S178"/>
    <mergeCell ref="Q179:Q187"/>
    <mergeCell ref="R179:R187"/>
    <mergeCell ref="S179:S187"/>
    <mergeCell ref="Q188:Q192"/>
    <mergeCell ref="R188:R192"/>
    <mergeCell ref="S188:S192"/>
    <mergeCell ref="M170:M178"/>
    <mergeCell ref="M179:M187"/>
    <mergeCell ref="M188:M192"/>
    <mergeCell ref="U170:U178"/>
    <mergeCell ref="V193:V201"/>
    <mergeCell ref="J202:J210"/>
    <mergeCell ref="K202:K210"/>
    <mergeCell ref="L202:L210"/>
    <mergeCell ref="N202:N210"/>
    <mergeCell ref="V202:V210"/>
    <mergeCell ref="J211:J215"/>
    <mergeCell ref="K211:K215"/>
    <mergeCell ref="L211:L215"/>
    <mergeCell ref="N211:N215"/>
    <mergeCell ref="V211:V215"/>
    <mergeCell ref="Q193:Q201"/>
    <mergeCell ref="R193:R201"/>
    <mergeCell ref="S193:S201"/>
    <mergeCell ref="Q202:Q210"/>
    <mergeCell ref="R202:R210"/>
    <mergeCell ref="S202:S210"/>
    <mergeCell ref="Q211:Q215"/>
    <mergeCell ref="O211:O215"/>
    <mergeCell ref="J193:J201"/>
    <mergeCell ref="K193:K201"/>
    <mergeCell ref="L193:L201"/>
    <mergeCell ref="N193:N201"/>
    <mergeCell ref="P211:P215"/>
    <mergeCell ref="U202:U210"/>
    <mergeCell ref="U211:U215"/>
    <mergeCell ref="J216:J224"/>
    <mergeCell ref="K216:K224"/>
    <mergeCell ref="L216:L224"/>
    <mergeCell ref="N216:N224"/>
    <mergeCell ref="V216:V224"/>
    <mergeCell ref="J225:J233"/>
    <mergeCell ref="K225:K233"/>
    <mergeCell ref="L225:L233"/>
    <mergeCell ref="N225:N233"/>
    <mergeCell ref="V225:V233"/>
    <mergeCell ref="J234:J240"/>
    <mergeCell ref="K234:K240"/>
    <mergeCell ref="L234:L240"/>
    <mergeCell ref="N234:N240"/>
    <mergeCell ref="V234:V240"/>
    <mergeCell ref="Q216:Q224"/>
    <mergeCell ref="R216:R224"/>
    <mergeCell ref="S234:S240"/>
    <mergeCell ref="M216:M224"/>
    <mergeCell ref="M225:M233"/>
    <mergeCell ref="M234:M240"/>
    <mergeCell ref="T216:T224"/>
    <mergeCell ref="P216:P224"/>
    <mergeCell ref="P225:P233"/>
    <mergeCell ref="P234:P240"/>
    <mergeCell ref="K257:K265"/>
    <mergeCell ref="L257:L265"/>
    <mergeCell ref="N257:N265"/>
    <mergeCell ref="V257:V265"/>
    <mergeCell ref="Q241:Q249"/>
    <mergeCell ref="R241:R249"/>
    <mergeCell ref="S250:S256"/>
    <mergeCell ref="Q257:Q265"/>
    <mergeCell ref="R257:R265"/>
    <mergeCell ref="S257:S265"/>
    <mergeCell ref="M241:M249"/>
    <mergeCell ref="M250:M256"/>
    <mergeCell ref="M257:M265"/>
    <mergeCell ref="T241:T249"/>
    <mergeCell ref="O241:O249"/>
    <mergeCell ref="O250:O256"/>
    <mergeCell ref="O257:O265"/>
    <mergeCell ref="P241:P249"/>
    <mergeCell ref="P250:P256"/>
    <mergeCell ref="P257:P265"/>
    <mergeCell ref="O100:O111"/>
    <mergeCell ref="O112:O120"/>
    <mergeCell ref="O121:O130"/>
    <mergeCell ref="O131:O140"/>
    <mergeCell ref="O141:O143"/>
    <mergeCell ref="O144:O146"/>
    <mergeCell ref="O147:O155"/>
    <mergeCell ref="O156:O164"/>
    <mergeCell ref="O165:O169"/>
    <mergeCell ref="O170:O178"/>
    <mergeCell ref="O179:O187"/>
    <mergeCell ref="O188:O192"/>
    <mergeCell ref="O193:O201"/>
    <mergeCell ref="O202:O210"/>
    <mergeCell ref="P90:P92"/>
    <mergeCell ref="P93:P96"/>
    <mergeCell ref="P100:P111"/>
    <mergeCell ref="P112:P120"/>
    <mergeCell ref="P121:P130"/>
    <mergeCell ref="P131:P140"/>
    <mergeCell ref="P141:P143"/>
    <mergeCell ref="P144:P146"/>
    <mergeCell ref="P147:P155"/>
    <mergeCell ref="P156:P164"/>
    <mergeCell ref="P165:P169"/>
    <mergeCell ref="P170:P178"/>
    <mergeCell ref="P179:P187"/>
    <mergeCell ref="P188:P192"/>
    <mergeCell ref="P193:P201"/>
    <mergeCell ref="P202:P210"/>
    <mergeCell ref="J306:J316"/>
    <mergeCell ref="K306:K316"/>
    <mergeCell ref="L306:L316"/>
    <mergeCell ref="N306:N316"/>
    <mergeCell ref="O306:O316"/>
    <mergeCell ref="P306:P316"/>
    <mergeCell ref="Q306:Q316"/>
    <mergeCell ref="R306:R316"/>
    <mergeCell ref="S306:S316"/>
    <mergeCell ref="V306:V316"/>
    <mergeCell ref="M291:M299"/>
    <mergeCell ref="M300:M304"/>
    <mergeCell ref="M306:M316"/>
    <mergeCell ref="O291:O299"/>
    <mergeCell ref="J291:J299"/>
    <mergeCell ref="K291:K299"/>
    <mergeCell ref="L291:L299"/>
    <mergeCell ref="N291:N299"/>
    <mergeCell ref="V291:V299"/>
    <mergeCell ref="N321:N324"/>
    <mergeCell ref="O321:O324"/>
    <mergeCell ref="P321:P324"/>
    <mergeCell ref="Q321:Q324"/>
    <mergeCell ref="R321:R324"/>
    <mergeCell ref="S321:S324"/>
    <mergeCell ref="V321:V324"/>
    <mergeCell ref="M317:M320"/>
    <mergeCell ref="M321:M324"/>
    <mergeCell ref="U317:U320"/>
    <mergeCell ref="U321:U324"/>
    <mergeCell ref="J325:J326"/>
    <mergeCell ref="K325:K326"/>
    <mergeCell ref="L325:L326"/>
    <mergeCell ref="N325:N326"/>
    <mergeCell ref="O325:O326"/>
    <mergeCell ref="P325:P326"/>
    <mergeCell ref="Q325:Q326"/>
    <mergeCell ref="R325:R326"/>
    <mergeCell ref="S325:S326"/>
    <mergeCell ref="V325:V326"/>
    <mergeCell ref="J327:J328"/>
    <mergeCell ref="K327:K328"/>
    <mergeCell ref="L327:L328"/>
    <mergeCell ref="N327:N328"/>
    <mergeCell ref="O327:O328"/>
    <mergeCell ref="P327:P328"/>
    <mergeCell ref="Q327:Q328"/>
    <mergeCell ref="R327:R328"/>
    <mergeCell ref="S327:S328"/>
    <mergeCell ref="V327:V328"/>
    <mergeCell ref="M325:M326"/>
    <mergeCell ref="M327:M328"/>
    <mergeCell ref="U325:U326"/>
    <mergeCell ref="U327:U328"/>
    <mergeCell ref="J329:J330"/>
    <mergeCell ref="K329:K330"/>
    <mergeCell ref="L329:L330"/>
    <mergeCell ref="N329:N330"/>
    <mergeCell ref="O329:O330"/>
    <mergeCell ref="P329:P330"/>
    <mergeCell ref="Q329:Q330"/>
    <mergeCell ref="R329:R330"/>
    <mergeCell ref="S329:S330"/>
    <mergeCell ref="V329:V330"/>
    <mergeCell ref="J331:J332"/>
    <mergeCell ref="K331:K332"/>
    <mergeCell ref="L331:L332"/>
    <mergeCell ref="N331:N332"/>
    <mergeCell ref="O331:O332"/>
    <mergeCell ref="P331:P332"/>
    <mergeCell ref="Q331:Q332"/>
    <mergeCell ref="R331:R332"/>
    <mergeCell ref="S331:S332"/>
    <mergeCell ref="V331:V332"/>
    <mergeCell ref="M329:M330"/>
    <mergeCell ref="M331:M332"/>
    <mergeCell ref="U329:U330"/>
    <mergeCell ref="U331:U332"/>
    <mergeCell ref="J333:J336"/>
    <mergeCell ref="K333:K336"/>
    <mergeCell ref="L333:L336"/>
    <mergeCell ref="N333:N336"/>
    <mergeCell ref="O333:O336"/>
    <mergeCell ref="P333:P336"/>
    <mergeCell ref="Q333:Q336"/>
    <mergeCell ref="R333:R336"/>
    <mergeCell ref="S333:S336"/>
    <mergeCell ref="V333:V336"/>
    <mergeCell ref="J337:J338"/>
    <mergeCell ref="K337:K338"/>
    <mergeCell ref="L337:L338"/>
    <mergeCell ref="N337:N338"/>
    <mergeCell ref="O337:O338"/>
    <mergeCell ref="P337:P338"/>
    <mergeCell ref="Q337:Q338"/>
    <mergeCell ref="R337:R338"/>
    <mergeCell ref="S337:S338"/>
    <mergeCell ref="V337:V338"/>
    <mergeCell ref="M333:M336"/>
    <mergeCell ref="M337:M338"/>
    <mergeCell ref="U333:U336"/>
    <mergeCell ref="U337:U338"/>
    <mergeCell ref="J339:J340"/>
    <mergeCell ref="K339:K340"/>
    <mergeCell ref="L339:L340"/>
    <mergeCell ref="N339:N340"/>
    <mergeCell ref="O339:O340"/>
    <mergeCell ref="P339:P340"/>
    <mergeCell ref="Q339:Q340"/>
    <mergeCell ref="R339:R340"/>
    <mergeCell ref="S339:S340"/>
    <mergeCell ref="V339:V340"/>
    <mergeCell ref="J341:J342"/>
    <mergeCell ref="K341:K342"/>
    <mergeCell ref="L341:L342"/>
    <mergeCell ref="N341:N342"/>
    <mergeCell ref="O341:O342"/>
    <mergeCell ref="P341:P342"/>
    <mergeCell ref="Q341:Q342"/>
    <mergeCell ref="R341:R342"/>
    <mergeCell ref="S341:S342"/>
    <mergeCell ref="V341:V342"/>
    <mergeCell ref="M339:M340"/>
    <mergeCell ref="M341:M342"/>
    <mergeCell ref="T341:T342"/>
    <mergeCell ref="U339:U340"/>
    <mergeCell ref="U341:U342"/>
    <mergeCell ref="M345:M348"/>
    <mergeCell ref="J343:J344"/>
    <mergeCell ref="K343:K344"/>
    <mergeCell ref="L343:L344"/>
    <mergeCell ref="N343:N344"/>
    <mergeCell ref="O343:O344"/>
    <mergeCell ref="P343:P344"/>
    <mergeCell ref="Q343:Q344"/>
    <mergeCell ref="R343:R344"/>
    <mergeCell ref="S343:S344"/>
    <mergeCell ref="V343:V344"/>
    <mergeCell ref="J345:J348"/>
    <mergeCell ref="K345:K348"/>
    <mergeCell ref="L345:L348"/>
    <mergeCell ref="N345:N348"/>
    <mergeCell ref="O345:O348"/>
    <mergeCell ref="P345:P348"/>
    <mergeCell ref="M343:M344"/>
    <mergeCell ref="T343:T344"/>
    <mergeCell ref="T345:T348"/>
    <mergeCell ref="U343:U344"/>
    <mergeCell ref="U345:U348"/>
    <mergeCell ref="J349:J352"/>
    <mergeCell ref="K349:K352"/>
    <mergeCell ref="L349:L352"/>
    <mergeCell ref="N349:N352"/>
    <mergeCell ref="O349:O352"/>
    <mergeCell ref="P349:P352"/>
    <mergeCell ref="Q349:Q352"/>
    <mergeCell ref="R349:R352"/>
    <mergeCell ref="S349:S352"/>
    <mergeCell ref="V349:V352"/>
    <mergeCell ref="J353:J357"/>
    <mergeCell ref="K353:K357"/>
    <mergeCell ref="L353:L357"/>
    <mergeCell ref="N353:N357"/>
    <mergeCell ref="O353:O357"/>
    <mergeCell ref="P353:P357"/>
    <mergeCell ref="Q353:Q357"/>
    <mergeCell ref="R353:R357"/>
    <mergeCell ref="S353:S357"/>
    <mergeCell ref="V353:V357"/>
    <mergeCell ref="U349:U352"/>
    <mergeCell ref="U353:U357"/>
    <mergeCell ref="M349:M352"/>
    <mergeCell ref="M353:M357"/>
    <mergeCell ref="J358:J362"/>
    <mergeCell ref="K358:K362"/>
    <mergeCell ref="L358:L362"/>
    <mergeCell ref="N358:N362"/>
    <mergeCell ref="O358:O362"/>
    <mergeCell ref="P358:P362"/>
    <mergeCell ref="Q358:Q362"/>
    <mergeCell ref="R358:R362"/>
    <mergeCell ref="S358:S362"/>
    <mergeCell ref="V358:V362"/>
    <mergeCell ref="J363:J379"/>
    <mergeCell ref="K363:K379"/>
    <mergeCell ref="L363:L379"/>
    <mergeCell ref="N363:N379"/>
    <mergeCell ref="O363:O379"/>
    <mergeCell ref="P363:P379"/>
    <mergeCell ref="Q363:Q379"/>
    <mergeCell ref="R363:R379"/>
    <mergeCell ref="S363:S379"/>
    <mergeCell ref="V363:V379"/>
    <mergeCell ref="U358:U362"/>
    <mergeCell ref="U363:U379"/>
    <mergeCell ref="M358:M362"/>
    <mergeCell ref="M363:M379"/>
    <mergeCell ref="T358:T362"/>
    <mergeCell ref="T363:T379"/>
    <mergeCell ref="J380:J400"/>
    <mergeCell ref="K380:K400"/>
    <mergeCell ref="L380:L400"/>
    <mergeCell ref="N380:N400"/>
    <mergeCell ref="O380:O400"/>
    <mergeCell ref="P380:P400"/>
    <mergeCell ref="Q380:Q400"/>
    <mergeCell ref="R380:R400"/>
    <mergeCell ref="S380:S400"/>
    <mergeCell ref="V380:V400"/>
    <mergeCell ref="J401:J421"/>
    <mergeCell ref="K401:K421"/>
    <mergeCell ref="L401:L421"/>
    <mergeCell ref="N401:N421"/>
    <mergeCell ref="O401:O421"/>
    <mergeCell ref="P401:P421"/>
    <mergeCell ref="Q401:Q421"/>
    <mergeCell ref="R401:R421"/>
    <mergeCell ref="S401:S421"/>
    <mergeCell ref="V401:V421"/>
    <mergeCell ref="U380:U400"/>
    <mergeCell ref="U401:U421"/>
    <mergeCell ref="M380:M400"/>
    <mergeCell ref="M401:M421"/>
    <mergeCell ref="T380:T400"/>
    <mergeCell ref="T401:T421"/>
    <mergeCell ref="J422:J442"/>
    <mergeCell ref="K422:K442"/>
    <mergeCell ref="L422:L442"/>
    <mergeCell ref="N422:N442"/>
    <mergeCell ref="O422:O442"/>
    <mergeCell ref="P422:P442"/>
    <mergeCell ref="Q422:Q442"/>
    <mergeCell ref="R422:R442"/>
    <mergeCell ref="S422:S442"/>
    <mergeCell ref="V422:V442"/>
    <mergeCell ref="M471:M479"/>
    <mergeCell ref="J443:J450"/>
    <mergeCell ref="K443:K450"/>
    <mergeCell ref="L443:L450"/>
    <mergeCell ref="N443:N450"/>
    <mergeCell ref="O443:O450"/>
    <mergeCell ref="P443:P450"/>
    <mergeCell ref="Q443:Q450"/>
    <mergeCell ref="R443:R450"/>
    <mergeCell ref="S443:S450"/>
    <mergeCell ref="V443:V450"/>
    <mergeCell ref="U422:U442"/>
    <mergeCell ref="U443:U450"/>
    <mergeCell ref="M422:M442"/>
    <mergeCell ref="M443:M450"/>
    <mergeCell ref="T422:T442"/>
    <mergeCell ref="T443:T450"/>
    <mergeCell ref="J471:J479"/>
    <mergeCell ref="K471:K479"/>
    <mergeCell ref="L471:L479"/>
    <mergeCell ref="N471:N479"/>
    <mergeCell ref="O471:O479"/>
    <mergeCell ref="P471:P479"/>
    <mergeCell ref="Q471:Q479"/>
    <mergeCell ref="R471:R479"/>
    <mergeCell ref="S471:S479"/>
    <mergeCell ref="V471:V479"/>
    <mergeCell ref="J451:J459"/>
    <mergeCell ref="K451:K459"/>
    <mergeCell ref="L451:L459"/>
    <mergeCell ref="N451:N459"/>
    <mergeCell ref="O451:O459"/>
    <mergeCell ref="P451:P459"/>
    <mergeCell ref="Q451:Q459"/>
    <mergeCell ref="R451:R459"/>
    <mergeCell ref="S451:S459"/>
    <mergeCell ref="V451:V459"/>
    <mergeCell ref="J460:J470"/>
    <mergeCell ref="K460:K470"/>
    <mergeCell ref="L460:L470"/>
    <mergeCell ref="N460:N470"/>
    <mergeCell ref="O460:O470"/>
    <mergeCell ref="P460:P470"/>
    <mergeCell ref="Q460:Q470"/>
    <mergeCell ref="R460:R470"/>
    <mergeCell ref="S460:S470"/>
    <mergeCell ref="V460:V470"/>
    <mergeCell ref="M451:M459"/>
    <mergeCell ref="M460:M470"/>
    <mergeCell ref="L498:L506"/>
    <mergeCell ref="N498:N506"/>
    <mergeCell ref="O498:O506"/>
    <mergeCell ref="P498:P506"/>
    <mergeCell ref="Q498:Q506"/>
    <mergeCell ref="R498:R506"/>
    <mergeCell ref="S498:S506"/>
    <mergeCell ref="V498:V506"/>
    <mergeCell ref="L480:L488"/>
    <mergeCell ref="N480:N488"/>
    <mergeCell ref="O480:O488"/>
    <mergeCell ref="P480:P488"/>
    <mergeCell ref="Q480:Q488"/>
    <mergeCell ref="R480:R488"/>
    <mergeCell ref="S480:S488"/>
    <mergeCell ref="V480:V488"/>
    <mergeCell ref="J489:J497"/>
    <mergeCell ref="K489:K497"/>
    <mergeCell ref="L489:L497"/>
    <mergeCell ref="N489:N497"/>
    <mergeCell ref="O489:O497"/>
    <mergeCell ref="P489:P497"/>
    <mergeCell ref="Q489:Q497"/>
    <mergeCell ref="R489:R497"/>
    <mergeCell ref="S489:S497"/>
    <mergeCell ref="V489:V497"/>
    <mergeCell ref="T498:T506"/>
    <mergeCell ref="M480:M488"/>
    <mergeCell ref="M489:M497"/>
    <mergeCell ref="M498:M506"/>
    <mergeCell ref="J480:J488"/>
    <mergeCell ref="K480:K488"/>
    <mergeCell ref="L525:L536"/>
    <mergeCell ref="N525:N536"/>
    <mergeCell ref="O525:O536"/>
    <mergeCell ref="P525:P536"/>
    <mergeCell ref="Q525:Q536"/>
    <mergeCell ref="R525:R536"/>
    <mergeCell ref="S525:S536"/>
    <mergeCell ref="V525:V536"/>
    <mergeCell ref="J507:J515"/>
    <mergeCell ref="K507:K515"/>
    <mergeCell ref="L507:L515"/>
    <mergeCell ref="N507:N515"/>
    <mergeCell ref="O507:O515"/>
    <mergeCell ref="P507:P515"/>
    <mergeCell ref="Q507:Q515"/>
    <mergeCell ref="R507:R515"/>
    <mergeCell ref="S507:S515"/>
    <mergeCell ref="V507:V515"/>
    <mergeCell ref="J516:J524"/>
    <mergeCell ref="K516:K524"/>
    <mergeCell ref="L516:L524"/>
    <mergeCell ref="N516:N524"/>
    <mergeCell ref="O516:O524"/>
    <mergeCell ref="P516:P524"/>
    <mergeCell ref="Q516:Q524"/>
    <mergeCell ref="R516:R524"/>
    <mergeCell ref="S516:S524"/>
    <mergeCell ref="V516:V524"/>
    <mergeCell ref="T507:T515"/>
    <mergeCell ref="T516:T524"/>
    <mergeCell ref="T525:T536"/>
    <mergeCell ref="M507:M515"/>
    <mergeCell ref="J537:J548"/>
    <mergeCell ref="K537:K548"/>
    <mergeCell ref="L537:L548"/>
    <mergeCell ref="N537:N548"/>
    <mergeCell ref="O537:O548"/>
    <mergeCell ref="P537:P548"/>
    <mergeCell ref="Q537:Q548"/>
    <mergeCell ref="R537:R548"/>
    <mergeCell ref="S537:S548"/>
    <mergeCell ref="V537:V548"/>
    <mergeCell ref="J549:J560"/>
    <mergeCell ref="K549:K560"/>
    <mergeCell ref="L549:L560"/>
    <mergeCell ref="N549:N560"/>
    <mergeCell ref="O549:O560"/>
    <mergeCell ref="P549:P560"/>
    <mergeCell ref="Q549:Q560"/>
    <mergeCell ref="R549:R560"/>
    <mergeCell ref="S549:S560"/>
    <mergeCell ref="V549:V560"/>
    <mergeCell ref="M537:M548"/>
    <mergeCell ref="M549:M560"/>
    <mergeCell ref="T537:T548"/>
    <mergeCell ref="T549:T560"/>
    <mergeCell ref="U549:U560"/>
    <mergeCell ref="J561:J568"/>
    <mergeCell ref="K561:K568"/>
    <mergeCell ref="L561:L568"/>
    <mergeCell ref="N561:N568"/>
    <mergeCell ref="O561:O568"/>
    <mergeCell ref="P561:P568"/>
    <mergeCell ref="Q561:Q568"/>
    <mergeCell ref="R561:R568"/>
    <mergeCell ref="S561:S568"/>
    <mergeCell ref="V561:V568"/>
    <mergeCell ref="J569:J576"/>
    <mergeCell ref="K569:K576"/>
    <mergeCell ref="L569:L576"/>
    <mergeCell ref="N569:N576"/>
    <mergeCell ref="O569:O576"/>
    <mergeCell ref="P569:P576"/>
    <mergeCell ref="Q569:Q576"/>
    <mergeCell ref="R569:R576"/>
    <mergeCell ref="S569:S576"/>
    <mergeCell ref="V569:V576"/>
    <mergeCell ref="M561:M568"/>
    <mergeCell ref="M569:M576"/>
    <mergeCell ref="T561:T568"/>
    <mergeCell ref="T569:T576"/>
    <mergeCell ref="U561:U568"/>
    <mergeCell ref="U569:U576"/>
    <mergeCell ref="J577:J580"/>
    <mergeCell ref="K577:K580"/>
    <mergeCell ref="L577:L580"/>
    <mergeCell ref="N577:N580"/>
    <mergeCell ref="O577:O580"/>
    <mergeCell ref="P577:P580"/>
    <mergeCell ref="Q577:Q580"/>
    <mergeCell ref="R577:R580"/>
    <mergeCell ref="S577:S580"/>
    <mergeCell ref="V577:V580"/>
    <mergeCell ref="J581:J584"/>
    <mergeCell ref="K581:K584"/>
    <mergeCell ref="L581:L584"/>
    <mergeCell ref="N581:N584"/>
    <mergeCell ref="O581:O584"/>
    <mergeCell ref="P581:P584"/>
    <mergeCell ref="Q581:Q584"/>
    <mergeCell ref="R581:R584"/>
    <mergeCell ref="S581:S584"/>
    <mergeCell ref="V581:V584"/>
    <mergeCell ref="M577:M580"/>
    <mergeCell ref="M581:M584"/>
    <mergeCell ref="T577:T580"/>
    <mergeCell ref="T581:T584"/>
    <mergeCell ref="U577:U580"/>
    <mergeCell ref="U581:U584"/>
    <mergeCell ref="J585:J588"/>
    <mergeCell ref="K585:K588"/>
    <mergeCell ref="L585:L588"/>
    <mergeCell ref="N585:N588"/>
    <mergeCell ref="O585:O588"/>
    <mergeCell ref="P585:P588"/>
    <mergeCell ref="Q585:Q588"/>
    <mergeCell ref="R585:R588"/>
    <mergeCell ref="S585:S588"/>
    <mergeCell ref="V585:V588"/>
    <mergeCell ref="J589:J592"/>
    <mergeCell ref="K589:K592"/>
    <mergeCell ref="L589:L592"/>
    <mergeCell ref="N589:N592"/>
    <mergeCell ref="O589:O592"/>
    <mergeCell ref="P589:P592"/>
    <mergeCell ref="Q589:Q592"/>
    <mergeCell ref="R589:R592"/>
    <mergeCell ref="S589:S592"/>
    <mergeCell ref="V589:V592"/>
    <mergeCell ref="M585:M588"/>
    <mergeCell ref="M589:M592"/>
    <mergeCell ref="T585:T588"/>
    <mergeCell ref="T589:T592"/>
    <mergeCell ref="U585:U588"/>
    <mergeCell ref="U589:U592"/>
    <mergeCell ref="R593:R596"/>
    <mergeCell ref="S593:S596"/>
    <mergeCell ref="V593:V596"/>
    <mergeCell ref="J597:J600"/>
    <mergeCell ref="K597:K600"/>
    <mergeCell ref="L597:L600"/>
    <mergeCell ref="N597:N600"/>
    <mergeCell ref="O597:O600"/>
    <mergeCell ref="P597:P600"/>
    <mergeCell ref="Q597:Q600"/>
    <mergeCell ref="R597:R600"/>
    <mergeCell ref="S597:S600"/>
    <mergeCell ref="V597:V600"/>
    <mergeCell ref="M593:M596"/>
    <mergeCell ref="M597:M600"/>
    <mergeCell ref="T593:T596"/>
    <mergeCell ref="T597:T600"/>
    <mergeCell ref="U593:U596"/>
    <mergeCell ref="U597:U600"/>
    <mergeCell ref="J601:J604"/>
    <mergeCell ref="K601:K604"/>
    <mergeCell ref="L601:L604"/>
    <mergeCell ref="N601:N604"/>
    <mergeCell ref="O601:O604"/>
    <mergeCell ref="P601:P604"/>
    <mergeCell ref="Q601:Q604"/>
    <mergeCell ref="R601:R604"/>
    <mergeCell ref="S601:S604"/>
    <mergeCell ref="V601:V604"/>
    <mergeCell ref="J605:J608"/>
    <mergeCell ref="K605:K608"/>
    <mergeCell ref="L605:L608"/>
    <mergeCell ref="N605:N608"/>
    <mergeCell ref="O605:O608"/>
    <mergeCell ref="P605:P608"/>
    <mergeCell ref="Q605:Q608"/>
    <mergeCell ref="R605:R608"/>
    <mergeCell ref="S605:S608"/>
    <mergeCell ref="V605:V608"/>
    <mergeCell ref="M601:M604"/>
    <mergeCell ref="M605:M608"/>
    <mergeCell ref="T601:T604"/>
    <mergeCell ref="T605:T608"/>
    <mergeCell ref="U601:U604"/>
    <mergeCell ref="U605:U608"/>
    <mergeCell ref="J609:J612"/>
    <mergeCell ref="K609:K612"/>
    <mergeCell ref="L609:L612"/>
    <mergeCell ref="N609:N612"/>
    <mergeCell ref="O609:O612"/>
    <mergeCell ref="P609:P612"/>
    <mergeCell ref="Q609:Q612"/>
    <mergeCell ref="R609:R612"/>
    <mergeCell ref="S609:S612"/>
    <mergeCell ref="V609:V612"/>
    <mergeCell ref="J613:J616"/>
    <mergeCell ref="K613:K616"/>
    <mergeCell ref="L613:L616"/>
    <mergeCell ref="N613:N616"/>
    <mergeCell ref="O613:O616"/>
    <mergeCell ref="P613:P616"/>
    <mergeCell ref="Q613:Q616"/>
    <mergeCell ref="R613:R616"/>
    <mergeCell ref="S613:S616"/>
    <mergeCell ref="V613:V616"/>
    <mergeCell ref="M609:M612"/>
    <mergeCell ref="M613:M616"/>
    <mergeCell ref="T609:T612"/>
    <mergeCell ref="T613:T616"/>
    <mergeCell ref="U609:U612"/>
    <mergeCell ref="U613:U616"/>
    <mergeCell ref="V635:V643"/>
    <mergeCell ref="M626:M634"/>
    <mergeCell ref="M635:M643"/>
    <mergeCell ref="T626:T634"/>
    <mergeCell ref="T635:T643"/>
    <mergeCell ref="U626:U634"/>
    <mergeCell ref="U635:U643"/>
    <mergeCell ref="L617:L620"/>
    <mergeCell ref="N617:N620"/>
    <mergeCell ref="O617:O620"/>
    <mergeCell ref="P617:P620"/>
    <mergeCell ref="Q617:Q620"/>
    <mergeCell ref="R617:R620"/>
    <mergeCell ref="S617:S620"/>
    <mergeCell ref="V617:V620"/>
    <mergeCell ref="J621:J624"/>
    <mergeCell ref="K621:K624"/>
    <mergeCell ref="L621:L624"/>
    <mergeCell ref="N621:N624"/>
    <mergeCell ref="O621:O624"/>
    <mergeCell ref="P621:P624"/>
    <mergeCell ref="Q621:Q624"/>
    <mergeCell ref="R621:R624"/>
    <mergeCell ref="S621:S624"/>
    <mergeCell ref="V621:V624"/>
    <mergeCell ref="M617:M620"/>
    <mergeCell ref="M621:M624"/>
    <mergeCell ref="T617:T620"/>
    <mergeCell ref="T621:T624"/>
    <mergeCell ref="U617:U620"/>
    <mergeCell ref="U621:U624"/>
    <mergeCell ref="R648:R651"/>
    <mergeCell ref="S648:S651"/>
    <mergeCell ref="V648:V651"/>
    <mergeCell ref="M644:M647"/>
    <mergeCell ref="T652:T655"/>
    <mergeCell ref="T656:T659"/>
    <mergeCell ref="T660:T662"/>
    <mergeCell ref="T644:T647"/>
    <mergeCell ref="T648:T651"/>
    <mergeCell ref="U644:U647"/>
    <mergeCell ref="U652:U655"/>
    <mergeCell ref="U656:U659"/>
    <mergeCell ref="U660:U662"/>
    <mergeCell ref="J626:J634"/>
    <mergeCell ref="K626:K634"/>
    <mergeCell ref="L626:L634"/>
    <mergeCell ref="N626:N634"/>
    <mergeCell ref="O626:O634"/>
    <mergeCell ref="P626:P634"/>
    <mergeCell ref="Q626:Q634"/>
    <mergeCell ref="R626:R634"/>
    <mergeCell ref="S626:S634"/>
    <mergeCell ref="V626:V634"/>
    <mergeCell ref="J635:J643"/>
    <mergeCell ref="K635:K643"/>
    <mergeCell ref="L635:L643"/>
    <mergeCell ref="N635:N643"/>
    <mergeCell ref="O635:O643"/>
    <mergeCell ref="P635:P643"/>
    <mergeCell ref="Q635:Q643"/>
    <mergeCell ref="R635:R643"/>
    <mergeCell ref="S635:S643"/>
    <mergeCell ref="L656:L659"/>
    <mergeCell ref="N656:N659"/>
    <mergeCell ref="O656:O659"/>
    <mergeCell ref="P656:P659"/>
    <mergeCell ref="Q656:Q659"/>
    <mergeCell ref="R656:R659"/>
    <mergeCell ref="S656:S659"/>
    <mergeCell ref="L660:L662"/>
    <mergeCell ref="N660:N662"/>
    <mergeCell ref="O660:O662"/>
    <mergeCell ref="P660:P662"/>
    <mergeCell ref="Q660:Q662"/>
    <mergeCell ref="R660:R662"/>
    <mergeCell ref="S660:S662"/>
    <mergeCell ref="V660:V662"/>
    <mergeCell ref="J644:J647"/>
    <mergeCell ref="K644:K647"/>
    <mergeCell ref="L644:L647"/>
    <mergeCell ref="N644:N647"/>
    <mergeCell ref="O644:O647"/>
    <mergeCell ref="P644:P647"/>
    <mergeCell ref="Q644:Q647"/>
    <mergeCell ref="R644:R647"/>
    <mergeCell ref="S644:S647"/>
    <mergeCell ref="V644:V647"/>
    <mergeCell ref="J648:J651"/>
    <mergeCell ref="K648:K651"/>
    <mergeCell ref="L648:L651"/>
    <mergeCell ref="N648:N651"/>
    <mergeCell ref="O648:O651"/>
    <mergeCell ref="P648:P651"/>
    <mergeCell ref="Q648:Q651"/>
    <mergeCell ref="V663:V666"/>
    <mergeCell ref="J667:J670"/>
    <mergeCell ref="K667:K670"/>
    <mergeCell ref="L667:L670"/>
    <mergeCell ref="N667:N670"/>
    <mergeCell ref="O667:O670"/>
    <mergeCell ref="P667:P670"/>
    <mergeCell ref="Q667:Q670"/>
    <mergeCell ref="R667:R670"/>
    <mergeCell ref="S667:S670"/>
    <mergeCell ref="V667:V670"/>
    <mergeCell ref="M663:M666"/>
    <mergeCell ref="M667:M670"/>
    <mergeCell ref="T663:T666"/>
    <mergeCell ref="T667:T670"/>
    <mergeCell ref="U663:U666"/>
    <mergeCell ref="U667:U670"/>
    <mergeCell ref="J663:J666"/>
    <mergeCell ref="K663:K666"/>
    <mergeCell ref="L663:L666"/>
    <mergeCell ref="N663:N666"/>
    <mergeCell ref="O663:O666"/>
    <mergeCell ref="P663:P666"/>
    <mergeCell ref="Q663:Q666"/>
    <mergeCell ref="R663:R666"/>
    <mergeCell ref="S663:S666"/>
    <mergeCell ref="J671:J673"/>
    <mergeCell ref="K671:K673"/>
    <mergeCell ref="L671:L673"/>
    <mergeCell ref="N671:N673"/>
    <mergeCell ref="O671:O673"/>
    <mergeCell ref="P671:P673"/>
    <mergeCell ref="Q671:Q673"/>
    <mergeCell ref="R671:R673"/>
    <mergeCell ref="S671:S673"/>
    <mergeCell ref="V671:V673"/>
    <mergeCell ref="J674:J676"/>
    <mergeCell ref="K674:K676"/>
    <mergeCell ref="L674:L676"/>
    <mergeCell ref="N674:N676"/>
    <mergeCell ref="O674:O676"/>
    <mergeCell ref="P674:P676"/>
    <mergeCell ref="Q674:Q676"/>
    <mergeCell ref="R674:R676"/>
    <mergeCell ref="S674:S676"/>
    <mergeCell ref="V674:V676"/>
    <mergeCell ref="M671:M673"/>
    <mergeCell ref="M674:M676"/>
    <mergeCell ref="T671:T673"/>
    <mergeCell ref="T674:T676"/>
    <mergeCell ref="U671:U673"/>
    <mergeCell ref="U674:U676"/>
    <mergeCell ref="J677:J679"/>
    <mergeCell ref="K677:K679"/>
    <mergeCell ref="L677:L679"/>
    <mergeCell ref="N677:N679"/>
    <mergeCell ref="O677:O679"/>
    <mergeCell ref="P677:P679"/>
    <mergeCell ref="Q677:Q679"/>
    <mergeCell ref="R677:R679"/>
    <mergeCell ref="S677:S679"/>
    <mergeCell ref="V677:V679"/>
    <mergeCell ref="J680:J682"/>
    <mergeCell ref="K680:K682"/>
    <mergeCell ref="L680:L682"/>
    <mergeCell ref="N680:N682"/>
    <mergeCell ref="O680:O682"/>
    <mergeCell ref="P680:P682"/>
    <mergeCell ref="Q680:Q682"/>
    <mergeCell ref="R680:R682"/>
    <mergeCell ref="S680:S682"/>
    <mergeCell ref="V680:V682"/>
    <mergeCell ref="M677:M679"/>
    <mergeCell ref="M680:M682"/>
    <mergeCell ref="T677:T679"/>
    <mergeCell ref="T680:T682"/>
    <mergeCell ref="U677:U679"/>
    <mergeCell ref="U680:U682"/>
    <mergeCell ref="J683:J685"/>
    <mergeCell ref="K683:K685"/>
    <mergeCell ref="L683:L685"/>
    <mergeCell ref="N683:N685"/>
    <mergeCell ref="O683:O685"/>
    <mergeCell ref="P683:P685"/>
    <mergeCell ref="Q683:Q685"/>
    <mergeCell ref="R683:R685"/>
    <mergeCell ref="S683:S685"/>
    <mergeCell ref="V683:V685"/>
    <mergeCell ref="J686:J688"/>
    <mergeCell ref="K686:K688"/>
    <mergeCell ref="L686:L688"/>
    <mergeCell ref="N686:N688"/>
    <mergeCell ref="O686:O688"/>
    <mergeCell ref="P686:P688"/>
    <mergeCell ref="Q686:Q688"/>
    <mergeCell ref="R686:R688"/>
    <mergeCell ref="S686:S688"/>
    <mergeCell ref="V686:V688"/>
    <mergeCell ref="M683:M685"/>
    <mergeCell ref="M686:M688"/>
    <mergeCell ref="T683:T685"/>
    <mergeCell ref="T686:T688"/>
    <mergeCell ref="U683:U685"/>
    <mergeCell ref="U686:U688"/>
    <mergeCell ref="J689:J691"/>
    <mergeCell ref="K689:K691"/>
    <mergeCell ref="L689:L691"/>
    <mergeCell ref="N689:N691"/>
    <mergeCell ref="O689:O691"/>
    <mergeCell ref="P689:P691"/>
    <mergeCell ref="Q689:Q691"/>
    <mergeCell ref="R689:R691"/>
    <mergeCell ref="S689:S691"/>
    <mergeCell ref="V689:V691"/>
    <mergeCell ref="J692:J694"/>
    <mergeCell ref="K692:K694"/>
    <mergeCell ref="L692:L694"/>
    <mergeCell ref="N692:N694"/>
    <mergeCell ref="O692:O694"/>
    <mergeCell ref="P692:P694"/>
    <mergeCell ref="Q692:Q694"/>
    <mergeCell ref="R692:R694"/>
    <mergeCell ref="S692:S694"/>
    <mergeCell ref="V692:V694"/>
    <mergeCell ref="M689:M691"/>
    <mergeCell ref="M692:M694"/>
    <mergeCell ref="T689:T691"/>
    <mergeCell ref="T692:T694"/>
    <mergeCell ref="U689:U691"/>
    <mergeCell ref="U692:U694"/>
    <mergeCell ref="J695:J697"/>
    <mergeCell ref="K695:K697"/>
    <mergeCell ref="L695:L697"/>
    <mergeCell ref="N695:N697"/>
    <mergeCell ref="O695:O697"/>
    <mergeCell ref="P695:P697"/>
    <mergeCell ref="Q695:Q697"/>
    <mergeCell ref="R695:R697"/>
    <mergeCell ref="S695:S697"/>
    <mergeCell ref="V695:V697"/>
    <mergeCell ref="J698:J700"/>
    <mergeCell ref="K698:K700"/>
    <mergeCell ref="L698:L700"/>
    <mergeCell ref="N698:N700"/>
    <mergeCell ref="O698:O700"/>
    <mergeCell ref="P698:P700"/>
    <mergeCell ref="Q698:Q700"/>
    <mergeCell ref="R698:R700"/>
    <mergeCell ref="S698:S700"/>
    <mergeCell ref="V698:V700"/>
    <mergeCell ref="M695:M697"/>
    <mergeCell ref="M698:M700"/>
    <mergeCell ref="T695:T697"/>
    <mergeCell ref="T698:T700"/>
    <mergeCell ref="U695:U697"/>
    <mergeCell ref="U698:U700"/>
    <mergeCell ref="J701:J703"/>
    <mergeCell ref="K701:K703"/>
    <mergeCell ref="L701:L703"/>
    <mergeCell ref="N701:N703"/>
    <mergeCell ref="O701:O703"/>
    <mergeCell ref="P701:P703"/>
    <mergeCell ref="Q701:Q703"/>
    <mergeCell ref="R701:R703"/>
    <mergeCell ref="S701:S703"/>
    <mergeCell ref="V701:V703"/>
    <mergeCell ref="J704:J706"/>
    <mergeCell ref="K704:K706"/>
    <mergeCell ref="L704:L706"/>
    <mergeCell ref="N704:N706"/>
    <mergeCell ref="O704:O706"/>
    <mergeCell ref="P704:P706"/>
    <mergeCell ref="Q704:Q706"/>
    <mergeCell ref="R704:R706"/>
    <mergeCell ref="S704:S706"/>
    <mergeCell ref="V704:V706"/>
    <mergeCell ref="M701:M703"/>
    <mergeCell ref="M704:M706"/>
    <mergeCell ref="T701:T703"/>
    <mergeCell ref="T704:T706"/>
    <mergeCell ref="U701:U703"/>
    <mergeCell ref="U704:U706"/>
    <mergeCell ref="J707:J710"/>
    <mergeCell ref="K707:K710"/>
    <mergeCell ref="L707:L710"/>
    <mergeCell ref="N707:N710"/>
    <mergeCell ref="O707:O710"/>
    <mergeCell ref="P707:P710"/>
    <mergeCell ref="Q707:Q710"/>
    <mergeCell ref="R707:R710"/>
    <mergeCell ref="S707:S710"/>
    <mergeCell ref="V707:V710"/>
    <mergeCell ref="J711:J714"/>
    <mergeCell ref="K711:K714"/>
    <mergeCell ref="L711:L714"/>
    <mergeCell ref="N711:N714"/>
    <mergeCell ref="O711:O714"/>
    <mergeCell ref="P711:P714"/>
    <mergeCell ref="Q711:Q714"/>
    <mergeCell ref="R711:R714"/>
    <mergeCell ref="S711:S714"/>
    <mergeCell ref="V711:V714"/>
    <mergeCell ref="M707:M710"/>
    <mergeCell ref="M711:M714"/>
    <mergeCell ref="T707:T710"/>
    <mergeCell ref="T711:T714"/>
    <mergeCell ref="U707:U710"/>
    <mergeCell ref="U711:U714"/>
    <mergeCell ref="J715:J718"/>
    <mergeCell ref="K715:K718"/>
    <mergeCell ref="L715:L718"/>
    <mergeCell ref="N715:N718"/>
    <mergeCell ref="O715:O718"/>
    <mergeCell ref="P715:P718"/>
    <mergeCell ref="Q715:Q718"/>
    <mergeCell ref="R715:R718"/>
    <mergeCell ref="S715:S718"/>
    <mergeCell ref="V715:V718"/>
    <mergeCell ref="J719:J722"/>
    <mergeCell ref="K719:K722"/>
    <mergeCell ref="L719:L722"/>
    <mergeCell ref="N719:N722"/>
    <mergeCell ref="O719:O722"/>
    <mergeCell ref="P719:P722"/>
    <mergeCell ref="Q719:Q722"/>
    <mergeCell ref="R719:R722"/>
    <mergeCell ref="S719:S722"/>
    <mergeCell ref="V719:V722"/>
    <mergeCell ref="M715:M718"/>
    <mergeCell ref="M719:M722"/>
    <mergeCell ref="T715:T718"/>
    <mergeCell ref="T719:T722"/>
    <mergeCell ref="U715:U718"/>
    <mergeCell ref="U719:U722"/>
    <mergeCell ref="J723:J726"/>
    <mergeCell ref="K723:K726"/>
    <mergeCell ref="L723:L726"/>
    <mergeCell ref="N723:N726"/>
    <mergeCell ref="O723:O726"/>
    <mergeCell ref="P723:P726"/>
    <mergeCell ref="Q723:Q726"/>
    <mergeCell ref="R723:R726"/>
    <mergeCell ref="S723:S726"/>
    <mergeCell ref="V723:V726"/>
    <mergeCell ref="J727:J730"/>
    <mergeCell ref="K727:K730"/>
    <mergeCell ref="L727:L730"/>
    <mergeCell ref="N727:N730"/>
    <mergeCell ref="O727:O730"/>
    <mergeCell ref="P727:P730"/>
    <mergeCell ref="Q727:Q730"/>
    <mergeCell ref="R727:R730"/>
    <mergeCell ref="S727:S730"/>
    <mergeCell ref="V727:V730"/>
    <mergeCell ref="M723:M726"/>
    <mergeCell ref="M727:M730"/>
    <mergeCell ref="T723:T726"/>
    <mergeCell ref="T727:T730"/>
    <mergeCell ref="U723:U726"/>
    <mergeCell ref="U727:U730"/>
    <mergeCell ref="J731:J734"/>
    <mergeCell ref="K731:K734"/>
    <mergeCell ref="L731:L734"/>
    <mergeCell ref="N731:N734"/>
    <mergeCell ref="O731:O734"/>
    <mergeCell ref="P731:P734"/>
    <mergeCell ref="Q731:Q734"/>
    <mergeCell ref="R731:R734"/>
    <mergeCell ref="S731:S734"/>
    <mergeCell ref="V731:V734"/>
    <mergeCell ref="J735:J738"/>
    <mergeCell ref="K735:K738"/>
    <mergeCell ref="L735:L738"/>
    <mergeCell ref="N735:N738"/>
    <mergeCell ref="O735:O738"/>
    <mergeCell ref="P735:P738"/>
    <mergeCell ref="Q735:Q738"/>
    <mergeCell ref="R735:R738"/>
    <mergeCell ref="S735:S738"/>
    <mergeCell ref="V735:V738"/>
    <mergeCell ref="M731:M734"/>
    <mergeCell ref="M735:M738"/>
    <mergeCell ref="T731:T734"/>
    <mergeCell ref="T735:T738"/>
    <mergeCell ref="U731:U734"/>
    <mergeCell ref="U735:U738"/>
    <mergeCell ref="J759:J762"/>
    <mergeCell ref="K759:K762"/>
    <mergeCell ref="L759:L762"/>
    <mergeCell ref="N759:N762"/>
    <mergeCell ref="O759:O762"/>
    <mergeCell ref="P759:P762"/>
    <mergeCell ref="Q759:Q762"/>
    <mergeCell ref="R759:R762"/>
    <mergeCell ref="S759:S762"/>
    <mergeCell ref="V759:V762"/>
    <mergeCell ref="J763:J766"/>
    <mergeCell ref="K763:K766"/>
    <mergeCell ref="L763:L766"/>
    <mergeCell ref="N763:N766"/>
    <mergeCell ref="O763:O766"/>
    <mergeCell ref="P763:P766"/>
    <mergeCell ref="Q763:Q766"/>
    <mergeCell ref="R763:R766"/>
    <mergeCell ref="S763:S766"/>
    <mergeCell ref="V763:V766"/>
    <mergeCell ref="U759:U762"/>
    <mergeCell ref="U763:U766"/>
    <mergeCell ref="J767:J770"/>
    <mergeCell ref="K767:K770"/>
    <mergeCell ref="L767:L770"/>
    <mergeCell ref="N767:N770"/>
    <mergeCell ref="O767:O770"/>
    <mergeCell ref="P767:P770"/>
    <mergeCell ref="Q767:Q770"/>
    <mergeCell ref="R767:R770"/>
    <mergeCell ref="S767:S770"/>
    <mergeCell ref="V767:V770"/>
    <mergeCell ref="J771:J774"/>
    <mergeCell ref="K771:K774"/>
    <mergeCell ref="L771:L774"/>
    <mergeCell ref="N771:N774"/>
    <mergeCell ref="O771:O774"/>
    <mergeCell ref="P771:P774"/>
    <mergeCell ref="Q771:Q774"/>
    <mergeCell ref="R771:R774"/>
    <mergeCell ref="S771:S774"/>
    <mergeCell ref="V771:V774"/>
    <mergeCell ref="U767:U770"/>
    <mergeCell ref="U771:U774"/>
    <mergeCell ref="J775:J780"/>
    <mergeCell ref="K775:K780"/>
    <mergeCell ref="L775:L780"/>
    <mergeCell ref="N775:N780"/>
    <mergeCell ref="O775:O780"/>
    <mergeCell ref="P775:P780"/>
    <mergeCell ref="Q775:Q780"/>
    <mergeCell ref="R775:R780"/>
    <mergeCell ref="S775:S780"/>
    <mergeCell ref="V775:V780"/>
    <mergeCell ref="J781:J784"/>
    <mergeCell ref="K781:K784"/>
    <mergeCell ref="L781:L784"/>
    <mergeCell ref="N781:N784"/>
    <mergeCell ref="O781:O784"/>
    <mergeCell ref="P781:P784"/>
    <mergeCell ref="Q781:Q784"/>
    <mergeCell ref="R781:R784"/>
    <mergeCell ref="S781:S784"/>
    <mergeCell ref="V781:V784"/>
    <mergeCell ref="T781:T784"/>
    <mergeCell ref="U775:U780"/>
    <mergeCell ref="S785:S788"/>
    <mergeCell ref="V785:V788"/>
    <mergeCell ref="J789:J794"/>
    <mergeCell ref="K789:K794"/>
    <mergeCell ref="L789:L794"/>
    <mergeCell ref="N789:N794"/>
    <mergeCell ref="O789:O794"/>
    <mergeCell ref="P789:P794"/>
    <mergeCell ref="Q789:Q794"/>
    <mergeCell ref="R789:R794"/>
    <mergeCell ref="S789:S794"/>
    <mergeCell ref="V789:V794"/>
    <mergeCell ref="T785:T788"/>
    <mergeCell ref="T789:T794"/>
    <mergeCell ref="J795:J798"/>
    <mergeCell ref="K795:K798"/>
    <mergeCell ref="L795:L798"/>
    <mergeCell ref="N795:N798"/>
    <mergeCell ref="O795:O798"/>
    <mergeCell ref="P795:P798"/>
    <mergeCell ref="Q795:Q798"/>
    <mergeCell ref="R795:R798"/>
    <mergeCell ref="S795:S798"/>
    <mergeCell ref="V795:V798"/>
    <mergeCell ref="J799:J804"/>
    <mergeCell ref="K799:K804"/>
    <mergeCell ref="L799:L804"/>
    <mergeCell ref="N799:N804"/>
    <mergeCell ref="O799:O804"/>
    <mergeCell ref="P799:P804"/>
    <mergeCell ref="Q799:Q804"/>
    <mergeCell ref="R799:R804"/>
    <mergeCell ref="S799:S804"/>
    <mergeCell ref="V799:V804"/>
    <mergeCell ref="T795:T798"/>
    <mergeCell ref="T799:T804"/>
    <mergeCell ref="J805:J809"/>
    <mergeCell ref="K805:K809"/>
    <mergeCell ref="L805:L809"/>
    <mergeCell ref="N805:N809"/>
    <mergeCell ref="O805:O809"/>
    <mergeCell ref="P805:P809"/>
    <mergeCell ref="Q805:Q809"/>
    <mergeCell ref="R805:R809"/>
    <mergeCell ref="S805:S809"/>
    <mergeCell ref="V805:V809"/>
    <mergeCell ref="M795:M798"/>
    <mergeCell ref="M799:M804"/>
    <mergeCell ref="J810:J814"/>
    <mergeCell ref="K810:K814"/>
    <mergeCell ref="L810:L814"/>
    <mergeCell ref="N810:N814"/>
    <mergeCell ref="O810:O814"/>
    <mergeCell ref="P810:P814"/>
    <mergeCell ref="Q810:Q814"/>
    <mergeCell ref="R810:R814"/>
    <mergeCell ref="S810:S814"/>
    <mergeCell ref="V810:V814"/>
    <mergeCell ref="T805:T809"/>
    <mergeCell ref="T810:T814"/>
    <mergeCell ref="U810:U814"/>
    <mergeCell ref="J826:J830"/>
    <mergeCell ref="K826:K830"/>
    <mergeCell ref="L826:L830"/>
    <mergeCell ref="N826:N830"/>
    <mergeCell ref="O826:O830"/>
    <mergeCell ref="P826:P830"/>
    <mergeCell ref="Q826:Q830"/>
    <mergeCell ref="R826:R830"/>
    <mergeCell ref="S826:S830"/>
    <mergeCell ref="V826:V830"/>
    <mergeCell ref="M805:M809"/>
    <mergeCell ref="M810:M814"/>
    <mergeCell ref="J831:J835"/>
    <mergeCell ref="K831:K835"/>
    <mergeCell ref="L831:L835"/>
    <mergeCell ref="N831:N835"/>
    <mergeCell ref="O831:O835"/>
    <mergeCell ref="P831:P835"/>
    <mergeCell ref="Q831:Q835"/>
    <mergeCell ref="R831:R835"/>
    <mergeCell ref="S831:S835"/>
    <mergeCell ref="V831:V835"/>
    <mergeCell ref="M831:M835"/>
    <mergeCell ref="T831:T835"/>
    <mergeCell ref="U831:U835"/>
    <mergeCell ref="M826:M830"/>
    <mergeCell ref="J846:J850"/>
    <mergeCell ref="K846:K850"/>
    <mergeCell ref="L846:L850"/>
    <mergeCell ref="N846:N850"/>
    <mergeCell ref="O846:O850"/>
    <mergeCell ref="P846:P850"/>
    <mergeCell ref="Q846:Q850"/>
    <mergeCell ref="R846:R850"/>
    <mergeCell ref="S846:S850"/>
    <mergeCell ref="V846:V850"/>
    <mergeCell ref="J851:J855"/>
    <mergeCell ref="K851:K855"/>
    <mergeCell ref="L851:L855"/>
    <mergeCell ref="N851:N855"/>
    <mergeCell ref="O851:O855"/>
    <mergeCell ref="P851:P855"/>
    <mergeCell ref="Q851:Q855"/>
    <mergeCell ref="R851:R855"/>
    <mergeCell ref="S851:S855"/>
    <mergeCell ref="V851:V855"/>
    <mergeCell ref="J866:J870"/>
    <mergeCell ref="K866:K870"/>
    <mergeCell ref="L866:L870"/>
    <mergeCell ref="N866:N870"/>
    <mergeCell ref="O866:O870"/>
    <mergeCell ref="P866:P870"/>
    <mergeCell ref="Q866:Q870"/>
    <mergeCell ref="R866:R870"/>
    <mergeCell ref="S866:S870"/>
    <mergeCell ref="V866:V870"/>
    <mergeCell ref="J871:J875"/>
    <mergeCell ref="K871:K875"/>
    <mergeCell ref="L871:L875"/>
    <mergeCell ref="N871:N875"/>
    <mergeCell ref="O871:O875"/>
    <mergeCell ref="P871:P875"/>
    <mergeCell ref="Q871:Q875"/>
    <mergeCell ref="R871:R875"/>
    <mergeCell ref="S871:S875"/>
    <mergeCell ref="V871:V875"/>
    <mergeCell ref="J888:J894"/>
    <mergeCell ref="K888:K894"/>
    <mergeCell ref="L888:L894"/>
    <mergeCell ref="N888:N894"/>
    <mergeCell ref="O888:O894"/>
    <mergeCell ref="P888:P894"/>
    <mergeCell ref="Q888:Q894"/>
    <mergeCell ref="R888:R894"/>
    <mergeCell ref="S888:S894"/>
    <mergeCell ref="V888:V894"/>
    <mergeCell ref="J900:J904"/>
    <mergeCell ref="K900:K904"/>
    <mergeCell ref="L900:L904"/>
    <mergeCell ref="N900:N904"/>
    <mergeCell ref="O900:O904"/>
    <mergeCell ref="P900:P904"/>
    <mergeCell ref="Q900:Q904"/>
    <mergeCell ref="R900:R904"/>
    <mergeCell ref="S900:S904"/>
    <mergeCell ref="V900:V904"/>
    <mergeCell ref="M895:M899"/>
    <mergeCell ref="M900:M904"/>
    <mergeCell ref="J905:J909"/>
    <mergeCell ref="K905:K909"/>
    <mergeCell ref="L905:L909"/>
    <mergeCell ref="N905:N909"/>
    <mergeCell ref="O905:O909"/>
    <mergeCell ref="P905:P909"/>
    <mergeCell ref="Q905:Q909"/>
    <mergeCell ref="R905:R909"/>
    <mergeCell ref="S905:S909"/>
    <mergeCell ref="V905:V909"/>
    <mergeCell ref="J920:J924"/>
    <mergeCell ref="K920:K924"/>
    <mergeCell ref="L920:L924"/>
    <mergeCell ref="N920:N924"/>
    <mergeCell ref="O920:O924"/>
    <mergeCell ref="P920:P924"/>
    <mergeCell ref="Q920:Q924"/>
    <mergeCell ref="R920:R924"/>
    <mergeCell ref="S920:S924"/>
    <mergeCell ref="V920:V924"/>
    <mergeCell ref="T915:T919"/>
    <mergeCell ref="T920:T924"/>
    <mergeCell ref="M905:M909"/>
    <mergeCell ref="M910:M914"/>
    <mergeCell ref="M915:M919"/>
    <mergeCell ref="K925:K929"/>
    <mergeCell ref="L925:L929"/>
    <mergeCell ref="N925:N929"/>
    <mergeCell ref="O925:O929"/>
    <mergeCell ref="P925:P929"/>
    <mergeCell ref="Q925:Q929"/>
    <mergeCell ref="R925:R929"/>
    <mergeCell ref="S925:S929"/>
    <mergeCell ref="V925:V929"/>
    <mergeCell ref="M920:M924"/>
    <mergeCell ref="M925:M929"/>
    <mergeCell ref="T925:T929"/>
    <mergeCell ref="U925:U929"/>
    <mergeCell ref="V940:V944"/>
    <mergeCell ref="J945:J949"/>
    <mergeCell ref="K945:K949"/>
    <mergeCell ref="L945:L949"/>
    <mergeCell ref="N945:N949"/>
    <mergeCell ref="O945:O949"/>
    <mergeCell ref="P945:P949"/>
    <mergeCell ref="Q945:Q949"/>
    <mergeCell ref="R945:R949"/>
    <mergeCell ref="S945:S949"/>
    <mergeCell ref="V945:V949"/>
    <mergeCell ref="J940:J944"/>
    <mergeCell ref="K940:K944"/>
    <mergeCell ref="L940:L944"/>
    <mergeCell ref="N940:N944"/>
    <mergeCell ref="O940:O944"/>
    <mergeCell ref="P940:P944"/>
    <mergeCell ref="Q940:Q944"/>
    <mergeCell ref="R940:R944"/>
    <mergeCell ref="J960:J964"/>
    <mergeCell ref="K960:K964"/>
    <mergeCell ref="L960:L964"/>
    <mergeCell ref="N960:N964"/>
    <mergeCell ref="O960:O964"/>
    <mergeCell ref="P960:P964"/>
    <mergeCell ref="Q960:Q964"/>
    <mergeCell ref="R960:R964"/>
    <mergeCell ref="S960:S964"/>
    <mergeCell ref="V960:V964"/>
    <mergeCell ref="J965:J969"/>
    <mergeCell ref="K965:K969"/>
    <mergeCell ref="L965:L969"/>
    <mergeCell ref="N965:N969"/>
    <mergeCell ref="O965:O969"/>
    <mergeCell ref="P965:P969"/>
    <mergeCell ref="Q965:Q969"/>
    <mergeCell ref="R965:R969"/>
    <mergeCell ref="S965:S969"/>
    <mergeCell ref="V965:V969"/>
    <mergeCell ref="J975:J979"/>
    <mergeCell ref="K975:K979"/>
    <mergeCell ref="L975:L979"/>
    <mergeCell ref="N975:N979"/>
    <mergeCell ref="O975:O979"/>
    <mergeCell ref="P975:P979"/>
    <mergeCell ref="Q975:Q979"/>
    <mergeCell ref="R975:R979"/>
    <mergeCell ref="S975:S979"/>
    <mergeCell ref="V975:V979"/>
    <mergeCell ref="J980:J984"/>
    <mergeCell ref="K980:K984"/>
    <mergeCell ref="L980:L984"/>
    <mergeCell ref="N980:N984"/>
    <mergeCell ref="O980:O984"/>
    <mergeCell ref="P980:P984"/>
    <mergeCell ref="Q980:Q984"/>
    <mergeCell ref="R980:R984"/>
    <mergeCell ref="S980:S984"/>
    <mergeCell ref="V980:V984"/>
    <mergeCell ref="J990:J994"/>
    <mergeCell ref="K990:K994"/>
    <mergeCell ref="L990:L994"/>
    <mergeCell ref="N990:N994"/>
    <mergeCell ref="O990:O994"/>
    <mergeCell ref="P990:P994"/>
    <mergeCell ref="Q990:Q994"/>
    <mergeCell ref="R990:R994"/>
    <mergeCell ref="S990:S994"/>
    <mergeCell ref="V990:V994"/>
    <mergeCell ref="J995:J999"/>
    <mergeCell ref="K995:K999"/>
    <mergeCell ref="L995:L999"/>
    <mergeCell ref="N995:N999"/>
    <mergeCell ref="O995:O999"/>
    <mergeCell ref="P995:P999"/>
    <mergeCell ref="Q995:Q999"/>
    <mergeCell ref="R995:R999"/>
    <mergeCell ref="S995:S999"/>
    <mergeCell ref="V995:V999"/>
    <mergeCell ref="J1010:J1014"/>
    <mergeCell ref="K1010:K1014"/>
    <mergeCell ref="L1010:L1014"/>
    <mergeCell ref="N1010:N1014"/>
    <mergeCell ref="O1010:O1014"/>
    <mergeCell ref="P1010:P1014"/>
    <mergeCell ref="Q1010:Q1014"/>
    <mergeCell ref="R1010:R1014"/>
    <mergeCell ref="S1010:S1014"/>
    <mergeCell ref="V1010:V1014"/>
    <mergeCell ref="J1015:J1019"/>
    <mergeCell ref="K1015:K1019"/>
    <mergeCell ref="L1015:L1019"/>
    <mergeCell ref="N1015:N1019"/>
    <mergeCell ref="O1015:O1019"/>
    <mergeCell ref="P1015:P1019"/>
    <mergeCell ref="Q1015:Q1019"/>
    <mergeCell ref="R1015:R1019"/>
    <mergeCell ref="S1015:S1019"/>
    <mergeCell ref="V1015:V1019"/>
    <mergeCell ref="M1015:M1019"/>
    <mergeCell ref="U1015:U1019"/>
    <mergeCell ref="M1010:M1014"/>
    <mergeCell ref="J1030:J1034"/>
    <mergeCell ref="K1030:K1034"/>
    <mergeCell ref="L1030:L1034"/>
    <mergeCell ref="N1030:N1034"/>
    <mergeCell ref="O1030:O1034"/>
    <mergeCell ref="P1030:P1034"/>
    <mergeCell ref="Q1030:Q1034"/>
    <mergeCell ref="R1030:R1034"/>
    <mergeCell ref="S1030:S1034"/>
    <mergeCell ref="V1030:V1034"/>
    <mergeCell ref="J1035:J1039"/>
    <mergeCell ref="K1035:K1039"/>
    <mergeCell ref="L1035:L1039"/>
    <mergeCell ref="N1035:N1039"/>
    <mergeCell ref="O1035:O1039"/>
    <mergeCell ref="P1035:P1039"/>
    <mergeCell ref="Q1035:Q1039"/>
    <mergeCell ref="R1035:R1039"/>
    <mergeCell ref="S1035:S1039"/>
    <mergeCell ref="V1035:V1039"/>
    <mergeCell ref="U1035:U1039"/>
    <mergeCell ref="U1030:U1034"/>
    <mergeCell ref="O1050:O1054"/>
    <mergeCell ref="P1050:P1054"/>
    <mergeCell ref="Q1050:Q1054"/>
    <mergeCell ref="R1050:R1054"/>
    <mergeCell ref="S1050:S1054"/>
    <mergeCell ref="J1068:J1069"/>
    <mergeCell ref="K1068:K1069"/>
    <mergeCell ref="L1068:L1069"/>
    <mergeCell ref="N1068:N1069"/>
    <mergeCell ref="O1068:O1069"/>
    <mergeCell ref="P1068:P1069"/>
    <mergeCell ref="Q1068:Q1069"/>
    <mergeCell ref="R1068:R1069"/>
    <mergeCell ref="S1068:S1069"/>
    <mergeCell ref="V1050:V1054"/>
    <mergeCell ref="J1055:J1059"/>
    <mergeCell ref="K1055:K1059"/>
    <mergeCell ref="L1055:L1059"/>
    <mergeCell ref="N1055:N1059"/>
    <mergeCell ref="O1055:O1059"/>
    <mergeCell ref="P1055:P1059"/>
    <mergeCell ref="Q1055:Q1059"/>
    <mergeCell ref="R1055:R1059"/>
    <mergeCell ref="S1055:S1059"/>
    <mergeCell ref="V1055:V1059"/>
    <mergeCell ref="J1050:J1054"/>
    <mergeCell ref="V1068:V1069"/>
    <mergeCell ref="M1068:M1069"/>
    <mergeCell ref="K1050:K1054"/>
    <mergeCell ref="L1050:L1054"/>
    <mergeCell ref="N1050:N1054"/>
    <mergeCell ref="M1065:M1067"/>
    <mergeCell ref="J1070:J1072"/>
    <mergeCell ref="K1070:K1072"/>
    <mergeCell ref="L1070:L1072"/>
    <mergeCell ref="N1070:N1072"/>
    <mergeCell ref="O1070:O1072"/>
    <mergeCell ref="P1070:P1072"/>
    <mergeCell ref="Q1070:Q1072"/>
    <mergeCell ref="R1070:R1072"/>
    <mergeCell ref="S1070:S1072"/>
    <mergeCell ref="V1070:V1072"/>
    <mergeCell ref="U1070:U1072"/>
    <mergeCell ref="J1073:J1074"/>
    <mergeCell ref="K1073:K1074"/>
    <mergeCell ref="L1073:L1074"/>
    <mergeCell ref="N1073:N1074"/>
    <mergeCell ref="O1073:O1074"/>
    <mergeCell ref="P1073:P1074"/>
    <mergeCell ref="Q1073:Q1074"/>
    <mergeCell ref="R1073:R1074"/>
    <mergeCell ref="S1073:S1074"/>
    <mergeCell ref="V1073:V1074"/>
    <mergeCell ref="U1073:U1074"/>
    <mergeCell ref="M1070:M1072"/>
    <mergeCell ref="M516:M524"/>
    <mergeCell ref="M525:M536"/>
    <mergeCell ref="M836:M840"/>
    <mergeCell ref="M841:M845"/>
    <mergeCell ref="M846:M850"/>
    <mergeCell ref="M851:M855"/>
    <mergeCell ref="M856:M860"/>
    <mergeCell ref="M861:M865"/>
    <mergeCell ref="M866:M870"/>
    <mergeCell ref="M871:M875"/>
    <mergeCell ref="M652:M655"/>
    <mergeCell ref="M656:M659"/>
    <mergeCell ref="M660:M662"/>
    <mergeCell ref="M648:M651"/>
    <mergeCell ref="M876:M880"/>
    <mergeCell ref="M881:M887"/>
    <mergeCell ref="M888:M894"/>
    <mergeCell ref="M739:M742"/>
    <mergeCell ref="M747:M750"/>
    <mergeCell ref="M751:M754"/>
    <mergeCell ref="M759:M762"/>
    <mergeCell ref="M763:M766"/>
    <mergeCell ref="M767:M770"/>
    <mergeCell ref="M771:M774"/>
    <mergeCell ref="M775:M780"/>
    <mergeCell ref="M781:M784"/>
    <mergeCell ref="M785:M788"/>
    <mergeCell ref="M789:M794"/>
    <mergeCell ref="M815:M819"/>
    <mergeCell ref="V930:V934"/>
    <mergeCell ref="M935:M939"/>
    <mergeCell ref="M940:M944"/>
    <mergeCell ref="M945:M949"/>
    <mergeCell ref="M950:M954"/>
    <mergeCell ref="M955:M959"/>
    <mergeCell ref="M960:M964"/>
    <mergeCell ref="M965:M969"/>
    <mergeCell ref="M970:M974"/>
    <mergeCell ref="M975:M979"/>
    <mergeCell ref="M980:M984"/>
    <mergeCell ref="M985:M989"/>
    <mergeCell ref="M990:M994"/>
    <mergeCell ref="M995:M999"/>
    <mergeCell ref="M1000:M1004"/>
    <mergeCell ref="M1005:M1009"/>
    <mergeCell ref="T930:T934"/>
    <mergeCell ref="T935:T939"/>
    <mergeCell ref="T940:T944"/>
    <mergeCell ref="S940:S944"/>
    <mergeCell ref="T975:T979"/>
    <mergeCell ref="T980:T984"/>
    <mergeCell ref="T985:T989"/>
    <mergeCell ref="T990:T994"/>
    <mergeCell ref="T995:T999"/>
    <mergeCell ref="T1000:T1004"/>
    <mergeCell ref="T945:T949"/>
    <mergeCell ref="T950:T954"/>
    <mergeCell ref="T955:T959"/>
    <mergeCell ref="T960:T964"/>
    <mergeCell ref="T965:T969"/>
    <mergeCell ref="O1080:O1087"/>
    <mergeCell ref="V1065:V1067"/>
    <mergeCell ref="R1105:R1123"/>
    <mergeCell ref="S1105:S1123"/>
    <mergeCell ref="V1105:V1123"/>
    <mergeCell ref="T1080:T1087"/>
    <mergeCell ref="J1105:J1123"/>
    <mergeCell ref="K1105:K1123"/>
    <mergeCell ref="L1105:L1123"/>
    <mergeCell ref="M1105:M1123"/>
    <mergeCell ref="N1105:N1123"/>
    <mergeCell ref="O1105:O1123"/>
    <mergeCell ref="T1102:T1104"/>
    <mergeCell ref="T1105:T1123"/>
    <mergeCell ref="M1073:M1074"/>
    <mergeCell ref="M1075:M1077"/>
    <mergeCell ref="M1078:M1079"/>
    <mergeCell ref="K1078:K1079"/>
    <mergeCell ref="L1078:L1079"/>
    <mergeCell ref="N1078:N1079"/>
    <mergeCell ref="O1078:O1079"/>
    <mergeCell ref="J1075:J1077"/>
    <mergeCell ref="P1075:P1077"/>
    <mergeCell ref="Q1075:Q1077"/>
    <mergeCell ref="R1075:R1077"/>
    <mergeCell ref="S1075:S1077"/>
    <mergeCell ref="V1075:V1077"/>
    <mergeCell ref="J1078:J1079"/>
    <mergeCell ref="T1078:T1079"/>
    <mergeCell ref="Q1065:Q1067"/>
    <mergeCell ref="R1065:R1067"/>
    <mergeCell ref="S1065:S1067"/>
    <mergeCell ref="X10:Z10"/>
    <mergeCell ref="J1144:J1149"/>
    <mergeCell ref="K1144:K1149"/>
    <mergeCell ref="L1144:L1149"/>
    <mergeCell ref="M1144:M1149"/>
    <mergeCell ref="N1144:N1149"/>
    <mergeCell ref="O1144:O1149"/>
    <mergeCell ref="P1144:P1149"/>
    <mergeCell ref="Q1144:Q1149"/>
    <mergeCell ref="R1144:R1149"/>
    <mergeCell ref="S1144:S1149"/>
    <mergeCell ref="V1144:V1149"/>
    <mergeCell ref="J1128:J1132"/>
    <mergeCell ref="K1128:K1132"/>
    <mergeCell ref="L1128:L1132"/>
    <mergeCell ref="M1128:M1132"/>
    <mergeCell ref="N1128:N1132"/>
    <mergeCell ref="O1128:O1132"/>
    <mergeCell ref="P1128:P1132"/>
    <mergeCell ref="Q1128:Q1132"/>
    <mergeCell ref="R1128:R1132"/>
    <mergeCell ref="S1128:S1132"/>
    <mergeCell ref="V1128:V1132"/>
    <mergeCell ref="J1133:J1137"/>
    <mergeCell ref="T1138:T1143"/>
    <mergeCell ref="T1144:T1149"/>
    <mergeCell ref="P1105:P1123"/>
    <mergeCell ref="Q1105:Q1123"/>
    <mergeCell ref="T86:T89"/>
    <mergeCell ref="T90:T92"/>
    <mergeCell ref="T93:T96"/>
    <mergeCell ref="T100:T111"/>
    <mergeCell ref="N1212:N1229"/>
    <mergeCell ref="O1212:O1229"/>
    <mergeCell ref="P1212:P1229"/>
    <mergeCell ref="Q1212:Q1229"/>
    <mergeCell ref="R1212:R1229"/>
    <mergeCell ref="S1212:S1229"/>
    <mergeCell ref="V1212:V1229"/>
    <mergeCell ref="U1179:U1196"/>
    <mergeCell ref="J1239:J1247"/>
    <mergeCell ref="K1239:K1247"/>
    <mergeCell ref="L1239:L1247"/>
    <mergeCell ref="M1239:M1247"/>
    <mergeCell ref="N1239:N1247"/>
    <mergeCell ref="O1239:O1247"/>
    <mergeCell ref="P1239:P1247"/>
    <mergeCell ref="Q1239:Q1247"/>
    <mergeCell ref="R1239:R1247"/>
    <mergeCell ref="S1239:S1247"/>
    <mergeCell ref="V1239:V1247"/>
    <mergeCell ref="T1230:T1238"/>
    <mergeCell ref="T1239:T1247"/>
    <mergeCell ref="U1230:U1238"/>
    <mergeCell ref="U1239:U1247"/>
    <mergeCell ref="L1179:L1196"/>
    <mergeCell ref="J1249:J1266"/>
    <mergeCell ref="K1249:K1266"/>
    <mergeCell ref="L1249:L1266"/>
    <mergeCell ref="M1249:M1266"/>
    <mergeCell ref="N1249:N1266"/>
    <mergeCell ref="O1249:O1266"/>
    <mergeCell ref="P1249:P1266"/>
    <mergeCell ref="Q1249:Q1266"/>
    <mergeCell ref="R1249:R1266"/>
    <mergeCell ref="S1249:S1266"/>
    <mergeCell ref="V1249:V1266"/>
    <mergeCell ref="J1230:J1238"/>
    <mergeCell ref="K1230:K1238"/>
    <mergeCell ref="L1230:L1238"/>
    <mergeCell ref="M1230:M1238"/>
    <mergeCell ref="N1230:N1238"/>
    <mergeCell ref="O1230:O1238"/>
    <mergeCell ref="S1285:S1302"/>
    <mergeCell ref="V1285:V1302"/>
    <mergeCell ref="T1285:T1302"/>
    <mergeCell ref="S1321:S1338"/>
    <mergeCell ref="V1321:V1338"/>
    <mergeCell ref="L1346:L1353"/>
    <mergeCell ref="M1346:M1353"/>
    <mergeCell ref="N1346:N1353"/>
    <mergeCell ref="O1346:O1353"/>
    <mergeCell ref="P1346:P1353"/>
    <mergeCell ref="Q1346:Q1353"/>
    <mergeCell ref="R1346:R1353"/>
    <mergeCell ref="S1346:S1353"/>
    <mergeCell ref="V1346:V1353"/>
    <mergeCell ref="U1303:U1320"/>
    <mergeCell ref="V1303:V1320"/>
    <mergeCell ref="J1354:J1371"/>
    <mergeCell ref="K1354:K1371"/>
    <mergeCell ref="L1354:L1371"/>
    <mergeCell ref="M1354:M1371"/>
    <mergeCell ref="N1354:N1371"/>
    <mergeCell ref="O1354:O1371"/>
    <mergeCell ref="P1354:P1371"/>
    <mergeCell ref="Q1354:Q1371"/>
    <mergeCell ref="R1354:R1371"/>
    <mergeCell ref="S1354:S1371"/>
    <mergeCell ref="V1354:V1371"/>
    <mergeCell ref="T1321:T1338"/>
    <mergeCell ref="T1346:T1353"/>
    <mergeCell ref="T1354:T1371"/>
    <mergeCell ref="U1346:U1353"/>
    <mergeCell ref="U1354:U1371"/>
    <mergeCell ref="T1373:T1381"/>
    <mergeCell ref="U1373:U1381"/>
    <mergeCell ref="J1346:J1353"/>
    <mergeCell ref="K1346:K1353"/>
    <mergeCell ref="V1420:V1426"/>
    <mergeCell ref="J1427:J1430"/>
    <mergeCell ref="K1427:K1430"/>
    <mergeCell ref="L1427:L1430"/>
    <mergeCell ref="M1427:M1430"/>
    <mergeCell ref="N1427:N1430"/>
    <mergeCell ref="O1427:O1430"/>
    <mergeCell ref="P1427:P1430"/>
    <mergeCell ref="Q1427:Q1430"/>
    <mergeCell ref="R1427:R1430"/>
    <mergeCell ref="S1427:S1430"/>
    <mergeCell ref="V1427:V1430"/>
    <mergeCell ref="J1394:J1396"/>
    <mergeCell ref="K1394:K1396"/>
    <mergeCell ref="L1394:L1396"/>
    <mergeCell ref="M1394:M1396"/>
    <mergeCell ref="N1394:N1396"/>
    <mergeCell ref="O1394:O1396"/>
    <mergeCell ref="P1394:P1396"/>
    <mergeCell ref="U1397:U1419"/>
    <mergeCell ref="U1420:U1426"/>
    <mergeCell ref="U1427:U1430"/>
    <mergeCell ref="J1386:J1391"/>
    <mergeCell ref="K1386:K1391"/>
    <mergeCell ref="L1386:L1391"/>
    <mergeCell ref="M1386:M1391"/>
    <mergeCell ref="N1386:N1391"/>
    <mergeCell ref="O1386:O1391"/>
    <mergeCell ref="P1386:P1391"/>
    <mergeCell ref="Q1386:Q1391"/>
    <mergeCell ref="R1386:R1391"/>
    <mergeCell ref="S1386:S1391"/>
    <mergeCell ref="K1420:K1426"/>
    <mergeCell ref="L1420:L1426"/>
    <mergeCell ref="M1420:M1426"/>
    <mergeCell ref="K1523:K1528"/>
    <mergeCell ref="L1523:L1528"/>
    <mergeCell ref="M1523:M1528"/>
    <mergeCell ref="N1523:N1528"/>
    <mergeCell ref="J1492:J1509"/>
    <mergeCell ref="K1492:K1509"/>
    <mergeCell ref="L1492:L1509"/>
    <mergeCell ref="M1492:M1509"/>
    <mergeCell ref="N1492:N1509"/>
    <mergeCell ref="O1492:O1509"/>
    <mergeCell ref="P1492:P1509"/>
    <mergeCell ref="Q1492:Q1509"/>
    <mergeCell ref="R1492:R1509"/>
    <mergeCell ref="S1492:S1509"/>
    <mergeCell ref="V1492:V1509"/>
    <mergeCell ref="V1431:V1441"/>
    <mergeCell ref="J1442:J1444"/>
    <mergeCell ref="K1442:K1444"/>
    <mergeCell ref="L1442:L1444"/>
    <mergeCell ref="M1442:M1444"/>
    <mergeCell ref="N1442:N1444"/>
    <mergeCell ref="O1442:O1444"/>
    <mergeCell ref="P1442:P1444"/>
    <mergeCell ref="Q1442:Q1444"/>
    <mergeCell ref="R1442:R1444"/>
    <mergeCell ref="S1442:S1444"/>
    <mergeCell ref="J1445:J1447"/>
    <mergeCell ref="K1445:K1447"/>
    <mergeCell ref="L1445:L1447"/>
    <mergeCell ref="M1445:M1447"/>
    <mergeCell ref="N1445:N1447"/>
    <mergeCell ref="U1448:U1470"/>
    <mergeCell ref="L1551:L1566"/>
    <mergeCell ref="M1551:M1566"/>
    <mergeCell ref="K1621:K1638"/>
    <mergeCell ref="N1551:N1566"/>
    <mergeCell ref="O1551:O1566"/>
    <mergeCell ref="P1551:P1566"/>
    <mergeCell ref="Q1551:Q1566"/>
    <mergeCell ref="R1551:R1566"/>
    <mergeCell ref="S1551:S1566"/>
    <mergeCell ref="V1551:V1566"/>
    <mergeCell ref="K1474:K1491"/>
    <mergeCell ref="L1474:L1491"/>
    <mergeCell ref="M1474:M1491"/>
    <mergeCell ref="N1474:N1491"/>
    <mergeCell ref="O1474:O1491"/>
    <mergeCell ref="P1474:P1491"/>
    <mergeCell ref="Q1474:Q1491"/>
    <mergeCell ref="R1474:R1491"/>
    <mergeCell ref="S1474:S1491"/>
    <mergeCell ref="V1474:V1491"/>
    <mergeCell ref="V1510:V1515"/>
    <mergeCell ref="K1516:K1522"/>
    <mergeCell ref="L1516:L1522"/>
    <mergeCell ref="M1516:M1522"/>
    <mergeCell ref="N1516:N1522"/>
    <mergeCell ref="O1516:O1522"/>
    <mergeCell ref="P1516:P1522"/>
    <mergeCell ref="Q1516:Q1522"/>
    <mergeCell ref="R1516:R1522"/>
    <mergeCell ref="S1516:S1522"/>
    <mergeCell ref="V1516:V1522"/>
    <mergeCell ref="U1492:U1509"/>
    <mergeCell ref="V1653:V1670"/>
    <mergeCell ref="U1621:U1638"/>
    <mergeCell ref="U1640:U1651"/>
    <mergeCell ref="U1653:U1670"/>
    <mergeCell ref="V1597:V1609"/>
    <mergeCell ref="N1572:N1583"/>
    <mergeCell ref="O1572:O1583"/>
    <mergeCell ref="P1572:P1583"/>
    <mergeCell ref="Q1572:Q1583"/>
    <mergeCell ref="R1572:R1583"/>
    <mergeCell ref="S1572:S1583"/>
    <mergeCell ref="V1572:V1583"/>
    <mergeCell ref="T1551:T1566"/>
    <mergeCell ref="T1572:T1583"/>
    <mergeCell ref="J1640:J1651"/>
    <mergeCell ref="K1640:K1651"/>
    <mergeCell ref="L1640:L1651"/>
    <mergeCell ref="M1640:M1651"/>
    <mergeCell ref="N1640:N1651"/>
    <mergeCell ref="O1640:O1651"/>
    <mergeCell ref="P1640:P1651"/>
    <mergeCell ref="Q1640:Q1651"/>
    <mergeCell ref="R1640:R1651"/>
    <mergeCell ref="S1640:S1651"/>
    <mergeCell ref="V1640:V1651"/>
    <mergeCell ref="T1640:T1651"/>
    <mergeCell ref="O1613:O1620"/>
    <mergeCell ref="P1613:P1620"/>
    <mergeCell ref="Q1613:Q1620"/>
    <mergeCell ref="R1613:R1620"/>
    <mergeCell ref="J1551:J1566"/>
    <mergeCell ref="K1551:K1566"/>
    <mergeCell ref="V1676:V1682"/>
    <mergeCell ref="T1653:T1670"/>
    <mergeCell ref="T1676:T1682"/>
    <mergeCell ref="J1683:J1689"/>
    <mergeCell ref="K1683:K1689"/>
    <mergeCell ref="L1683:L1689"/>
    <mergeCell ref="M1683:M1689"/>
    <mergeCell ref="N1683:N1689"/>
    <mergeCell ref="O1683:O1689"/>
    <mergeCell ref="P1683:P1689"/>
    <mergeCell ref="Q1683:Q1689"/>
    <mergeCell ref="R1683:R1689"/>
    <mergeCell ref="S1683:S1689"/>
    <mergeCell ref="V1683:V1689"/>
    <mergeCell ref="U1676:U1682"/>
    <mergeCell ref="U1683:U1689"/>
    <mergeCell ref="L1621:L1638"/>
    <mergeCell ref="M1621:M1638"/>
    <mergeCell ref="N1621:N1638"/>
    <mergeCell ref="O1621:O1638"/>
    <mergeCell ref="P1621:P1638"/>
    <mergeCell ref="Q1621:Q1638"/>
    <mergeCell ref="R1621:R1638"/>
    <mergeCell ref="S1621:S1638"/>
    <mergeCell ref="V1621:V1638"/>
    <mergeCell ref="T1621:T1638"/>
    <mergeCell ref="J1653:J1670"/>
    <mergeCell ref="K1653:K1670"/>
    <mergeCell ref="L1653:L1670"/>
    <mergeCell ref="M1653:M1670"/>
    <mergeCell ref="N1653:N1670"/>
    <mergeCell ref="O1653:O1670"/>
    <mergeCell ref="V1696:V1714"/>
    <mergeCell ref="T1683:T1689"/>
    <mergeCell ref="T1696:T1714"/>
    <mergeCell ref="J1834:J1838"/>
    <mergeCell ref="K1834:K1838"/>
    <mergeCell ref="L1834:L1838"/>
    <mergeCell ref="M1834:M1838"/>
    <mergeCell ref="N1834:N1838"/>
    <mergeCell ref="O1834:O1838"/>
    <mergeCell ref="P1834:P1838"/>
    <mergeCell ref="Q1834:Q1838"/>
    <mergeCell ref="R1834:R1838"/>
    <mergeCell ref="S1834:S1838"/>
    <mergeCell ref="V1834:V1838"/>
    <mergeCell ref="U1834:U1838"/>
    <mergeCell ref="K1763:K1784"/>
    <mergeCell ref="L1763:L1784"/>
    <mergeCell ref="M1763:M1784"/>
    <mergeCell ref="N1763:N1784"/>
    <mergeCell ref="O1763:O1784"/>
    <mergeCell ref="P1763:P1784"/>
    <mergeCell ref="Q1763:Q1784"/>
    <mergeCell ref="R1763:R1784"/>
    <mergeCell ref="S1763:S1784"/>
    <mergeCell ref="U1696:U1714"/>
    <mergeCell ref="U1715:U1737"/>
    <mergeCell ref="U1739:U1761"/>
    <mergeCell ref="U1763:U1784"/>
    <mergeCell ref="U1785:U1806"/>
    <mergeCell ref="U1818:U1820"/>
    <mergeCell ref="U1821:U1824"/>
    <mergeCell ref="U1829:U1833"/>
    <mergeCell ref="V1763:V1784"/>
    <mergeCell ref="T1763:T1784"/>
    <mergeCell ref="J1818:J1820"/>
    <mergeCell ref="K1818:K1820"/>
    <mergeCell ref="L1818:L1820"/>
    <mergeCell ref="M1818:M1820"/>
    <mergeCell ref="N1818:N1820"/>
    <mergeCell ref="O1818:O1820"/>
    <mergeCell ref="P1818:P1820"/>
    <mergeCell ref="Q1818:Q1820"/>
    <mergeCell ref="R1818:R1820"/>
    <mergeCell ref="V1839:V1843"/>
    <mergeCell ref="T1834:T1838"/>
    <mergeCell ref="T1839:T1843"/>
    <mergeCell ref="Q1844:Q1853"/>
    <mergeCell ref="R1844:R1853"/>
    <mergeCell ref="S1844:S1853"/>
    <mergeCell ref="V1844:V1853"/>
    <mergeCell ref="T1844:T1853"/>
    <mergeCell ref="U1839:U1843"/>
    <mergeCell ref="U1844:U1853"/>
    <mergeCell ref="M1821:M1824"/>
    <mergeCell ref="N1821:N1824"/>
    <mergeCell ref="O1821:O1824"/>
    <mergeCell ref="P1821:P1824"/>
    <mergeCell ref="Q1821:Q1824"/>
    <mergeCell ref="R1821:R1824"/>
    <mergeCell ref="S1821:S1824"/>
    <mergeCell ref="V1821:V1824"/>
    <mergeCell ref="T1821:T1824"/>
    <mergeCell ref="V1829:V1833"/>
    <mergeCell ref="T1829:T1833"/>
    <mergeCell ref="T144:T146"/>
    <mergeCell ref="T147:T155"/>
    <mergeCell ref="T156:T164"/>
    <mergeCell ref="T165:T169"/>
    <mergeCell ref="T170:T178"/>
    <mergeCell ref="T179:T187"/>
    <mergeCell ref="T188:T192"/>
    <mergeCell ref="T193:T201"/>
    <mergeCell ref="T202:T210"/>
    <mergeCell ref="V1715:V1737"/>
    <mergeCell ref="T1715:T1737"/>
    <mergeCell ref="T250:T256"/>
    <mergeCell ref="T257:T265"/>
    <mergeCell ref="T266:T273"/>
    <mergeCell ref="T274:T282"/>
    <mergeCell ref="T283:T290"/>
    <mergeCell ref="T291:T299"/>
    <mergeCell ref="T300:T304"/>
    <mergeCell ref="T306:T316"/>
    <mergeCell ref="T317:T320"/>
    <mergeCell ref="T321:T324"/>
    <mergeCell ref="T325:T326"/>
    <mergeCell ref="T327:T328"/>
    <mergeCell ref="T329:T330"/>
    <mergeCell ref="T331:T332"/>
    <mergeCell ref="T333:T336"/>
    <mergeCell ref="T337:T338"/>
    <mergeCell ref="T339:T340"/>
    <mergeCell ref="T349:T352"/>
    <mergeCell ref="T353:T357"/>
    <mergeCell ref="T451:T459"/>
    <mergeCell ref="T460:T470"/>
    <mergeCell ref="S1829:S1833"/>
    <mergeCell ref="T1529:T1539"/>
    <mergeCell ref="N1420:N1426"/>
    <mergeCell ref="O1420:O1426"/>
    <mergeCell ref="P1420:P1426"/>
    <mergeCell ref="Q1420:Q1426"/>
    <mergeCell ref="R1420:R1426"/>
    <mergeCell ref="S1420:S1426"/>
    <mergeCell ref="T1382:T1385"/>
    <mergeCell ref="T1394:T1396"/>
    <mergeCell ref="T1154:T1158"/>
    <mergeCell ref="S1154:S1158"/>
    <mergeCell ref="T747:T750"/>
    <mergeCell ref="T751:T754"/>
    <mergeCell ref="T759:T762"/>
    <mergeCell ref="T763:T766"/>
    <mergeCell ref="T767:T770"/>
    <mergeCell ref="T771:T774"/>
    <mergeCell ref="T775:T780"/>
    <mergeCell ref="T815:T819"/>
    <mergeCell ref="T826:T830"/>
    <mergeCell ref="T1015:T1019"/>
    <mergeCell ref="S1653:S1670"/>
    <mergeCell ref="T1249:T1266"/>
    <mergeCell ref="T1025:T1029"/>
    <mergeCell ref="T1030:T1034"/>
    <mergeCell ref="T1035:T1039"/>
    <mergeCell ref="T1040:T1044"/>
    <mergeCell ref="T1045:T1049"/>
    <mergeCell ref="T1050:T1054"/>
    <mergeCell ref="T1055:T1059"/>
    <mergeCell ref="T1060:T1064"/>
    <mergeCell ref="T1420:T1426"/>
    <mergeCell ref="T1427:T1430"/>
    <mergeCell ref="M1696:M1714"/>
    <mergeCell ref="N1696:N1714"/>
    <mergeCell ref="O1696:O1714"/>
    <mergeCell ref="P1696:P1714"/>
    <mergeCell ref="Q1696:Q1714"/>
    <mergeCell ref="R1696:R1714"/>
    <mergeCell ref="S1696:S1714"/>
    <mergeCell ref="M1676:M1682"/>
    <mergeCell ref="N1676:N1682"/>
    <mergeCell ref="O1676:O1682"/>
    <mergeCell ref="T471:T479"/>
    <mergeCell ref="T480:T488"/>
    <mergeCell ref="T489:T497"/>
    <mergeCell ref="U1529:U1539"/>
    <mergeCell ref="T225:T233"/>
    <mergeCell ref="T234:T240"/>
    <mergeCell ref="U1474:U1491"/>
    <mergeCell ref="U1382:U1385"/>
    <mergeCell ref="T1065:T1067"/>
    <mergeCell ref="T1068:T1069"/>
    <mergeCell ref="T1070:T1072"/>
    <mergeCell ref="T1073:T1074"/>
    <mergeCell ref="T1075:T1077"/>
    <mergeCell ref="O1133:O1137"/>
    <mergeCell ref="P1133:P1137"/>
    <mergeCell ref="M1080:M1087"/>
    <mergeCell ref="R1078:R1079"/>
    <mergeCell ref="S1078:S1079"/>
    <mergeCell ref="O1065:O1067"/>
    <mergeCell ref="P1065:P1067"/>
    <mergeCell ref="N1844:N1853"/>
    <mergeCell ref="O1844:O1853"/>
    <mergeCell ref="P1844:P1853"/>
    <mergeCell ref="L1839:L1843"/>
    <mergeCell ref="M1839:M1843"/>
    <mergeCell ref="N1839:N1843"/>
    <mergeCell ref="O1839:O1843"/>
    <mergeCell ref="P1839:P1843"/>
    <mergeCell ref="Q1839:Q1843"/>
    <mergeCell ref="R1839:R1843"/>
    <mergeCell ref="S1839:S1843"/>
    <mergeCell ref="T1818:T1820"/>
    <mergeCell ref="M1020:M1024"/>
    <mergeCell ref="M1025:M1029"/>
    <mergeCell ref="M1030:M1034"/>
    <mergeCell ref="M1035:M1039"/>
    <mergeCell ref="T1785:T1806"/>
    <mergeCell ref="T1474:T1491"/>
    <mergeCell ref="T1492:T1509"/>
    <mergeCell ref="R1394:R1396"/>
    <mergeCell ref="S1394:S1396"/>
    <mergeCell ref="P1197:P1209"/>
    <mergeCell ref="Q1197:Q1209"/>
    <mergeCell ref="R1197:R1209"/>
    <mergeCell ref="S1197:S1209"/>
    <mergeCell ref="M1040:M1044"/>
    <mergeCell ref="M1045:M1049"/>
    <mergeCell ref="M1050:M1054"/>
    <mergeCell ref="M1055:M1059"/>
    <mergeCell ref="M1060:M1064"/>
    <mergeCell ref="T1448:T1470"/>
    <mergeCell ref="T1397:T1419"/>
    <mergeCell ref="R1865:R1882"/>
    <mergeCell ref="S1865:S1882"/>
    <mergeCell ref="T1865:T1882"/>
    <mergeCell ref="V1865:V1882"/>
    <mergeCell ref="L1696:L1714"/>
    <mergeCell ref="J1676:J1682"/>
    <mergeCell ref="K1676:K1682"/>
    <mergeCell ref="L1676:L1682"/>
    <mergeCell ref="P1676:P1682"/>
    <mergeCell ref="Q1676:Q1682"/>
    <mergeCell ref="R1676:R1682"/>
    <mergeCell ref="S1676:S1682"/>
    <mergeCell ref="T841:T845"/>
    <mergeCell ref="T846:T850"/>
    <mergeCell ref="T851:T855"/>
    <mergeCell ref="T856:T860"/>
    <mergeCell ref="T861:T865"/>
    <mergeCell ref="T866:T870"/>
    <mergeCell ref="T871:T875"/>
    <mergeCell ref="T876:T880"/>
    <mergeCell ref="T881:T887"/>
    <mergeCell ref="T888:T894"/>
    <mergeCell ref="T895:T899"/>
    <mergeCell ref="T900:T904"/>
    <mergeCell ref="T905:T909"/>
    <mergeCell ref="T910:T914"/>
    <mergeCell ref="T1005:T1009"/>
    <mergeCell ref="T1010:T1014"/>
    <mergeCell ref="J1844:J1853"/>
    <mergeCell ref="K1844:K1853"/>
    <mergeCell ref="L1844:L1853"/>
    <mergeCell ref="M1844:M1853"/>
    <mergeCell ref="K1572:K1583"/>
    <mergeCell ref="U1857:U1861"/>
    <mergeCell ref="T1739:T1761"/>
    <mergeCell ref="S1818:S1820"/>
    <mergeCell ref="U1584:U1596"/>
    <mergeCell ref="U1610:U1611"/>
    <mergeCell ref="V1529:V1539"/>
    <mergeCell ref="U1865:U1882"/>
    <mergeCell ref="U1884:U1897"/>
    <mergeCell ref="J1865:J1882"/>
    <mergeCell ref="R1975:R1985"/>
    <mergeCell ref="S1975:S1985"/>
    <mergeCell ref="T1975:T1985"/>
    <mergeCell ref="V1975:V1985"/>
    <mergeCell ref="M1975:M1985"/>
    <mergeCell ref="K1898:K1918"/>
    <mergeCell ref="L1898:L1918"/>
    <mergeCell ref="M1898:M1918"/>
    <mergeCell ref="N1898:N1918"/>
    <mergeCell ref="O1898:O1918"/>
    <mergeCell ref="P1898:P1918"/>
    <mergeCell ref="Q1898:Q1918"/>
    <mergeCell ref="R1898:R1918"/>
    <mergeCell ref="S1898:S1918"/>
    <mergeCell ref="T1898:T1918"/>
    <mergeCell ref="V1898:V1918"/>
    <mergeCell ref="J1919:J1943"/>
    <mergeCell ref="K1865:K1882"/>
    <mergeCell ref="L1865:L1882"/>
    <mergeCell ref="M1865:M1882"/>
    <mergeCell ref="N1865:N1882"/>
    <mergeCell ref="O1865:O1882"/>
    <mergeCell ref="J1898:J1918"/>
    <mergeCell ref="K1919:K1943"/>
    <mergeCell ref="L1919:L1943"/>
    <mergeCell ref="M1919:M1943"/>
    <mergeCell ref="N1919:N1943"/>
    <mergeCell ref="O1919:O1943"/>
    <mergeCell ref="P1919:P1943"/>
    <mergeCell ref="Q1919:Q1943"/>
    <mergeCell ref="R1919:R1943"/>
    <mergeCell ref="S1919:S1943"/>
    <mergeCell ref="T1919:T1943"/>
    <mergeCell ref="N1975:N1985"/>
    <mergeCell ref="O1975:O1985"/>
    <mergeCell ref="V1919:V1943"/>
    <mergeCell ref="U1898:U1918"/>
    <mergeCell ref="U1919:U1943"/>
    <mergeCell ref="T1597:T1609"/>
    <mergeCell ref="L1957:L1969"/>
    <mergeCell ref="M1957:M1969"/>
    <mergeCell ref="N1957:N1969"/>
    <mergeCell ref="O1957:O1969"/>
    <mergeCell ref="J1975:J1985"/>
    <mergeCell ref="K1975:K1985"/>
    <mergeCell ref="L1975:L1985"/>
    <mergeCell ref="U1975:U1985"/>
    <mergeCell ref="T1613:T1620"/>
    <mergeCell ref="U1613:U1620"/>
    <mergeCell ref="P1653:P1670"/>
    <mergeCell ref="Q1653:Q1670"/>
    <mergeCell ref="R1653:R1670"/>
    <mergeCell ref="P1865:P1882"/>
    <mergeCell ref="Q1865:Q1882"/>
    <mergeCell ref="J1572:J1583"/>
    <mergeCell ref="L1572:L1583"/>
    <mergeCell ref="M1572:M1583"/>
    <mergeCell ref="U1597:U1609"/>
    <mergeCell ref="J1884:J1897"/>
    <mergeCell ref="K1884:K1897"/>
    <mergeCell ref="L1884:L1897"/>
    <mergeCell ref="M1884:M1897"/>
    <mergeCell ref="N1884:N1897"/>
    <mergeCell ref="O1884:O1897"/>
    <mergeCell ref="P1884:P1897"/>
    <mergeCell ref="Q1884:Q1897"/>
    <mergeCell ref="R1884:R1897"/>
    <mergeCell ref="S1884:S1897"/>
    <mergeCell ref="T1884:T1897"/>
    <mergeCell ref="V1884:V1897"/>
    <mergeCell ref="J1995:J2018"/>
    <mergeCell ref="K1995:K2018"/>
    <mergeCell ref="L1995:L2018"/>
    <mergeCell ref="M1995:M2018"/>
    <mergeCell ref="N1995:N2018"/>
    <mergeCell ref="O1995:O2018"/>
    <mergeCell ref="P1995:P2018"/>
    <mergeCell ref="Q1995:Q2018"/>
    <mergeCell ref="R1995:R2018"/>
    <mergeCell ref="S1995:S2018"/>
    <mergeCell ref="T1995:T2018"/>
    <mergeCell ref="V1995:V2018"/>
    <mergeCell ref="T1945:T1956"/>
    <mergeCell ref="V1945:V1956"/>
    <mergeCell ref="J1957:J1969"/>
    <mergeCell ref="K1957:K1969"/>
    <mergeCell ref="U1995:U2018"/>
    <mergeCell ref="P1975:P1985"/>
    <mergeCell ref="Q1975:Q1985"/>
    <mergeCell ref="W1597:W1609"/>
    <mergeCell ref="X1597:X1609"/>
    <mergeCell ref="A1386:A1391"/>
    <mergeCell ref="B1386:B1391"/>
    <mergeCell ref="C1386:C1391"/>
    <mergeCell ref="D1386:D1391"/>
    <mergeCell ref="E1386:E1391"/>
    <mergeCell ref="I1386:I1391"/>
    <mergeCell ref="T1386:T1391"/>
    <mergeCell ref="Y1597:Y1609"/>
    <mergeCell ref="Z1597:Z1609"/>
    <mergeCell ref="A1597:A1609"/>
    <mergeCell ref="B1597:B1609"/>
    <mergeCell ref="C1597:C1609"/>
    <mergeCell ref="D1597:D1609"/>
    <mergeCell ref="E1597:E1609"/>
    <mergeCell ref="I1597:I1609"/>
    <mergeCell ref="J1597:J1609"/>
    <mergeCell ref="K1597:K1609"/>
    <mergeCell ref="L1597:L1609"/>
    <mergeCell ref="M1597:M1609"/>
    <mergeCell ref="N1597:N1609"/>
    <mergeCell ref="O1597:O1609"/>
    <mergeCell ref="P1597:P1609"/>
    <mergeCell ref="Q1597:Q1609"/>
    <mergeCell ref="R1597:R1609"/>
    <mergeCell ref="S1597:S1609"/>
    <mergeCell ref="U1551:U1566"/>
    <mergeCell ref="U1572:U1583"/>
  </mergeCells>
  <phoneticPr fontId="9" type="noConversion"/>
  <printOptions horizontalCentered="1"/>
  <pageMargins left="0.25" right="0.25" top="0.6" bottom="0.6" header="0.25" footer="0.25"/>
  <pageSetup paperSize="5" scale="31"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05" manualBreakCount="105">
    <brk id="85" max="13" man="1"/>
    <brk id="99" max="13" man="1"/>
    <brk id="146" max="13" man="1"/>
    <brk id="155" max="13" man="1"/>
    <brk id="169" max="13" man="1"/>
    <brk id="178" max="13" man="1"/>
    <brk id="192" max="13" man="1"/>
    <brk id="201" max="13" man="1"/>
    <brk id="224" max="13" man="1"/>
    <brk id="240" max="13" man="1"/>
    <brk id="256" max="13" man="1"/>
    <brk id="273" max="13" man="1"/>
    <brk id="282" max="13" man="1"/>
    <brk id="290" max="13" man="1"/>
    <brk id="316" max="13" man="1"/>
    <brk id="326" max="13" man="1"/>
    <brk id="421" max="13" man="1"/>
    <brk id="450" max="13" man="1"/>
    <brk id="470" max="13" man="1"/>
    <brk id="479" max="13" man="1"/>
    <brk id="488" max="13" man="1"/>
    <brk id="497" max="13" man="1"/>
    <brk id="515" max="13" man="1"/>
    <brk id="536" max="13" man="1"/>
    <brk id="584" max="13" man="1"/>
    <brk id="616" max="13" man="1"/>
    <brk id="634" max="13" man="1"/>
    <brk id="643" max="13" man="1"/>
    <brk id="651" max="13" man="1"/>
    <brk id="662" max="13" man="1"/>
    <brk id="676" max="13" man="1"/>
    <brk id="688" max="13" man="1"/>
    <brk id="697" max="13" man="1"/>
    <brk id="766" max="13" man="1"/>
    <brk id="784" max="13" man="1"/>
    <brk id="794" max="13" man="1"/>
    <brk id="840" max="13" man="1"/>
    <brk id="845" max="13" man="1"/>
    <brk id="850" max="13" man="1"/>
    <brk id="855" max="13" man="1"/>
    <brk id="860" max="13" man="1"/>
    <brk id="865" max="13" man="1"/>
    <brk id="870" max="13" man="1"/>
    <brk id="875" max="13" man="1"/>
    <brk id="880" max="13" man="1"/>
    <brk id="887" max="13" man="1"/>
    <brk id="894" max="13" man="1"/>
    <brk id="899" max="13" man="1"/>
    <brk id="904" max="13" man="1"/>
    <brk id="909" max="13" man="1"/>
    <brk id="914" max="13" man="1"/>
    <brk id="919" max="13" man="1"/>
    <brk id="924" max="13" man="1"/>
    <brk id="929" max="13" man="1"/>
    <brk id="934" max="13" man="1"/>
    <brk id="944" max="13" man="1"/>
    <brk id="954" max="13" man="1"/>
    <brk id="964" max="13" man="1"/>
    <brk id="974" max="13" man="1"/>
    <brk id="979" max="13" man="1"/>
    <brk id="984" max="13" man="1"/>
    <brk id="989" max="13" man="1"/>
    <brk id="999" max="13" man="1"/>
    <brk id="1009" max="13" man="1"/>
    <brk id="1019" max="13" man="1"/>
    <brk id="1024" max="13" man="1"/>
    <brk id="1039" max="13" man="1"/>
    <brk id="1049" max="13" man="1"/>
    <brk id="1059" max="13" man="1"/>
    <brk id="1064" max="13" man="1"/>
    <brk id="1104" max="13" man="1"/>
    <brk id="1127" max="13" man="1"/>
    <brk id="1211" max="13" man="1"/>
    <brk id="1229" max="13" man="1"/>
    <brk id="1248" max="13" man="1"/>
    <brk id="1284" max="13" man="1"/>
    <brk id="1353" max="13" man="1"/>
    <brk id="1371" max="13" man="1"/>
    <brk id="1381" max="13" man="1"/>
    <brk id="1393" max="13" man="1"/>
    <brk id="1396" max="13" man="1"/>
    <brk id="1430" max="13" man="1"/>
    <brk id="1441" max="13" man="1"/>
    <brk id="1447" max="13" man="1"/>
    <brk id="1473" max="13" man="1"/>
    <brk id="1491" max="13" man="1"/>
    <brk id="1509" max="13" man="1"/>
    <brk id="1550" max="13" man="1"/>
    <brk id="1570" max="13" man="1"/>
    <brk id="1571" max="13" man="1"/>
    <brk id="1620" max="13" man="1"/>
    <brk id="1639" max="13" man="1"/>
    <brk id="1652" max="13" man="1"/>
    <brk id="1695" max="13" man="1"/>
    <brk id="1714" max="13" man="1"/>
    <brk id="1738" max="13" man="1"/>
    <brk id="1762" max="13" man="1"/>
    <brk id="1828" max="13" man="1"/>
    <brk id="1843" max="13" man="1"/>
    <brk id="1856" max="13" man="1"/>
    <brk id="1864" max="13" man="1"/>
    <brk id="1883" max="13" man="1"/>
    <brk id="1897" max="13" man="1"/>
    <brk id="1918" max="13" man="1"/>
    <brk id="195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91"/>
  <sheetViews>
    <sheetView zoomScale="130" zoomScaleNormal="130" workbookViewId="0">
      <pane xSplit="1" ySplit="4" topLeftCell="C71" activePane="bottomRight" state="frozen"/>
      <selection pane="topRight" activeCell="B1" sqref="B1"/>
      <selection pane="bottomLeft" activeCell="A5" sqref="A5"/>
      <selection pane="bottomRight" activeCell="G74" sqref="G74"/>
    </sheetView>
  </sheetViews>
  <sheetFormatPr defaultColWidth="9.08984375" defaultRowHeight="12.5"/>
  <cols>
    <col min="1" max="1" width="12.36328125" style="42" customWidth="1"/>
    <col min="2" max="2" width="45.453125" style="42" customWidth="1"/>
    <col min="3" max="3" width="9.90625" style="63" customWidth="1"/>
    <col min="4" max="4" width="18.08984375" style="42" customWidth="1"/>
    <col min="5" max="5" width="15.54296875" style="42" customWidth="1"/>
    <col min="6" max="6" width="12" style="42" customWidth="1"/>
    <col min="7" max="7" width="47.08984375" style="42" customWidth="1"/>
    <col min="8" max="8" width="9.08984375" style="42"/>
    <col min="9" max="14" width="21.08984375" style="42" customWidth="1"/>
    <col min="15" max="16384" width="9.08984375" style="42"/>
  </cols>
  <sheetData>
    <row r="1" spans="1:12" ht="14.5">
      <c r="A1" s="39" t="s">
        <v>141</v>
      </c>
      <c r="B1" s="40"/>
      <c r="C1" s="40"/>
      <c r="D1" s="40"/>
      <c r="E1" s="40"/>
      <c r="F1" s="40"/>
      <c r="G1" s="41"/>
      <c r="I1" s="100" t="str">
        <f ca="1">HYPERLINK(MID(CELL("filename",$A$1),FIND("[",CELL("filename",$A$1)),FIND("]",CELL("filename",$A$1))-FIND("[",CELL("filename",$A$1))+1)&amp;"'"&amp;'Document Layout &amp; Tab Objective'!$A$3&amp;"'!A1","Return to Document Overview")</f>
        <v>Return to Document Overview</v>
      </c>
    </row>
    <row r="2" spans="1:12" ht="13">
      <c r="A2" s="43" t="s">
        <v>2323</v>
      </c>
      <c r="B2" s="44"/>
      <c r="C2" s="44"/>
      <c r="D2" s="44"/>
      <c r="E2" s="44"/>
      <c r="F2" s="44"/>
      <c r="G2" s="45"/>
    </row>
    <row r="3" spans="1:12" ht="13">
      <c r="A3" s="43" t="s">
        <v>1745</v>
      </c>
      <c r="B3" s="44"/>
      <c r="C3" s="44"/>
      <c r="D3" s="44"/>
      <c r="E3" s="44"/>
      <c r="F3" s="44"/>
      <c r="G3" s="45"/>
    </row>
    <row r="4" spans="1:12" ht="26">
      <c r="A4" s="46" t="s">
        <v>1008</v>
      </c>
      <c r="B4" s="47" t="s">
        <v>728</v>
      </c>
      <c r="C4" s="47" t="s">
        <v>729</v>
      </c>
      <c r="D4" s="47" t="s">
        <v>1270</v>
      </c>
      <c r="E4" s="47" t="s">
        <v>992</v>
      </c>
      <c r="F4" s="47" t="s">
        <v>2324</v>
      </c>
      <c r="G4" s="48" t="s">
        <v>730</v>
      </c>
    </row>
    <row r="5" spans="1:12" ht="64.5" customHeight="1">
      <c r="A5" s="148">
        <v>93</v>
      </c>
      <c r="B5" s="175" t="s">
        <v>1998</v>
      </c>
      <c r="C5" s="148"/>
      <c r="D5" s="293" t="s">
        <v>739</v>
      </c>
      <c r="E5" s="192" t="s">
        <v>1999</v>
      </c>
      <c r="F5" s="192" t="s">
        <v>731</v>
      </c>
      <c r="G5" s="175" t="s">
        <v>2066</v>
      </c>
    </row>
    <row r="6" spans="1:12" ht="25">
      <c r="A6" s="49" t="s">
        <v>486</v>
      </c>
      <c r="B6" s="53" t="s">
        <v>1479</v>
      </c>
      <c r="C6" s="49" t="s">
        <v>731</v>
      </c>
      <c r="D6" s="54" t="s">
        <v>733</v>
      </c>
      <c r="E6" s="52" t="s">
        <v>994</v>
      </c>
      <c r="F6" s="52" t="s">
        <v>731</v>
      </c>
      <c r="G6" s="55" t="s">
        <v>995</v>
      </c>
    </row>
    <row r="7" spans="1:12" ht="25">
      <c r="A7" s="49" t="s">
        <v>125</v>
      </c>
      <c r="B7" s="53" t="s">
        <v>734</v>
      </c>
      <c r="C7" s="49" t="s">
        <v>731</v>
      </c>
      <c r="D7" s="54" t="s">
        <v>733</v>
      </c>
      <c r="E7" s="52" t="s">
        <v>994</v>
      </c>
      <c r="F7" s="52" t="s">
        <v>731</v>
      </c>
      <c r="G7" s="56"/>
    </row>
    <row r="8" spans="1:12" ht="25">
      <c r="A8" s="49" t="s">
        <v>129</v>
      </c>
      <c r="B8" s="53" t="s">
        <v>483</v>
      </c>
      <c r="C8" s="49" t="s">
        <v>731</v>
      </c>
      <c r="D8" s="54" t="s">
        <v>733</v>
      </c>
      <c r="E8" s="52" t="s">
        <v>994</v>
      </c>
      <c r="F8" s="52" t="s">
        <v>731</v>
      </c>
      <c r="G8" s="56" t="s">
        <v>996</v>
      </c>
    </row>
    <row r="9" spans="1:12" ht="25">
      <c r="A9" s="49" t="s">
        <v>127</v>
      </c>
      <c r="B9" s="53" t="s">
        <v>735</v>
      </c>
      <c r="C9" s="49" t="s">
        <v>731</v>
      </c>
      <c r="D9" s="54" t="s">
        <v>733</v>
      </c>
      <c r="E9" s="52" t="s">
        <v>993</v>
      </c>
      <c r="F9" s="52" t="s">
        <v>731</v>
      </c>
      <c r="G9" s="55" t="s">
        <v>736</v>
      </c>
    </row>
    <row r="10" spans="1:12" ht="25">
      <c r="A10" s="49" t="s">
        <v>487</v>
      </c>
      <c r="B10" s="50" t="s">
        <v>738</v>
      </c>
      <c r="C10" s="49" t="s">
        <v>731</v>
      </c>
      <c r="D10" s="54" t="s">
        <v>733</v>
      </c>
      <c r="E10" s="52" t="s">
        <v>994</v>
      </c>
      <c r="F10" s="52" t="s">
        <v>731</v>
      </c>
      <c r="G10" s="55"/>
    </row>
    <row r="11" spans="1:12" ht="25">
      <c r="A11" s="49" t="s">
        <v>488</v>
      </c>
      <c r="B11" s="50" t="s">
        <v>740</v>
      </c>
      <c r="C11" s="49" t="s">
        <v>731</v>
      </c>
      <c r="D11" s="54" t="s">
        <v>733</v>
      </c>
      <c r="E11" s="52" t="s">
        <v>994</v>
      </c>
      <c r="F11" s="52" t="s">
        <v>731</v>
      </c>
      <c r="G11" s="55"/>
    </row>
    <row r="12" spans="1:12" ht="14.5">
      <c r="A12" s="49" t="s">
        <v>741</v>
      </c>
      <c r="B12" s="50" t="s">
        <v>742</v>
      </c>
      <c r="C12" s="49" t="s">
        <v>731</v>
      </c>
      <c r="D12" s="59" t="s">
        <v>739</v>
      </c>
      <c r="E12" s="52" t="s">
        <v>993</v>
      </c>
      <c r="F12" s="52" t="s">
        <v>731</v>
      </c>
      <c r="G12" s="56"/>
    </row>
    <row r="13" spans="1:12" ht="14.5">
      <c r="A13" s="49" t="s">
        <v>743</v>
      </c>
      <c r="B13" s="50" t="s">
        <v>744</v>
      </c>
      <c r="C13" s="49" t="s">
        <v>731</v>
      </c>
      <c r="D13" s="59" t="s">
        <v>739</v>
      </c>
      <c r="E13" s="52" t="s">
        <v>993</v>
      </c>
      <c r="F13" s="52" t="s">
        <v>731</v>
      </c>
      <c r="G13" s="57" t="s">
        <v>1674</v>
      </c>
    </row>
    <row r="14" spans="1:12" ht="24.75" customHeight="1">
      <c r="A14" s="49" t="s">
        <v>727</v>
      </c>
      <c r="B14" s="50" t="s">
        <v>745</v>
      </c>
      <c r="C14" s="49" t="s">
        <v>731</v>
      </c>
      <c r="D14" s="51" t="s">
        <v>732</v>
      </c>
      <c r="E14" s="52" t="s">
        <v>993</v>
      </c>
      <c r="F14" s="52" t="s">
        <v>731</v>
      </c>
      <c r="G14" s="56"/>
    </row>
    <row r="15" spans="1:12" ht="25">
      <c r="A15" s="49" t="s">
        <v>243</v>
      </c>
      <c r="B15" s="50" t="s">
        <v>1676</v>
      </c>
      <c r="C15" s="49" t="s">
        <v>731</v>
      </c>
      <c r="D15" s="54" t="s">
        <v>733</v>
      </c>
      <c r="E15" s="52" t="s">
        <v>993</v>
      </c>
      <c r="F15" s="52" t="s">
        <v>731</v>
      </c>
      <c r="G15" s="57"/>
      <c r="L15" s="58"/>
    </row>
    <row r="16" spans="1:12" ht="25">
      <c r="A16" s="49" t="s">
        <v>241</v>
      </c>
      <c r="B16" s="50" t="s">
        <v>746</v>
      </c>
      <c r="C16" s="49" t="s">
        <v>731</v>
      </c>
      <c r="D16" s="54" t="s">
        <v>733</v>
      </c>
      <c r="E16" s="52" t="s">
        <v>993</v>
      </c>
      <c r="F16" s="52" t="s">
        <v>731</v>
      </c>
      <c r="G16" s="55"/>
    </row>
    <row r="17" spans="1:7" ht="25">
      <c r="A17" s="49" t="s">
        <v>134</v>
      </c>
      <c r="B17" s="50" t="s">
        <v>747</v>
      </c>
      <c r="C17" s="49" t="s">
        <v>731</v>
      </c>
      <c r="D17" s="54" t="s">
        <v>733</v>
      </c>
      <c r="E17" s="52" t="s">
        <v>993</v>
      </c>
      <c r="F17" s="52" t="s">
        <v>731</v>
      </c>
      <c r="G17" s="55"/>
    </row>
    <row r="18" spans="1:7" ht="25">
      <c r="A18" s="49" t="s">
        <v>242</v>
      </c>
      <c r="B18" s="50" t="s">
        <v>748</v>
      </c>
      <c r="C18" s="49" t="s">
        <v>731</v>
      </c>
      <c r="D18" s="54" t="s">
        <v>733</v>
      </c>
      <c r="E18" s="52" t="s">
        <v>993</v>
      </c>
      <c r="F18" s="52" t="s">
        <v>731</v>
      </c>
      <c r="G18" s="55"/>
    </row>
    <row r="19" spans="1:7" ht="14.5">
      <c r="A19" s="49" t="s">
        <v>750</v>
      </c>
      <c r="B19" s="50" t="s">
        <v>751</v>
      </c>
      <c r="C19" s="49" t="s">
        <v>731</v>
      </c>
      <c r="D19" s="59" t="s">
        <v>739</v>
      </c>
      <c r="E19" s="52" t="s">
        <v>993</v>
      </c>
      <c r="F19" s="52" t="s">
        <v>731</v>
      </c>
      <c r="G19" s="56"/>
    </row>
    <row r="20" spans="1:7">
      <c r="A20" s="49" t="s">
        <v>838</v>
      </c>
      <c r="B20" s="50" t="s">
        <v>997</v>
      </c>
      <c r="C20" s="49" t="s">
        <v>737</v>
      </c>
      <c r="D20" s="51" t="s">
        <v>732</v>
      </c>
      <c r="E20" s="52" t="s">
        <v>998</v>
      </c>
      <c r="F20" s="52" t="s">
        <v>731</v>
      </c>
      <c r="G20" s="56" t="s">
        <v>999</v>
      </c>
    </row>
    <row r="21" spans="1:7" ht="25">
      <c r="A21" s="49" t="s">
        <v>752</v>
      </c>
      <c r="B21" s="50" t="s">
        <v>753</v>
      </c>
      <c r="C21" s="49" t="s">
        <v>731</v>
      </c>
      <c r="D21" s="59" t="s">
        <v>739</v>
      </c>
      <c r="E21" s="52" t="s">
        <v>993</v>
      </c>
      <c r="F21" s="52" t="s">
        <v>731</v>
      </c>
      <c r="G21" s="50"/>
    </row>
    <row r="22" spans="1:7" ht="25">
      <c r="A22" s="49" t="s">
        <v>131</v>
      </c>
      <c r="B22" s="50" t="s">
        <v>754</v>
      </c>
      <c r="C22" s="49" t="s">
        <v>731</v>
      </c>
      <c r="D22" s="54" t="s">
        <v>733</v>
      </c>
      <c r="E22" s="52" t="s">
        <v>994</v>
      </c>
      <c r="F22" s="52" t="s">
        <v>731</v>
      </c>
      <c r="G22" s="56"/>
    </row>
    <row r="23" spans="1:7" ht="75">
      <c r="A23" s="49" t="s">
        <v>697</v>
      </c>
      <c r="B23" s="53" t="s">
        <v>755</v>
      </c>
      <c r="C23" s="49" t="s">
        <v>731</v>
      </c>
      <c r="D23" s="51" t="s">
        <v>732</v>
      </c>
      <c r="E23" s="52" t="s">
        <v>993</v>
      </c>
      <c r="F23" s="52" t="s">
        <v>731</v>
      </c>
      <c r="G23" s="175" t="s">
        <v>1683</v>
      </c>
    </row>
    <row r="24" spans="1:7" ht="25">
      <c r="A24" s="49" t="s">
        <v>244</v>
      </c>
      <c r="B24" s="53" t="s">
        <v>504</v>
      </c>
      <c r="C24" s="49" t="s">
        <v>731</v>
      </c>
      <c r="D24" s="54" t="s">
        <v>733</v>
      </c>
      <c r="E24" s="52" t="s">
        <v>993</v>
      </c>
      <c r="F24" s="52" t="s">
        <v>731</v>
      </c>
      <c r="G24" s="56"/>
    </row>
    <row r="25" spans="1:7" ht="25">
      <c r="A25" s="49" t="s">
        <v>756</v>
      </c>
      <c r="B25" s="53" t="s">
        <v>757</v>
      </c>
      <c r="C25" s="49" t="s">
        <v>731</v>
      </c>
      <c r="D25" s="54" t="s">
        <v>733</v>
      </c>
      <c r="E25" s="52" t="s">
        <v>993</v>
      </c>
      <c r="F25" s="52" t="s">
        <v>731</v>
      </c>
      <c r="G25" s="56"/>
    </row>
    <row r="26" spans="1:7" ht="44.4" customHeight="1">
      <c r="A26" s="148" t="s">
        <v>2085</v>
      </c>
      <c r="B26" s="175" t="s">
        <v>2087</v>
      </c>
      <c r="C26" s="148" t="s">
        <v>731</v>
      </c>
      <c r="D26" s="293" t="s">
        <v>739</v>
      </c>
      <c r="E26" s="192" t="s">
        <v>2086</v>
      </c>
      <c r="F26" s="192" t="s">
        <v>737</v>
      </c>
      <c r="G26" s="175" t="s">
        <v>2089</v>
      </c>
    </row>
    <row r="27" spans="1:7" ht="25">
      <c r="A27" s="49" t="s">
        <v>759</v>
      </c>
      <c r="B27" s="50" t="s">
        <v>760</v>
      </c>
      <c r="C27" s="49" t="s">
        <v>731</v>
      </c>
      <c r="D27" s="59" t="s">
        <v>739</v>
      </c>
      <c r="E27" s="52" t="s">
        <v>993</v>
      </c>
      <c r="F27" s="52" t="s">
        <v>731</v>
      </c>
      <c r="G27" s="56"/>
    </row>
    <row r="28" spans="1:7" ht="14.5">
      <c r="A28" s="49" t="s">
        <v>761</v>
      </c>
      <c r="B28" s="53" t="s">
        <v>762</v>
      </c>
      <c r="C28" s="49" t="s">
        <v>731</v>
      </c>
      <c r="D28" s="59" t="s">
        <v>739</v>
      </c>
      <c r="E28" s="52" t="s">
        <v>993</v>
      </c>
      <c r="F28" s="52" t="s">
        <v>731</v>
      </c>
      <c r="G28" s="175" t="s">
        <v>2401</v>
      </c>
    </row>
    <row r="29" spans="1:7" ht="37.5">
      <c r="A29" s="49" t="s">
        <v>763</v>
      </c>
      <c r="B29" s="53" t="s">
        <v>764</v>
      </c>
      <c r="C29" s="49" t="s">
        <v>765</v>
      </c>
      <c r="D29" s="59" t="s">
        <v>739</v>
      </c>
      <c r="E29" s="52" t="s">
        <v>1000</v>
      </c>
      <c r="F29" s="52" t="s">
        <v>731</v>
      </c>
      <c r="G29" s="175" t="s">
        <v>1675</v>
      </c>
    </row>
    <row r="30" spans="1:7" ht="25">
      <c r="A30" s="49" t="s">
        <v>1001</v>
      </c>
      <c r="B30" s="53" t="s">
        <v>1002</v>
      </c>
      <c r="C30" s="49" t="s">
        <v>731</v>
      </c>
      <c r="D30" s="51" t="s">
        <v>732</v>
      </c>
      <c r="E30" s="52" t="s">
        <v>1000</v>
      </c>
      <c r="F30" s="52" t="s">
        <v>731</v>
      </c>
      <c r="G30" s="57" t="s">
        <v>1003</v>
      </c>
    </row>
    <row r="31" spans="1:7" ht="25">
      <c r="A31" s="49" t="s">
        <v>766</v>
      </c>
      <c r="B31" s="342" t="s">
        <v>2319</v>
      </c>
      <c r="C31" s="49" t="s">
        <v>731</v>
      </c>
      <c r="D31" s="60" t="s">
        <v>749</v>
      </c>
      <c r="E31" s="52" t="s">
        <v>1004</v>
      </c>
      <c r="F31" s="52" t="s">
        <v>731</v>
      </c>
      <c r="G31" s="57" t="s">
        <v>767</v>
      </c>
    </row>
    <row r="32" spans="1:7" ht="25">
      <c r="A32" s="49" t="s">
        <v>768</v>
      </c>
      <c r="B32" s="342" t="s">
        <v>2320</v>
      </c>
      <c r="C32" s="49" t="s">
        <v>731</v>
      </c>
      <c r="D32" s="60" t="s">
        <v>749</v>
      </c>
      <c r="E32" s="52" t="s">
        <v>1004</v>
      </c>
      <c r="F32" s="52" t="s">
        <v>731</v>
      </c>
      <c r="G32" s="57" t="s">
        <v>767</v>
      </c>
    </row>
    <row r="33" spans="1:10" ht="25">
      <c r="A33" s="49" t="s">
        <v>769</v>
      </c>
      <c r="B33" s="342" t="s">
        <v>2321</v>
      </c>
      <c r="C33" s="49" t="s">
        <v>731</v>
      </c>
      <c r="D33" s="60" t="s">
        <v>749</v>
      </c>
      <c r="E33" s="52" t="s">
        <v>1004</v>
      </c>
      <c r="F33" s="52" t="s">
        <v>731</v>
      </c>
      <c r="G33" s="57" t="s">
        <v>767</v>
      </c>
    </row>
    <row r="34" spans="1:10" ht="25">
      <c r="A34" s="49" t="s">
        <v>770</v>
      </c>
      <c r="B34" s="342" t="s">
        <v>2322</v>
      </c>
      <c r="C34" s="49" t="s">
        <v>731</v>
      </c>
      <c r="D34" s="60" t="s">
        <v>749</v>
      </c>
      <c r="E34" s="52" t="s">
        <v>1004</v>
      </c>
      <c r="F34" s="52" t="s">
        <v>731</v>
      </c>
      <c r="G34" s="57" t="s">
        <v>767</v>
      </c>
    </row>
    <row r="35" spans="1:10" ht="25">
      <c r="A35" s="49" t="s">
        <v>771</v>
      </c>
      <c r="B35" s="50" t="s">
        <v>2390</v>
      </c>
      <c r="C35" s="49" t="s">
        <v>731</v>
      </c>
      <c r="D35" s="60" t="s">
        <v>749</v>
      </c>
      <c r="E35" s="52" t="s">
        <v>1004</v>
      </c>
      <c r="F35" s="52" t="s">
        <v>731</v>
      </c>
      <c r="G35" s="57" t="s">
        <v>767</v>
      </c>
    </row>
    <row r="36" spans="1:10">
      <c r="A36" s="353" t="s">
        <v>2257</v>
      </c>
      <c r="B36" s="354" t="s">
        <v>2261</v>
      </c>
      <c r="C36" s="335"/>
      <c r="D36" s="355" t="s">
        <v>758</v>
      </c>
      <c r="E36" s="356"/>
      <c r="F36" s="357" t="s">
        <v>737</v>
      </c>
      <c r="G36" s="358" t="s">
        <v>2296</v>
      </c>
    </row>
    <row r="37" spans="1:10">
      <c r="A37" s="353" t="s">
        <v>2258</v>
      </c>
      <c r="B37" s="354" t="s">
        <v>2262</v>
      </c>
      <c r="C37" s="335"/>
      <c r="D37" s="355" t="s">
        <v>758</v>
      </c>
      <c r="E37" s="356"/>
      <c r="F37" s="357" t="s">
        <v>737</v>
      </c>
      <c r="G37" s="358" t="s">
        <v>2296</v>
      </c>
    </row>
    <row r="38" spans="1:10">
      <c r="A38" s="353" t="s">
        <v>2259</v>
      </c>
      <c r="B38" s="354" t="s">
        <v>2263</v>
      </c>
      <c r="C38" s="335"/>
      <c r="D38" s="355" t="s">
        <v>758</v>
      </c>
      <c r="E38" s="356"/>
      <c r="F38" s="357" t="s">
        <v>737</v>
      </c>
      <c r="G38" s="358" t="s">
        <v>2296</v>
      </c>
    </row>
    <row r="39" spans="1:10">
      <c r="A39" s="353" t="s">
        <v>2260</v>
      </c>
      <c r="B39" s="354" t="s">
        <v>2264</v>
      </c>
      <c r="C39" s="335"/>
      <c r="D39" s="355" t="s">
        <v>758</v>
      </c>
      <c r="E39" s="356"/>
      <c r="F39" s="357" t="s">
        <v>737</v>
      </c>
      <c r="G39" s="358" t="s">
        <v>2296</v>
      </c>
    </row>
    <row r="40" spans="1:10" ht="25">
      <c r="A40" s="52" t="s">
        <v>772</v>
      </c>
      <c r="B40" s="50" t="s">
        <v>773</v>
      </c>
      <c r="C40" s="62" t="s">
        <v>737</v>
      </c>
      <c r="D40" s="61" t="s">
        <v>758</v>
      </c>
      <c r="E40" s="52" t="s">
        <v>994</v>
      </c>
      <c r="F40" s="52" t="s">
        <v>731</v>
      </c>
      <c r="G40" s="56" t="s">
        <v>725</v>
      </c>
    </row>
    <row r="41" spans="1:10" ht="37.5">
      <c r="A41" s="52" t="s">
        <v>774</v>
      </c>
      <c r="B41" s="50" t="s">
        <v>2121</v>
      </c>
      <c r="C41" s="62" t="s">
        <v>737</v>
      </c>
      <c r="D41" s="61" t="s">
        <v>758</v>
      </c>
      <c r="E41" s="52" t="s">
        <v>994</v>
      </c>
      <c r="F41" s="52" t="s">
        <v>731</v>
      </c>
      <c r="G41" s="57" t="s">
        <v>775</v>
      </c>
    </row>
    <row r="42" spans="1:10" ht="50">
      <c r="A42" s="52" t="s">
        <v>776</v>
      </c>
      <c r="B42" s="50" t="s">
        <v>777</v>
      </c>
      <c r="C42" s="62" t="s">
        <v>737</v>
      </c>
      <c r="D42" s="61" t="s">
        <v>758</v>
      </c>
      <c r="E42" s="52" t="s">
        <v>994</v>
      </c>
      <c r="F42" s="52" t="s">
        <v>731</v>
      </c>
      <c r="G42" s="57" t="s">
        <v>778</v>
      </c>
    </row>
    <row r="43" spans="1:10" ht="50">
      <c r="A43" s="52" t="s">
        <v>779</v>
      </c>
      <c r="B43" s="50" t="s">
        <v>780</v>
      </c>
      <c r="C43" s="62" t="s">
        <v>737</v>
      </c>
      <c r="D43" s="61" t="s">
        <v>758</v>
      </c>
      <c r="E43" s="52" t="s">
        <v>994</v>
      </c>
      <c r="F43" s="52" t="s">
        <v>731</v>
      </c>
      <c r="G43" s="57" t="s">
        <v>781</v>
      </c>
    </row>
    <row r="44" spans="1:10">
      <c r="A44" s="52" t="s">
        <v>841</v>
      </c>
      <c r="B44" s="50" t="s">
        <v>1005</v>
      </c>
      <c r="C44" s="62" t="s">
        <v>737</v>
      </c>
      <c r="D44" s="59" t="s">
        <v>739</v>
      </c>
      <c r="E44" s="52" t="s">
        <v>994</v>
      </c>
      <c r="F44" s="52" t="s">
        <v>731</v>
      </c>
      <c r="G44" s="57" t="s">
        <v>781</v>
      </c>
    </row>
    <row r="45" spans="1:10">
      <c r="A45" s="52" t="s">
        <v>782</v>
      </c>
      <c r="B45" s="50" t="s">
        <v>783</v>
      </c>
      <c r="C45" s="62" t="s">
        <v>737</v>
      </c>
      <c r="D45" s="59" t="s">
        <v>739</v>
      </c>
      <c r="E45" s="52" t="s">
        <v>994</v>
      </c>
      <c r="F45" s="52" t="s">
        <v>731</v>
      </c>
      <c r="G45" s="57" t="s">
        <v>784</v>
      </c>
    </row>
    <row r="46" spans="1:10" ht="25">
      <c r="A46" s="52" t="s">
        <v>505</v>
      </c>
      <c r="B46" s="50" t="s">
        <v>785</v>
      </c>
      <c r="C46" s="62" t="s">
        <v>737</v>
      </c>
      <c r="D46" s="54" t="s">
        <v>733</v>
      </c>
      <c r="E46" s="52" t="s">
        <v>994</v>
      </c>
      <c r="F46" s="52" t="s">
        <v>731</v>
      </c>
      <c r="G46" s="57" t="s">
        <v>786</v>
      </c>
    </row>
    <row r="47" spans="1:10" ht="25">
      <c r="A47" s="52" t="s">
        <v>787</v>
      </c>
      <c r="B47" s="50" t="s">
        <v>788</v>
      </c>
      <c r="C47" s="62" t="s">
        <v>737</v>
      </c>
      <c r="D47" s="54" t="s">
        <v>733</v>
      </c>
      <c r="E47" s="52" t="s">
        <v>994</v>
      </c>
      <c r="F47" s="52" t="s">
        <v>731</v>
      </c>
      <c r="G47" s="57" t="s">
        <v>725</v>
      </c>
      <c r="J47" s="58"/>
    </row>
    <row r="48" spans="1:10" ht="25">
      <c r="A48" s="52" t="s">
        <v>840</v>
      </c>
      <c r="B48" s="175" t="s">
        <v>2065</v>
      </c>
      <c r="C48" s="62" t="s">
        <v>737</v>
      </c>
      <c r="D48" s="54" t="s">
        <v>733</v>
      </c>
      <c r="E48" s="52" t="s">
        <v>994</v>
      </c>
      <c r="F48" s="52" t="s">
        <v>731</v>
      </c>
      <c r="G48" s="57" t="s">
        <v>725</v>
      </c>
    </row>
    <row r="49" spans="1:10" ht="25">
      <c r="A49" s="52" t="s">
        <v>507</v>
      </c>
      <c r="B49" s="175" t="s">
        <v>1691</v>
      </c>
      <c r="C49" s="62" t="s">
        <v>737</v>
      </c>
      <c r="D49" s="54" t="s">
        <v>733</v>
      </c>
      <c r="E49" s="52" t="s">
        <v>994</v>
      </c>
      <c r="F49" s="52" t="s">
        <v>731</v>
      </c>
      <c r="G49" s="57" t="s">
        <v>789</v>
      </c>
      <c r="J49" s="58"/>
    </row>
    <row r="50" spans="1:10" ht="25">
      <c r="A50" s="52" t="s">
        <v>508</v>
      </c>
      <c r="B50" s="50" t="s">
        <v>560</v>
      </c>
      <c r="C50" s="62" t="s">
        <v>737</v>
      </c>
      <c r="D50" s="54" t="s">
        <v>733</v>
      </c>
      <c r="E50" s="52" t="s">
        <v>994</v>
      </c>
      <c r="F50" s="52" t="s">
        <v>731</v>
      </c>
      <c r="G50" s="57" t="s">
        <v>790</v>
      </c>
      <c r="J50" s="58"/>
    </row>
    <row r="51" spans="1:10" ht="25">
      <c r="A51" s="52" t="s">
        <v>510</v>
      </c>
      <c r="B51" s="50" t="s">
        <v>561</v>
      </c>
      <c r="C51" s="62" t="s">
        <v>737</v>
      </c>
      <c r="D51" s="54" t="s">
        <v>733</v>
      </c>
      <c r="E51" s="52" t="s">
        <v>994</v>
      </c>
      <c r="F51" s="52" t="s">
        <v>731</v>
      </c>
      <c r="G51" s="57" t="s">
        <v>791</v>
      </c>
    </row>
    <row r="52" spans="1:10" ht="25">
      <c r="A52" s="52" t="s">
        <v>792</v>
      </c>
      <c r="B52" s="50" t="s">
        <v>793</v>
      </c>
      <c r="C52" s="62" t="s">
        <v>737</v>
      </c>
      <c r="D52" s="59" t="s">
        <v>739</v>
      </c>
      <c r="E52" s="52" t="s">
        <v>994</v>
      </c>
      <c r="F52" s="52" t="s">
        <v>731</v>
      </c>
      <c r="G52" s="57" t="s">
        <v>794</v>
      </c>
    </row>
    <row r="53" spans="1:10" ht="50">
      <c r="A53" s="52" t="s">
        <v>795</v>
      </c>
      <c r="B53" s="50" t="s">
        <v>796</v>
      </c>
      <c r="C53" s="62" t="s">
        <v>737</v>
      </c>
      <c r="D53" s="59" t="s">
        <v>739</v>
      </c>
      <c r="E53" s="52" t="s">
        <v>994</v>
      </c>
      <c r="F53" s="52" t="s">
        <v>731</v>
      </c>
      <c r="G53" s="57" t="s">
        <v>1006</v>
      </c>
    </row>
    <row r="54" spans="1:10">
      <c r="A54" s="52" t="s">
        <v>1351</v>
      </c>
      <c r="B54" s="175" t="s">
        <v>2452</v>
      </c>
      <c r="C54" s="62" t="s">
        <v>737</v>
      </c>
      <c r="D54" s="51" t="s">
        <v>732</v>
      </c>
      <c r="E54" s="52" t="s">
        <v>994</v>
      </c>
      <c r="F54" s="52" t="s">
        <v>731</v>
      </c>
      <c r="G54" s="57" t="s">
        <v>725</v>
      </c>
    </row>
    <row r="55" spans="1:10">
      <c r="A55" s="52" t="s">
        <v>797</v>
      </c>
      <c r="B55" s="50" t="s">
        <v>798</v>
      </c>
      <c r="C55" s="62" t="s">
        <v>737</v>
      </c>
      <c r="D55" s="51" t="s">
        <v>732</v>
      </c>
      <c r="E55" s="52" t="s">
        <v>994</v>
      </c>
      <c r="F55" s="52" t="s">
        <v>731</v>
      </c>
      <c r="G55" s="57" t="s">
        <v>799</v>
      </c>
    </row>
    <row r="56" spans="1:10">
      <c r="A56" s="52" t="s">
        <v>800</v>
      </c>
      <c r="B56" s="50" t="s">
        <v>1007</v>
      </c>
      <c r="C56" s="62" t="s">
        <v>737</v>
      </c>
      <c r="D56" s="59" t="s">
        <v>739</v>
      </c>
      <c r="E56" s="52" t="s">
        <v>994</v>
      </c>
      <c r="F56" s="52" t="s">
        <v>731</v>
      </c>
      <c r="G56" s="57" t="s">
        <v>1592</v>
      </c>
    </row>
    <row r="57" spans="1:10">
      <c r="A57" s="149" t="s">
        <v>698</v>
      </c>
      <c r="B57" s="150" t="s">
        <v>1398</v>
      </c>
      <c r="C57" s="151" t="s">
        <v>737</v>
      </c>
      <c r="D57" s="59" t="s">
        <v>739</v>
      </c>
      <c r="E57" s="52" t="s">
        <v>994</v>
      </c>
      <c r="F57" s="148" t="s">
        <v>731</v>
      </c>
      <c r="G57" s="56" t="s">
        <v>725</v>
      </c>
    </row>
    <row r="58" spans="1:10" ht="36" customHeight="1">
      <c r="A58" s="52" t="s">
        <v>699</v>
      </c>
      <c r="B58" s="50" t="s">
        <v>1169</v>
      </c>
      <c r="C58" s="62" t="s">
        <v>737</v>
      </c>
      <c r="D58" s="59" t="s">
        <v>739</v>
      </c>
      <c r="E58" s="62" t="s">
        <v>994</v>
      </c>
      <c r="F58" s="148" t="s">
        <v>731</v>
      </c>
      <c r="G58" s="175" t="s">
        <v>2244</v>
      </c>
    </row>
    <row r="59" spans="1:10">
      <c r="A59" s="52" t="s">
        <v>700</v>
      </c>
      <c r="B59" s="50" t="s">
        <v>716</v>
      </c>
      <c r="C59" s="62" t="s">
        <v>737</v>
      </c>
      <c r="D59" s="51" t="s">
        <v>732</v>
      </c>
      <c r="E59" s="52" t="s">
        <v>994</v>
      </c>
      <c r="F59" s="52" t="s">
        <v>731</v>
      </c>
      <c r="G59" s="57" t="s">
        <v>723</v>
      </c>
    </row>
    <row r="60" spans="1:10">
      <c r="A60" s="52" t="s">
        <v>701</v>
      </c>
      <c r="B60" s="50" t="s">
        <v>1593</v>
      </c>
      <c r="C60" s="62" t="s">
        <v>737</v>
      </c>
      <c r="D60" s="51" t="s">
        <v>732</v>
      </c>
      <c r="E60" s="52" t="s">
        <v>994</v>
      </c>
      <c r="F60" s="52" t="s">
        <v>731</v>
      </c>
      <c r="G60" s="57" t="s">
        <v>724</v>
      </c>
    </row>
    <row r="61" spans="1:10">
      <c r="A61" s="52" t="s">
        <v>702</v>
      </c>
      <c r="B61" s="50" t="s">
        <v>717</v>
      </c>
      <c r="C61" s="62" t="s">
        <v>737</v>
      </c>
      <c r="D61" s="51" t="s">
        <v>732</v>
      </c>
      <c r="E61" s="52" t="s">
        <v>994</v>
      </c>
      <c r="F61" s="52" t="s">
        <v>731</v>
      </c>
      <c r="G61" s="57" t="s">
        <v>725</v>
      </c>
    </row>
    <row r="62" spans="1:10">
      <c r="A62" s="52" t="s">
        <v>703</v>
      </c>
      <c r="B62" s="50" t="s">
        <v>718</v>
      </c>
      <c r="C62" s="62" t="s">
        <v>737</v>
      </c>
      <c r="D62" s="56"/>
      <c r="E62" s="56"/>
      <c r="F62" s="62" t="s">
        <v>737</v>
      </c>
      <c r="G62" s="56"/>
    </row>
    <row r="63" spans="1:10">
      <c r="A63" s="52" t="s">
        <v>704</v>
      </c>
      <c r="B63" s="50" t="s">
        <v>718</v>
      </c>
      <c r="C63" s="62" t="s">
        <v>737</v>
      </c>
      <c r="D63" s="56"/>
      <c r="E63" s="56"/>
      <c r="F63" s="62" t="s">
        <v>737</v>
      </c>
      <c r="G63" s="56"/>
    </row>
    <row r="64" spans="1:10">
      <c r="A64" s="52" t="s">
        <v>705</v>
      </c>
      <c r="B64" s="50" t="s">
        <v>718</v>
      </c>
      <c r="C64" s="62" t="s">
        <v>737</v>
      </c>
      <c r="D64" s="56"/>
      <c r="E64" s="56"/>
      <c r="F64" s="62" t="s">
        <v>737</v>
      </c>
      <c r="G64" s="56"/>
    </row>
    <row r="65" spans="1:7">
      <c r="A65" s="52" t="s">
        <v>706</v>
      </c>
      <c r="B65" s="50" t="s">
        <v>718</v>
      </c>
      <c r="C65" s="62" t="s">
        <v>737</v>
      </c>
      <c r="D65" s="56"/>
      <c r="E65" s="56"/>
      <c r="F65" s="62" t="s">
        <v>737</v>
      </c>
      <c r="G65" s="56"/>
    </row>
    <row r="66" spans="1:7" ht="100">
      <c r="A66" s="52" t="s">
        <v>707</v>
      </c>
      <c r="B66" s="50" t="s">
        <v>719</v>
      </c>
      <c r="C66" s="62" t="s">
        <v>737</v>
      </c>
      <c r="D66" s="51" t="s">
        <v>732</v>
      </c>
      <c r="E66" s="192" t="s">
        <v>2240</v>
      </c>
      <c r="F66" s="192" t="s">
        <v>731</v>
      </c>
      <c r="G66" s="218" t="s">
        <v>1684</v>
      </c>
    </row>
    <row r="67" spans="1:7" ht="187.5">
      <c r="A67" s="52" t="s">
        <v>708</v>
      </c>
      <c r="B67" s="50" t="s">
        <v>720</v>
      </c>
      <c r="C67" s="62" t="s">
        <v>737</v>
      </c>
      <c r="D67" s="51" t="s">
        <v>732</v>
      </c>
      <c r="E67" s="192" t="s">
        <v>2240</v>
      </c>
      <c r="F67" s="192" t="s">
        <v>731</v>
      </c>
      <c r="G67" s="218" t="s">
        <v>1685</v>
      </c>
    </row>
    <row r="68" spans="1:7" ht="125">
      <c r="A68" s="52" t="s">
        <v>709</v>
      </c>
      <c r="B68" s="50" t="s">
        <v>721</v>
      </c>
      <c r="C68" s="62" t="s">
        <v>737</v>
      </c>
      <c r="D68" s="51" t="s">
        <v>732</v>
      </c>
      <c r="E68" s="192" t="s">
        <v>2240</v>
      </c>
      <c r="F68" s="192" t="s">
        <v>731</v>
      </c>
      <c r="G68" s="218" t="s">
        <v>1686</v>
      </c>
    </row>
    <row r="69" spans="1:7" ht="101.4" customHeight="1">
      <c r="A69" s="192" t="s">
        <v>710</v>
      </c>
      <c r="B69" s="175" t="s">
        <v>2245</v>
      </c>
      <c r="C69" s="148" t="s">
        <v>737</v>
      </c>
      <c r="D69" s="326" t="s">
        <v>732</v>
      </c>
      <c r="E69" s="192" t="s">
        <v>2240</v>
      </c>
      <c r="F69" s="192" t="s">
        <v>731</v>
      </c>
      <c r="G69" s="218" t="s">
        <v>2246</v>
      </c>
    </row>
    <row r="70" spans="1:7">
      <c r="A70" s="52" t="s">
        <v>711</v>
      </c>
      <c r="B70" s="50" t="s">
        <v>722</v>
      </c>
      <c r="C70" s="62" t="s">
        <v>737</v>
      </c>
      <c r="D70" s="51" t="s">
        <v>732</v>
      </c>
      <c r="E70" s="192" t="s">
        <v>1601</v>
      </c>
      <c r="F70" s="52" t="s">
        <v>737</v>
      </c>
      <c r="G70" s="57" t="s">
        <v>726</v>
      </c>
    </row>
    <row r="71" spans="1:7" ht="25">
      <c r="A71" s="52" t="s">
        <v>712</v>
      </c>
      <c r="B71" s="407" t="s">
        <v>2435</v>
      </c>
      <c r="C71" s="148" t="s">
        <v>737</v>
      </c>
      <c r="D71" s="293" t="s">
        <v>739</v>
      </c>
      <c r="E71" s="148" t="s">
        <v>2400</v>
      </c>
      <c r="F71" s="148" t="s">
        <v>731</v>
      </c>
      <c r="G71" s="175" t="s">
        <v>2408</v>
      </c>
    </row>
    <row r="72" spans="1:7" ht="25">
      <c r="A72" s="404" t="s">
        <v>713</v>
      </c>
      <c r="B72" s="405" t="s">
        <v>2531</v>
      </c>
      <c r="C72" s="352" t="s">
        <v>737</v>
      </c>
      <c r="D72" s="293" t="s">
        <v>739</v>
      </c>
      <c r="E72" s="404" t="s">
        <v>2483</v>
      </c>
      <c r="F72" s="352" t="s">
        <v>737</v>
      </c>
      <c r="G72" s="406" t="s">
        <v>2550</v>
      </c>
    </row>
    <row r="73" spans="1:7">
      <c r="A73" s="52" t="s">
        <v>714</v>
      </c>
      <c r="B73" s="50" t="s">
        <v>718</v>
      </c>
      <c r="C73" s="62" t="s">
        <v>737</v>
      </c>
      <c r="D73" s="56"/>
      <c r="E73" s="56"/>
      <c r="F73" s="62" t="s">
        <v>737</v>
      </c>
      <c r="G73" s="56"/>
    </row>
    <row r="74" spans="1:7">
      <c r="A74" s="52" t="s">
        <v>715</v>
      </c>
      <c r="B74" s="50" t="s">
        <v>718</v>
      </c>
      <c r="C74" s="62" t="s">
        <v>737</v>
      </c>
      <c r="D74" s="56"/>
      <c r="E74" s="352"/>
      <c r="F74" s="352" t="s">
        <v>737</v>
      </c>
      <c r="G74" s="56"/>
    </row>
    <row r="75" spans="1:7" ht="37.5">
      <c r="A75" s="404" t="s">
        <v>2476</v>
      </c>
      <c r="B75" s="405" t="s">
        <v>2494</v>
      </c>
      <c r="C75" s="352" t="s">
        <v>737</v>
      </c>
      <c r="D75" s="293" t="s">
        <v>739</v>
      </c>
      <c r="E75" s="404" t="s">
        <v>2483</v>
      </c>
      <c r="F75" s="352" t="s">
        <v>731</v>
      </c>
      <c r="G75" s="405" t="s">
        <v>2506</v>
      </c>
    </row>
    <row r="76" spans="1:7" ht="25">
      <c r="A76" s="404" t="s">
        <v>2477</v>
      </c>
      <c r="B76" s="405" t="s">
        <v>2495</v>
      </c>
      <c r="C76" s="352" t="s">
        <v>737</v>
      </c>
      <c r="D76" s="293" t="s">
        <v>739</v>
      </c>
      <c r="E76" s="404" t="s">
        <v>2483</v>
      </c>
      <c r="F76" s="352" t="s">
        <v>731</v>
      </c>
      <c r="G76" s="406" t="s">
        <v>2505</v>
      </c>
    </row>
    <row r="77" spans="1:7" ht="25">
      <c r="A77" s="404" t="s">
        <v>2478</v>
      </c>
      <c r="B77" s="405" t="s">
        <v>2496</v>
      </c>
      <c r="C77" s="352" t="s">
        <v>737</v>
      </c>
      <c r="D77" s="293" t="s">
        <v>739</v>
      </c>
      <c r="E77" s="404" t="s">
        <v>2483</v>
      </c>
      <c r="F77" s="352" t="s">
        <v>731</v>
      </c>
      <c r="G77" s="405" t="s">
        <v>2504</v>
      </c>
    </row>
    <row r="78" spans="1:7" ht="25">
      <c r="A78" s="404" t="s">
        <v>2479</v>
      </c>
      <c r="B78" s="405" t="s">
        <v>1464</v>
      </c>
      <c r="C78" s="352" t="s">
        <v>737</v>
      </c>
      <c r="D78" s="293" t="s">
        <v>739</v>
      </c>
      <c r="E78" s="404" t="s">
        <v>2483</v>
      </c>
      <c r="F78" s="352" t="s">
        <v>731</v>
      </c>
      <c r="G78" s="406" t="s">
        <v>2503</v>
      </c>
    </row>
    <row r="79" spans="1:7" ht="25">
      <c r="A79" s="404" t="s">
        <v>2480</v>
      </c>
      <c r="B79" s="405" t="s">
        <v>2497</v>
      </c>
      <c r="C79" s="352" t="s">
        <v>737</v>
      </c>
      <c r="D79" s="293" t="s">
        <v>739</v>
      </c>
      <c r="E79" s="404" t="s">
        <v>2483</v>
      </c>
      <c r="F79" s="352" t="s">
        <v>731</v>
      </c>
      <c r="G79" s="406" t="s">
        <v>2502</v>
      </c>
    </row>
    <row r="80" spans="1:7" ht="25">
      <c r="A80" s="404" t="s">
        <v>2481</v>
      </c>
      <c r="B80" s="405" t="s">
        <v>2498</v>
      </c>
      <c r="C80" s="352" t="s">
        <v>737</v>
      </c>
      <c r="D80" s="293" t="s">
        <v>739</v>
      </c>
      <c r="E80" s="404" t="s">
        <v>2483</v>
      </c>
      <c r="F80" s="352" t="s">
        <v>731</v>
      </c>
      <c r="G80" s="405" t="s">
        <v>2501</v>
      </c>
    </row>
    <row r="81" spans="1:7" ht="37.5">
      <c r="A81" s="404" t="s">
        <v>2482</v>
      </c>
      <c r="B81" s="405" t="s">
        <v>2499</v>
      </c>
      <c r="C81" s="352" t="s">
        <v>737</v>
      </c>
      <c r="D81" s="293" t="s">
        <v>739</v>
      </c>
      <c r="E81" s="404" t="s">
        <v>2483</v>
      </c>
      <c r="F81" s="352" t="s">
        <v>731</v>
      </c>
      <c r="G81" s="405" t="s">
        <v>2500</v>
      </c>
    </row>
    <row r="82" spans="1:7">
      <c r="A82" s="52"/>
      <c r="B82" s="50"/>
      <c r="C82" s="62"/>
      <c r="D82" s="56"/>
      <c r="E82" s="56"/>
      <c r="F82" s="62"/>
      <c r="G82" s="56"/>
    </row>
    <row r="85" spans="1:7">
      <c r="A85" s="403"/>
    </row>
    <row r="86" spans="1:7">
      <c r="A86" s="403"/>
    </row>
    <row r="87" spans="1:7">
      <c r="A87" s="403"/>
    </row>
    <row r="88" spans="1:7">
      <c r="A88" s="403"/>
    </row>
    <row r="89" spans="1:7">
      <c r="A89" s="403"/>
    </row>
    <row r="90" spans="1:7">
      <c r="A90" s="403"/>
    </row>
    <row r="91" spans="1:7">
      <c r="A91" s="403"/>
    </row>
  </sheetData>
  <sheetProtection algorithmName="SHA-512" hashValue="azx0Myn4b8IFSb7qnf7qKNjAn+ZtDQrvCLMwKbKpliKliq4E0iZ/srsXdrOuEVjmENE2O+teILigg4d3hIs+xw==" saltValue="txCIo7rUaSYQZl7FCf8G7w==" spinCount="100000" sheet="1" formatColumns="0" formatRows="0" sort="0" autoFilter="0"/>
  <autoFilter ref="A4:G84" xr:uid="{00000000-0009-0000-0000-000009000000}"/>
  <conditionalFormatting sqref="D15:D61">
    <cfRule type="cellIs" dxfId="6" priority="9" operator="equal">
      <formula>"N"</formula>
    </cfRule>
  </conditionalFormatting>
  <conditionalFormatting sqref="D66:D72">
    <cfRule type="cellIs" dxfId="5" priority="2" operator="equal">
      <formula>"N"</formula>
    </cfRule>
  </conditionalFormatting>
  <conditionalFormatting sqref="D75:D81">
    <cfRule type="cellIs" dxfId="4" priority="1" operator="equal">
      <formula>"N"</formula>
    </cfRule>
  </conditionalFormatting>
  <conditionalFormatting sqref="E5:E11">
    <cfRule type="cellIs" dxfId="3" priority="59" operator="equal">
      <formula>"N"</formula>
    </cfRule>
  </conditionalFormatting>
  <conditionalFormatting sqref="G13">
    <cfRule type="cellIs" dxfId="2" priority="25" operator="equal">
      <formula>"N"</formula>
    </cfRule>
  </conditionalFormatting>
  <conditionalFormatting sqref="G15">
    <cfRule type="cellIs" dxfId="1" priority="62" operator="equal">
      <formula>"N"</formula>
    </cfRule>
  </conditionalFormatting>
  <conditionalFormatting sqref="G66:G70">
    <cfRule type="cellIs" dxfId="0" priority="56"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topLeftCell="A8" zoomScale="130" zoomScaleNormal="130" workbookViewId="0">
      <selection activeCell="D9" sqref="D9"/>
    </sheetView>
  </sheetViews>
  <sheetFormatPr defaultColWidth="9.08984375" defaultRowHeight="14"/>
  <cols>
    <col min="1" max="1" width="14.54296875" style="31" customWidth="1"/>
    <col min="2" max="2" width="21.90625" style="31" customWidth="1"/>
    <col min="3" max="3" width="23.453125" style="31" customWidth="1"/>
    <col min="4" max="4" width="56" style="31" customWidth="1"/>
    <col min="5" max="5" width="35.08984375" style="31" customWidth="1"/>
    <col min="6" max="6" width="31.54296875" style="31" customWidth="1"/>
    <col min="7" max="7" width="41.54296875" style="31" customWidth="1"/>
    <col min="8" max="8" width="60.54296875" style="31" customWidth="1"/>
    <col min="9" max="9" width="69" style="31" customWidth="1"/>
    <col min="10" max="16384" width="9.08984375" style="31"/>
  </cols>
  <sheetData>
    <row r="1" spans="1:8" ht="14.5">
      <c r="A1" s="66" t="s">
        <v>141</v>
      </c>
      <c r="B1" s="67"/>
      <c r="C1" s="67"/>
      <c r="D1" s="67"/>
      <c r="E1" s="68"/>
      <c r="G1" s="100" t="str">
        <f ca="1">HYPERLINK(MID(CELL("filename",$A$1),FIND("[",CELL("filename",$A$1)),FIND("]",CELL("filename",$A$1))-FIND("[",CELL("filename",$A$1))+1)&amp;"'"&amp;'Document Layout &amp; Tab Objective'!$A$3&amp;"'!A1","Return to Document Overview")</f>
        <v>Return to Document Overview</v>
      </c>
    </row>
    <row r="2" spans="1:8">
      <c r="A2" s="65" t="s">
        <v>2323</v>
      </c>
      <c r="B2" s="64"/>
      <c r="C2" s="64"/>
      <c r="D2" s="64"/>
      <c r="E2" s="69"/>
    </row>
    <row r="3" spans="1:8" ht="15" customHeight="1">
      <c r="A3" s="89" t="s">
        <v>1271</v>
      </c>
      <c r="B3" s="90"/>
      <c r="C3" s="90"/>
      <c r="D3" s="90"/>
      <c r="E3" s="91"/>
    </row>
    <row r="4" spans="1:8" ht="15" customHeight="1">
      <c r="A4" s="750" t="s">
        <v>817</v>
      </c>
      <c r="B4" s="750"/>
      <c r="C4" s="750"/>
      <c r="D4" s="750"/>
      <c r="E4" s="750"/>
    </row>
    <row r="5" spans="1:8" ht="59.25" customHeight="1">
      <c r="A5" s="32" t="s">
        <v>157</v>
      </c>
      <c r="B5" s="32" t="s">
        <v>668</v>
      </c>
      <c r="C5" s="32" t="s">
        <v>669</v>
      </c>
      <c r="D5" s="32" t="s">
        <v>818</v>
      </c>
      <c r="E5" s="33" t="s">
        <v>819</v>
      </c>
    </row>
    <row r="6" spans="1:8" ht="301.5" customHeight="1">
      <c r="A6" s="26" t="s">
        <v>63</v>
      </c>
      <c r="B6" s="27" t="s">
        <v>670</v>
      </c>
      <c r="C6" s="27" t="s">
        <v>671</v>
      </c>
      <c r="D6" s="27" t="s">
        <v>672</v>
      </c>
      <c r="E6" s="29" t="s">
        <v>1457</v>
      </c>
      <c r="F6" s="28"/>
      <c r="H6" s="34"/>
    </row>
    <row r="7" spans="1:8">
      <c r="A7" s="751" t="s">
        <v>673</v>
      </c>
      <c r="B7" s="751"/>
      <c r="C7" s="751"/>
      <c r="D7" s="751"/>
      <c r="E7" s="751"/>
      <c r="F7" s="28"/>
      <c r="H7" s="34"/>
    </row>
    <row r="8" spans="1:8" ht="51.75" customHeight="1">
      <c r="A8" s="32" t="s">
        <v>157</v>
      </c>
      <c r="B8" s="35" t="s">
        <v>668</v>
      </c>
      <c r="C8" s="35" t="s">
        <v>669</v>
      </c>
      <c r="D8" s="32" t="s">
        <v>820</v>
      </c>
      <c r="E8" s="36" t="s">
        <v>821</v>
      </c>
    </row>
    <row r="9" spans="1:8" ht="126" customHeight="1">
      <c r="A9" s="37" t="s">
        <v>1349</v>
      </c>
      <c r="B9" s="27" t="s">
        <v>670</v>
      </c>
      <c r="C9" s="27" t="s">
        <v>253</v>
      </c>
      <c r="D9" s="27" t="s">
        <v>254</v>
      </c>
      <c r="E9" s="27" t="s">
        <v>1425</v>
      </c>
    </row>
    <row r="10" spans="1:8" ht="57.5">
      <c r="A10" s="37" t="s">
        <v>674</v>
      </c>
      <c r="B10" s="27" t="s">
        <v>670</v>
      </c>
      <c r="C10" s="27" t="s">
        <v>675</v>
      </c>
      <c r="D10" s="27" t="s">
        <v>513</v>
      </c>
      <c r="E10" s="27" t="s">
        <v>676</v>
      </c>
    </row>
    <row r="11" spans="1:8" ht="46">
      <c r="A11" s="38" t="s">
        <v>677</v>
      </c>
      <c r="B11" s="27" t="s">
        <v>670</v>
      </c>
      <c r="C11" s="27" t="s">
        <v>678</v>
      </c>
      <c r="D11" s="27" t="s">
        <v>290</v>
      </c>
      <c r="E11" s="27" t="s">
        <v>822</v>
      </c>
    </row>
    <row r="12" spans="1:8" ht="93" customHeight="1">
      <c r="A12" s="38">
        <v>97151</v>
      </c>
      <c r="B12" s="27" t="s">
        <v>1512</v>
      </c>
      <c r="C12" s="27" t="s">
        <v>1513</v>
      </c>
      <c r="D12" s="27" t="s">
        <v>222</v>
      </c>
      <c r="E12" s="27" t="s">
        <v>1515</v>
      </c>
    </row>
    <row r="13" spans="1:8" ht="33" customHeight="1">
      <c r="A13" s="38" t="s">
        <v>679</v>
      </c>
      <c r="B13" s="27" t="s">
        <v>670</v>
      </c>
      <c r="C13" s="27" t="s">
        <v>680</v>
      </c>
      <c r="D13" s="27" t="s">
        <v>823</v>
      </c>
      <c r="E13" s="27" t="s">
        <v>681</v>
      </c>
    </row>
    <row r="14" spans="1:8" ht="24" customHeight="1">
      <c r="A14" s="38" t="s">
        <v>682</v>
      </c>
      <c r="B14" s="27" t="s">
        <v>670</v>
      </c>
      <c r="C14" s="27" t="s">
        <v>683</v>
      </c>
      <c r="D14" s="27" t="s">
        <v>576</v>
      </c>
      <c r="E14" s="27" t="s">
        <v>496</v>
      </c>
    </row>
    <row r="15" spans="1:8" ht="24" customHeight="1">
      <c r="A15" s="38" t="s">
        <v>684</v>
      </c>
      <c r="B15" s="27" t="s">
        <v>670</v>
      </c>
      <c r="C15" s="27" t="s">
        <v>685</v>
      </c>
      <c r="D15" s="27" t="s">
        <v>824</v>
      </c>
      <c r="E15" s="27" t="s">
        <v>498</v>
      </c>
    </row>
    <row r="16" spans="1:8" ht="195.5">
      <c r="A16" s="38">
        <v>96105</v>
      </c>
      <c r="B16" s="27" t="s">
        <v>686</v>
      </c>
      <c r="C16" s="27" t="s">
        <v>687</v>
      </c>
      <c r="D16" s="27" t="s">
        <v>251</v>
      </c>
      <c r="E16" s="27" t="s">
        <v>1416</v>
      </c>
    </row>
    <row r="17" spans="1:6" ht="195.5">
      <c r="A17" s="38">
        <v>96110</v>
      </c>
      <c r="B17" s="27" t="s">
        <v>686</v>
      </c>
      <c r="C17" s="27" t="s">
        <v>688</v>
      </c>
      <c r="D17" s="27" t="s">
        <v>251</v>
      </c>
      <c r="E17" s="27" t="s">
        <v>1416</v>
      </c>
    </row>
    <row r="18" spans="1:6" ht="195.5">
      <c r="A18" s="38">
        <v>96112</v>
      </c>
      <c r="B18" s="27" t="s">
        <v>1458</v>
      </c>
      <c r="C18" s="27" t="s">
        <v>689</v>
      </c>
      <c r="D18" s="27" t="s">
        <v>251</v>
      </c>
      <c r="E18" s="27" t="s">
        <v>1416</v>
      </c>
      <c r="F18" s="28"/>
    </row>
    <row r="19" spans="1:6" ht="195.5">
      <c r="A19" s="38">
        <v>96113</v>
      </c>
      <c r="B19" s="27" t="s">
        <v>1458</v>
      </c>
      <c r="C19" s="27" t="s">
        <v>825</v>
      </c>
      <c r="D19" s="27" t="s">
        <v>251</v>
      </c>
      <c r="E19" s="27" t="s">
        <v>1416</v>
      </c>
      <c r="F19" s="28"/>
    </row>
    <row r="20" spans="1:6" ht="209.25" customHeight="1">
      <c r="A20" s="154">
        <v>96116</v>
      </c>
      <c r="B20" s="155" t="s">
        <v>1459</v>
      </c>
      <c r="C20" s="155" t="s">
        <v>249</v>
      </c>
      <c r="D20" s="155" t="s">
        <v>1414</v>
      </c>
      <c r="E20" s="155" t="s">
        <v>1415</v>
      </c>
      <c r="F20" s="28"/>
    </row>
    <row r="21" spans="1:6" ht="195.5">
      <c r="A21" s="38">
        <v>96127</v>
      </c>
      <c r="B21" s="27" t="s">
        <v>686</v>
      </c>
      <c r="C21" s="27" t="s">
        <v>690</v>
      </c>
      <c r="D21" s="27" t="s">
        <v>251</v>
      </c>
      <c r="E21" s="27" t="s">
        <v>1416</v>
      </c>
      <c r="F21" s="28"/>
    </row>
    <row r="22" spans="1:6" ht="118.5" customHeight="1">
      <c r="A22" s="38">
        <v>90791</v>
      </c>
      <c r="B22" s="27" t="s">
        <v>691</v>
      </c>
      <c r="C22" s="27"/>
      <c r="D22" s="27" t="s">
        <v>826</v>
      </c>
      <c r="E22" s="27" t="s">
        <v>827</v>
      </c>
      <c r="F22" s="28"/>
    </row>
    <row r="23" spans="1:6" ht="46">
      <c r="A23" s="38">
        <v>90792</v>
      </c>
      <c r="B23" s="27" t="s">
        <v>691</v>
      </c>
      <c r="C23" s="27"/>
      <c r="D23" s="27" t="s">
        <v>547</v>
      </c>
      <c r="E23" s="27" t="s">
        <v>1397</v>
      </c>
      <c r="F23" s="28"/>
    </row>
    <row r="24" spans="1:6">
      <c r="A24" s="106"/>
      <c r="B24" s="106"/>
      <c r="C24" s="106"/>
      <c r="D24" s="106"/>
      <c r="E24" s="106"/>
    </row>
    <row r="25" spans="1:6">
      <c r="A25" s="107" t="s">
        <v>1352</v>
      </c>
      <c r="B25" s="106"/>
      <c r="C25" s="106"/>
      <c r="D25" s="106"/>
      <c r="E25" s="106"/>
    </row>
    <row r="26" spans="1:6">
      <c r="A26" s="106"/>
      <c r="B26" s="106"/>
      <c r="C26" s="106"/>
      <c r="D26" s="106"/>
      <c r="E26" s="106"/>
    </row>
    <row r="27" spans="1:6">
      <c r="A27" s="106"/>
      <c r="B27" s="106"/>
      <c r="C27" s="106"/>
      <c r="D27" s="106"/>
      <c r="E27" s="106"/>
    </row>
    <row r="28" spans="1:6" ht="20.25" customHeight="1">
      <c r="A28" s="36" t="s">
        <v>157</v>
      </c>
      <c r="B28" s="36" t="s">
        <v>484</v>
      </c>
      <c r="C28" s="36" t="s">
        <v>669</v>
      </c>
      <c r="D28" s="36" t="s">
        <v>1355</v>
      </c>
      <c r="E28" s="106"/>
    </row>
    <row r="29" spans="1:6" ht="35">
      <c r="A29" s="108" t="s">
        <v>63</v>
      </c>
      <c r="B29" s="108" t="s">
        <v>1351</v>
      </c>
      <c r="C29" s="108" t="s">
        <v>1353</v>
      </c>
      <c r="D29" s="109" t="s">
        <v>1510</v>
      </c>
      <c r="E29" s="106"/>
    </row>
    <row r="30" spans="1:6" ht="23.5">
      <c r="A30" s="108" t="s">
        <v>63</v>
      </c>
      <c r="B30" s="108" t="s">
        <v>797</v>
      </c>
      <c r="C30" s="108" t="s">
        <v>1354</v>
      </c>
      <c r="D30" s="109" t="s">
        <v>1356</v>
      </c>
      <c r="E30" s="106"/>
    </row>
  </sheetData>
  <sheetProtection algorithmName="SHA-512" hashValue="n37nQ1IN+aoZB0tLa/IDT/mKGeZAJHt8rSejnrnFZd4vkCHmYxv47YZIJjuVanD1XSufnMiOSXQHzAcifvaCLg==" saltValue="oXI0RxHCnn3NBD3+D7qu8w==" spinCount="100000" sheet="1" formatColumns="0" formatRows="0"/>
  <mergeCells count="2">
    <mergeCell ref="A4:E4"/>
    <mergeCell ref="A7:E7"/>
  </mergeCells>
  <phoneticPr fontId="9" type="noConversion"/>
  <printOptions horizontalCentered="1"/>
  <pageMargins left="0.25" right="0.25" top="0.6" bottom="0.6" header="0.25" footer="0.25"/>
  <pageSetup paperSize="5" scale="40"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8"/>
  <sheetViews>
    <sheetView topLeftCell="A56" zoomScale="115" zoomScaleNormal="115" workbookViewId="0">
      <selection activeCell="A56" sqref="A56:K56"/>
    </sheetView>
  </sheetViews>
  <sheetFormatPr defaultColWidth="9.08984375" defaultRowHeight="12.5"/>
  <cols>
    <col min="1" max="11" width="31.54296875" style="25" customWidth="1"/>
    <col min="12" max="16384" width="9.08984375" style="25"/>
  </cols>
  <sheetData>
    <row r="1" spans="1:13" ht="14.5">
      <c r="A1" s="66" t="s">
        <v>141</v>
      </c>
      <c r="B1" s="67"/>
      <c r="C1" s="67"/>
      <c r="D1" s="67"/>
      <c r="E1" s="67"/>
      <c r="F1" s="67"/>
      <c r="G1" s="67"/>
      <c r="H1" s="67"/>
      <c r="I1" s="67"/>
      <c r="J1" s="68"/>
      <c r="K1" s="68"/>
      <c r="M1" s="100" t="str">
        <f ca="1">HYPERLINK(MID(CELL("filename",$A$1),FIND("[",CELL("filename",$A$1)),FIND("]",CELL("filename",$A$1))-FIND("[",CELL("filename",$A$1))+1)&amp;"'"&amp;'Document Layout &amp; Tab Objective'!$A$3&amp;"'!A1","Return to Document Overview")</f>
        <v>Return to Document Overview</v>
      </c>
    </row>
    <row r="2" spans="1:13" ht="13">
      <c r="A2" s="65" t="s">
        <v>2323</v>
      </c>
      <c r="B2" s="64"/>
      <c r="C2" s="64"/>
      <c r="D2" s="64"/>
      <c r="E2" s="64"/>
      <c r="F2" s="64"/>
      <c r="G2" s="64"/>
      <c r="H2" s="64"/>
      <c r="I2" s="64"/>
      <c r="J2" s="69"/>
      <c r="K2" s="69"/>
    </row>
    <row r="3" spans="1:13" ht="13">
      <c r="A3" s="65" t="s">
        <v>1284</v>
      </c>
      <c r="B3" s="64"/>
      <c r="C3" s="64"/>
      <c r="D3" s="64"/>
      <c r="E3" s="64"/>
      <c r="F3" s="64"/>
      <c r="G3" s="64"/>
      <c r="H3" s="64"/>
      <c r="I3" s="64"/>
      <c r="J3" s="69"/>
      <c r="K3" s="69"/>
    </row>
    <row r="4" spans="1:13" ht="26">
      <c r="A4" s="16" t="s">
        <v>854</v>
      </c>
      <c r="B4" s="70" t="s">
        <v>855</v>
      </c>
      <c r="C4" s="70" t="s">
        <v>856</v>
      </c>
      <c r="D4" s="70" t="s">
        <v>857</v>
      </c>
      <c r="E4" s="70" t="s">
        <v>858</v>
      </c>
      <c r="F4" s="70" t="s">
        <v>859</v>
      </c>
      <c r="G4" s="70" t="s">
        <v>1388</v>
      </c>
      <c r="H4" s="70" t="s">
        <v>862</v>
      </c>
      <c r="I4" s="70" t="s">
        <v>489</v>
      </c>
      <c r="J4" s="70" t="s">
        <v>866</v>
      </c>
      <c r="K4" s="17" t="s">
        <v>1010</v>
      </c>
    </row>
    <row r="5" spans="1:13" s="24" customFormat="1" ht="324" customHeight="1">
      <c r="A5" s="116" t="s">
        <v>1379</v>
      </c>
      <c r="B5" s="131" t="s">
        <v>860</v>
      </c>
      <c r="C5" s="131" t="s">
        <v>861</v>
      </c>
      <c r="D5" s="215" t="s">
        <v>1804</v>
      </c>
      <c r="E5" s="215" t="s">
        <v>1756</v>
      </c>
      <c r="F5" s="143" t="s">
        <v>1803</v>
      </c>
      <c r="G5" s="143" t="s">
        <v>1389</v>
      </c>
      <c r="H5" s="131" t="s">
        <v>864</v>
      </c>
      <c r="I5" s="131" t="s">
        <v>865</v>
      </c>
      <c r="J5" s="131" t="s">
        <v>1011</v>
      </c>
      <c r="K5" s="131" t="s">
        <v>863</v>
      </c>
    </row>
    <row r="6" spans="1:13">
      <c r="A6" s="74"/>
      <c r="B6" s="74"/>
      <c r="C6" s="74"/>
      <c r="D6" s="74"/>
      <c r="E6" s="74"/>
      <c r="F6" s="74"/>
      <c r="G6" s="74"/>
      <c r="H6" s="74"/>
      <c r="I6" s="74"/>
      <c r="J6" s="74"/>
      <c r="K6" s="74"/>
    </row>
    <row r="7" spans="1:13">
      <c r="A7" s="74"/>
      <c r="B7" s="74"/>
      <c r="C7" s="74"/>
      <c r="D7" s="74"/>
      <c r="E7" s="74"/>
      <c r="F7" s="74"/>
      <c r="G7" s="74"/>
      <c r="H7" s="74"/>
      <c r="I7" s="74"/>
      <c r="J7" s="74"/>
      <c r="K7" s="74"/>
    </row>
    <row r="8" spans="1:13" ht="30.75" customHeight="1">
      <c r="A8" s="756" t="s">
        <v>1009</v>
      </c>
      <c r="B8" s="438"/>
      <c r="C8" s="438"/>
      <c r="D8" s="438"/>
      <c r="E8" s="438"/>
      <c r="F8" s="438"/>
      <c r="G8" s="140"/>
      <c r="H8" s="74"/>
      <c r="I8" s="74"/>
      <c r="J8" s="74"/>
      <c r="K8" s="74"/>
    </row>
    <row r="9" spans="1:13">
      <c r="A9" s="757"/>
      <c r="B9" s="757"/>
      <c r="C9" s="757"/>
      <c r="D9" s="757"/>
      <c r="E9" s="757"/>
      <c r="F9" s="757"/>
      <c r="G9" s="141"/>
      <c r="H9" s="74"/>
      <c r="I9" s="74"/>
      <c r="J9" s="74"/>
      <c r="K9" s="74"/>
    </row>
    <row r="10" spans="1:13" ht="81" customHeight="1">
      <c r="A10" s="753" t="s">
        <v>382</v>
      </c>
      <c r="B10" s="753"/>
      <c r="C10" s="753"/>
      <c r="D10" s="753"/>
      <c r="E10" s="753"/>
      <c r="F10" s="753"/>
      <c r="G10" s="753"/>
      <c r="H10" s="753"/>
      <c r="I10" s="753"/>
      <c r="J10" s="753"/>
      <c r="K10" s="753"/>
    </row>
    <row r="11" spans="1:13">
      <c r="A11" s="758"/>
      <c r="B11" s="758"/>
      <c r="C11" s="758"/>
      <c r="D11" s="758"/>
      <c r="E11" s="758"/>
      <c r="F11" s="758"/>
      <c r="G11" s="142"/>
      <c r="H11" s="78"/>
      <c r="I11" s="78"/>
      <c r="J11" s="78"/>
      <c r="K11" s="78"/>
    </row>
    <row r="12" spans="1:13" ht="51.75" customHeight="1">
      <c r="A12" s="752" t="s">
        <v>871</v>
      </c>
      <c r="B12" s="753"/>
      <c r="C12" s="753"/>
      <c r="D12" s="753"/>
      <c r="E12" s="753"/>
      <c r="F12" s="753"/>
      <c r="G12" s="753"/>
      <c r="H12" s="753"/>
      <c r="I12" s="753"/>
      <c r="J12" s="753"/>
      <c r="K12" s="753"/>
    </row>
    <row r="13" spans="1:13">
      <c r="A13" s="758"/>
      <c r="B13" s="758"/>
      <c r="C13" s="758"/>
      <c r="D13" s="758"/>
      <c r="E13" s="758"/>
      <c r="F13" s="758"/>
      <c r="G13" s="142"/>
      <c r="H13" s="78"/>
      <c r="I13" s="78"/>
      <c r="J13" s="78"/>
      <c r="K13" s="78"/>
    </row>
    <row r="14" spans="1:13" ht="27.75" customHeight="1">
      <c r="A14" s="752" t="s">
        <v>1393</v>
      </c>
      <c r="B14" s="753"/>
      <c r="C14" s="753"/>
      <c r="D14" s="753"/>
      <c r="E14" s="753"/>
      <c r="F14" s="753"/>
      <c r="G14" s="753"/>
      <c r="H14" s="753"/>
      <c r="I14" s="753"/>
      <c r="J14" s="753"/>
      <c r="K14" s="753"/>
    </row>
    <row r="15" spans="1:13">
      <c r="A15" s="142"/>
      <c r="B15" s="142"/>
      <c r="C15" s="142"/>
      <c r="D15" s="142"/>
      <c r="E15" s="142"/>
      <c r="F15" s="142"/>
      <c r="G15" s="142"/>
      <c r="H15" s="78"/>
      <c r="I15" s="78"/>
      <c r="J15" s="78"/>
      <c r="K15" s="78"/>
    </row>
    <row r="16" spans="1:13" ht="58.5" customHeight="1">
      <c r="A16" s="752" t="s">
        <v>872</v>
      </c>
      <c r="B16" s="753"/>
      <c r="C16" s="753"/>
      <c r="D16" s="753"/>
      <c r="E16" s="753"/>
      <c r="F16" s="753"/>
      <c r="G16" s="753"/>
      <c r="H16" s="753"/>
      <c r="I16" s="753"/>
      <c r="J16" s="753"/>
      <c r="K16" s="753"/>
    </row>
    <row r="17" spans="1:11" ht="12.75" customHeight="1">
      <c r="A17" s="147"/>
      <c r="B17" s="132"/>
      <c r="C17" s="132"/>
      <c r="D17" s="132"/>
      <c r="E17" s="132"/>
      <c r="F17" s="132"/>
      <c r="G17" s="132"/>
      <c r="H17" s="132"/>
      <c r="I17" s="132"/>
      <c r="J17" s="132"/>
      <c r="K17" s="132"/>
    </row>
    <row r="18" spans="1:11" ht="44.25" customHeight="1">
      <c r="A18" s="759" t="s">
        <v>2462</v>
      </c>
      <c r="B18" s="759"/>
      <c r="C18" s="759"/>
      <c r="D18" s="759"/>
      <c r="E18" s="759"/>
      <c r="F18" s="759"/>
      <c r="G18" s="759"/>
      <c r="H18" s="759"/>
      <c r="I18" s="759"/>
      <c r="J18" s="759"/>
      <c r="K18" s="759"/>
    </row>
    <row r="19" spans="1:11" ht="18" customHeight="1">
      <c r="A19" s="400"/>
      <c r="B19" s="400"/>
      <c r="C19" s="400"/>
      <c r="D19" s="400"/>
      <c r="E19" s="400"/>
      <c r="F19" s="400"/>
      <c r="G19" s="400"/>
      <c r="H19" s="400"/>
      <c r="I19" s="400"/>
      <c r="J19" s="400"/>
      <c r="K19" s="400"/>
    </row>
    <row r="20" spans="1:11" ht="171" customHeight="1">
      <c r="A20" s="759" t="s">
        <v>2463</v>
      </c>
      <c r="B20" s="759"/>
      <c r="C20" s="759"/>
      <c r="D20" s="759"/>
      <c r="E20" s="759"/>
      <c r="F20" s="759"/>
      <c r="G20" s="759"/>
      <c r="H20" s="759"/>
      <c r="I20" s="759"/>
      <c r="J20" s="759"/>
      <c r="K20" s="759"/>
    </row>
    <row r="21" spans="1:11" ht="27" customHeight="1">
      <c r="A21" s="400"/>
      <c r="B21" s="400"/>
      <c r="C21" s="400"/>
      <c r="D21" s="400"/>
      <c r="E21" s="400"/>
      <c r="F21" s="400"/>
      <c r="G21" s="400"/>
      <c r="H21" s="400"/>
      <c r="I21" s="400"/>
      <c r="J21" s="400"/>
      <c r="K21" s="400"/>
    </row>
    <row r="22" spans="1:11" ht="72.75" customHeight="1">
      <c r="A22" s="759" t="s">
        <v>2464</v>
      </c>
      <c r="B22" s="759"/>
      <c r="C22" s="759"/>
      <c r="D22" s="759"/>
      <c r="E22" s="759"/>
      <c r="F22" s="759"/>
      <c r="G22" s="759"/>
      <c r="H22" s="759"/>
      <c r="I22" s="759"/>
      <c r="J22" s="759"/>
      <c r="K22" s="759"/>
    </row>
    <row r="23" spans="1:11" ht="19.5" customHeight="1">
      <c r="A23" s="147"/>
      <c r="B23" s="132"/>
      <c r="C23" s="132"/>
      <c r="D23" s="132"/>
      <c r="E23" s="132"/>
      <c r="F23" s="132"/>
      <c r="G23" s="132"/>
      <c r="H23" s="132"/>
      <c r="I23" s="132"/>
      <c r="J23" s="132"/>
      <c r="K23" s="132"/>
    </row>
    <row r="24" spans="1:11" ht="27" customHeight="1">
      <c r="A24" s="753" t="s">
        <v>873</v>
      </c>
      <c r="B24" s="753"/>
      <c r="C24" s="753"/>
      <c r="D24" s="753"/>
      <c r="E24" s="753"/>
      <c r="F24" s="753"/>
      <c r="G24" s="753"/>
      <c r="H24" s="753"/>
      <c r="I24" s="753"/>
      <c r="J24" s="753"/>
      <c r="K24" s="753"/>
    </row>
    <row r="25" spans="1:11" ht="13.5" customHeight="1">
      <c r="A25" s="753"/>
      <c r="B25" s="753"/>
      <c r="C25" s="753"/>
      <c r="D25" s="753"/>
      <c r="E25" s="753"/>
      <c r="F25" s="753"/>
      <c r="G25" s="132"/>
      <c r="H25" s="78"/>
      <c r="I25" s="78"/>
      <c r="J25" s="78"/>
      <c r="K25" s="78"/>
    </row>
    <row r="26" spans="1:11" ht="65.25" customHeight="1">
      <c r="A26" s="753" t="s">
        <v>874</v>
      </c>
      <c r="B26" s="753"/>
      <c r="C26" s="753"/>
      <c r="D26" s="753"/>
      <c r="E26" s="753"/>
      <c r="F26" s="753"/>
      <c r="G26" s="753"/>
      <c r="H26" s="753"/>
      <c r="I26" s="753"/>
      <c r="J26" s="753"/>
      <c r="K26" s="753"/>
    </row>
    <row r="27" spans="1:11" ht="13.5" customHeight="1">
      <c r="A27" s="753"/>
      <c r="B27" s="753"/>
      <c r="C27" s="753"/>
      <c r="D27" s="753"/>
      <c r="E27" s="753"/>
      <c r="F27" s="753"/>
      <c r="G27" s="132"/>
      <c r="H27" s="78"/>
      <c r="I27" s="78"/>
      <c r="J27" s="78"/>
      <c r="K27" s="78"/>
    </row>
    <row r="28" spans="1:11" ht="53.25" customHeight="1">
      <c r="A28" s="753" t="s">
        <v>875</v>
      </c>
      <c r="B28" s="753"/>
      <c r="C28" s="753"/>
      <c r="D28" s="753"/>
      <c r="E28" s="753"/>
      <c r="F28" s="753"/>
      <c r="G28" s="753"/>
      <c r="H28" s="753"/>
      <c r="I28" s="753"/>
      <c r="J28" s="753"/>
      <c r="K28" s="753"/>
    </row>
    <row r="29" spans="1:11" ht="13.5" customHeight="1">
      <c r="A29" s="754"/>
      <c r="B29" s="754"/>
      <c r="C29" s="754"/>
      <c r="D29" s="754"/>
      <c r="E29" s="754"/>
      <c r="F29" s="754"/>
      <c r="G29" s="139"/>
      <c r="H29" s="74"/>
      <c r="I29" s="74"/>
      <c r="J29" s="74"/>
      <c r="K29" s="74"/>
    </row>
    <row r="30" spans="1:11" ht="50.25" customHeight="1">
      <c r="A30" s="752" t="s">
        <v>1746</v>
      </c>
      <c r="B30" s="753"/>
      <c r="C30" s="753"/>
      <c r="D30" s="753"/>
      <c r="E30" s="753"/>
      <c r="F30" s="753"/>
      <c r="G30" s="753"/>
      <c r="H30" s="753"/>
      <c r="I30" s="753"/>
      <c r="J30" s="753"/>
      <c r="K30" s="753"/>
    </row>
    <row r="31" spans="1:11" ht="13.5" customHeight="1">
      <c r="A31" s="754"/>
      <c r="B31" s="754"/>
      <c r="C31" s="754"/>
      <c r="D31" s="754"/>
      <c r="E31" s="754"/>
      <c r="F31" s="754"/>
      <c r="G31" s="139"/>
      <c r="H31" s="74"/>
      <c r="I31" s="74"/>
      <c r="J31" s="74"/>
      <c r="K31" s="74"/>
    </row>
    <row r="32" spans="1:11" ht="78" customHeight="1">
      <c r="A32" s="753" t="s">
        <v>876</v>
      </c>
      <c r="B32" s="753"/>
      <c r="C32" s="753"/>
      <c r="D32" s="753"/>
      <c r="E32" s="753"/>
      <c r="F32" s="753"/>
      <c r="G32" s="753"/>
      <c r="H32" s="753"/>
      <c r="I32" s="753"/>
      <c r="J32" s="753"/>
      <c r="K32" s="753"/>
    </row>
    <row r="33" spans="1:16384" ht="13.5" customHeight="1">
      <c r="A33" s="754"/>
      <c r="B33" s="754"/>
      <c r="C33" s="754"/>
      <c r="D33" s="754"/>
      <c r="E33" s="754"/>
      <c r="F33" s="754"/>
      <c r="G33" s="139"/>
      <c r="H33" s="74"/>
      <c r="I33" s="74"/>
      <c r="J33" s="74"/>
      <c r="K33" s="74"/>
    </row>
    <row r="34" spans="1:16384" ht="26.25" customHeight="1">
      <c r="A34" s="752" t="s">
        <v>877</v>
      </c>
      <c r="B34" s="753"/>
      <c r="C34" s="753"/>
      <c r="D34" s="753"/>
      <c r="E34" s="753"/>
      <c r="F34" s="753"/>
      <c r="G34" s="753"/>
      <c r="H34" s="753"/>
      <c r="I34" s="753"/>
      <c r="J34" s="753"/>
      <c r="K34" s="753"/>
    </row>
    <row r="35" spans="1:16384" ht="13.5" customHeight="1">
      <c r="A35" s="754"/>
      <c r="B35" s="754"/>
      <c r="C35" s="754"/>
      <c r="D35" s="754"/>
      <c r="E35" s="754"/>
      <c r="F35" s="754"/>
      <c r="G35" s="139"/>
      <c r="H35" s="74"/>
      <c r="I35" s="74"/>
      <c r="J35" s="74"/>
      <c r="K35" s="74"/>
    </row>
    <row r="36" spans="1:16384" s="23" customFormat="1" ht="152.25" customHeight="1">
      <c r="A36" s="752" t="s">
        <v>2271</v>
      </c>
      <c r="B36" s="752"/>
      <c r="C36" s="752"/>
      <c r="D36" s="752"/>
      <c r="E36" s="752"/>
      <c r="F36" s="752"/>
      <c r="G36" s="752"/>
      <c r="H36" s="752"/>
      <c r="I36" s="752"/>
      <c r="J36" s="752"/>
      <c r="K36" s="752"/>
    </row>
    <row r="37" spans="1:16384" ht="13.5" customHeight="1">
      <c r="A37" s="754"/>
      <c r="B37" s="754"/>
      <c r="C37" s="754"/>
      <c r="D37" s="754"/>
      <c r="E37" s="754"/>
      <c r="F37" s="754"/>
      <c r="G37" s="139"/>
      <c r="H37" s="74"/>
      <c r="I37" s="74"/>
      <c r="J37" s="74"/>
      <c r="K37" s="74"/>
    </row>
    <row r="38" spans="1:16384" ht="59.25" customHeight="1">
      <c r="A38" s="752" t="s">
        <v>1478</v>
      </c>
      <c r="B38" s="753"/>
      <c r="C38" s="753"/>
      <c r="D38" s="753"/>
      <c r="E38" s="753"/>
      <c r="F38" s="753"/>
      <c r="G38" s="753"/>
      <c r="H38" s="753"/>
      <c r="I38" s="753"/>
      <c r="J38" s="753"/>
      <c r="K38" s="753"/>
    </row>
    <row r="39" spans="1:16384" ht="13.5" customHeight="1">
      <c r="A39" s="754"/>
      <c r="B39" s="754"/>
      <c r="C39" s="754"/>
      <c r="D39" s="754"/>
      <c r="E39" s="754"/>
      <c r="F39" s="754"/>
      <c r="G39" s="139"/>
      <c r="H39" s="74"/>
      <c r="I39" s="74"/>
      <c r="J39" s="74"/>
      <c r="K39" s="74"/>
    </row>
    <row r="40" spans="1:16384" ht="52.5" customHeight="1">
      <c r="A40" s="753" t="s">
        <v>1148</v>
      </c>
      <c r="B40" s="753"/>
      <c r="C40" s="753"/>
      <c r="D40" s="753"/>
      <c r="E40" s="753"/>
      <c r="F40" s="753"/>
      <c r="G40" s="753"/>
      <c r="H40" s="753"/>
      <c r="I40" s="753"/>
      <c r="J40" s="753"/>
      <c r="K40" s="753"/>
    </row>
    <row r="41" spans="1:16384" ht="13.5" customHeight="1">
      <c r="A41" s="754"/>
      <c r="B41" s="754"/>
      <c r="C41" s="754"/>
      <c r="D41" s="754"/>
      <c r="E41" s="754"/>
      <c r="F41" s="754"/>
      <c r="G41" s="139"/>
      <c r="H41" s="74"/>
      <c r="I41" s="74"/>
      <c r="J41" s="74"/>
      <c r="K41" s="74"/>
    </row>
    <row r="42" spans="1:16384" ht="25.5" customHeight="1">
      <c r="A42" s="752" t="s">
        <v>2475</v>
      </c>
      <c r="B42" s="753"/>
      <c r="C42" s="753"/>
      <c r="D42" s="753"/>
      <c r="E42" s="753"/>
      <c r="F42" s="753"/>
      <c r="G42" s="753"/>
      <c r="H42" s="753"/>
      <c r="I42" s="753"/>
      <c r="J42" s="753"/>
      <c r="K42" s="753"/>
    </row>
    <row r="43" spans="1:16384" ht="13.5" customHeight="1">
      <c r="A43" s="754"/>
      <c r="B43" s="754"/>
      <c r="C43" s="754"/>
      <c r="D43" s="754"/>
      <c r="E43" s="754"/>
      <c r="F43" s="754"/>
      <c r="G43" s="139"/>
      <c r="H43" s="74"/>
      <c r="I43" s="74"/>
      <c r="J43" s="74"/>
      <c r="K43" s="74"/>
    </row>
    <row r="44" spans="1:16384" ht="82.5" customHeight="1">
      <c r="A44" s="752" t="s">
        <v>878</v>
      </c>
      <c r="B44" s="753"/>
      <c r="C44" s="753"/>
      <c r="D44" s="753"/>
      <c r="E44" s="753"/>
      <c r="F44" s="753"/>
      <c r="G44" s="753"/>
      <c r="H44" s="753"/>
      <c r="I44" s="753"/>
      <c r="J44" s="753"/>
      <c r="K44" s="753"/>
    </row>
    <row r="45" spans="1:16384" ht="13.5" customHeight="1">
      <c r="A45" s="132"/>
      <c r="B45" s="132"/>
      <c r="C45" s="132"/>
      <c r="D45" s="132"/>
      <c r="E45" s="132"/>
      <c r="F45" s="132"/>
      <c r="G45" s="132"/>
      <c r="H45" s="132"/>
      <c r="I45" s="132"/>
      <c r="J45" s="132"/>
      <c r="K45" s="132"/>
    </row>
    <row r="46" spans="1:16384" ht="27" customHeight="1">
      <c r="A46" s="752" t="s">
        <v>1394</v>
      </c>
      <c r="B46" s="753"/>
      <c r="C46" s="753"/>
      <c r="D46" s="753"/>
      <c r="E46" s="753"/>
      <c r="F46" s="753"/>
      <c r="G46" s="753"/>
      <c r="H46" s="753"/>
      <c r="I46" s="753"/>
      <c r="J46" s="753"/>
      <c r="K46" s="753"/>
      <c r="L46" s="753"/>
      <c r="M46" s="753"/>
      <c r="N46" s="753"/>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753"/>
      <c r="BD46" s="753"/>
      <c r="BE46" s="753"/>
      <c r="BF46" s="753"/>
      <c r="BG46" s="753"/>
      <c r="BH46" s="753"/>
      <c r="BI46" s="753"/>
      <c r="BJ46" s="753"/>
      <c r="BK46" s="753"/>
      <c r="BL46" s="753"/>
      <c r="BM46" s="753"/>
      <c r="BN46" s="753"/>
      <c r="BO46" s="753"/>
      <c r="BP46" s="753"/>
      <c r="BQ46" s="753"/>
      <c r="BR46" s="753"/>
      <c r="BS46" s="753"/>
      <c r="BT46" s="753"/>
      <c r="BU46" s="753"/>
      <c r="BV46" s="753"/>
      <c r="BW46" s="753"/>
      <c r="BX46" s="753"/>
      <c r="BY46" s="753"/>
      <c r="BZ46" s="753"/>
      <c r="CA46" s="753"/>
      <c r="CB46" s="753"/>
      <c r="CC46" s="753"/>
      <c r="CD46" s="753"/>
      <c r="CE46" s="753"/>
      <c r="CF46" s="753"/>
      <c r="CG46" s="753"/>
      <c r="CH46" s="753"/>
      <c r="CI46" s="753"/>
      <c r="CJ46" s="753"/>
      <c r="CK46" s="753"/>
      <c r="CL46" s="753"/>
      <c r="CM46" s="753"/>
      <c r="CN46" s="753"/>
      <c r="CO46" s="753"/>
      <c r="CP46" s="753"/>
      <c r="CQ46" s="753"/>
      <c r="CR46" s="753"/>
      <c r="CS46" s="753"/>
      <c r="CT46" s="753"/>
      <c r="CU46" s="753"/>
      <c r="CV46" s="753"/>
      <c r="CW46" s="753"/>
      <c r="CX46" s="753"/>
      <c r="CY46" s="753"/>
      <c r="CZ46" s="753"/>
      <c r="DA46" s="753"/>
      <c r="DB46" s="753"/>
      <c r="DC46" s="753"/>
      <c r="DD46" s="753"/>
      <c r="DE46" s="753"/>
      <c r="DF46" s="753"/>
      <c r="DG46" s="753"/>
      <c r="DH46" s="753"/>
      <c r="DI46" s="753"/>
      <c r="DJ46" s="753"/>
      <c r="DK46" s="753"/>
      <c r="DL46" s="753"/>
      <c r="DM46" s="753"/>
      <c r="DN46" s="753"/>
      <c r="DO46" s="753"/>
      <c r="DP46" s="753"/>
      <c r="DQ46" s="753"/>
      <c r="DR46" s="753"/>
      <c r="DS46" s="753"/>
      <c r="DT46" s="753"/>
      <c r="DU46" s="753"/>
      <c r="DV46" s="753"/>
      <c r="DW46" s="753"/>
      <c r="DX46" s="753"/>
      <c r="DY46" s="753"/>
      <c r="DZ46" s="753"/>
      <c r="EA46" s="753"/>
      <c r="EB46" s="753"/>
      <c r="EC46" s="753"/>
      <c r="ED46" s="753"/>
      <c r="EE46" s="753"/>
      <c r="EF46" s="753"/>
      <c r="EG46" s="753"/>
      <c r="EH46" s="753"/>
      <c r="EI46" s="753"/>
      <c r="EJ46" s="753"/>
      <c r="EK46" s="753"/>
      <c r="EL46" s="753"/>
      <c r="EM46" s="753"/>
      <c r="EN46" s="753"/>
      <c r="EO46" s="753"/>
      <c r="EP46" s="753"/>
      <c r="EQ46" s="753"/>
      <c r="ER46" s="753"/>
      <c r="ES46" s="753"/>
      <c r="ET46" s="753"/>
      <c r="EU46" s="753"/>
      <c r="EV46" s="753"/>
      <c r="EW46" s="753"/>
      <c r="EX46" s="753"/>
      <c r="EY46" s="753"/>
      <c r="EZ46" s="753"/>
      <c r="FA46" s="753"/>
      <c r="FB46" s="753"/>
      <c r="FC46" s="753"/>
      <c r="FD46" s="753"/>
      <c r="FE46" s="753"/>
      <c r="FF46" s="753"/>
      <c r="FG46" s="753"/>
      <c r="FH46" s="753"/>
      <c r="FI46" s="753"/>
      <c r="FJ46" s="753"/>
      <c r="FK46" s="753"/>
      <c r="FL46" s="753"/>
      <c r="FM46" s="753"/>
      <c r="FN46" s="753"/>
      <c r="FO46" s="753"/>
      <c r="FP46" s="753"/>
      <c r="FQ46" s="753"/>
      <c r="FR46" s="753"/>
      <c r="FS46" s="753"/>
      <c r="FT46" s="753"/>
      <c r="FU46" s="753"/>
      <c r="FV46" s="753"/>
      <c r="FW46" s="753"/>
      <c r="FX46" s="753"/>
      <c r="FY46" s="753"/>
      <c r="FZ46" s="753"/>
      <c r="GA46" s="753"/>
      <c r="GB46" s="753"/>
      <c r="GC46" s="753"/>
      <c r="GD46" s="753"/>
      <c r="GE46" s="753"/>
      <c r="GF46" s="753"/>
      <c r="GG46" s="753"/>
      <c r="GH46" s="753"/>
      <c r="GI46" s="753"/>
      <c r="GJ46" s="753"/>
      <c r="GK46" s="753"/>
      <c r="GL46" s="753"/>
      <c r="GM46" s="753"/>
      <c r="GN46" s="753"/>
      <c r="GO46" s="753"/>
      <c r="GP46" s="753"/>
      <c r="GQ46" s="753"/>
      <c r="GR46" s="753"/>
      <c r="GS46" s="753"/>
      <c r="GT46" s="753"/>
      <c r="GU46" s="753"/>
      <c r="GV46" s="753"/>
      <c r="GW46" s="753"/>
      <c r="GX46" s="753"/>
      <c r="GY46" s="753"/>
      <c r="GZ46" s="753"/>
      <c r="HA46" s="753"/>
      <c r="HB46" s="753"/>
      <c r="HC46" s="753"/>
      <c r="HD46" s="753"/>
      <c r="HE46" s="753"/>
      <c r="HF46" s="753"/>
      <c r="HG46" s="753"/>
      <c r="HH46" s="753"/>
      <c r="HI46" s="753"/>
      <c r="HJ46" s="753"/>
      <c r="HK46" s="753"/>
      <c r="HL46" s="753"/>
      <c r="HM46" s="753"/>
      <c r="HN46" s="753"/>
      <c r="HO46" s="753"/>
      <c r="HP46" s="753"/>
      <c r="HQ46" s="753"/>
      <c r="HR46" s="753"/>
      <c r="HS46" s="753"/>
      <c r="HT46" s="753"/>
      <c r="HU46" s="753"/>
      <c r="HV46" s="753"/>
      <c r="HW46" s="753"/>
      <c r="HX46" s="753"/>
      <c r="HY46" s="753"/>
      <c r="HZ46" s="753"/>
      <c r="IA46" s="753"/>
      <c r="IB46" s="753"/>
      <c r="IC46" s="753"/>
      <c r="ID46" s="753"/>
      <c r="IE46" s="753"/>
      <c r="IF46" s="753"/>
      <c r="IG46" s="753"/>
      <c r="IH46" s="753"/>
      <c r="II46" s="753"/>
      <c r="IJ46" s="753"/>
      <c r="IK46" s="753"/>
      <c r="IL46" s="753"/>
      <c r="IM46" s="753"/>
      <c r="IN46" s="753"/>
      <c r="IO46" s="753"/>
      <c r="IP46" s="753"/>
      <c r="IQ46" s="753"/>
      <c r="IR46" s="753"/>
      <c r="IS46" s="753"/>
      <c r="IT46" s="753"/>
      <c r="IU46" s="753"/>
      <c r="IV46" s="753"/>
      <c r="IW46" s="753"/>
      <c r="IX46" s="753"/>
      <c r="IY46" s="753"/>
      <c r="IZ46" s="753"/>
      <c r="JA46" s="753"/>
      <c r="JB46" s="753"/>
      <c r="JC46" s="753"/>
      <c r="JD46" s="753"/>
      <c r="JE46" s="753"/>
      <c r="JF46" s="753"/>
      <c r="JG46" s="753"/>
      <c r="JH46" s="753"/>
      <c r="JI46" s="753"/>
      <c r="JJ46" s="753"/>
      <c r="JK46" s="753"/>
      <c r="JL46" s="753"/>
      <c r="JM46" s="753"/>
      <c r="JN46" s="753"/>
      <c r="JO46" s="753"/>
      <c r="JP46" s="753"/>
      <c r="JQ46" s="753"/>
      <c r="JR46" s="753"/>
      <c r="JS46" s="753"/>
      <c r="JT46" s="753"/>
      <c r="JU46" s="753"/>
      <c r="JV46" s="753"/>
      <c r="JW46" s="753"/>
      <c r="JX46" s="753"/>
      <c r="JY46" s="753"/>
      <c r="JZ46" s="753"/>
      <c r="KA46" s="753"/>
      <c r="KB46" s="753"/>
      <c r="KC46" s="753"/>
      <c r="KD46" s="753"/>
      <c r="KE46" s="753"/>
      <c r="KF46" s="753"/>
      <c r="KG46" s="753"/>
      <c r="KH46" s="753"/>
      <c r="KI46" s="753"/>
      <c r="KJ46" s="753"/>
      <c r="KK46" s="753"/>
      <c r="KL46" s="753"/>
      <c r="KM46" s="753"/>
      <c r="KN46" s="753"/>
      <c r="KO46" s="753"/>
      <c r="KP46" s="753"/>
      <c r="KQ46" s="753"/>
      <c r="KR46" s="753"/>
      <c r="KS46" s="753"/>
      <c r="KT46" s="753"/>
      <c r="KU46" s="753"/>
      <c r="KV46" s="753"/>
      <c r="KW46" s="753"/>
      <c r="KX46" s="753"/>
      <c r="KY46" s="753"/>
      <c r="KZ46" s="753"/>
      <c r="LA46" s="753"/>
      <c r="LB46" s="753"/>
      <c r="LC46" s="753"/>
      <c r="LD46" s="753"/>
      <c r="LE46" s="753"/>
      <c r="LF46" s="753"/>
      <c r="LG46" s="753"/>
      <c r="LH46" s="753"/>
      <c r="LI46" s="753"/>
      <c r="LJ46" s="753"/>
      <c r="LK46" s="753"/>
      <c r="LL46" s="753"/>
      <c r="LM46" s="753"/>
      <c r="LN46" s="753"/>
      <c r="LO46" s="753"/>
      <c r="LP46" s="753"/>
      <c r="LQ46" s="753"/>
      <c r="LR46" s="753"/>
      <c r="LS46" s="753"/>
      <c r="LT46" s="753"/>
      <c r="LU46" s="753"/>
      <c r="LV46" s="753"/>
      <c r="LW46" s="753"/>
      <c r="LX46" s="753"/>
      <c r="LY46" s="753"/>
      <c r="LZ46" s="753"/>
      <c r="MA46" s="753"/>
      <c r="MB46" s="753"/>
      <c r="MC46" s="753"/>
      <c r="MD46" s="753"/>
      <c r="ME46" s="753"/>
      <c r="MF46" s="753"/>
      <c r="MG46" s="753"/>
      <c r="MH46" s="753"/>
      <c r="MI46" s="753"/>
      <c r="MJ46" s="753"/>
      <c r="MK46" s="753"/>
      <c r="ML46" s="753"/>
      <c r="MM46" s="753"/>
      <c r="MN46" s="753"/>
      <c r="MO46" s="753"/>
      <c r="MP46" s="753"/>
      <c r="MQ46" s="753"/>
      <c r="MR46" s="753"/>
      <c r="MS46" s="753"/>
      <c r="MT46" s="753"/>
      <c r="MU46" s="753"/>
      <c r="MV46" s="753"/>
      <c r="MW46" s="753"/>
      <c r="MX46" s="753"/>
      <c r="MY46" s="753"/>
      <c r="MZ46" s="753"/>
      <c r="NA46" s="753"/>
      <c r="NB46" s="753"/>
      <c r="NC46" s="753"/>
      <c r="ND46" s="753"/>
      <c r="NE46" s="753"/>
      <c r="NF46" s="753"/>
      <c r="NG46" s="753"/>
      <c r="NH46" s="753"/>
      <c r="NI46" s="753"/>
      <c r="NJ46" s="753"/>
      <c r="NK46" s="753"/>
      <c r="NL46" s="753"/>
      <c r="NM46" s="753"/>
      <c r="NN46" s="753"/>
      <c r="NO46" s="753"/>
      <c r="NP46" s="753"/>
      <c r="NQ46" s="753"/>
      <c r="NR46" s="753"/>
      <c r="NS46" s="753"/>
      <c r="NT46" s="753"/>
      <c r="NU46" s="753"/>
      <c r="NV46" s="753"/>
      <c r="NW46" s="753"/>
      <c r="NX46" s="753"/>
      <c r="NY46" s="753"/>
      <c r="NZ46" s="753"/>
      <c r="OA46" s="753"/>
      <c r="OB46" s="753"/>
      <c r="OC46" s="753"/>
      <c r="OD46" s="753"/>
      <c r="OE46" s="753"/>
      <c r="OF46" s="753"/>
      <c r="OG46" s="753"/>
      <c r="OH46" s="753"/>
      <c r="OI46" s="753"/>
      <c r="OJ46" s="753"/>
      <c r="OK46" s="753"/>
      <c r="OL46" s="753"/>
      <c r="OM46" s="753"/>
      <c r="ON46" s="753"/>
      <c r="OO46" s="753"/>
      <c r="OP46" s="753"/>
      <c r="OQ46" s="753"/>
      <c r="OR46" s="753"/>
      <c r="OS46" s="753"/>
      <c r="OT46" s="753"/>
      <c r="OU46" s="753"/>
      <c r="OV46" s="753"/>
      <c r="OW46" s="753"/>
      <c r="OX46" s="753"/>
      <c r="OY46" s="753"/>
      <c r="OZ46" s="753"/>
      <c r="PA46" s="753"/>
      <c r="PB46" s="753"/>
      <c r="PC46" s="753"/>
      <c r="PD46" s="753"/>
      <c r="PE46" s="753"/>
      <c r="PF46" s="753"/>
      <c r="PG46" s="753"/>
      <c r="PH46" s="753"/>
      <c r="PI46" s="753"/>
      <c r="PJ46" s="753"/>
      <c r="PK46" s="753"/>
      <c r="PL46" s="753"/>
      <c r="PM46" s="753"/>
      <c r="PN46" s="753"/>
      <c r="PO46" s="753"/>
      <c r="PP46" s="753"/>
      <c r="PQ46" s="753"/>
      <c r="PR46" s="753"/>
      <c r="PS46" s="753"/>
      <c r="PT46" s="753"/>
      <c r="PU46" s="753"/>
      <c r="PV46" s="753"/>
      <c r="PW46" s="753"/>
      <c r="PX46" s="753"/>
      <c r="PY46" s="753"/>
      <c r="PZ46" s="753"/>
      <c r="QA46" s="753"/>
      <c r="QB46" s="753"/>
      <c r="QC46" s="753"/>
      <c r="QD46" s="753"/>
      <c r="QE46" s="753"/>
      <c r="QF46" s="753"/>
      <c r="QG46" s="753"/>
      <c r="QH46" s="753"/>
      <c r="QI46" s="753"/>
      <c r="QJ46" s="753"/>
      <c r="QK46" s="753"/>
      <c r="QL46" s="753"/>
      <c r="QM46" s="753"/>
      <c r="QN46" s="753"/>
      <c r="QO46" s="753"/>
      <c r="QP46" s="753"/>
      <c r="QQ46" s="753"/>
      <c r="QR46" s="753"/>
      <c r="QS46" s="753"/>
      <c r="QT46" s="753"/>
      <c r="QU46" s="753"/>
      <c r="QV46" s="753"/>
      <c r="QW46" s="753"/>
      <c r="QX46" s="753"/>
      <c r="QY46" s="753"/>
      <c r="QZ46" s="753"/>
      <c r="RA46" s="753"/>
      <c r="RB46" s="753"/>
      <c r="RC46" s="753"/>
      <c r="RD46" s="753"/>
      <c r="RE46" s="753"/>
      <c r="RF46" s="753"/>
      <c r="RG46" s="753"/>
      <c r="RH46" s="753"/>
      <c r="RI46" s="753"/>
      <c r="RJ46" s="753"/>
      <c r="RK46" s="753"/>
      <c r="RL46" s="753"/>
      <c r="RM46" s="753"/>
      <c r="RN46" s="753"/>
      <c r="RO46" s="753"/>
      <c r="RP46" s="753"/>
      <c r="RQ46" s="753"/>
      <c r="RR46" s="753"/>
      <c r="RS46" s="753"/>
      <c r="RT46" s="753"/>
      <c r="RU46" s="753"/>
      <c r="RV46" s="753"/>
      <c r="RW46" s="753"/>
      <c r="RX46" s="753"/>
      <c r="RY46" s="753"/>
      <c r="RZ46" s="753"/>
      <c r="SA46" s="753"/>
      <c r="SB46" s="753"/>
      <c r="SC46" s="753"/>
      <c r="SD46" s="753"/>
      <c r="SE46" s="753"/>
      <c r="SF46" s="753"/>
      <c r="SG46" s="753"/>
      <c r="SH46" s="753"/>
      <c r="SI46" s="753"/>
      <c r="SJ46" s="753"/>
      <c r="SK46" s="753"/>
      <c r="SL46" s="753"/>
      <c r="SM46" s="753"/>
      <c r="SN46" s="753"/>
      <c r="SO46" s="753"/>
      <c r="SP46" s="753"/>
      <c r="SQ46" s="753"/>
      <c r="SR46" s="753"/>
      <c r="SS46" s="753"/>
      <c r="ST46" s="753"/>
      <c r="SU46" s="753"/>
      <c r="SV46" s="753"/>
      <c r="SW46" s="753"/>
      <c r="SX46" s="753"/>
      <c r="SY46" s="753"/>
      <c r="SZ46" s="753"/>
      <c r="TA46" s="753"/>
      <c r="TB46" s="753"/>
      <c r="TC46" s="753"/>
      <c r="TD46" s="753"/>
      <c r="TE46" s="753"/>
      <c r="TF46" s="753"/>
      <c r="TG46" s="753"/>
      <c r="TH46" s="753"/>
      <c r="TI46" s="753"/>
      <c r="TJ46" s="753"/>
      <c r="TK46" s="753"/>
      <c r="TL46" s="753"/>
      <c r="TM46" s="753"/>
      <c r="TN46" s="753"/>
      <c r="TO46" s="753"/>
      <c r="TP46" s="753"/>
      <c r="TQ46" s="753"/>
      <c r="TR46" s="753"/>
      <c r="TS46" s="753"/>
      <c r="TT46" s="753"/>
      <c r="TU46" s="753"/>
      <c r="TV46" s="753"/>
      <c r="TW46" s="753"/>
      <c r="TX46" s="753"/>
      <c r="TY46" s="753"/>
      <c r="TZ46" s="753"/>
      <c r="UA46" s="753"/>
      <c r="UB46" s="753"/>
      <c r="UC46" s="753"/>
      <c r="UD46" s="753"/>
      <c r="UE46" s="753"/>
      <c r="UF46" s="753"/>
      <c r="UG46" s="753"/>
      <c r="UH46" s="753"/>
      <c r="UI46" s="753"/>
      <c r="UJ46" s="753"/>
      <c r="UK46" s="753"/>
      <c r="UL46" s="753"/>
      <c r="UM46" s="753"/>
      <c r="UN46" s="753"/>
      <c r="UO46" s="753"/>
      <c r="UP46" s="753"/>
      <c r="UQ46" s="753"/>
      <c r="UR46" s="753"/>
      <c r="US46" s="753"/>
      <c r="UT46" s="753"/>
      <c r="UU46" s="753"/>
      <c r="UV46" s="753"/>
      <c r="UW46" s="753"/>
      <c r="UX46" s="753"/>
      <c r="UY46" s="753"/>
      <c r="UZ46" s="753"/>
      <c r="VA46" s="753"/>
      <c r="VB46" s="753"/>
      <c r="VC46" s="753"/>
      <c r="VD46" s="753"/>
      <c r="VE46" s="753"/>
      <c r="VF46" s="753"/>
      <c r="VG46" s="753"/>
      <c r="VH46" s="753"/>
      <c r="VI46" s="753"/>
      <c r="VJ46" s="753"/>
      <c r="VK46" s="753"/>
      <c r="VL46" s="753"/>
      <c r="VM46" s="753"/>
      <c r="VN46" s="753"/>
      <c r="VO46" s="753"/>
      <c r="VP46" s="753"/>
      <c r="VQ46" s="753"/>
      <c r="VR46" s="753"/>
      <c r="VS46" s="753"/>
      <c r="VT46" s="753"/>
      <c r="VU46" s="753"/>
      <c r="VV46" s="753"/>
      <c r="VW46" s="753"/>
      <c r="VX46" s="753"/>
      <c r="VY46" s="753"/>
      <c r="VZ46" s="753"/>
      <c r="WA46" s="753"/>
      <c r="WB46" s="753"/>
      <c r="WC46" s="753"/>
      <c r="WD46" s="753"/>
      <c r="WE46" s="753"/>
      <c r="WF46" s="753"/>
      <c r="WG46" s="753"/>
      <c r="WH46" s="753"/>
      <c r="WI46" s="753"/>
      <c r="WJ46" s="753"/>
      <c r="WK46" s="753"/>
      <c r="WL46" s="753"/>
      <c r="WM46" s="753"/>
      <c r="WN46" s="753"/>
      <c r="WO46" s="753"/>
      <c r="WP46" s="753"/>
      <c r="WQ46" s="753"/>
      <c r="WR46" s="753"/>
      <c r="WS46" s="753"/>
      <c r="WT46" s="753"/>
      <c r="WU46" s="753"/>
      <c r="WV46" s="753"/>
      <c r="WW46" s="753"/>
      <c r="WX46" s="753"/>
      <c r="WY46" s="753"/>
      <c r="WZ46" s="753"/>
      <c r="XA46" s="753"/>
      <c r="XB46" s="753"/>
      <c r="XC46" s="753"/>
      <c r="XD46" s="753"/>
      <c r="XE46" s="753"/>
      <c r="XF46" s="753"/>
      <c r="XG46" s="753"/>
      <c r="XH46" s="753"/>
      <c r="XI46" s="753"/>
      <c r="XJ46" s="753"/>
      <c r="XK46" s="753"/>
      <c r="XL46" s="753"/>
      <c r="XM46" s="753"/>
      <c r="XN46" s="753"/>
      <c r="XO46" s="753"/>
      <c r="XP46" s="753"/>
      <c r="XQ46" s="753"/>
      <c r="XR46" s="753"/>
      <c r="XS46" s="753"/>
      <c r="XT46" s="753"/>
      <c r="XU46" s="753"/>
      <c r="XV46" s="753"/>
      <c r="XW46" s="753"/>
      <c r="XX46" s="753"/>
      <c r="XY46" s="753"/>
      <c r="XZ46" s="753"/>
      <c r="YA46" s="753"/>
      <c r="YB46" s="753"/>
      <c r="YC46" s="753"/>
      <c r="YD46" s="753"/>
      <c r="YE46" s="753"/>
      <c r="YF46" s="753"/>
      <c r="YG46" s="753"/>
      <c r="YH46" s="753"/>
      <c r="YI46" s="753"/>
      <c r="YJ46" s="753"/>
      <c r="YK46" s="753"/>
      <c r="YL46" s="753"/>
      <c r="YM46" s="753"/>
      <c r="YN46" s="753"/>
      <c r="YO46" s="753"/>
      <c r="YP46" s="753"/>
      <c r="YQ46" s="753"/>
      <c r="YR46" s="753"/>
      <c r="YS46" s="753"/>
      <c r="YT46" s="753"/>
      <c r="YU46" s="753"/>
      <c r="YV46" s="753"/>
      <c r="YW46" s="753"/>
      <c r="YX46" s="753"/>
      <c r="YY46" s="753"/>
      <c r="YZ46" s="753"/>
      <c r="ZA46" s="753"/>
      <c r="ZB46" s="753"/>
      <c r="ZC46" s="753"/>
      <c r="ZD46" s="753"/>
      <c r="ZE46" s="753"/>
      <c r="ZF46" s="753"/>
      <c r="ZG46" s="753"/>
      <c r="ZH46" s="753"/>
      <c r="ZI46" s="753"/>
      <c r="ZJ46" s="753"/>
      <c r="ZK46" s="753"/>
      <c r="ZL46" s="753"/>
      <c r="ZM46" s="753"/>
      <c r="ZN46" s="753"/>
      <c r="ZO46" s="753"/>
      <c r="ZP46" s="753"/>
      <c r="ZQ46" s="753"/>
      <c r="ZR46" s="753"/>
      <c r="ZS46" s="753"/>
      <c r="ZT46" s="753"/>
      <c r="ZU46" s="753"/>
      <c r="ZV46" s="753"/>
      <c r="ZW46" s="753"/>
      <c r="ZX46" s="753"/>
      <c r="ZY46" s="753"/>
      <c r="ZZ46" s="753"/>
      <c r="AAA46" s="753"/>
      <c r="AAB46" s="753"/>
      <c r="AAC46" s="753"/>
      <c r="AAD46" s="753"/>
      <c r="AAE46" s="753"/>
      <c r="AAF46" s="753"/>
      <c r="AAG46" s="753"/>
      <c r="AAH46" s="753"/>
      <c r="AAI46" s="753"/>
      <c r="AAJ46" s="753"/>
      <c r="AAK46" s="753"/>
      <c r="AAL46" s="753"/>
      <c r="AAM46" s="753"/>
      <c r="AAN46" s="753"/>
      <c r="AAO46" s="753"/>
      <c r="AAP46" s="753"/>
      <c r="AAQ46" s="753"/>
      <c r="AAR46" s="753"/>
      <c r="AAS46" s="753"/>
      <c r="AAT46" s="753"/>
      <c r="AAU46" s="753"/>
      <c r="AAV46" s="753"/>
      <c r="AAW46" s="753"/>
      <c r="AAX46" s="753"/>
      <c r="AAY46" s="753"/>
      <c r="AAZ46" s="753"/>
      <c r="ABA46" s="753"/>
      <c r="ABB46" s="753"/>
      <c r="ABC46" s="753"/>
      <c r="ABD46" s="753"/>
      <c r="ABE46" s="753"/>
      <c r="ABF46" s="753"/>
      <c r="ABG46" s="753"/>
      <c r="ABH46" s="753"/>
      <c r="ABI46" s="753"/>
      <c r="ABJ46" s="753"/>
      <c r="ABK46" s="753"/>
      <c r="ABL46" s="753"/>
      <c r="ABM46" s="753"/>
      <c r="ABN46" s="753"/>
      <c r="ABO46" s="753"/>
      <c r="ABP46" s="753"/>
      <c r="ABQ46" s="753"/>
      <c r="ABR46" s="753"/>
      <c r="ABS46" s="753"/>
      <c r="ABT46" s="753"/>
      <c r="ABU46" s="753"/>
      <c r="ABV46" s="753"/>
      <c r="ABW46" s="753"/>
      <c r="ABX46" s="753"/>
      <c r="ABY46" s="753"/>
      <c r="ABZ46" s="753"/>
      <c r="ACA46" s="753"/>
      <c r="ACB46" s="753"/>
      <c r="ACC46" s="753"/>
      <c r="ACD46" s="753"/>
      <c r="ACE46" s="753"/>
      <c r="ACF46" s="753"/>
      <c r="ACG46" s="753"/>
      <c r="ACH46" s="753"/>
      <c r="ACI46" s="753"/>
      <c r="ACJ46" s="753"/>
      <c r="ACK46" s="753"/>
      <c r="ACL46" s="753"/>
      <c r="ACM46" s="753"/>
      <c r="ACN46" s="753"/>
      <c r="ACO46" s="753"/>
      <c r="ACP46" s="753"/>
      <c r="ACQ46" s="753"/>
      <c r="ACR46" s="753"/>
      <c r="ACS46" s="753"/>
      <c r="ACT46" s="753"/>
      <c r="ACU46" s="753"/>
      <c r="ACV46" s="753"/>
      <c r="ACW46" s="753"/>
      <c r="ACX46" s="753"/>
      <c r="ACY46" s="753"/>
      <c r="ACZ46" s="753"/>
      <c r="ADA46" s="753"/>
      <c r="ADB46" s="753"/>
      <c r="ADC46" s="753"/>
      <c r="ADD46" s="753"/>
      <c r="ADE46" s="753"/>
      <c r="ADF46" s="753"/>
      <c r="ADG46" s="753"/>
      <c r="ADH46" s="753"/>
      <c r="ADI46" s="753"/>
      <c r="ADJ46" s="753"/>
      <c r="ADK46" s="753"/>
      <c r="ADL46" s="753"/>
      <c r="ADM46" s="753"/>
      <c r="ADN46" s="753"/>
      <c r="ADO46" s="753"/>
      <c r="ADP46" s="753"/>
      <c r="ADQ46" s="753"/>
      <c r="ADR46" s="753"/>
      <c r="ADS46" s="753"/>
      <c r="ADT46" s="753"/>
      <c r="ADU46" s="753"/>
      <c r="ADV46" s="753"/>
      <c r="ADW46" s="753"/>
      <c r="ADX46" s="753"/>
      <c r="ADY46" s="753"/>
      <c r="ADZ46" s="753"/>
      <c r="AEA46" s="753"/>
      <c r="AEB46" s="753"/>
      <c r="AEC46" s="753"/>
      <c r="AED46" s="753"/>
      <c r="AEE46" s="753"/>
      <c r="AEF46" s="753"/>
      <c r="AEG46" s="753"/>
      <c r="AEH46" s="753"/>
      <c r="AEI46" s="753"/>
      <c r="AEJ46" s="753"/>
      <c r="AEK46" s="753"/>
      <c r="AEL46" s="753"/>
      <c r="AEM46" s="753"/>
      <c r="AEN46" s="753"/>
      <c r="AEO46" s="753"/>
      <c r="AEP46" s="753"/>
      <c r="AEQ46" s="753"/>
      <c r="AER46" s="753"/>
      <c r="AES46" s="753"/>
      <c r="AET46" s="753"/>
      <c r="AEU46" s="753"/>
      <c r="AEV46" s="753"/>
      <c r="AEW46" s="753"/>
      <c r="AEX46" s="753"/>
      <c r="AEY46" s="753"/>
      <c r="AEZ46" s="753"/>
      <c r="AFA46" s="753"/>
      <c r="AFB46" s="753"/>
      <c r="AFC46" s="753"/>
      <c r="AFD46" s="753"/>
      <c r="AFE46" s="753"/>
      <c r="AFF46" s="753"/>
      <c r="AFG46" s="753"/>
      <c r="AFH46" s="753"/>
      <c r="AFI46" s="753"/>
      <c r="AFJ46" s="753"/>
      <c r="AFK46" s="753"/>
      <c r="AFL46" s="753"/>
      <c r="AFM46" s="753"/>
      <c r="AFN46" s="753"/>
      <c r="AFO46" s="753"/>
      <c r="AFP46" s="753"/>
      <c r="AFQ46" s="753"/>
      <c r="AFR46" s="753"/>
      <c r="AFS46" s="753"/>
      <c r="AFT46" s="753"/>
      <c r="AFU46" s="753"/>
      <c r="AFV46" s="753"/>
      <c r="AFW46" s="753"/>
      <c r="AFX46" s="753"/>
      <c r="AFY46" s="753"/>
      <c r="AFZ46" s="753"/>
      <c r="AGA46" s="753"/>
      <c r="AGB46" s="753"/>
      <c r="AGC46" s="753"/>
      <c r="AGD46" s="753"/>
      <c r="AGE46" s="753"/>
      <c r="AGF46" s="753"/>
      <c r="AGG46" s="753"/>
      <c r="AGH46" s="753"/>
      <c r="AGI46" s="753"/>
      <c r="AGJ46" s="753"/>
      <c r="AGK46" s="753"/>
      <c r="AGL46" s="753"/>
      <c r="AGM46" s="753"/>
      <c r="AGN46" s="753"/>
      <c r="AGO46" s="753"/>
      <c r="AGP46" s="753"/>
      <c r="AGQ46" s="753"/>
      <c r="AGR46" s="753"/>
      <c r="AGS46" s="753"/>
      <c r="AGT46" s="753"/>
      <c r="AGU46" s="753"/>
      <c r="AGV46" s="753"/>
      <c r="AGW46" s="753"/>
      <c r="AGX46" s="753"/>
      <c r="AGY46" s="753"/>
      <c r="AGZ46" s="753"/>
      <c r="AHA46" s="753"/>
      <c r="AHB46" s="753"/>
      <c r="AHC46" s="753"/>
      <c r="AHD46" s="753"/>
      <c r="AHE46" s="753"/>
      <c r="AHF46" s="753"/>
      <c r="AHG46" s="753"/>
      <c r="AHH46" s="753"/>
      <c r="AHI46" s="753"/>
      <c r="AHJ46" s="753"/>
      <c r="AHK46" s="753"/>
      <c r="AHL46" s="753"/>
      <c r="AHM46" s="753"/>
      <c r="AHN46" s="753"/>
      <c r="AHO46" s="753"/>
      <c r="AHP46" s="753"/>
      <c r="AHQ46" s="753"/>
      <c r="AHR46" s="753"/>
      <c r="AHS46" s="753"/>
      <c r="AHT46" s="753"/>
      <c r="AHU46" s="753"/>
      <c r="AHV46" s="753"/>
      <c r="AHW46" s="753"/>
      <c r="AHX46" s="753"/>
      <c r="AHY46" s="753"/>
      <c r="AHZ46" s="753"/>
      <c r="AIA46" s="753"/>
      <c r="AIB46" s="753"/>
      <c r="AIC46" s="753"/>
      <c r="AID46" s="753"/>
      <c r="AIE46" s="753"/>
      <c r="AIF46" s="753"/>
      <c r="AIG46" s="753"/>
      <c r="AIH46" s="753"/>
      <c r="AII46" s="753"/>
      <c r="AIJ46" s="753"/>
      <c r="AIK46" s="753"/>
      <c r="AIL46" s="753"/>
      <c r="AIM46" s="753"/>
      <c r="AIN46" s="753"/>
      <c r="AIO46" s="753"/>
      <c r="AIP46" s="753"/>
      <c r="AIQ46" s="753"/>
      <c r="AIR46" s="753"/>
      <c r="AIS46" s="753"/>
      <c r="AIT46" s="753"/>
      <c r="AIU46" s="753"/>
      <c r="AIV46" s="753"/>
      <c r="AIW46" s="753"/>
      <c r="AIX46" s="753"/>
      <c r="AIY46" s="753"/>
      <c r="AIZ46" s="753"/>
      <c r="AJA46" s="753"/>
      <c r="AJB46" s="753"/>
      <c r="AJC46" s="753"/>
      <c r="AJD46" s="753"/>
      <c r="AJE46" s="753"/>
      <c r="AJF46" s="753"/>
      <c r="AJG46" s="753"/>
      <c r="AJH46" s="753"/>
      <c r="AJI46" s="753"/>
      <c r="AJJ46" s="753"/>
      <c r="AJK46" s="753"/>
      <c r="AJL46" s="753"/>
      <c r="AJM46" s="753"/>
      <c r="AJN46" s="753"/>
      <c r="AJO46" s="753"/>
      <c r="AJP46" s="753"/>
      <c r="AJQ46" s="753"/>
      <c r="AJR46" s="753"/>
      <c r="AJS46" s="753"/>
      <c r="AJT46" s="753"/>
      <c r="AJU46" s="753"/>
      <c r="AJV46" s="753"/>
      <c r="AJW46" s="753"/>
      <c r="AJX46" s="753"/>
      <c r="AJY46" s="753"/>
      <c r="AJZ46" s="753"/>
      <c r="AKA46" s="753"/>
      <c r="AKB46" s="753"/>
      <c r="AKC46" s="753"/>
      <c r="AKD46" s="753"/>
      <c r="AKE46" s="753"/>
      <c r="AKF46" s="753"/>
      <c r="AKG46" s="753"/>
      <c r="AKH46" s="753"/>
      <c r="AKI46" s="753"/>
      <c r="AKJ46" s="753"/>
      <c r="AKK46" s="753"/>
      <c r="AKL46" s="753"/>
      <c r="AKM46" s="753"/>
      <c r="AKN46" s="753"/>
      <c r="AKO46" s="753"/>
      <c r="AKP46" s="753"/>
      <c r="AKQ46" s="753"/>
      <c r="AKR46" s="753"/>
      <c r="AKS46" s="753"/>
      <c r="AKT46" s="753"/>
      <c r="AKU46" s="753"/>
      <c r="AKV46" s="753"/>
      <c r="AKW46" s="753"/>
      <c r="AKX46" s="753"/>
      <c r="AKY46" s="753"/>
      <c r="AKZ46" s="753"/>
      <c r="ALA46" s="753"/>
      <c r="ALB46" s="753"/>
      <c r="ALC46" s="753"/>
      <c r="ALD46" s="753"/>
      <c r="ALE46" s="753"/>
      <c r="ALF46" s="753"/>
      <c r="ALG46" s="753"/>
      <c r="ALH46" s="753"/>
      <c r="ALI46" s="753"/>
      <c r="ALJ46" s="753"/>
      <c r="ALK46" s="753"/>
      <c r="ALL46" s="753"/>
      <c r="ALM46" s="753"/>
      <c r="ALN46" s="753"/>
      <c r="ALO46" s="753"/>
      <c r="ALP46" s="753"/>
      <c r="ALQ46" s="753"/>
      <c r="ALR46" s="753"/>
      <c r="ALS46" s="753"/>
      <c r="ALT46" s="753"/>
      <c r="ALU46" s="753"/>
      <c r="ALV46" s="753"/>
      <c r="ALW46" s="753"/>
      <c r="ALX46" s="753"/>
      <c r="ALY46" s="753"/>
      <c r="ALZ46" s="753"/>
      <c r="AMA46" s="753"/>
      <c r="AMB46" s="753"/>
      <c r="AMC46" s="753"/>
      <c r="AMD46" s="753"/>
      <c r="AME46" s="753"/>
      <c r="AMF46" s="753"/>
      <c r="AMG46" s="753"/>
      <c r="AMH46" s="753"/>
      <c r="AMI46" s="753"/>
      <c r="AMJ46" s="753"/>
      <c r="AMK46" s="753"/>
      <c r="AML46" s="753"/>
      <c r="AMM46" s="753"/>
      <c r="AMN46" s="753"/>
      <c r="AMO46" s="753"/>
      <c r="AMP46" s="753"/>
      <c r="AMQ46" s="753"/>
      <c r="AMR46" s="753"/>
      <c r="AMS46" s="753"/>
      <c r="AMT46" s="753"/>
      <c r="AMU46" s="753"/>
      <c r="AMV46" s="753"/>
      <c r="AMW46" s="753"/>
      <c r="AMX46" s="753"/>
      <c r="AMY46" s="753"/>
      <c r="AMZ46" s="753"/>
      <c r="ANA46" s="753"/>
      <c r="ANB46" s="753"/>
      <c r="ANC46" s="753"/>
      <c r="AND46" s="753"/>
      <c r="ANE46" s="753"/>
      <c r="ANF46" s="753"/>
      <c r="ANG46" s="753"/>
      <c r="ANH46" s="753"/>
      <c r="ANI46" s="753"/>
      <c r="ANJ46" s="753"/>
      <c r="ANK46" s="753"/>
      <c r="ANL46" s="753"/>
      <c r="ANM46" s="753"/>
      <c r="ANN46" s="753"/>
      <c r="ANO46" s="753"/>
      <c r="ANP46" s="753"/>
      <c r="ANQ46" s="753"/>
      <c r="ANR46" s="753"/>
      <c r="ANS46" s="753"/>
      <c r="ANT46" s="753"/>
      <c r="ANU46" s="753"/>
      <c r="ANV46" s="753"/>
      <c r="ANW46" s="753"/>
      <c r="ANX46" s="753"/>
      <c r="ANY46" s="753"/>
      <c r="ANZ46" s="753"/>
      <c r="AOA46" s="753"/>
      <c r="AOB46" s="753"/>
      <c r="AOC46" s="753"/>
      <c r="AOD46" s="753"/>
      <c r="AOE46" s="753"/>
      <c r="AOF46" s="753"/>
      <c r="AOG46" s="753"/>
      <c r="AOH46" s="753"/>
      <c r="AOI46" s="753"/>
      <c r="AOJ46" s="753"/>
      <c r="AOK46" s="753"/>
      <c r="AOL46" s="753"/>
      <c r="AOM46" s="753"/>
      <c r="AON46" s="753"/>
      <c r="AOO46" s="753"/>
      <c r="AOP46" s="753"/>
      <c r="AOQ46" s="753"/>
      <c r="AOR46" s="753"/>
      <c r="AOS46" s="753"/>
      <c r="AOT46" s="753"/>
      <c r="AOU46" s="753"/>
      <c r="AOV46" s="753"/>
      <c r="AOW46" s="753"/>
      <c r="AOX46" s="753"/>
      <c r="AOY46" s="753"/>
      <c r="AOZ46" s="753"/>
      <c r="APA46" s="753"/>
      <c r="APB46" s="753"/>
      <c r="APC46" s="753"/>
      <c r="APD46" s="753"/>
      <c r="APE46" s="753"/>
      <c r="APF46" s="753"/>
      <c r="APG46" s="753"/>
      <c r="APH46" s="753"/>
      <c r="API46" s="753"/>
      <c r="APJ46" s="753"/>
      <c r="APK46" s="753"/>
      <c r="APL46" s="753"/>
      <c r="APM46" s="753"/>
      <c r="APN46" s="753"/>
      <c r="APO46" s="753"/>
      <c r="APP46" s="753"/>
      <c r="APQ46" s="753"/>
      <c r="APR46" s="753"/>
      <c r="APS46" s="753"/>
      <c r="APT46" s="753"/>
      <c r="APU46" s="753"/>
      <c r="APV46" s="753"/>
      <c r="APW46" s="753"/>
      <c r="APX46" s="753"/>
      <c r="APY46" s="753"/>
      <c r="APZ46" s="753"/>
      <c r="AQA46" s="753"/>
      <c r="AQB46" s="753"/>
      <c r="AQC46" s="753"/>
      <c r="AQD46" s="753"/>
      <c r="AQE46" s="753"/>
      <c r="AQF46" s="753"/>
      <c r="AQG46" s="753"/>
      <c r="AQH46" s="753"/>
      <c r="AQI46" s="753"/>
      <c r="AQJ46" s="753"/>
      <c r="AQK46" s="753"/>
      <c r="AQL46" s="753"/>
      <c r="AQM46" s="753"/>
      <c r="AQN46" s="753"/>
      <c r="AQO46" s="753"/>
      <c r="AQP46" s="753"/>
      <c r="AQQ46" s="753"/>
      <c r="AQR46" s="753"/>
      <c r="AQS46" s="753"/>
      <c r="AQT46" s="753"/>
      <c r="AQU46" s="753"/>
      <c r="AQV46" s="753"/>
      <c r="AQW46" s="753"/>
      <c r="AQX46" s="753"/>
      <c r="AQY46" s="753"/>
      <c r="AQZ46" s="753"/>
      <c r="ARA46" s="753"/>
      <c r="ARB46" s="753"/>
      <c r="ARC46" s="753"/>
      <c r="ARD46" s="753"/>
      <c r="ARE46" s="753"/>
      <c r="ARF46" s="753"/>
      <c r="ARG46" s="753"/>
      <c r="ARH46" s="753"/>
      <c r="ARI46" s="753"/>
      <c r="ARJ46" s="753"/>
      <c r="ARK46" s="753"/>
      <c r="ARL46" s="753"/>
      <c r="ARM46" s="753"/>
      <c r="ARN46" s="753"/>
      <c r="ARO46" s="753"/>
      <c r="ARP46" s="753"/>
      <c r="ARQ46" s="753"/>
      <c r="ARR46" s="753"/>
      <c r="ARS46" s="753"/>
      <c r="ART46" s="753"/>
      <c r="ARU46" s="753"/>
      <c r="ARV46" s="753"/>
      <c r="ARW46" s="753"/>
      <c r="ARX46" s="753"/>
      <c r="ARY46" s="753"/>
      <c r="ARZ46" s="753"/>
      <c r="ASA46" s="753"/>
      <c r="ASB46" s="753"/>
      <c r="ASC46" s="753"/>
      <c r="ASD46" s="753"/>
      <c r="ASE46" s="753"/>
      <c r="ASF46" s="753"/>
      <c r="ASG46" s="753"/>
      <c r="ASH46" s="753"/>
      <c r="ASI46" s="753"/>
      <c r="ASJ46" s="753"/>
      <c r="ASK46" s="753"/>
      <c r="ASL46" s="753"/>
      <c r="ASM46" s="753"/>
      <c r="ASN46" s="753"/>
      <c r="ASO46" s="753"/>
      <c r="ASP46" s="753"/>
      <c r="ASQ46" s="753"/>
      <c r="ASR46" s="753"/>
      <c r="ASS46" s="753"/>
      <c r="AST46" s="753"/>
      <c r="ASU46" s="753"/>
      <c r="ASV46" s="753"/>
      <c r="ASW46" s="753"/>
      <c r="ASX46" s="753"/>
      <c r="ASY46" s="753"/>
      <c r="ASZ46" s="753"/>
      <c r="ATA46" s="753"/>
      <c r="ATB46" s="753"/>
      <c r="ATC46" s="753"/>
      <c r="ATD46" s="753"/>
      <c r="ATE46" s="753"/>
      <c r="ATF46" s="753"/>
      <c r="ATG46" s="753"/>
      <c r="ATH46" s="753"/>
      <c r="ATI46" s="753"/>
      <c r="ATJ46" s="753"/>
      <c r="ATK46" s="753"/>
      <c r="ATL46" s="753"/>
      <c r="ATM46" s="753"/>
      <c r="ATN46" s="753"/>
      <c r="ATO46" s="753"/>
      <c r="ATP46" s="753"/>
      <c r="ATQ46" s="753"/>
      <c r="ATR46" s="753"/>
      <c r="ATS46" s="753"/>
      <c r="ATT46" s="753"/>
      <c r="ATU46" s="753"/>
      <c r="ATV46" s="753"/>
      <c r="ATW46" s="753"/>
      <c r="ATX46" s="753"/>
      <c r="ATY46" s="753"/>
      <c r="ATZ46" s="753"/>
      <c r="AUA46" s="753"/>
      <c r="AUB46" s="753"/>
      <c r="AUC46" s="753"/>
      <c r="AUD46" s="753"/>
      <c r="AUE46" s="753"/>
      <c r="AUF46" s="753"/>
      <c r="AUG46" s="753"/>
      <c r="AUH46" s="753"/>
      <c r="AUI46" s="753"/>
      <c r="AUJ46" s="753"/>
      <c r="AUK46" s="753"/>
      <c r="AUL46" s="753"/>
      <c r="AUM46" s="753"/>
      <c r="AUN46" s="753"/>
      <c r="AUO46" s="753"/>
      <c r="AUP46" s="753"/>
      <c r="AUQ46" s="753"/>
      <c r="AUR46" s="753"/>
      <c r="AUS46" s="753"/>
      <c r="AUT46" s="753"/>
      <c r="AUU46" s="753"/>
      <c r="AUV46" s="753"/>
      <c r="AUW46" s="753"/>
      <c r="AUX46" s="753"/>
      <c r="AUY46" s="753"/>
      <c r="AUZ46" s="753"/>
      <c r="AVA46" s="753"/>
      <c r="AVB46" s="753"/>
      <c r="AVC46" s="753"/>
      <c r="AVD46" s="753"/>
      <c r="AVE46" s="753"/>
      <c r="AVF46" s="753"/>
      <c r="AVG46" s="753"/>
      <c r="AVH46" s="753"/>
      <c r="AVI46" s="753"/>
      <c r="AVJ46" s="753"/>
      <c r="AVK46" s="753"/>
      <c r="AVL46" s="753"/>
      <c r="AVM46" s="753"/>
      <c r="AVN46" s="753"/>
      <c r="AVO46" s="753"/>
      <c r="AVP46" s="753"/>
      <c r="AVQ46" s="753"/>
      <c r="AVR46" s="753"/>
      <c r="AVS46" s="753"/>
      <c r="AVT46" s="753"/>
      <c r="AVU46" s="753"/>
      <c r="AVV46" s="753"/>
      <c r="AVW46" s="753"/>
      <c r="AVX46" s="753"/>
      <c r="AVY46" s="753"/>
      <c r="AVZ46" s="753"/>
      <c r="AWA46" s="753"/>
      <c r="AWB46" s="753"/>
      <c r="AWC46" s="753"/>
      <c r="AWD46" s="753"/>
      <c r="AWE46" s="753"/>
      <c r="AWF46" s="753"/>
      <c r="AWG46" s="753"/>
      <c r="AWH46" s="753"/>
      <c r="AWI46" s="753"/>
      <c r="AWJ46" s="753"/>
      <c r="AWK46" s="753"/>
      <c r="AWL46" s="753"/>
      <c r="AWM46" s="753"/>
      <c r="AWN46" s="753"/>
      <c r="AWO46" s="753"/>
      <c r="AWP46" s="753"/>
      <c r="AWQ46" s="753"/>
      <c r="AWR46" s="753"/>
      <c r="AWS46" s="753"/>
      <c r="AWT46" s="753"/>
      <c r="AWU46" s="753"/>
      <c r="AWV46" s="753"/>
      <c r="AWW46" s="753"/>
      <c r="AWX46" s="753"/>
      <c r="AWY46" s="753"/>
      <c r="AWZ46" s="753"/>
      <c r="AXA46" s="753"/>
      <c r="AXB46" s="753"/>
      <c r="AXC46" s="753"/>
      <c r="AXD46" s="753"/>
      <c r="AXE46" s="753"/>
      <c r="AXF46" s="753"/>
      <c r="AXG46" s="753"/>
      <c r="AXH46" s="753"/>
      <c r="AXI46" s="753"/>
      <c r="AXJ46" s="753"/>
      <c r="AXK46" s="753"/>
      <c r="AXL46" s="753"/>
      <c r="AXM46" s="753"/>
      <c r="AXN46" s="753"/>
      <c r="AXO46" s="753"/>
      <c r="AXP46" s="753"/>
      <c r="AXQ46" s="753"/>
      <c r="AXR46" s="753"/>
      <c r="AXS46" s="753"/>
      <c r="AXT46" s="753"/>
      <c r="AXU46" s="753"/>
      <c r="AXV46" s="753"/>
      <c r="AXW46" s="753"/>
      <c r="AXX46" s="753"/>
      <c r="AXY46" s="753"/>
      <c r="AXZ46" s="753"/>
      <c r="AYA46" s="753"/>
      <c r="AYB46" s="753"/>
      <c r="AYC46" s="753"/>
      <c r="AYD46" s="753"/>
      <c r="AYE46" s="753"/>
      <c r="AYF46" s="753"/>
      <c r="AYG46" s="753"/>
      <c r="AYH46" s="753"/>
      <c r="AYI46" s="753"/>
      <c r="AYJ46" s="753"/>
      <c r="AYK46" s="753"/>
      <c r="AYL46" s="753"/>
      <c r="AYM46" s="753"/>
      <c r="AYN46" s="753"/>
      <c r="AYO46" s="753"/>
      <c r="AYP46" s="753"/>
      <c r="AYQ46" s="753"/>
      <c r="AYR46" s="753"/>
      <c r="AYS46" s="753"/>
      <c r="AYT46" s="753"/>
      <c r="AYU46" s="753"/>
      <c r="AYV46" s="753"/>
      <c r="AYW46" s="753"/>
      <c r="AYX46" s="753"/>
      <c r="AYY46" s="753"/>
      <c r="AYZ46" s="753"/>
      <c r="AZA46" s="753"/>
      <c r="AZB46" s="753"/>
      <c r="AZC46" s="753"/>
      <c r="AZD46" s="753"/>
      <c r="AZE46" s="753"/>
      <c r="AZF46" s="753"/>
      <c r="AZG46" s="753"/>
      <c r="AZH46" s="753"/>
      <c r="AZI46" s="753"/>
      <c r="AZJ46" s="753"/>
      <c r="AZK46" s="753"/>
      <c r="AZL46" s="753"/>
      <c r="AZM46" s="753"/>
      <c r="AZN46" s="753"/>
      <c r="AZO46" s="753"/>
      <c r="AZP46" s="753"/>
      <c r="AZQ46" s="753"/>
      <c r="AZR46" s="753"/>
      <c r="AZS46" s="753"/>
      <c r="AZT46" s="753"/>
      <c r="AZU46" s="753"/>
      <c r="AZV46" s="753"/>
      <c r="AZW46" s="753"/>
      <c r="AZX46" s="753"/>
      <c r="AZY46" s="753"/>
      <c r="AZZ46" s="753"/>
      <c r="BAA46" s="753"/>
      <c r="BAB46" s="753"/>
      <c r="BAC46" s="753"/>
      <c r="BAD46" s="753"/>
      <c r="BAE46" s="753"/>
      <c r="BAF46" s="753"/>
      <c r="BAG46" s="753"/>
      <c r="BAH46" s="753"/>
      <c r="BAI46" s="753"/>
      <c r="BAJ46" s="753"/>
      <c r="BAK46" s="753"/>
      <c r="BAL46" s="753"/>
      <c r="BAM46" s="753"/>
      <c r="BAN46" s="753"/>
      <c r="BAO46" s="753"/>
      <c r="BAP46" s="753"/>
      <c r="BAQ46" s="753"/>
      <c r="BAR46" s="753"/>
      <c r="BAS46" s="753"/>
      <c r="BAT46" s="753"/>
      <c r="BAU46" s="753"/>
      <c r="BAV46" s="753"/>
      <c r="BAW46" s="753"/>
      <c r="BAX46" s="753"/>
      <c r="BAY46" s="753"/>
      <c r="BAZ46" s="753"/>
      <c r="BBA46" s="753"/>
      <c r="BBB46" s="753"/>
      <c r="BBC46" s="753"/>
      <c r="BBD46" s="753"/>
      <c r="BBE46" s="753"/>
      <c r="BBF46" s="753"/>
      <c r="BBG46" s="753"/>
      <c r="BBH46" s="753"/>
      <c r="BBI46" s="753"/>
      <c r="BBJ46" s="753"/>
      <c r="BBK46" s="753"/>
      <c r="BBL46" s="753"/>
      <c r="BBM46" s="753"/>
      <c r="BBN46" s="753"/>
      <c r="BBO46" s="753"/>
      <c r="BBP46" s="753"/>
      <c r="BBQ46" s="753"/>
      <c r="BBR46" s="753"/>
      <c r="BBS46" s="753"/>
      <c r="BBT46" s="753"/>
      <c r="BBU46" s="753"/>
      <c r="BBV46" s="753"/>
      <c r="BBW46" s="753"/>
      <c r="BBX46" s="753"/>
      <c r="BBY46" s="753"/>
      <c r="BBZ46" s="753"/>
      <c r="BCA46" s="753"/>
      <c r="BCB46" s="753"/>
      <c r="BCC46" s="753"/>
      <c r="BCD46" s="753"/>
      <c r="BCE46" s="753"/>
      <c r="BCF46" s="753"/>
      <c r="BCG46" s="753"/>
      <c r="BCH46" s="753"/>
      <c r="BCI46" s="753"/>
      <c r="BCJ46" s="753"/>
      <c r="BCK46" s="753"/>
      <c r="BCL46" s="753"/>
      <c r="BCM46" s="753"/>
      <c r="BCN46" s="753"/>
      <c r="BCO46" s="753"/>
      <c r="BCP46" s="753"/>
      <c r="BCQ46" s="753"/>
      <c r="BCR46" s="753"/>
      <c r="BCS46" s="753"/>
      <c r="BCT46" s="753"/>
      <c r="BCU46" s="753"/>
      <c r="BCV46" s="753"/>
      <c r="BCW46" s="753"/>
      <c r="BCX46" s="753"/>
      <c r="BCY46" s="753"/>
      <c r="BCZ46" s="753"/>
      <c r="BDA46" s="753"/>
      <c r="BDB46" s="753"/>
      <c r="BDC46" s="753"/>
      <c r="BDD46" s="753"/>
      <c r="BDE46" s="753"/>
      <c r="BDF46" s="753"/>
      <c r="BDG46" s="753"/>
      <c r="BDH46" s="753"/>
      <c r="BDI46" s="753"/>
      <c r="BDJ46" s="753"/>
      <c r="BDK46" s="753"/>
      <c r="BDL46" s="753"/>
      <c r="BDM46" s="753"/>
      <c r="BDN46" s="753"/>
      <c r="BDO46" s="753"/>
      <c r="BDP46" s="753"/>
      <c r="BDQ46" s="753"/>
      <c r="BDR46" s="753"/>
      <c r="BDS46" s="753"/>
      <c r="BDT46" s="753"/>
      <c r="BDU46" s="753"/>
      <c r="BDV46" s="753"/>
      <c r="BDW46" s="753"/>
      <c r="BDX46" s="753"/>
      <c r="BDY46" s="753"/>
      <c r="BDZ46" s="753"/>
      <c r="BEA46" s="753"/>
      <c r="BEB46" s="753"/>
      <c r="BEC46" s="753"/>
      <c r="BED46" s="753"/>
      <c r="BEE46" s="753"/>
      <c r="BEF46" s="753"/>
      <c r="BEG46" s="753"/>
      <c r="BEH46" s="753"/>
      <c r="BEI46" s="753"/>
      <c r="BEJ46" s="753"/>
      <c r="BEK46" s="753"/>
      <c r="BEL46" s="753"/>
      <c r="BEM46" s="753"/>
      <c r="BEN46" s="753"/>
      <c r="BEO46" s="753"/>
      <c r="BEP46" s="753"/>
      <c r="BEQ46" s="753"/>
      <c r="BER46" s="753"/>
      <c r="BES46" s="753"/>
      <c r="BET46" s="753"/>
      <c r="BEU46" s="753"/>
      <c r="BEV46" s="753"/>
      <c r="BEW46" s="753"/>
      <c r="BEX46" s="753"/>
      <c r="BEY46" s="753"/>
      <c r="BEZ46" s="753"/>
      <c r="BFA46" s="753"/>
      <c r="BFB46" s="753"/>
      <c r="BFC46" s="753"/>
      <c r="BFD46" s="753"/>
      <c r="BFE46" s="753"/>
      <c r="BFF46" s="753"/>
      <c r="BFG46" s="753"/>
      <c r="BFH46" s="753"/>
      <c r="BFI46" s="753"/>
      <c r="BFJ46" s="753"/>
      <c r="BFK46" s="753"/>
      <c r="BFL46" s="753"/>
      <c r="BFM46" s="753"/>
      <c r="BFN46" s="753"/>
      <c r="BFO46" s="753"/>
      <c r="BFP46" s="753"/>
      <c r="BFQ46" s="753"/>
      <c r="BFR46" s="753"/>
      <c r="BFS46" s="753"/>
      <c r="BFT46" s="753"/>
      <c r="BFU46" s="753"/>
      <c r="BFV46" s="753"/>
      <c r="BFW46" s="753"/>
      <c r="BFX46" s="753"/>
      <c r="BFY46" s="753"/>
      <c r="BFZ46" s="753"/>
      <c r="BGA46" s="753"/>
      <c r="BGB46" s="753"/>
      <c r="BGC46" s="753"/>
      <c r="BGD46" s="753"/>
      <c r="BGE46" s="753"/>
      <c r="BGF46" s="753"/>
      <c r="BGG46" s="753"/>
      <c r="BGH46" s="753"/>
      <c r="BGI46" s="753"/>
      <c r="BGJ46" s="753"/>
      <c r="BGK46" s="753"/>
      <c r="BGL46" s="753"/>
      <c r="BGM46" s="753"/>
      <c r="BGN46" s="753"/>
      <c r="BGO46" s="753"/>
      <c r="BGP46" s="753"/>
      <c r="BGQ46" s="753"/>
      <c r="BGR46" s="753"/>
      <c r="BGS46" s="753"/>
      <c r="BGT46" s="753"/>
      <c r="BGU46" s="753"/>
      <c r="BGV46" s="753"/>
      <c r="BGW46" s="753"/>
      <c r="BGX46" s="753"/>
      <c r="BGY46" s="753"/>
      <c r="BGZ46" s="753"/>
      <c r="BHA46" s="753"/>
      <c r="BHB46" s="753"/>
      <c r="BHC46" s="753"/>
      <c r="BHD46" s="753"/>
      <c r="BHE46" s="753"/>
      <c r="BHF46" s="753"/>
      <c r="BHG46" s="753"/>
      <c r="BHH46" s="753"/>
      <c r="BHI46" s="753"/>
      <c r="BHJ46" s="753"/>
      <c r="BHK46" s="753"/>
      <c r="BHL46" s="753"/>
      <c r="BHM46" s="753"/>
      <c r="BHN46" s="753"/>
      <c r="BHO46" s="753"/>
      <c r="BHP46" s="753"/>
      <c r="BHQ46" s="753"/>
      <c r="BHR46" s="753"/>
      <c r="BHS46" s="753"/>
      <c r="BHT46" s="753"/>
      <c r="BHU46" s="753"/>
      <c r="BHV46" s="753"/>
      <c r="BHW46" s="753"/>
      <c r="BHX46" s="753"/>
      <c r="BHY46" s="753"/>
      <c r="BHZ46" s="753"/>
      <c r="BIA46" s="753"/>
      <c r="BIB46" s="753"/>
      <c r="BIC46" s="753"/>
      <c r="BID46" s="753"/>
      <c r="BIE46" s="753"/>
      <c r="BIF46" s="753"/>
      <c r="BIG46" s="753"/>
      <c r="BIH46" s="753"/>
      <c r="BII46" s="753"/>
      <c r="BIJ46" s="753"/>
      <c r="BIK46" s="753"/>
      <c r="BIL46" s="753"/>
      <c r="BIM46" s="753"/>
      <c r="BIN46" s="753"/>
      <c r="BIO46" s="753"/>
      <c r="BIP46" s="753"/>
      <c r="BIQ46" s="753"/>
      <c r="BIR46" s="753"/>
      <c r="BIS46" s="753"/>
      <c r="BIT46" s="753"/>
      <c r="BIU46" s="753"/>
      <c r="BIV46" s="753"/>
      <c r="BIW46" s="753"/>
      <c r="BIX46" s="753"/>
      <c r="BIY46" s="753"/>
      <c r="BIZ46" s="753"/>
      <c r="BJA46" s="753"/>
      <c r="BJB46" s="753"/>
      <c r="BJC46" s="753"/>
      <c r="BJD46" s="753"/>
      <c r="BJE46" s="753"/>
      <c r="BJF46" s="753"/>
      <c r="BJG46" s="753"/>
      <c r="BJH46" s="753"/>
      <c r="BJI46" s="753"/>
      <c r="BJJ46" s="753"/>
      <c r="BJK46" s="753"/>
      <c r="BJL46" s="753"/>
      <c r="BJM46" s="753"/>
      <c r="BJN46" s="753"/>
      <c r="BJO46" s="753"/>
      <c r="BJP46" s="753"/>
      <c r="BJQ46" s="753"/>
      <c r="BJR46" s="753"/>
      <c r="BJS46" s="753"/>
      <c r="BJT46" s="753"/>
      <c r="BJU46" s="753"/>
      <c r="BJV46" s="753"/>
      <c r="BJW46" s="753"/>
      <c r="BJX46" s="753"/>
      <c r="BJY46" s="753"/>
      <c r="BJZ46" s="753"/>
      <c r="BKA46" s="753"/>
      <c r="BKB46" s="753"/>
      <c r="BKC46" s="753"/>
      <c r="BKD46" s="753"/>
      <c r="BKE46" s="753"/>
      <c r="BKF46" s="753"/>
      <c r="BKG46" s="753"/>
      <c r="BKH46" s="753"/>
      <c r="BKI46" s="753"/>
      <c r="BKJ46" s="753"/>
      <c r="BKK46" s="753"/>
      <c r="BKL46" s="753"/>
      <c r="BKM46" s="753"/>
      <c r="BKN46" s="753"/>
      <c r="BKO46" s="753"/>
      <c r="BKP46" s="753"/>
      <c r="BKQ46" s="753"/>
      <c r="BKR46" s="753"/>
      <c r="BKS46" s="753"/>
      <c r="BKT46" s="753"/>
      <c r="BKU46" s="753"/>
      <c r="BKV46" s="753"/>
      <c r="BKW46" s="753"/>
      <c r="BKX46" s="753"/>
      <c r="BKY46" s="753"/>
      <c r="BKZ46" s="753"/>
      <c r="BLA46" s="753"/>
      <c r="BLB46" s="753"/>
      <c r="BLC46" s="753"/>
      <c r="BLD46" s="753"/>
      <c r="BLE46" s="753"/>
      <c r="BLF46" s="753"/>
      <c r="BLG46" s="753"/>
      <c r="BLH46" s="753"/>
      <c r="BLI46" s="753"/>
      <c r="BLJ46" s="753"/>
      <c r="BLK46" s="753"/>
      <c r="BLL46" s="753"/>
      <c r="BLM46" s="753"/>
      <c r="BLN46" s="753"/>
      <c r="BLO46" s="753"/>
      <c r="BLP46" s="753"/>
      <c r="BLQ46" s="753"/>
      <c r="BLR46" s="753"/>
      <c r="BLS46" s="753"/>
      <c r="BLT46" s="753"/>
      <c r="BLU46" s="753"/>
      <c r="BLV46" s="753"/>
      <c r="BLW46" s="753"/>
      <c r="BLX46" s="753"/>
      <c r="BLY46" s="753"/>
      <c r="BLZ46" s="753"/>
      <c r="BMA46" s="753"/>
      <c r="BMB46" s="753"/>
      <c r="BMC46" s="753"/>
      <c r="BMD46" s="753"/>
      <c r="BME46" s="753"/>
      <c r="BMF46" s="753"/>
      <c r="BMG46" s="753"/>
      <c r="BMH46" s="753"/>
      <c r="BMI46" s="753"/>
      <c r="BMJ46" s="753"/>
      <c r="BMK46" s="753"/>
      <c r="BML46" s="753"/>
      <c r="BMM46" s="753"/>
      <c r="BMN46" s="753"/>
      <c r="BMO46" s="753"/>
      <c r="BMP46" s="753"/>
      <c r="BMQ46" s="753"/>
      <c r="BMR46" s="753"/>
      <c r="BMS46" s="753"/>
      <c r="BMT46" s="753"/>
      <c r="BMU46" s="753"/>
      <c r="BMV46" s="753"/>
      <c r="BMW46" s="753"/>
      <c r="BMX46" s="753"/>
      <c r="BMY46" s="753"/>
      <c r="BMZ46" s="753"/>
      <c r="BNA46" s="753"/>
      <c r="BNB46" s="753"/>
      <c r="BNC46" s="753"/>
      <c r="BND46" s="753"/>
      <c r="BNE46" s="753"/>
      <c r="BNF46" s="753"/>
      <c r="BNG46" s="753"/>
      <c r="BNH46" s="753"/>
      <c r="BNI46" s="753"/>
      <c r="BNJ46" s="753"/>
      <c r="BNK46" s="753"/>
      <c r="BNL46" s="753"/>
      <c r="BNM46" s="753"/>
      <c r="BNN46" s="753"/>
      <c r="BNO46" s="753"/>
      <c r="BNP46" s="753"/>
      <c r="BNQ46" s="753"/>
      <c r="BNR46" s="753"/>
      <c r="BNS46" s="753"/>
      <c r="BNT46" s="753"/>
      <c r="BNU46" s="753"/>
      <c r="BNV46" s="753"/>
      <c r="BNW46" s="753"/>
      <c r="BNX46" s="753"/>
      <c r="BNY46" s="753"/>
      <c r="BNZ46" s="753"/>
      <c r="BOA46" s="753"/>
      <c r="BOB46" s="753"/>
      <c r="BOC46" s="753"/>
      <c r="BOD46" s="753"/>
      <c r="BOE46" s="753"/>
      <c r="BOF46" s="753"/>
      <c r="BOG46" s="753"/>
      <c r="BOH46" s="753"/>
      <c r="BOI46" s="753"/>
      <c r="BOJ46" s="753"/>
      <c r="BOK46" s="753"/>
      <c r="BOL46" s="753"/>
      <c r="BOM46" s="753"/>
      <c r="BON46" s="753"/>
      <c r="BOO46" s="753"/>
      <c r="BOP46" s="753"/>
      <c r="BOQ46" s="753"/>
      <c r="BOR46" s="753"/>
      <c r="BOS46" s="753"/>
      <c r="BOT46" s="753"/>
      <c r="BOU46" s="753"/>
      <c r="BOV46" s="753"/>
      <c r="BOW46" s="753"/>
      <c r="BOX46" s="753"/>
      <c r="BOY46" s="753"/>
      <c r="BOZ46" s="753"/>
      <c r="BPA46" s="753"/>
      <c r="BPB46" s="753"/>
      <c r="BPC46" s="753"/>
      <c r="BPD46" s="753"/>
      <c r="BPE46" s="753"/>
      <c r="BPF46" s="753"/>
      <c r="BPG46" s="753"/>
      <c r="BPH46" s="753"/>
      <c r="BPI46" s="753"/>
      <c r="BPJ46" s="753"/>
      <c r="BPK46" s="753"/>
      <c r="BPL46" s="753"/>
      <c r="BPM46" s="753"/>
      <c r="BPN46" s="753"/>
      <c r="BPO46" s="753"/>
      <c r="BPP46" s="753"/>
      <c r="BPQ46" s="753"/>
      <c r="BPR46" s="753"/>
      <c r="BPS46" s="753"/>
      <c r="BPT46" s="753"/>
      <c r="BPU46" s="753"/>
      <c r="BPV46" s="753"/>
      <c r="BPW46" s="753"/>
      <c r="BPX46" s="753"/>
      <c r="BPY46" s="753"/>
      <c r="BPZ46" s="753"/>
      <c r="BQA46" s="753"/>
      <c r="BQB46" s="753"/>
      <c r="BQC46" s="753"/>
      <c r="BQD46" s="753"/>
      <c r="BQE46" s="753"/>
      <c r="BQF46" s="753"/>
      <c r="BQG46" s="753"/>
      <c r="BQH46" s="753"/>
      <c r="BQI46" s="753"/>
      <c r="BQJ46" s="753"/>
      <c r="BQK46" s="753"/>
      <c r="BQL46" s="753"/>
      <c r="BQM46" s="753"/>
      <c r="BQN46" s="753"/>
      <c r="BQO46" s="753"/>
      <c r="BQP46" s="753"/>
      <c r="BQQ46" s="753"/>
      <c r="BQR46" s="753"/>
      <c r="BQS46" s="753"/>
      <c r="BQT46" s="753"/>
      <c r="BQU46" s="753"/>
      <c r="BQV46" s="753"/>
      <c r="BQW46" s="753"/>
      <c r="BQX46" s="753"/>
      <c r="BQY46" s="753"/>
      <c r="BQZ46" s="753"/>
      <c r="BRA46" s="753"/>
      <c r="BRB46" s="753"/>
      <c r="BRC46" s="753"/>
      <c r="BRD46" s="753"/>
      <c r="BRE46" s="753"/>
      <c r="BRF46" s="753"/>
      <c r="BRG46" s="753"/>
      <c r="BRH46" s="753"/>
      <c r="BRI46" s="753"/>
      <c r="BRJ46" s="753"/>
      <c r="BRK46" s="753"/>
      <c r="BRL46" s="753"/>
      <c r="BRM46" s="753"/>
      <c r="BRN46" s="753"/>
      <c r="BRO46" s="753"/>
      <c r="BRP46" s="753"/>
      <c r="BRQ46" s="753"/>
      <c r="BRR46" s="753"/>
      <c r="BRS46" s="753"/>
      <c r="BRT46" s="753"/>
      <c r="BRU46" s="753"/>
      <c r="BRV46" s="753"/>
      <c r="BRW46" s="753"/>
      <c r="BRX46" s="753"/>
      <c r="BRY46" s="753"/>
      <c r="BRZ46" s="753"/>
      <c r="BSA46" s="753"/>
      <c r="BSB46" s="753"/>
      <c r="BSC46" s="753"/>
      <c r="BSD46" s="753"/>
      <c r="BSE46" s="753"/>
      <c r="BSF46" s="753"/>
      <c r="BSG46" s="753"/>
      <c r="BSH46" s="753"/>
      <c r="BSI46" s="753"/>
      <c r="BSJ46" s="753"/>
      <c r="BSK46" s="753"/>
      <c r="BSL46" s="753"/>
      <c r="BSM46" s="753"/>
      <c r="BSN46" s="753"/>
      <c r="BSO46" s="753"/>
      <c r="BSP46" s="753"/>
      <c r="BSQ46" s="753"/>
      <c r="BSR46" s="753"/>
      <c r="BSS46" s="753"/>
      <c r="BST46" s="753"/>
      <c r="BSU46" s="753"/>
      <c r="BSV46" s="753"/>
      <c r="BSW46" s="753"/>
      <c r="BSX46" s="753"/>
      <c r="BSY46" s="753"/>
      <c r="BSZ46" s="753"/>
      <c r="BTA46" s="753"/>
      <c r="BTB46" s="753"/>
      <c r="BTC46" s="753"/>
      <c r="BTD46" s="753"/>
      <c r="BTE46" s="753"/>
      <c r="BTF46" s="753"/>
      <c r="BTG46" s="753"/>
      <c r="BTH46" s="753"/>
      <c r="BTI46" s="753"/>
      <c r="BTJ46" s="753"/>
      <c r="BTK46" s="753"/>
      <c r="BTL46" s="753"/>
      <c r="BTM46" s="753"/>
      <c r="BTN46" s="753"/>
      <c r="BTO46" s="753"/>
      <c r="BTP46" s="753"/>
      <c r="BTQ46" s="753"/>
      <c r="BTR46" s="753"/>
      <c r="BTS46" s="753"/>
      <c r="BTT46" s="753"/>
      <c r="BTU46" s="753"/>
      <c r="BTV46" s="753"/>
      <c r="BTW46" s="753"/>
      <c r="BTX46" s="753"/>
      <c r="BTY46" s="753"/>
      <c r="BTZ46" s="753"/>
      <c r="BUA46" s="753"/>
      <c r="BUB46" s="753"/>
      <c r="BUC46" s="753"/>
      <c r="BUD46" s="753"/>
      <c r="BUE46" s="753"/>
      <c r="BUF46" s="753"/>
      <c r="BUG46" s="753"/>
      <c r="BUH46" s="753"/>
      <c r="BUI46" s="753"/>
      <c r="BUJ46" s="753"/>
      <c r="BUK46" s="753"/>
      <c r="BUL46" s="753"/>
      <c r="BUM46" s="753"/>
      <c r="BUN46" s="753"/>
      <c r="BUO46" s="753"/>
      <c r="BUP46" s="753"/>
      <c r="BUQ46" s="753"/>
      <c r="BUR46" s="753"/>
      <c r="BUS46" s="753"/>
      <c r="BUT46" s="753"/>
      <c r="BUU46" s="753"/>
      <c r="BUV46" s="753"/>
      <c r="BUW46" s="753"/>
      <c r="BUX46" s="753"/>
      <c r="BUY46" s="753"/>
      <c r="BUZ46" s="753"/>
      <c r="BVA46" s="753"/>
      <c r="BVB46" s="753"/>
      <c r="BVC46" s="753"/>
      <c r="BVD46" s="753"/>
      <c r="BVE46" s="753"/>
      <c r="BVF46" s="753"/>
      <c r="BVG46" s="753"/>
      <c r="BVH46" s="753"/>
      <c r="BVI46" s="753"/>
      <c r="BVJ46" s="753"/>
      <c r="BVK46" s="753"/>
      <c r="BVL46" s="753"/>
      <c r="BVM46" s="753"/>
      <c r="BVN46" s="753"/>
      <c r="BVO46" s="753"/>
      <c r="BVP46" s="753"/>
      <c r="BVQ46" s="753"/>
      <c r="BVR46" s="753"/>
      <c r="BVS46" s="753"/>
      <c r="BVT46" s="753"/>
      <c r="BVU46" s="753"/>
      <c r="BVV46" s="753"/>
      <c r="BVW46" s="753"/>
      <c r="BVX46" s="753"/>
      <c r="BVY46" s="753"/>
      <c r="BVZ46" s="753"/>
      <c r="BWA46" s="753"/>
      <c r="BWB46" s="753"/>
      <c r="BWC46" s="753"/>
      <c r="BWD46" s="753"/>
      <c r="BWE46" s="753"/>
      <c r="BWF46" s="753"/>
      <c r="BWG46" s="753"/>
      <c r="BWH46" s="753"/>
      <c r="BWI46" s="753"/>
      <c r="BWJ46" s="753"/>
      <c r="BWK46" s="753"/>
      <c r="BWL46" s="753"/>
      <c r="BWM46" s="753"/>
      <c r="BWN46" s="753"/>
      <c r="BWO46" s="753"/>
      <c r="BWP46" s="753"/>
      <c r="BWQ46" s="753"/>
      <c r="BWR46" s="753"/>
      <c r="BWS46" s="753"/>
      <c r="BWT46" s="753"/>
      <c r="BWU46" s="753"/>
      <c r="BWV46" s="753"/>
      <c r="BWW46" s="753"/>
      <c r="BWX46" s="753"/>
      <c r="BWY46" s="753"/>
      <c r="BWZ46" s="753"/>
      <c r="BXA46" s="753"/>
      <c r="BXB46" s="753"/>
      <c r="BXC46" s="753"/>
      <c r="BXD46" s="753"/>
      <c r="BXE46" s="753"/>
      <c r="BXF46" s="753"/>
      <c r="BXG46" s="753"/>
      <c r="BXH46" s="753"/>
      <c r="BXI46" s="753"/>
      <c r="BXJ46" s="753"/>
      <c r="BXK46" s="753"/>
      <c r="BXL46" s="753"/>
      <c r="BXM46" s="753"/>
      <c r="BXN46" s="753"/>
      <c r="BXO46" s="753"/>
      <c r="BXP46" s="753"/>
      <c r="BXQ46" s="753"/>
      <c r="BXR46" s="753"/>
      <c r="BXS46" s="753"/>
      <c r="BXT46" s="753"/>
      <c r="BXU46" s="753"/>
      <c r="BXV46" s="753"/>
      <c r="BXW46" s="753"/>
      <c r="BXX46" s="753"/>
      <c r="BXY46" s="753"/>
      <c r="BXZ46" s="753"/>
      <c r="BYA46" s="753"/>
      <c r="BYB46" s="753"/>
      <c r="BYC46" s="753"/>
      <c r="BYD46" s="753"/>
      <c r="BYE46" s="753"/>
      <c r="BYF46" s="753"/>
      <c r="BYG46" s="753"/>
      <c r="BYH46" s="753"/>
      <c r="BYI46" s="753"/>
      <c r="BYJ46" s="753"/>
      <c r="BYK46" s="753"/>
      <c r="BYL46" s="753"/>
      <c r="BYM46" s="753"/>
      <c r="BYN46" s="753"/>
      <c r="BYO46" s="753"/>
      <c r="BYP46" s="753"/>
      <c r="BYQ46" s="753"/>
      <c r="BYR46" s="753"/>
      <c r="BYS46" s="753"/>
      <c r="BYT46" s="753"/>
      <c r="BYU46" s="753"/>
      <c r="BYV46" s="753"/>
      <c r="BYW46" s="753"/>
      <c r="BYX46" s="753"/>
      <c r="BYY46" s="753"/>
      <c r="BYZ46" s="753"/>
      <c r="BZA46" s="753"/>
      <c r="BZB46" s="753"/>
      <c r="BZC46" s="753"/>
      <c r="BZD46" s="753"/>
      <c r="BZE46" s="753"/>
      <c r="BZF46" s="753"/>
      <c r="BZG46" s="753"/>
      <c r="BZH46" s="753"/>
      <c r="BZI46" s="753"/>
      <c r="BZJ46" s="753"/>
      <c r="BZK46" s="753"/>
      <c r="BZL46" s="753"/>
      <c r="BZM46" s="753"/>
      <c r="BZN46" s="753"/>
      <c r="BZO46" s="753"/>
      <c r="BZP46" s="753"/>
      <c r="BZQ46" s="753"/>
      <c r="BZR46" s="753"/>
      <c r="BZS46" s="753"/>
      <c r="BZT46" s="753"/>
      <c r="BZU46" s="753"/>
      <c r="BZV46" s="753"/>
      <c r="BZW46" s="753"/>
      <c r="BZX46" s="753"/>
      <c r="BZY46" s="753"/>
      <c r="BZZ46" s="753"/>
      <c r="CAA46" s="753"/>
      <c r="CAB46" s="753"/>
      <c r="CAC46" s="753"/>
      <c r="CAD46" s="753"/>
      <c r="CAE46" s="753"/>
      <c r="CAF46" s="753"/>
      <c r="CAG46" s="753"/>
      <c r="CAH46" s="753"/>
      <c r="CAI46" s="753"/>
      <c r="CAJ46" s="753"/>
      <c r="CAK46" s="753"/>
      <c r="CAL46" s="753"/>
      <c r="CAM46" s="753"/>
      <c r="CAN46" s="753"/>
      <c r="CAO46" s="753"/>
      <c r="CAP46" s="753"/>
      <c r="CAQ46" s="753"/>
      <c r="CAR46" s="753"/>
      <c r="CAS46" s="753"/>
      <c r="CAT46" s="753"/>
      <c r="CAU46" s="753"/>
      <c r="CAV46" s="753"/>
      <c r="CAW46" s="753"/>
      <c r="CAX46" s="753"/>
      <c r="CAY46" s="753"/>
      <c r="CAZ46" s="753"/>
      <c r="CBA46" s="753"/>
      <c r="CBB46" s="753"/>
      <c r="CBC46" s="753"/>
      <c r="CBD46" s="753"/>
      <c r="CBE46" s="753"/>
      <c r="CBF46" s="753"/>
      <c r="CBG46" s="753"/>
      <c r="CBH46" s="753"/>
      <c r="CBI46" s="753"/>
      <c r="CBJ46" s="753"/>
      <c r="CBK46" s="753"/>
      <c r="CBL46" s="753"/>
      <c r="CBM46" s="753"/>
      <c r="CBN46" s="753"/>
      <c r="CBO46" s="753"/>
      <c r="CBP46" s="753"/>
      <c r="CBQ46" s="753"/>
      <c r="CBR46" s="753"/>
      <c r="CBS46" s="753"/>
      <c r="CBT46" s="753"/>
      <c r="CBU46" s="753"/>
      <c r="CBV46" s="753"/>
      <c r="CBW46" s="753"/>
      <c r="CBX46" s="753"/>
      <c r="CBY46" s="753"/>
      <c r="CBZ46" s="753"/>
      <c r="CCA46" s="753"/>
      <c r="CCB46" s="753"/>
      <c r="CCC46" s="753"/>
      <c r="CCD46" s="753"/>
      <c r="CCE46" s="753"/>
      <c r="CCF46" s="753"/>
      <c r="CCG46" s="753"/>
      <c r="CCH46" s="753"/>
      <c r="CCI46" s="753"/>
      <c r="CCJ46" s="753"/>
      <c r="CCK46" s="753"/>
      <c r="CCL46" s="753"/>
      <c r="CCM46" s="753"/>
      <c r="CCN46" s="753"/>
      <c r="CCO46" s="753"/>
      <c r="CCP46" s="753"/>
      <c r="CCQ46" s="753"/>
      <c r="CCR46" s="753"/>
      <c r="CCS46" s="753"/>
      <c r="CCT46" s="753"/>
      <c r="CCU46" s="753"/>
      <c r="CCV46" s="753"/>
      <c r="CCW46" s="753"/>
      <c r="CCX46" s="753"/>
      <c r="CCY46" s="753"/>
      <c r="CCZ46" s="753"/>
      <c r="CDA46" s="753"/>
      <c r="CDB46" s="753"/>
      <c r="CDC46" s="753"/>
      <c r="CDD46" s="753"/>
      <c r="CDE46" s="753"/>
      <c r="CDF46" s="753"/>
      <c r="CDG46" s="753"/>
      <c r="CDH46" s="753"/>
      <c r="CDI46" s="753"/>
      <c r="CDJ46" s="753"/>
      <c r="CDK46" s="753"/>
      <c r="CDL46" s="753"/>
      <c r="CDM46" s="753"/>
      <c r="CDN46" s="753"/>
      <c r="CDO46" s="753"/>
      <c r="CDP46" s="753"/>
      <c r="CDQ46" s="753"/>
      <c r="CDR46" s="753"/>
      <c r="CDS46" s="753"/>
      <c r="CDT46" s="753"/>
      <c r="CDU46" s="753"/>
      <c r="CDV46" s="753"/>
      <c r="CDW46" s="753"/>
      <c r="CDX46" s="753"/>
      <c r="CDY46" s="753"/>
      <c r="CDZ46" s="753"/>
      <c r="CEA46" s="753"/>
      <c r="CEB46" s="753"/>
      <c r="CEC46" s="753"/>
      <c r="CED46" s="753"/>
      <c r="CEE46" s="753"/>
      <c r="CEF46" s="753"/>
      <c r="CEG46" s="753"/>
      <c r="CEH46" s="753"/>
      <c r="CEI46" s="753"/>
      <c r="CEJ46" s="753"/>
      <c r="CEK46" s="753"/>
      <c r="CEL46" s="753"/>
      <c r="CEM46" s="753"/>
      <c r="CEN46" s="753"/>
      <c r="CEO46" s="753"/>
      <c r="CEP46" s="753"/>
      <c r="CEQ46" s="753"/>
      <c r="CER46" s="753"/>
      <c r="CES46" s="753"/>
      <c r="CET46" s="753"/>
      <c r="CEU46" s="753"/>
      <c r="CEV46" s="753"/>
      <c r="CEW46" s="753"/>
      <c r="CEX46" s="753"/>
      <c r="CEY46" s="753"/>
      <c r="CEZ46" s="753"/>
      <c r="CFA46" s="753"/>
      <c r="CFB46" s="753"/>
      <c r="CFC46" s="753"/>
      <c r="CFD46" s="753"/>
      <c r="CFE46" s="753"/>
      <c r="CFF46" s="753"/>
      <c r="CFG46" s="753"/>
      <c r="CFH46" s="753"/>
      <c r="CFI46" s="753"/>
      <c r="CFJ46" s="753"/>
      <c r="CFK46" s="753"/>
      <c r="CFL46" s="753"/>
      <c r="CFM46" s="753"/>
      <c r="CFN46" s="753"/>
      <c r="CFO46" s="753"/>
      <c r="CFP46" s="753"/>
      <c r="CFQ46" s="753"/>
      <c r="CFR46" s="753"/>
      <c r="CFS46" s="753"/>
      <c r="CFT46" s="753"/>
      <c r="CFU46" s="753"/>
      <c r="CFV46" s="753"/>
      <c r="CFW46" s="753"/>
      <c r="CFX46" s="753"/>
      <c r="CFY46" s="753"/>
      <c r="CFZ46" s="753"/>
      <c r="CGA46" s="753"/>
      <c r="CGB46" s="753"/>
      <c r="CGC46" s="753"/>
      <c r="CGD46" s="753"/>
      <c r="CGE46" s="753"/>
      <c r="CGF46" s="753"/>
      <c r="CGG46" s="753"/>
      <c r="CGH46" s="753"/>
      <c r="CGI46" s="753"/>
      <c r="CGJ46" s="753"/>
      <c r="CGK46" s="753"/>
      <c r="CGL46" s="753"/>
      <c r="CGM46" s="753"/>
      <c r="CGN46" s="753"/>
      <c r="CGO46" s="753"/>
      <c r="CGP46" s="753"/>
      <c r="CGQ46" s="753"/>
      <c r="CGR46" s="753"/>
      <c r="CGS46" s="753"/>
      <c r="CGT46" s="753"/>
      <c r="CGU46" s="753"/>
      <c r="CGV46" s="753"/>
      <c r="CGW46" s="753"/>
      <c r="CGX46" s="753"/>
      <c r="CGY46" s="753"/>
      <c r="CGZ46" s="753"/>
      <c r="CHA46" s="753"/>
      <c r="CHB46" s="753"/>
      <c r="CHC46" s="753"/>
      <c r="CHD46" s="753"/>
      <c r="CHE46" s="753"/>
      <c r="CHF46" s="753"/>
      <c r="CHG46" s="753"/>
      <c r="CHH46" s="753"/>
      <c r="CHI46" s="753"/>
      <c r="CHJ46" s="753"/>
      <c r="CHK46" s="753"/>
      <c r="CHL46" s="753"/>
      <c r="CHM46" s="753"/>
      <c r="CHN46" s="753"/>
      <c r="CHO46" s="753"/>
      <c r="CHP46" s="753"/>
      <c r="CHQ46" s="753"/>
      <c r="CHR46" s="753"/>
      <c r="CHS46" s="753"/>
      <c r="CHT46" s="753"/>
      <c r="CHU46" s="753"/>
      <c r="CHV46" s="753"/>
      <c r="CHW46" s="753"/>
      <c r="CHX46" s="753"/>
      <c r="CHY46" s="753"/>
      <c r="CHZ46" s="753"/>
      <c r="CIA46" s="753"/>
      <c r="CIB46" s="753"/>
      <c r="CIC46" s="753"/>
      <c r="CID46" s="753"/>
      <c r="CIE46" s="753"/>
      <c r="CIF46" s="753"/>
      <c r="CIG46" s="753"/>
      <c r="CIH46" s="753"/>
      <c r="CII46" s="753"/>
      <c r="CIJ46" s="753"/>
      <c r="CIK46" s="753"/>
      <c r="CIL46" s="753"/>
      <c r="CIM46" s="753"/>
      <c r="CIN46" s="753"/>
      <c r="CIO46" s="753"/>
      <c r="CIP46" s="753"/>
      <c r="CIQ46" s="753"/>
      <c r="CIR46" s="753"/>
      <c r="CIS46" s="753"/>
      <c r="CIT46" s="753"/>
      <c r="CIU46" s="753"/>
      <c r="CIV46" s="753"/>
      <c r="CIW46" s="753"/>
      <c r="CIX46" s="753"/>
      <c r="CIY46" s="753"/>
      <c r="CIZ46" s="753"/>
      <c r="CJA46" s="753"/>
      <c r="CJB46" s="753"/>
      <c r="CJC46" s="753"/>
      <c r="CJD46" s="753"/>
      <c r="CJE46" s="753"/>
      <c r="CJF46" s="753"/>
      <c r="CJG46" s="753"/>
      <c r="CJH46" s="753"/>
      <c r="CJI46" s="753"/>
      <c r="CJJ46" s="753"/>
      <c r="CJK46" s="753"/>
      <c r="CJL46" s="753"/>
      <c r="CJM46" s="753"/>
      <c r="CJN46" s="753"/>
      <c r="CJO46" s="753"/>
      <c r="CJP46" s="753"/>
      <c r="CJQ46" s="753"/>
      <c r="CJR46" s="753"/>
      <c r="CJS46" s="753"/>
      <c r="CJT46" s="753"/>
      <c r="CJU46" s="753"/>
      <c r="CJV46" s="753"/>
      <c r="CJW46" s="753"/>
      <c r="CJX46" s="753"/>
      <c r="CJY46" s="753"/>
      <c r="CJZ46" s="753"/>
      <c r="CKA46" s="753"/>
      <c r="CKB46" s="753"/>
      <c r="CKC46" s="753"/>
      <c r="CKD46" s="753"/>
      <c r="CKE46" s="753"/>
      <c r="CKF46" s="753"/>
      <c r="CKG46" s="753"/>
      <c r="CKH46" s="753"/>
      <c r="CKI46" s="753"/>
      <c r="CKJ46" s="753"/>
      <c r="CKK46" s="753"/>
      <c r="CKL46" s="753"/>
      <c r="CKM46" s="753"/>
      <c r="CKN46" s="753"/>
      <c r="CKO46" s="753"/>
      <c r="CKP46" s="753"/>
      <c r="CKQ46" s="753"/>
      <c r="CKR46" s="753"/>
      <c r="CKS46" s="753"/>
      <c r="CKT46" s="753"/>
      <c r="CKU46" s="753"/>
      <c r="CKV46" s="753"/>
      <c r="CKW46" s="753"/>
      <c r="CKX46" s="753"/>
      <c r="CKY46" s="753"/>
      <c r="CKZ46" s="753"/>
      <c r="CLA46" s="753"/>
      <c r="CLB46" s="753"/>
      <c r="CLC46" s="753"/>
      <c r="CLD46" s="753"/>
      <c r="CLE46" s="753"/>
      <c r="CLF46" s="753"/>
      <c r="CLG46" s="753"/>
      <c r="CLH46" s="753"/>
      <c r="CLI46" s="753"/>
      <c r="CLJ46" s="753"/>
      <c r="CLK46" s="753"/>
      <c r="CLL46" s="753"/>
      <c r="CLM46" s="753"/>
      <c r="CLN46" s="753"/>
      <c r="CLO46" s="753"/>
      <c r="CLP46" s="753"/>
      <c r="CLQ46" s="753"/>
      <c r="CLR46" s="753"/>
      <c r="CLS46" s="753"/>
      <c r="CLT46" s="753"/>
      <c r="CLU46" s="753"/>
      <c r="CLV46" s="753"/>
      <c r="CLW46" s="753"/>
      <c r="CLX46" s="753"/>
      <c r="CLY46" s="753"/>
      <c r="CLZ46" s="753"/>
      <c r="CMA46" s="753"/>
      <c r="CMB46" s="753"/>
      <c r="CMC46" s="753"/>
      <c r="CMD46" s="753"/>
      <c r="CME46" s="753"/>
      <c r="CMF46" s="753"/>
      <c r="CMG46" s="753"/>
      <c r="CMH46" s="753"/>
      <c r="CMI46" s="753"/>
      <c r="CMJ46" s="753"/>
      <c r="CMK46" s="753"/>
      <c r="CML46" s="753"/>
      <c r="CMM46" s="753"/>
      <c r="CMN46" s="753"/>
      <c r="CMO46" s="753"/>
      <c r="CMP46" s="753"/>
      <c r="CMQ46" s="753"/>
      <c r="CMR46" s="753"/>
      <c r="CMS46" s="753"/>
      <c r="CMT46" s="753"/>
      <c r="CMU46" s="753"/>
      <c r="CMV46" s="753"/>
      <c r="CMW46" s="753"/>
      <c r="CMX46" s="753"/>
      <c r="CMY46" s="753"/>
      <c r="CMZ46" s="753"/>
      <c r="CNA46" s="753"/>
      <c r="CNB46" s="753"/>
      <c r="CNC46" s="753"/>
      <c r="CND46" s="753"/>
      <c r="CNE46" s="753"/>
      <c r="CNF46" s="753"/>
      <c r="CNG46" s="753"/>
      <c r="CNH46" s="753"/>
      <c r="CNI46" s="753"/>
      <c r="CNJ46" s="753"/>
      <c r="CNK46" s="753"/>
      <c r="CNL46" s="753"/>
      <c r="CNM46" s="753"/>
      <c r="CNN46" s="753"/>
      <c r="CNO46" s="753"/>
      <c r="CNP46" s="753"/>
      <c r="CNQ46" s="753"/>
      <c r="CNR46" s="753"/>
      <c r="CNS46" s="753"/>
      <c r="CNT46" s="753"/>
      <c r="CNU46" s="753"/>
      <c r="CNV46" s="753"/>
      <c r="CNW46" s="753"/>
      <c r="CNX46" s="753"/>
      <c r="CNY46" s="753"/>
      <c r="CNZ46" s="753"/>
      <c r="COA46" s="753"/>
      <c r="COB46" s="753"/>
      <c r="COC46" s="753"/>
      <c r="COD46" s="753"/>
      <c r="COE46" s="753"/>
      <c r="COF46" s="753"/>
      <c r="COG46" s="753"/>
      <c r="COH46" s="753"/>
      <c r="COI46" s="753"/>
      <c r="COJ46" s="753"/>
      <c r="COK46" s="753"/>
      <c r="COL46" s="753"/>
      <c r="COM46" s="753"/>
      <c r="CON46" s="753"/>
      <c r="COO46" s="753"/>
      <c r="COP46" s="753"/>
      <c r="COQ46" s="753"/>
      <c r="COR46" s="753"/>
      <c r="COS46" s="753"/>
      <c r="COT46" s="753"/>
      <c r="COU46" s="753"/>
      <c r="COV46" s="753"/>
      <c r="COW46" s="753"/>
      <c r="COX46" s="753"/>
      <c r="COY46" s="753"/>
      <c r="COZ46" s="753"/>
      <c r="CPA46" s="753"/>
      <c r="CPB46" s="753"/>
      <c r="CPC46" s="753"/>
      <c r="CPD46" s="753"/>
      <c r="CPE46" s="753"/>
      <c r="CPF46" s="753"/>
      <c r="CPG46" s="753"/>
      <c r="CPH46" s="753"/>
      <c r="CPI46" s="753"/>
      <c r="CPJ46" s="753"/>
      <c r="CPK46" s="753"/>
      <c r="CPL46" s="753"/>
      <c r="CPM46" s="753"/>
      <c r="CPN46" s="753"/>
      <c r="CPO46" s="753"/>
      <c r="CPP46" s="753"/>
      <c r="CPQ46" s="753"/>
      <c r="CPR46" s="753"/>
      <c r="CPS46" s="753"/>
      <c r="CPT46" s="753"/>
      <c r="CPU46" s="753"/>
      <c r="CPV46" s="753"/>
      <c r="CPW46" s="753"/>
      <c r="CPX46" s="753"/>
      <c r="CPY46" s="753"/>
      <c r="CPZ46" s="753"/>
      <c r="CQA46" s="753"/>
      <c r="CQB46" s="753"/>
      <c r="CQC46" s="753"/>
      <c r="CQD46" s="753"/>
      <c r="CQE46" s="753"/>
      <c r="CQF46" s="753"/>
      <c r="CQG46" s="753"/>
      <c r="CQH46" s="753"/>
      <c r="CQI46" s="753"/>
      <c r="CQJ46" s="753"/>
      <c r="CQK46" s="753"/>
      <c r="CQL46" s="753"/>
      <c r="CQM46" s="753"/>
      <c r="CQN46" s="753"/>
      <c r="CQO46" s="753"/>
      <c r="CQP46" s="753"/>
      <c r="CQQ46" s="753"/>
      <c r="CQR46" s="753"/>
      <c r="CQS46" s="753"/>
      <c r="CQT46" s="753"/>
      <c r="CQU46" s="753"/>
      <c r="CQV46" s="753"/>
      <c r="CQW46" s="753"/>
      <c r="CQX46" s="753"/>
      <c r="CQY46" s="753"/>
      <c r="CQZ46" s="753"/>
      <c r="CRA46" s="753"/>
      <c r="CRB46" s="753"/>
      <c r="CRC46" s="753"/>
      <c r="CRD46" s="753"/>
      <c r="CRE46" s="753"/>
      <c r="CRF46" s="753"/>
      <c r="CRG46" s="753"/>
      <c r="CRH46" s="753"/>
      <c r="CRI46" s="753"/>
      <c r="CRJ46" s="753"/>
      <c r="CRK46" s="753"/>
      <c r="CRL46" s="753"/>
      <c r="CRM46" s="753"/>
      <c r="CRN46" s="753"/>
      <c r="CRO46" s="753"/>
      <c r="CRP46" s="753"/>
      <c r="CRQ46" s="753"/>
      <c r="CRR46" s="753"/>
      <c r="CRS46" s="753"/>
      <c r="CRT46" s="753"/>
      <c r="CRU46" s="753"/>
      <c r="CRV46" s="753"/>
      <c r="CRW46" s="753"/>
      <c r="CRX46" s="753"/>
      <c r="CRY46" s="753"/>
      <c r="CRZ46" s="753"/>
      <c r="CSA46" s="753"/>
      <c r="CSB46" s="753"/>
      <c r="CSC46" s="753"/>
      <c r="CSD46" s="753"/>
      <c r="CSE46" s="753"/>
      <c r="CSF46" s="753"/>
      <c r="CSG46" s="753"/>
      <c r="CSH46" s="753"/>
      <c r="CSI46" s="753"/>
      <c r="CSJ46" s="753"/>
      <c r="CSK46" s="753"/>
      <c r="CSL46" s="753"/>
      <c r="CSM46" s="753"/>
      <c r="CSN46" s="753"/>
      <c r="CSO46" s="753"/>
      <c r="CSP46" s="753"/>
      <c r="CSQ46" s="753"/>
      <c r="CSR46" s="753"/>
      <c r="CSS46" s="753"/>
      <c r="CST46" s="753"/>
      <c r="CSU46" s="753"/>
      <c r="CSV46" s="753"/>
      <c r="CSW46" s="753"/>
      <c r="CSX46" s="753"/>
      <c r="CSY46" s="753"/>
      <c r="CSZ46" s="753"/>
      <c r="CTA46" s="753"/>
      <c r="CTB46" s="753"/>
      <c r="CTC46" s="753"/>
      <c r="CTD46" s="753"/>
      <c r="CTE46" s="753"/>
      <c r="CTF46" s="753"/>
      <c r="CTG46" s="753"/>
      <c r="CTH46" s="753"/>
      <c r="CTI46" s="753"/>
      <c r="CTJ46" s="753"/>
      <c r="CTK46" s="753"/>
      <c r="CTL46" s="753"/>
      <c r="CTM46" s="753"/>
      <c r="CTN46" s="753"/>
      <c r="CTO46" s="753"/>
      <c r="CTP46" s="753"/>
      <c r="CTQ46" s="753"/>
      <c r="CTR46" s="753"/>
      <c r="CTS46" s="753"/>
      <c r="CTT46" s="753"/>
      <c r="CTU46" s="753"/>
      <c r="CTV46" s="753"/>
      <c r="CTW46" s="753"/>
      <c r="CTX46" s="753"/>
      <c r="CTY46" s="753"/>
      <c r="CTZ46" s="753"/>
      <c r="CUA46" s="753"/>
      <c r="CUB46" s="753"/>
      <c r="CUC46" s="753"/>
      <c r="CUD46" s="753"/>
      <c r="CUE46" s="753"/>
      <c r="CUF46" s="753"/>
      <c r="CUG46" s="753"/>
      <c r="CUH46" s="753"/>
      <c r="CUI46" s="753"/>
      <c r="CUJ46" s="753"/>
      <c r="CUK46" s="753"/>
      <c r="CUL46" s="753"/>
      <c r="CUM46" s="753"/>
      <c r="CUN46" s="753"/>
      <c r="CUO46" s="753"/>
      <c r="CUP46" s="753"/>
      <c r="CUQ46" s="753"/>
      <c r="CUR46" s="753"/>
      <c r="CUS46" s="753"/>
      <c r="CUT46" s="753"/>
      <c r="CUU46" s="753"/>
      <c r="CUV46" s="753"/>
      <c r="CUW46" s="753"/>
      <c r="CUX46" s="753"/>
      <c r="CUY46" s="753"/>
      <c r="CUZ46" s="753"/>
      <c r="CVA46" s="753"/>
      <c r="CVB46" s="753"/>
      <c r="CVC46" s="753"/>
      <c r="CVD46" s="753"/>
      <c r="CVE46" s="753"/>
      <c r="CVF46" s="753"/>
      <c r="CVG46" s="753"/>
      <c r="CVH46" s="753"/>
      <c r="CVI46" s="753"/>
      <c r="CVJ46" s="753"/>
      <c r="CVK46" s="753"/>
      <c r="CVL46" s="753"/>
      <c r="CVM46" s="753"/>
      <c r="CVN46" s="753"/>
      <c r="CVO46" s="753"/>
      <c r="CVP46" s="753"/>
      <c r="CVQ46" s="753"/>
      <c r="CVR46" s="753"/>
      <c r="CVS46" s="753"/>
      <c r="CVT46" s="753"/>
      <c r="CVU46" s="753"/>
      <c r="CVV46" s="753"/>
      <c r="CVW46" s="753"/>
      <c r="CVX46" s="753"/>
      <c r="CVY46" s="753"/>
      <c r="CVZ46" s="753"/>
      <c r="CWA46" s="753"/>
      <c r="CWB46" s="753"/>
      <c r="CWC46" s="753"/>
      <c r="CWD46" s="753"/>
      <c r="CWE46" s="753"/>
      <c r="CWF46" s="753"/>
      <c r="CWG46" s="753"/>
      <c r="CWH46" s="753"/>
      <c r="CWI46" s="753"/>
      <c r="CWJ46" s="753"/>
      <c r="CWK46" s="753"/>
      <c r="CWL46" s="753"/>
      <c r="CWM46" s="753"/>
      <c r="CWN46" s="753"/>
      <c r="CWO46" s="753"/>
      <c r="CWP46" s="753"/>
      <c r="CWQ46" s="753"/>
      <c r="CWR46" s="753"/>
      <c r="CWS46" s="753"/>
      <c r="CWT46" s="753"/>
      <c r="CWU46" s="753"/>
      <c r="CWV46" s="753"/>
      <c r="CWW46" s="753"/>
      <c r="CWX46" s="753"/>
      <c r="CWY46" s="753"/>
      <c r="CWZ46" s="753"/>
      <c r="CXA46" s="753"/>
      <c r="CXB46" s="753"/>
      <c r="CXC46" s="753"/>
      <c r="CXD46" s="753"/>
      <c r="CXE46" s="753"/>
      <c r="CXF46" s="753"/>
      <c r="CXG46" s="753"/>
      <c r="CXH46" s="753"/>
      <c r="CXI46" s="753"/>
      <c r="CXJ46" s="753"/>
      <c r="CXK46" s="753"/>
      <c r="CXL46" s="753"/>
      <c r="CXM46" s="753"/>
      <c r="CXN46" s="753"/>
      <c r="CXO46" s="753"/>
      <c r="CXP46" s="753"/>
      <c r="CXQ46" s="753"/>
      <c r="CXR46" s="753"/>
      <c r="CXS46" s="753"/>
      <c r="CXT46" s="753"/>
      <c r="CXU46" s="753"/>
      <c r="CXV46" s="753"/>
      <c r="CXW46" s="753"/>
      <c r="CXX46" s="753"/>
      <c r="CXY46" s="753"/>
      <c r="CXZ46" s="753"/>
      <c r="CYA46" s="753"/>
      <c r="CYB46" s="753"/>
      <c r="CYC46" s="753"/>
      <c r="CYD46" s="753"/>
      <c r="CYE46" s="753"/>
      <c r="CYF46" s="753"/>
      <c r="CYG46" s="753"/>
      <c r="CYH46" s="753"/>
      <c r="CYI46" s="753"/>
      <c r="CYJ46" s="753"/>
      <c r="CYK46" s="753"/>
      <c r="CYL46" s="753"/>
      <c r="CYM46" s="753"/>
      <c r="CYN46" s="753"/>
      <c r="CYO46" s="753"/>
      <c r="CYP46" s="753"/>
      <c r="CYQ46" s="753"/>
      <c r="CYR46" s="753"/>
      <c r="CYS46" s="753"/>
      <c r="CYT46" s="753"/>
      <c r="CYU46" s="753"/>
      <c r="CYV46" s="753"/>
      <c r="CYW46" s="753"/>
      <c r="CYX46" s="753"/>
      <c r="CYY46" s="753"/>
      <c r="CYZ46" s="753"/>
      <c r="CZA46" s="753"/>
      <c r="CZB46" s="753"/>
      <c r="CZC46" s="753"/>
      <c r="CZD46" s="753"/>
      <c r="CZE46" s="753"/>
      <c r="CZF46" s="753"/>
      <c r="CZG46" s="753"/>
      <c r="CZH46" s="753"/>
      <c r="CZI46" s="753"/>
      <c r="CZJ46" s="753"/>
      <c r="CZK46" s="753"/>
      <c r="CZL46" s="753"/>
      <c r="CZM46" s="753"/>
      <c r="CZN46" s="753"/>
      <c r="CZO46" s="753"/>
      <c r="CZP46" s="753"/>
      <c r="CZQ46" s="753"/>
      <c r="CZR46" s="753"/>
      <c r="CZS46" s="753"/>
      <c r="CZT46" s="753"/>
      <c r="CZU46" s="753"/>
      <c r="CZV46" s="753"/>
      <c r="CZW46" s="753"/>
      <c r="CZX46" s="753"/>
      <c r="CZY46" s="753"/>
      <c r="CZZ46" s="753"/>
      <c r="DAA46" s="753"/>
      <c r="DAB46" s="753"/>
      <c r="DAC46" s="753"/>
      <c r="DAD46" s="753"/>
      <c r="DAE46" s="753"/>
      <c r="DAF46" s="753"/>
      <c r="DAG46" s="753"/>
      <c r="DAH46" s="753"/>
      <c r="DAI46" s="753"/>
      <c r="DAJ46" s="753"/>
      <c r="DAK46" s="753"/>
      <c r="DAL46" s="753"/>
      <c r="DAM46" s="753"/>
      <c r="DAN46" s="753"/>
      <c r="DAO46" s="753"/>
      <c r="DAP46" s="753"/>
      <c r="DAQ46" s="753"/>
      <c r="DAR46" s="753"/>
      <c r="DAS46" s="753"/>
      <c r="DAT46" s="753"/>
      <c r="DAU46" s="753"/>
      <c r="DAV46" s="753"/>
      <c r="DAW46" s="753"/>
      <c r="DAX46" s="753"/>
      <c r="DAY46" s="753"/>
      <c r="DAZ46" s="753"/>
      <c r="DBA46" s="753"/>
      <c r="DBB46" s="753"/>
      <c r="DBC46" s="753"/>
      <c r="DBD46" s="753"/>
      <c r="DBE46" s="753"/>
      <c r="DBF46" s="753"/>
      <c r="DBG46" s="753"/>
      <c r="DBH46" s="753"/>
      <c r="DBI46" s="753"/>
      <c r="DBJ46" s="753"/>
      <c r="DBK46" s="753"/>
      <c r="DBL46" s="753"/>
      <c r="DBM46" s="753"/>
      <c r="DBN46" s="753"/>
      <c r="DBO46" s="753"/>
      <c r="DBP46" s="753"/>
      <c r="DBQ46" s="753"/>
      <c r="DBR46" s="753"/>
      <c r="DBS46" s="753"/>
      <c r="DBT46" s="753"/>
      <c r="DBU46" s="753"/>
      <c r="DBV46" s="753"/>
      <c r="DBW46" s="753"/>
      <c r="DBX46" s="753"/>
      <c r="DBY46" s="753"/>
      <c r="DBZ46" s="753"/>
      <c r="DCA46" s="753"/>
      <c r="DCB46" s="753"/>
      <c r="DCC46" s="753"/>
      <c r="DCD46" s="753"/>
      <c r="DCE46" s="753"/>
      <c r="DCF46" s="753"/>
      <c r="DCG46" s="753"/>
      <c r="DCH46" s="753"/>
      <c r="DCI46" s="753"/>
      <c r="DCJ46" s="753"/>
      <c r="DCK46" s="753"/>
      <c r="DCL46" s="753"/>
      <c r="DCM46" s="753"/>
      <c r="DCN46" s="753"/>
      <c r="DCO46" s="753"/>
      <c r="DCP46" s="753"/>
      <c r="DCQ46" s="753"/>
      <c r="DCR46" s="753"/>
      <c r="DCS46" s="753"/>
      <c r="DCT46" s="753"/>
      <c r="DCU46" s="753"/>
      <c r="DCV46" s="753"/>
      <c r="DCW46" s="753"/>
      <c r="DCX46" s="753"/>
      <c r="DCY46" s="753"/>
      <c r="DCZ46" s="753"/>
      <c r="DDA46" s="753"/>
      <c r="DDB46" s="753"/>
      <c r="DDC46" s="753"/>
      <c r="DDD46" s="753"/>
      <c r="DDE46" s="753"/>
      <c r="DDF46" s="753"/>
      <c r="DDG46" s="753"/>
      <c r="DDH46" s="753"/>
      <c r="DDI46" s="753"/>
      <c r="DDJ46" s="753"/>
      <c r="DDK46" s="753"/>
      <c r="DDL46" s="753"/>
      <c r="DDM46" s="753"/>
      <c r="DDN46" s="753"/>
      <c r="DDO46" s="753"/>
      <c r="DDP46" s="753"/>
      <c r="DDQ46" s="753"/>
      <c r="DDR46" s="753"/>
      <c r="DDS46" s="753"/>
      <c r="DDT46" s="753"/>
      <c r="DDU46" s="753"/>
      <c r="DDV46" s="753"/>
      <c r="DDW46" s="753"/>
      <c r="DDX46" s="753"/>
      <c r="DDY46" s="753"/>
      <c r="DDZ46" s="753"/>
      <c r="DEA46" s="753"/>
      <c r="DEB46" s="753"/>
      <c r="DEC46" s="753"/>
      <c r="DED46" s="753"/>
      <c r="DEE46" s="753"/>
      <c r="DEF46" s="753"/>
      <c r="DEG46" s="753"/>
      <c r="DEH46" s="753"/>
      <c r="DEI46" s="753"/>
      <c r="DEJ46" s="753"/>
      <c r="DEK46" s="753"/>
      <c r="DEL46" s="753"/>
      <c r="DEM46" s="753"/>
      <c r="DEN46" s="753"/>
      <c r="DEO46" s="753"/>
      <c r="DEP46" s="753"/>
      <c r="DEQ46" s="753"/>
      <c r="DER46" s="753"/>
      <c r="DES46" s="753"/>
      <c r="DET46" s="753"/>
      <c r="DEU46" s="753"/>
      <c r="DEV46" s="753"/>
      <c r="DEW46" s="753"/>
      <c r="DEX46" s="753"/>
      <c r="DEY46" s="753"/>
      <c r="DEZ46" s="753"/>
      <c r="DFA46" s="753"/>
      <c r="DFB46" s="753"/>
      <c r="DFC46" s="753"/>
      <c r="DFD46" s="753"/>
      <c r="DFE46" s="753"/>
      <c r="DFF46" s="753"/>
      <c r="DFG46" s="753"/>
      <c r="DFH46" s="753"/>
      <c r="DFI46" s="753"/>
      <c r="DFJ46" s="753"/>
      <c r="DFK46" s="753"/>
      <c r="DFL46" s="753"/>
      <c r="DFM46" s="753"/>
      <c r="DFN46" s="753"/>
      <c r="DFO46" s="753"/>
      <c r="DFP46" s="753"/>
      <c r="DFQ46" s="753"/>
      <c r="DFR46" s="753"/>
      <c r="DFS46" s="753"/>
      <c r="DFT46" s="753"/>
      <c r="DFU46" s="753"/>
      <c r="DFV46" s="753"/>
      <c r="DFW46" s="753"/>
      <c r="DFX46" s="753"/>
      <c r="DFY46" s="753"/>
      <c r="DFZ46" s="753"/>
      <c r="DGA46" s="753"/>
      <c r="DGB46" s="753"/>
      <c r="DGC46" s="753"/>
      <c r="DGD46" s="753"/>
      <c r="DGE46" s="753"/>
      <c r="DGF46" s="753"/>
      <c r="DGG46" s="753"/>
      <c r="DGH46" s="753"/>
      <c r="DGI46" s="753"/>
      <c r="DGJ46" s="753"/>
      <c r="DGK46" s="753"/>
      <c r="DGL46" s="753"/>
      <c r="DGM46" s="753"/>
      <c r="DGN46" s="753"/>
      <c r="DGO46" s="753"/>
      <c r="DGP46" s="753"/>
      <c r="DGQ46" s="753"/>
      <c r="DGR46" s="753"/>
      <c r="DGS46" s="753"/>
      <c r="DGT46" s="753"/>
      <c r="DGU46" s="753"/>
      <c r="DGV46" s="753"/>
      <c r="DGW46" s="753"/>
      <c r="DGX46" s="753"/>
      <c r="DGY46" s="753"/>
      <c r="DGZ46" s="753"/>
      <c r="DHA46" s="753"/>
      <c r="DHB46" s="753"/>
      <c r="DHC46" s="753"/>
      <c r="DHD46" s="753"/>
      <c r="DHE46" s="753"/>
      <c r="DHF46" s="753"/>
      <c r="DHG46" s="753"/>
      <c r="DHH46" s="753"/>
      <c r="DHI46" s="753"/>
      <c r="DHJ46" s="753"/>
      <c r="DHK46" s="753"/>
      <c r="DHL46" s="753"/>
      <c r="DHM46" s="753"/>
      <c r="DHN46" s="753"/>
      <c r="DHO46" s="753"/>
      <c r="DHP46" s="753"/>
      <c r="DHQ46" s="753"/>
      <c r="DHR46" s="753"/>
      <c r="DHS46" s="753"/>
      <c r="DHT46" s="753"/>
      <c r="DHU46" s="753"/>
      <c r="DHV46" s="753"/>
      <c r="DHW46" s="753"/>
      <c r="DHX46" s="753"/>
      <c r="DHY46" s="753"/>
      <c r="DHZ46" s="753"/>
      <c r="DIA46" s="753"/>
      <c r="DIB46" s="753"/>
      <c r="DIC46" s="753"/>
      <c r="DID46" s="753"/>
      <c r="DIE46" s="753"/>
      <c r="DIF46" s="753"/>
      <c r="DIG46" s="753"/>
      <c r="DIH46" s="753"/>
      <c r="DII46" s="753"/>
      <c r="DIJ46" s="753"/>
      <c r="DIK46" s="753"/>
      <c r="DIL46" s="753"/>
      <c r="DIM46" s="753"/>
      <c r="DIN46" s="753"/>
      <c r="DIO46" s="753"/>
      <c r="DIP46" s="753"/>
      <c r="DIQ46" s="753"/>
      <c r="DIR46" s="753"/>
      <c r="DIS46" s="753"/>
      <c r="DIT46" s="753"/>
      <c r="DIU46" s="753"/>
      <c r="DIV46" s="753"/>
      <c r="DIW46" s="753"/>
      <c r="DIX46" s="753"/>
      <c r="DIY46" s="753"/>
      <c r="DIZ46" s="753"/>
      <c r="DJA46" s="753"/>
      <c r="DJB46" s="753"/>
      <c r="DJC46" s="753"/>
      <c r="DJD46" s="753"/>
      <c r="DJE46" s="753"/>
      <c r="DJF46" s="753"/>
      <c r="DJG46" s="753"/>
      <c r="DJH46" s="753"/>
      <c r="DJI46" s="753"/>
      <c r="DJJ46" s="753"/>
      <c r="DJK46" s="753"/>
      <c r="DJL46" s="753"/>
      <c r="DJM46" s="753"/>
      <c r="DJN46" s="753"/>
      <c r="DJO46" s="753"/>
      <c r="DJP46" s="753"/>
      <c r="DJQ46" s="753"/>
      <c r="DJR46" s="753"/>
      <c r="DJS46" s="753"/>
      <c r="DJT46" s="753"/>
      <c r="DJU46" s="753"/>
      <c r="DJV46" s="753"/>
      <c r="DJW46" s="753"/>
      <c r="DJX46" s="753"/>
      <c r="DJY46" s="753"/>
      <c r="DJZ46" s="753"/>
      <c r="DKA46" s="753"/>
      <c r="DKB46" s="753"/>
      <c r="DKC46" s="753"/>
      <c r="DKD46" s="753"/>
      <c r="DKE46" s="753"/>
      <c r="DKF46" s="753"/>
      <c r="DKG46" s="753"/>
      <c r="DKH46" s="753"/>
      <c r="DKI46" s="753"/>
      <c r="DKJ46" s="753"/>
      <c r="DKK46" s="753"/>
      <c r="DKL46" s="753"/>
      <c r="DKM46" s="753"/>
      <c r="DKN46" s="753"/>
      <c r="DKO46" s="753"/>
      <c r="DKP46" s="753"/>
      <c r="DKQ46" s="753"/>
      <c r="DKR46" s="753"/>
      <c r="DKS46" s="753"/>
      <c r="DKT46" s="753"/>
      <c r="DKU46" s="753"/>
      <c r="DKV46" s="753"/>
      <c r="DKW46" s="753"/>
      <c r="DKX46" s="753"/>
      <c r="DKY46" s="753"/>
      <c r="DKZ46" s="753"/>
      <c r="DLA46" s="753"/>
      <c r="DLB46" s="753"/>
      <c r="DLC46" s="753"/>
      <c r="DLD46" s="753"/>
      <c r="DLE46" s="753"/>
      <c r="DLF46" s="753"/>
      <c r="DLG46" s="753"/>
      <c r="DLH46" s="753"/>
      <c r="DLI46" s="753"/>
      <c r="DLJ46" s="753"/>
      <c r="DLK46" s="753"/>
      <c r="DLL46" s="753"/>
      <c r="DLM46" s="753"/>
      <c r="DLN46" s="753"/>
      <c r="DLO46" s="753"/>
      <c r="DLP46" s="753"/>
      <c r="DLQ46" s="753"/>
      <c r="DLR46" s="753"/>
      <c r="DLS46" s="753"/>
      <c r="DLT46" s="753"/>
      <c r="DLU46" s="753"/>
      <c r="DLV46" s="753"/>
      <c r="DLW46" s="753"/>
      <c r="DLX46" s="753"/>
      <c r="DLY46" s="753"/>
      <c r="DLZ46" s="753"/>
      <c r="DMA46" s="753"/>
      <c r="DMB46" s="753"/>
      <c r="DMC46" s="753"/>
      <c r="DMD46" s="753"/>
      <c r="DME46" s="753"/>
      <c r="DMF46" s="753"/>
      <c r="DMG46" s="753"/>
      <c r="DMH46" s="753"/>
      <c r="DMI46" s="753"/>
      <c r="DMJ46" s="753"/>
      <c r="DMK46" s="753"/>
      <c r="DML46" s="753"/>
      <c r="DMM46" s="753"/>
      <c r="DMN46" s="753"/>
      <c r="DMO46" s="753"/>
      <c r="DMP46" s="753"/>
      <c r="DMQ46" s="753"/>
      <c r="DMR46" s="753"/>
      <c r="DMS46" s="753"/>
      <c r="DMT46" s="753"/>
      <c r="DMU46" s="753"/>
      <c r="DMV46" s="753"/>
      <c r="DMW46" s="753"/>
      <c r="DMX46" s="753"/>
      <c r="DMY46" s="753"/>
      <c r="DMZ46" s="753"/>
      <c r="DNA46" s="753"/>
      <c r="DNB46" s="753"/>
      <c r="DNC46" s="753"/>
      <c r="DND46" s="753"/>
      <c r="DNE46" s="753"/>
      <c r="DNF46" s="753"/>
      <c r="DNG46" s="753"/>
      <c r="DNH46" s="753"/>
      <c r="DNI46" s="753"/>
      <c r="DNJ46" s="753"/>
      <c r="DNK46" s="753"/>
      <c r="DNL46" s="753"/>
      <c r="DNM46" s="753"/>
      <c r="DNN46" s="753"/>
      <c r="DNO46" s="753"/>
      <c r="DNP46" s="753"/>
      <c r="DNQ46" s="753"/>
      <c r="DNR46" s="753"/>
      <c r="DNS46" s="753"/>
      <c r="DNT46" s="753"/>
      <c r="DNU46" s="753"/>
      <c r="DNV46" s="753"/>
      <c r="DNW46" s="753"/>
      <c r="DNX46" s="753"/>
      <c r="DNY46" s="753"/>
      <c r="DNZ46" s="753"/>
      <c r="DOA46" s="753"/>
      <c r="DOB46" s="753"/>
      <c r="DOC46" s="753"/>
      <c r="DOD46" s="753"/>
      <c r="DOE46" s="753"/>
      <c r="DOF46" s="753"/>
      <c r="DOG46" s="753"/>
      <c r="DOH46" s="753"/>
      <c r="DOI46" s="753"/>
      <c r="DOJ46" s="753"/>
      <c r="DOK46" s="753"/>
      <c r="DOL46" s="753"/>
      <c r="DOM46" s="753"/>
      <c r="DON46" s="753"/>
      <c r="DOO46" s="753"/>
      <c r="DOP46" s="753"/>
      <c r="DOQ46" s="753"/>
      <c r="DOR46" s="753"/>
      <c r="DOS46" s="753"/>
      <c r="DOT46" s="753"/>
      <c r="DOU46" s="753"/>
      <c r="DOV46" s="753"/>
      <c r="DOW46" s="753"/>
      <c r="DOX46" s="753"/>
      <c r="DOY46" s="753"/>
      <c r="DOZ46" s="753"/>
      <c r="DPA46" s="753"/>
      <c r="DPB46" s="753"/>
      <c r="DPC46" s="753"/>
      <c r="DPD46" s="753"/>
      <c r="DPE46" s="753"/>
      <c r="DPF46" s="753"/>
      <c r="DPG46" s="753"/>
      <c r="DPH46" s="753"/>
      <c r="DPI46" s="753"/>
      <c r="DPJ46" s="753"/>
      <c r="DPK46" s="753"/>
      <c r="DPL46" s="753"/>
      <c r="DPM46" s="753"/>
      <c r="DPN46" s="753"/>
      <c r="DPO46" s="753"/>
      <c r="DPP46" s="753"/>
      <c r="DPQ46" s="753"/>
      <c r="DPR46" s="753"/>
      <c r="DPS46" s="753"/>
      <c r="DPT46" s="753"/>
      <c r="DPU46" s="753"/>
      <c r="DPV46" s="753"/>
      <c r="DPW46" s="753"/>
      <c r="DPX46" s="753"/>
      <c r="DPY46" s="753"/>
      <c r="DPZ46" s="753"/>
      <c r="DQA46" s="753"/>
      <c r="DQB46" s="753"/>
      <c r="DQC46" s="753"/>
      <c r="DQD46" s="753"/>
      <c r="DQE46" s="753"/>
      <c r="DQF46" s="753"/>
      <c r="DQG46" s="753"/>
      <c r="DQH46" s="753"/>
      <c r="DQI46" s="753"/>
      <c r="DQJ46" s="753"/>
      <c r="DQK46" s="753"/>
      <c r="DQL46" s="753"/>
      <c r="DQM46" s="753"/>
      <c r="DQN46" s="753"/>
      <c r="DQO46" s="753"/>
      <c r="DQP46" s="753"/>
      <c r="DQQ46" s="753"/>
      <c r="DQR46" s="753"/>
      <c r="DQS46" s="753"/>
      <c r="DQT46" s="753"/>
      <c r="DQU46" s="753"/>
      <c r="DQV46" s="753"/>
      <c r="DQW46" s="753"/>
      <c r="DQX46" s="753"/>
      <c r="DQY46" s="753"/>
      <c r="DQZ46" s="753"/>
      <c r="DRA46" s="753"/>
      <c r="DRB46" s="753"/>
      <c r="DRC46" s="753"/>
      <c r="DRD46" s="753"/>
      <c r="DRE46" s="753"/>
      <c r="DRF46" s="753"/>
      <c r="DRG46" s="753"/>
      <c r="DRH46" s="753"/>
      <c r="DRI46" s="753"/>
      <c r="DRJ46" s="753"/>
      <c r="DRK46" s="753"/>
      <c r="DRL46" s="753"/>
      <c r="DRM46" s="753"/>
      <c r="DRN46" s="753"/>
      <c r="DRO46" s="753"/>
      <c r="DRP46" s="753"/>
      <c r="DRQ46" s="753"/>
      <c r="DRR46" s="753"/>
      <c r="DRS46" s="753"/>
      <c r="DRT46" s="753"/>
      <c r="DRU46" s="753"/>
      <c r="DRV46" s="753"/>
      <c r="DRW46" s="753"/>
      <c r="DRX46" s="753"/>
      <c r="DRY46" s="753"/>
      <c r="DRZ46" s="753"/>
      <c r="DSA46" s="753"/>
      <c r="DSB46" s="753"/>
      <c r="DSC46" s="753"/>
      <c r="DSD46" s="753"/>
      <c r="DSE46" s="753"/>
      <c r="DSF46" s="753"/>
      <c r="DSG46" s="753"/>
      <c r="DSH46" s="753"/>
      <c r="DSI46" s="753"/>
      <c r="DSJ46" s="753"/>
      <c r="DSK46" s="753"/>
      <c r="DSL46" s="753"/>
      <c r="DSM46" s="753"/>
      <c r="DSN46" s="753"/>
      <c r="DSO46" s="753"/>
      <c r="DSP46" s="753"/>
      <c r="DSQ46" s="753"/>
      <c r="DSR46" s="753"/>
      <c r="DSS46" s="753"/>
      <c r="DST46" s="753"/>
      <c r="DSU46" s="753"/>
      <c r="DSV46" s="753"/>
      <c r="DSW46" s="753"/>
      <c r="DSX46" s="753"/>
      <c r="DSY46" s="753"/>
      <c r="DSZ46" s="753"/>
      <c r="DTA46" s="753"/>
      <c r="DTB46" s="753"/>
      <c r="DTC46" s="753"/>
      <c r="DTD46" s="753"/>
      <c r="DTE46" s="753"/>
      <c r="DTF46" s="753"/>
      <c r="DTG46" s="753"/>
      <c r="DTH46" s="753"/>
      <c r="DTI46" s="753"/>
      <c r="DTJ46" s="753"/>
      <c r="DTK46" s="753"/>
      <c r="DTL46" s="753"/>
      <c r="DTM46" s="753"/>
      <c r="DTN46" s="753"/>
      <c r="DTO46" s="753"/>
      <c r="DTP46" s="753"/>
      <c r="DTQ46" s="753"/>
      <c r="DTR46" s="753"/>
      <c r="DTS46" s="753"/>
      <c r="DTT46" s="753"/>
      <c r="DTU46" s="753"/>
      <c r="DTV46" s="753"/>
      <c r="DTW46" s="753"/>
      <c r="DTX46" s="753"/>
      <c r="DTY46" s="753"/>
      <c r="DTZ46" s="753"/>
      <c r="DUA46" s="753"/>
      <c r="DUB46" s="753"/>
      <c r="DUC46" s="753"/>
      <c r="DUD46" s="753"/>
      <c r="DUE46" s="753"/>
      <c r="DUF46" s="753"/>
      <c r="DUG46" s="753"/>
      <c r="DUH46" s="753"/>
      <c r="DUI46" s="753"/>
      <c r="DUJ46" s="753"/>
      <c r="DUK46" s="753"/>
      <c r="DUL46" s="753"/>
      <c r="DUM46" s="753"/>
      <c r="DUN46" s="753"/>
      <c r="DUO46" s="753"/>
      <c r="DUP46" s="753"/>
      <c r="DUQ46" s="753"/>
      <c r="DUR46" s="753"/>
      <c r="DUS46" s="753"/>
      <c r="DUT46" s="753"/>
      <c r="DUU46" s="753"/>
      <c r="DUV46" s="753"/>
      <c r="DUW46" s="753"/>
      <c r="DUX46" s="753"/>
      <c r="DUY46" s="753"/>
      <c r="DUZ46" s="753"/>
      <c r="DVA46" s="753"/>
      <c r="DVB46" s="753"/>
      <c r="DVC46" s="753"/>
      <c r="DVD46" s="753"/>
      <c r="DVE46" s="753"/>
      <c r="DVF46" s="753"/>
      <c r="DVG46" s="753"/>
      <c r="DVH46" s="753"/>
      <c r="DVI46" s="753"/>
      <c r="DVJ46" s="753"/>
      <c r="DVK46" s="753"/>
      <c r="DVL46" s="753"/>
      <c r="DVM46" s="753"/>
      <c r="DVN46" s="753"/>
      <c r="DVO46" s="753"/>
      <c r="DVP46" s="753"/>
      <c r="DVQ46" s="753"/>
      <c r="DVR46" s="753"/>
      <c r="DVS46" s="753"/>
      <c r="DVT46" s="753"/>
      <c r="DVU46" s="753"/>
      <c r="DVV46" s="753"/>
      <c r="DVW46" s="753"/>
      <c r="DVX46" s="753"/>
      <c r="DVY46" s="753"/>
      <c r="DVZ46" s="753"/>
      <c r="DWA46" s="753"/>
      <c r="DWB46" s="753"/>
      <c r="DWC46" s="753"/>
      <c r="DWD46" s="753"/>
      <c r="DWE46" s="753"/>
      <c r="DWF46" s="753"/>
      <c r="DWG46" s="753"/>
      <c r="DWH46" s="753"/>
      <c r="DWI46" s="753"/>
      <c r="DWJ46" s="753"/>
      <c r="DWK46" s="753"/>
      <c r="DWL46" s="753"/>
      <c r="DWM46" s="753"/>
      <c r="DWN46" s="753"/>
      <c r="DWO46" s="753"/>
      <c r="DWP46" s="753"/>
      <c r="DWQ46" s="753"/>
      <c r="DWR46" s="753"/>
      <c r="DWS46" s="753"/>
      <c r="DWT46" s="753"/>
      <c r="DWU46" s="753"/>
      <c r="DWV46" s="753"/>
      <c r="DWW46" s="753"/>
      <c r="DWX46" s="753"/>
      <c r="DWY46" s="753"/>
      <c r="DWZ46" s="753"/>
      <c r="DXA46" s="753"/>
      <c r="DXB46" s="753"/>
      <c r="DXC46" s="753"/>
      <c r="DXD46" s="753"/>
      <c r="DXE46" s="753"/>
      <c r="DXF46" s="753"/>
      <c r="DXG46" s="753"/>
      <c r="DXH46" s="753"/>
      <c r="DXI46" s="753"/>
      <c r="DXJ46" s="753"/>
      <c r="DXK46" s="753"/>
      <c r="DXL46" s="753"/>
      <c r="DXM46" s="753"/>
      <c r="DXN46" s="753"/>
      <c r="DXO46" s="753"/>
      <c r="DXP46" s="753"/>
      <c r="DXQ46" s="753"/>
      <c r="DXR46" s="753"/>
      <c r="DXS46" s="753"/>
      <c r="DXT46" s="753"/>
      <c r="DXU46" s="753"/>
      <c r="DXV46" s="753"/>
      <c r="DXW46" s="753"/>
      <c r="DXX46" s="753"/>
      <c r="DXY46" s="753"/>
      <c r="DXZ46" s="753"/>
      <c r="DYA46" s="753"/>
      <c r="DYB46" s="753"/>
      <c r="DYC46" s="753"/>
      <c r="DYD46" s="753"/>
      <c r="DYE46" s="753"/>
      <c r="DYF46" s="753"/>
      <c r="DYG46" s="753"/>
      <c r="DYH46" s="753"/>
      <c r="DYI46" s="753"/>
      <c r="DYJ46" s="753"/>
      <c r="DYK46" s="753"/>
      <c r="DYL46" s="753"/>
      <c r="DYM46" s="753"/>
      <c r="DYN46" s="753"/>
      <c r="DYO46" s="753"/>
      <c r="DYP46" s="753"/>
      <c r="DYQ46" s="753"/>
      <c r="DYR46" s="753"/>
      <c r="DYS46" s="753"/>
      <c r="DYT46" s="753"/>
      <c r="DYU46" s="753"/>
      <c r="DYV46" s="753"/>
      <c r="DYW46" s="753"/>
      <c r="DYX46" s="753"/>
      <c r="DYY46" s="753"/>
      <c r="DYZ46" s="753"/>
      <c r="DZA46" s="753"/>
      <c r="DZB46" s="753"/>
      <c r="DZC46" s="753"/>
      <c r="DZD46" s="753"/>
      <c r="DZE46" s="753"/>
      <c r="DZF46" s="753"/>
      <c r="DZG46" s="753"/>
      <c r="DZH46" s="753"/>
      <c r="DZI46" s="753"/>
      <c r="DZJ46" s="753"/>
      <c r="DZK46" s="753"/>
      <c r="DZL46" s="753"/>
      <c r="DZM46" s="753"/>
      <c r="DZN46" s="753"/>
      <c r="DZO46" s="753"/>
      <c r="DZP46" s="753"/>
      <c r="DZQ46" s="753"/>
      <c r="DZR46" s="753"/>
      <c r="DZS46" s="753"/>
      <c r="DZT46" s="753"/>
      <c r="DZU46" s="753"/>
      <c r="DZV46" s="753"/>
      <c r="DZW46" s="753"/>
      <c r="DZX46" s="753"/>
      <c r="DZY46" s="753"/>
      <c r="DZZ46" s="753"/>
      <c r="EAA46" s="753"/>
      <c r="EAB46" s="753"/>
      <c r="EAC46" s="753"/>
      <c r="EAD46" s="753"/>
      <c r="EAE46" s="753"/>
      <c r="EAF46" s="753"/>
      <c r="EAG46" s="753"/>
      <c r="EAH46" s="753"/>
      <c r="EAI46" s="753"/>
      <c r="EAJ46" s="753"/>
      <c r="EAK46" s="753"/>
      <c r="EAL46" s="753"/>
      <c r="EAM46" s="753"/>
      <c r="EAN46" s="753"/>
      <c r="EAO46" s="753"/>
      <c r="EAP46" s="753"/>
      <c r="EAQ46" s="753"/>
      <c r="EAR46" s="753"/>
      <c r="EAS46" s="753"/>
      <c r="EAT46" s="753"/>
      <c r="EAU46" s="753"/>
      <c r="EAV46" s="753"/>
      <c r="EAW46" s="753"/>
      <c r="EAX46" s="753"/>
      <c r="EAY46" s="753"/>
      <c r="EAZ46" s="753"/>
      <c r="EBA46" s="753"/>
      <c r="EBB46" s="753"/>
      <c r="EBC46" s="753"/>
      <c r="EBD46" s="753"/>
      <c r="EBE46" s="753"/>
      <c r="EBF46" s="753"/>
      <c r="EBG46" s="753"/>
      <c r="EBH46" s="753"/>
      <c r="EBI46" s="753"/>
      <c r="EBJ46" s="753"/>
      <c r="EBK46" s="753"/>
      <c r="EBL46" s="753"/>
      <c r="EBM46" s="753"/>
      <c r="EBN46" s="753"/>
      <c r="EBO46" s="753"/>
      <c r="EBP46" s="753"/>
      <c r="EBQ46" s="753"/>
      <c r="EBR46" s="753"/>
      <c r="EBS46" s="753"/>
      <c r="EBT46" s="753"/>
      <c r="EBU46" s="753"/>
      <c r="EBV46" s="753"/>
      <c r="EBW46" s="753"/>
      <c r="EBX46" s="753"/>
      <c r="EBY46" s="753"/>
      <c r="EBZ46" s="753"/>
      <c r="ECA46" s="753"/>
      <c r="ECB46" s="753"/>
      <c r="ECC46" s="753"/>
      <c r="ECD46" s="753"/>
      <c r="ECE46" s="753"/>
      <c r="ECF46" s="753"/>
      <c r="ECG46" s="753"/>
      <c r="ECH46" s="753"/>
      <c r="ECI46" s="753"/>
      <c r="ECJ46" s="753"/>
      <c r="ECK46" s="753"/>
      <c r="ECL46" s="753"/>
      <c r="ECM46" s="753"/>
      <c r="ECN46" s="753"/>
      <c r="ECO46" s="753"/>
      <c r="ECP46" s="753"/>
      <c r="ECQ46" s="753"/>
      <c r="ECR46" s="753"/>
      <c r="ECS46" s="753"/>
      <c r="ECT46" s="753"/>
      <c r="ECU46" s="753"/>
      <c r="ECV46" s="753"/>
      <c r="ECW46" s="753"/>
      <c r="ECX46" s="753"/>
      <c r="ECY46" s="753"/>
      <c r="ECZ46" s="753"/>
      <c r="EDA46" s="753"/>
      <c r="EDB46" s="753"/>
      <c r="EDC46" s="753"/>
      <c r="EDD46" s="753"/>
      <c r="EDE46" s="753"/>
      <c r="EDF46" s="753"/>
      <c r="EDG46" s="753"/>
      <c r="EDH46" s="753"/>
      <c r="EDI46" s="753"/>
      <c r="EDJ46" s="753"/>
      <c r="EDK46" s="753"/>
      <c r="EDL46" s="753"/>
      <c r="EDM46" s="753"/>
      <c r="EDN46" s="753"/>
      <c r="EDO46" s="753"/>
      <c r="EDP46" s="753"/>
      <c r="EDQ46" s="753"/>
      <c r="EDR46" s="753"/>
      <c r="EDS46" s="753"/>
      <c r="EDT46" s="753"/>
      <c r="EDU46" s="753"/>
      <c r="EDV46" s="753"/>
      <c r="EDW46" s="753"/>
      <c r="EDX46" s="753"/>
      <c r="EDY46" s="753"/>
      <c r="EDZ46" s="753"/>
      <c r="EEA46" s="753"/>
      <c r="EEB46" s="753"/>
      <c r="EEC46" s="753"/>
      <c r="EED46" s="753"/>
      <c r="EEE46" s="753"/>
      <c r="EEF46" s="753"/>
      <c r="EEG46" s="753"/>
      <c r="EEH46" s="753"/>
      <c r="EEI46" s="753"/>
      <c r="EEJ46" s="753"/>
      <c r="EEK46" s="753"/>
      <c r="EEL46" s="753"/>
      <c r="EEM46" s="753"/>
      <c r="EEN46" s="753"/>
      <c r="EEO46" s="753"/>
      <c r="EEP46" s="753"/>
      <c r="EEQ46" s="753"/>
      <c r="EER46" s="753"/>
      <c r="EES46" s="753"/>
      <c r="EET46" s="753"/>
      <c r="EEU46" s="753"/>
      <c r="EEV46" s="753"/>
      <c r="EEW46" s="753"/>
      <c r="EEX46" s="753"/>
      <c r="EEY46" s="753"/>
      <c r="EEZ46" s="753"/>
      <c r="EFA46" s="753"/>
      <c r="EFB46" s="753"/>
      <c r="EFC46" s="753"/>
      <c r="EFD46" s="753"/>
      <c r="EFE46" s="753"/>
      <c r="EFF46" s="753"/>
      <c r="EFG46" s="753"/>
      <c r="EFH46" s="753"/>
      <c r="EFI46" s="753"/>
      <c r="EFJ46" s="753"/>
      <c r="EFK46" s="753"/>
      <c r="EFL46" s="753"/>
      <c r="EFM46" s="753"/>
      <c r="EFN46" s="753"/>
      <c r="EFO46" s="753"/>
      <c r="EFP46" s="753"/>
      <c r="EFQ46" s="753"/>
      <c r="EFR46" s="753"/>
      <c r="EFS46" s="753"/>
      <c r="EFT46" s="753"/>
      <c r="EFU46" s="753"/>
      <c r="EFV46" s="753"/>
      <c r="EFW46" s="753"/>
      <c r="EFX46" s="753"/>
      <c r="EFY46" s="753"/>
      <c r="EFZ46" s="753"/>
      <c r="EGA46" s="753"/>
      <c r="EGB46" s="753"/>
      <c r="EGC46" s="753"/>
      <c r="EGD46" s="753"/>
      <c r="EGE46" s="753"/>
      <c r="EGF46" s="753"/>
      <c r="EGG46" s="753"/>
      <c r="EGH46" s="753"/>
      <c r="EGI46" s="753"/>
      <c r="EGJ46" s="753"/>
      <c r="EGK46" s="753"/>
      <c r="EGL46" s="753"/>
      <c r="EGM46" s="753"/>
      <c r="EGN46" s="753"/>
      <c r="EGO46" s="753"/>
      <c r="EGP46" s="753"/>
      <c r="EGQ46" s="753"/>
      <c r="EGR46" s="753"/>
      <c r="EGS46" s="753"/>
      <c r="EGT46" s="753"/>
      <c r="EGU46" s="753"/>
      <c r="EGV46" s="753"/>
      <c r="EGW46" s="753"/>
      <c r="EGX46" s="753"/>
      <c r="EGY46" s="753"/>
      <c r="EGZ46" s="753"/>
      <c r="EHA46" s="753"/>
      <c r="EHB46" s="753"/>
      <c r="EHC46" s="753"/>
      <c r="EHD46" s="753"/>
      <c r="EHE46" s="753"/>
      <c r="EHF46" s="753"/>
      <c r="EHG46" s="753"/>
      <c r="EHH46" s="753"/>
      <c r="EHI46" s="753"/>
      <c r="EHJ46" s="753"/>
      <c r="EHK46" s="753"/>
      <c r="EHL46" s="753"/>
      <c r="EHM46" s="753"/>
      <c r="EHN46" s="753"/>
      <c r="EHO46" s="753"/>
      <c r="EHP46" s="753"/>
      <c r="EHQ46" s="753"/>
      <c r="EHR46" s="753"/>
      <c r="EHS46" s="753"/>
      <c r="EHT46" s="753"/>
      <c r="EHU46" s="753"/>
      <c r="EHV46" s="753"/>
      <c r="EHW46" s="753"/>
      <c r="EHX46" s="753"/>
      <c r="EHY46" s="753"/>
      <c r="EHZ46" s="753"/>
      <c r="EIA46" s="753"/>
      <c r="EIB46" s="753"/>
      <c r="EIC46" s="753"/>
      <c r="EID46" s="753"/>
      <c r="EIE46" s="753"/>
      <c r="EIF46" s="753"/>
      <c r="EIG46" s="753"/>
      <c r="EIH46" s="753"/>
      <c r="EII46" s="753"/>
      <c r="EIJ46" s="753"/>
      <c r="EIK46" s="753"/>
      <c r="EIL46" s="753"/>
      <c r="EIM46" s="753"/>
      <c r="EIN46" s="753"/>
      <c r="EIO46" s="753"/>
      <c r="EIP46" s="753"/>
      <c r="EIQ46" s="753"/>
      <c r="EIR46" s="753"/>
      <c r="EIS46" s="753"/>
      <c r="EIT46" s="753"/>
      <c r="EIU46" s="753"/>
      <c r="EIV46" s="753"/>
      <c r="EIW46" s="753"/>
      <c r="EIX46" s="753"/>
      <c r="EIY46" s="753"/>
      <c r="EIZ46" s="753"/>
      <c r="EJA46" s="753"/>
      <c r="EJB46" s="753"/>
      <c r="EJC46" s="753"/>
      <c r="EJD46" s="753"/>
      <c r="EJE46" s="753"/>
      <c r="EJF46" s="753"/>
      <c r="EJG46" s="753"/>
      <c r="EJH46" s="753"/>
      <c r="EJI46" s="753"/>
      <c r="EJJ46" s="753"/>
      <c r="EJK46" s="753"/>
      <c r="EJL46" s="753"/>
      <c r="EJM46" s="753"/>
      <c r="EJN46" s="753"/>
      <c r="EJO46" s="753"/>
      <c r="EJP46" s="753"/>
      <c r="EJQ46" s="753"/>
      <c r="EJR46" s="753"/>
      <c r="EJS46" s="753"/>
      <c r="EJT46" s="753"/>
      <c r="EJU46" s="753"/>
      <c r="EJV46" s="753"/>
      <c r="EJW46" s="753"/>
      <c r="EJX46" s="753"/>
      <c r="EJY46" s="753"/>
      <c r="EJZ46" s="753"/>
      <c r="EKA46" s="753"/>
      <c r="EKB46" s="753"/>
      <c r="EKC46" s="753"/>
      <c r="EKD46" s="753"/>
      <c r="EKE46" s="753"/>
      <c r="EKF46" s="753"/>
      <c r="EKG46" s="753"/>
      <c r="EKH46" s="753"/>
      <c r="EKI46" s="753"/>
      <c r="EKJ46" s="753"/>
      <c r="EKK46" s="753"/>
      <c r="EKL46" s="753"/>
      <c r="EKM46" s="753"/>
      <c r="EKN46" s="753"/>
      <c r="EKO46" s="753"/>
      <c r="EKP46" s="753"/>
      <c r="EKQ46" s="753"/>
      <c r="EKR46" s="753"/>
      <c r="EKS46" s="753"/>
      <c r="EKT46" s="753"/>
      <c r="EKU46" s="753"/>
      <c r="EKV46" s="753"/>
      <c r="EKW46" s="753"/>
      <c r="EKX46" s="753"/>
      <c r="EKY46" s="753"/>
      <c r="EKZ46" s="753"/>
      <c r="ELA46" s="753"/>
      <c r="ELB46" s="753"/>
      <c r="ELC46" s="753"/>
      <c r="ELD46" s="753"/>
      <c r="ELE46" s="753"/>
      <c r="ELF46" s="753"/>
      <c r="ELG46" s="753"/>
      <c r="ELH46" s="753"/>
      <c r="ELI46" s="753"/>
      <c r="ELJ46" s="753"/>
      <c r="ELK46" s="753"/>
      <c r="ELL46" s="753"/>
      <c r="ELM46" s="753"/>
      <c r="ELN46" s="753"/>
      <c r="ELO46" s="753"/>
      <c r="ELP46" s="753"/>
      <c r="ELQ46" s="753"/>
      <c r="ELR46" s="753"/>
      <c r="ELS46" s="753"/>
      <c r="ELT46" s="753"/>
      <c r="ELU46" s="753"/>
      <c r="ELV46" s="753"/>
      <c r="ELW46" s="753"/>
      <c r="ELX46" s="753"/>
      <c r="ELY46" s="753"/>
      <c r="ELZ46" s="753"/>
      <c r="EMA46" s="753"/>
      <c r="EMB46" s="753"/>
      <c r="EMC46" s="753"/>
      <c r="EMD46" s="753"/>
      <c r="EME46" s="753"/>
      <c r="EMF46" s="753"/>
      <c r="EMG46" s="753"/>
      <c r="EMH46" s="753"/>
      <c r="EMI46" s="753"/>
      <c r="EMJ46" s="753"/>
      <c r="EMK46" s="753"/>
      <c r="EML46" s="753"/>
      <c r="EMM46" s="753"/>
      <c r="EMN46" s="753"/>
      <c r="EMO46" s="753"/>
      <c r="EMP46" s="753"/>
      <c r="EMQ46" s="753"/>
      <c r="EMR46" s="753"/>
      <c r="EMS46" s="753"/>
      <c r="EMT46" s="753"/>
      <c r="EMU46" s="753"/>
      <c r="EMV46" s="753"/>
      <c r="EMW46" s="753"/>
      <c r="EMX46" s="753"/>
      <c r="EMY46" s="753"/>
      <c r="EMZ46" s="753"/>
      <c r="ENA46" s="753"/>
      <c r="ENB46" s="753"/>
      <c r="ENC46" s="753"/>
      <c r="END46" s="753"/>
      <c r="ENE46" s="753"/>
      <c r="ENF46" s="753"/>
      <c r="ENG46" s="753"/>
      <c r="ENH46" s="753"/>
      <c r="ENI46" s="753"/>
      <c r="ENJ46" s="753"/>
      <c r="ENK46" s="753"/>
      <c r="ENL46" s="753"/>
      <c r="ENM46" s="753"/>
      <c r="ENN46" s="753"/>
      <c r="ENO46" s="753"/>
      <c r="ENP46" s="753"/>
      <c r="ENQ46" s="753"/>
      <c r="ENR46" s="753"/>
      <c r="ENS46" s="753"/>
      <c r="ENT46" s="753"/>
      <c r="ENU46" s="753"/>
      <c r="ENV46" s="753"/>
      <c r="ENW46" s="753"/>
      <c r="ENX46" s="753"/>
      <c r="ENY46" s="753"/>
      <c r="ENZ46" s="753"/>
      <c r="EOA46" s="753"/>
      <c r="EOB46" s="753"/>
      <c r="EOC46" s="753"/>
      <c r="EOD46" s="753"/>
      <c r="EOE46" s="753"/>
      <c r="EOF46" s="753"/>
      <c r="EOG46" s="753"/>
      <c r="EOH46" s="753"/>
      <c r="EOI46" s="753"/>
      <c r="EOJ46" s="753"/>
      <c r="EOK46" s="753"/>
      <c r="EOL46" s="753"/>
      <c r="EOM46" s="753"/>
      <c r="EON46" s="753"/>
      <c r="EOO46" s="753"/>
      <c r="EOP46" s="753"/>
      <c r="EOQ46" s="753"/>
      <c r="EOR46" s="753"/>
      <c r="EOS46" s="753"/>
      <c r="EOT46" s="753"/>
      <c r="EOU46" s="753"/>
      <c r="EOV46" s="753"/>
      <c r="EOW46" s="753"/>
      <c r="EOX46" s="753"/>
      <c r="EOY46" s="753"/>
      <c r="EOZ46" s="753"/>
      <c r="EPA46" s="753"/>
      <c r="EPB46" s="753"/>
      <c r="EPC46" s="753"/>
      <c r="EPD46" s="753"/>
      <c r="EPE46" s="753"/>
      <c r="EPF46" s="753"/>
      <c r="EPG46" s="753"/>
      <c r="EPH46" s="753"/>
      <c r="EPI46" s="753"/>
      <c r="EPJ46" s="753"/>
      <c r="EPK46" s="753"/>
      <c r="EPL46" s="753"/>
      <c r="EPM46" s="753"/>
      <c r="EPN46" s="753"/>
      <c r="EPO46" s="753"/>
      <c r="EPP46" s="753"/>
      <c r="EPQ46" s="753"/>
      <c r="EPR46" s="753"/>
      <c r="EPS46" s="753"/>
      <c r="EPT46" s="753"/>
      <c r="EPU46" s="753"/>
      <c r="EPV46" s="753"/>
      <c r="EPW46" s="753"/>
      <c r="EPX46" s="753"/>
      <c r="EPY46" s="753"/>
      <c r="EPZ46" s="753"/>
      <c r="EQA46" s="753"/>
      <c r="EQB46" s="753"/>
      <c r="EQC46" s="753"/>
      <c r="EQD46" s="753"/>
      <c r="EQE46" s="753"/>
      <c r="EQF46" s="753"/>
      <c r="EQG46" s="753"/>
      <c r="EQH46" s="753"/>
      <c r="EQI46" s="753"/>
      <c r="EQJ46" s="753"/>
      <c r="EQK46" s="753"/>
      <c r="EQL46" s="753"/>
      <c r="EQM46" s="753"/>
      <c r="EQN46" s="753"/>
      <c r="EQO46" s="753"/>
      <c r="EQP46" s="753"/>
      <c r="EQQ46" s="753"/>
      <c r="EQR46" s="753"/>
      <c r="EQS46" s="753"/>
      <c r="EQT46" s="753"/>
      <c r="EQU46" s="753"/>
      <c r="EQV46" s="753"/>
      <c r="EQW46" s="753"/>
      <c r="EQX46" s="753"/>
      <c r="EQY46" s="753"/>
      <c r="EQZ46" s="753"/>
      <c r="ERA46" s="753"/>
      <c r="ERB46" s="753"/>
      <c r="ERC46" s="753"/>
      <c r="ERD46" s="753"/>
      <c r="ERE46" s="753"/>
      <c r="ERF46" s="753"/>
      <c r="ERG46" s="753"/>
      <c r="ERH46" s="753"/>
      <c r="ERI46" s="753"/>
      <c r="ERJ46" s="753"/>
      <c r="ERK46" s="753"/>
      <c r="ERL46" s="753"/>
      <c r="ERM46" s="753"/>
      <c r="ERN46" s="753"/>
      <c r="ERO46" s="753"/>
      <c r="ERP46" s="753"/>
      <c r="ERQ46" s="753"/>
      <c r="ERR46" s="753"/>
      <c r="ERS46" s="753"/>
      <c r="ERT46" s="753"/>
      <c r="ERU46" s="753"/>
      <c r="ERV46" s="753"/>
      <c r="ERW46" s="753"/>
      <c r="ERX46" s="753"/>
      <c r="ERY46" s="753"/>
      <c r="ERZ46" s="753"/>
      <c r="ESA46" s="753"/>
      <c r="ESB46" s="753"/>
      <c r="ESC46" s="753"/>
      <c r="ESD46" s="753"/>
      <c r="ESE46" s="753"/>
      <c r="ESF46" s="753"/>
      <c r="ESG46" s="753"/>
      <c r="ESH46" s="753"/>
      <c r="ESI46" s="753"/>
      <c r="ESJ46" s="753"/>
      <c r="ESK46" s="753"/>
      <c r="ESL46" s="753"/>
      <c r="ESM46" s="753"/>
      <c r="ESN46" s="753"/>
      <c r="ESO46" s="753"/>
      <c r="ESP46" s="753"/>
      <c r="ESQ46" s="753"/>
      <c r="ESR46" s="753"/>
      <c r="ESS46" s="753"/>
      <c r="EST46" s="753"/>
      <c r="ESU46" s="753"/>
      <c r="ESV46" s="753"/>
      <c r="ESW46" s="753"/>
      <c r="ESX46" s="753"/>
      <c r="ESY46" s="753"/>
      <c r="ESZ46" s="753"/>
      <c r="ETA46" s="753"/>
      <c r="ETB46" s="753"/>
      <c r="ETC46" s="753"/>
      <c r="ETD46" s="753"/>
      <c r="ETE46" s="753"/>
      <c r="ETF46" s="753"/>
      <c r="ETG46" s="753"/>
      <c r="ETH46" s="753"/>
      <c r="ETI46" s="753"/>
      <c r="ETJ46" s="753"/>
      <c r="ETK46" s="753"/>
      <c r="ETL46" s="753"/>
      <c r="ETM46" s="753"/>
      <c r="ETN46" s="753"/>
      <c r="ETO46" s="753"/>
      <c r="ETP46" s="753"/>
      <c r="ETQ46" s="753"/>
      <c r="ETR46" s="753"/>
      <c r="ETS46" s="753"/>
      <c r="ETT46" s="753"/>
      <c r="ETU46" s="753"/>
      <c r="ETV46" s="753"/>
      <c r="ETW46" s="753"/>
      <c r="ETX46" s="753"/>
      <c r="ETY46" s="753"/>
      <c r="ETZ46" s="753"/>
      <c r="EUA46" s="753"/>
      <c r="EUB46" s="753"/>
      <c r="EUC46" s="753"/>
      <c r="EUD46" s="753"/>
      <c r="EUE46" s="753"/>
      <c r="EUF46" s="753"/>
      <c r="EUG46" s="753"/>
      <c r="EUH46" s="753"/>
      <c r="EUI46" s="753"/>
      <c r="EUJ46" s="753"/>
      <c r="EUK46" s="753"/>
      <c r="EUL46" s="753"/>
      <c r="EUM46" s="753"/>
      <c r="EUN46" s="753"/>
      <c r="EUO46" s="753"/>
      <c r="EUP46" s="753"/>
      <c r="EUQ46" s="753"/>
      <c r="EUR46" s="753"/>
      <c r="EUS46" s="753"/>
      <c r="EUT46" s="753"/>
      <c r="EUU46" s="753"/>
      <c r="EUV46" s="753"/>
      <c r="EUW46" s="753"/>
      <c r="EUX46" s="753"/>
      <c r="EUY46" s="753"/>
      <c r="EUZ46" s="753"/>
      <c r="EVA46" s="753"/>
      <c r="EVB46" s="753"/>
      <c r="EVC46" s="753"/>
      <c r="EVD46" s="753"/>
      <c r="EVE46" s="753"/>
      <c r="EVF46" s="753"/>
      <c r="EVG46" s="753"/>
      <c r="EVH46" s="753"/>
      <c r="EVI46" s="753"/>
      <c r="EVJ46" s="753"/>
      <c r="EVK46" s="753"/>
      <c r="EVL46" s="753"/>
      <c r="EVM46" s="753"/>
      <c r="EVN46" s="753"/>
      <c r="EVO46" s="753"/>
      <c r="EVP46" s="753"/>
      <c r="EVQ46" s="753"/>
      <c r="EVR46" s="753"/>
      <c r="EVS46" s="753"/>
      <c r="EVT46" s="753"/>
      <c r="EVU46" s="753"/>
      <c r="EVV46" s="753"/>
      <c r="EVW46" s="753"/>
      <c r="EVX46" s="753"/>
      <c r="EVY46" s="753"/>
      <c r="EVZ46" s="753"/>
      <c r="EWA46" s="753"/>
      <c r="EWB46" s="753"/>
      <c r="EWC46" s="753"/>
      <c r="EWD46" s="753"/>
      <c r="EWE46" s="753"/>
      <c r="EWF46" s="753"/>
      <c r="EWG46" s="753"/>
      <c r="EWH46" s="753"/>
      <c r="EWI46" s="753"/>
      <c r="EWJ46" s="753"/>
      <c r="EWK46" s="753"/>
      <c r="EWL46" s="753"/>
      <c r="EWM46" s="753"/>
      <c r="EWN46" s="753"/>
      <c r="EWO46" s="753"/>
      <c r="EWP46" s="753"/>
      <c r="EWQ46" s="753"/>
      <c r="EWR46" s="753"/>
      <c r="EWS46" s="753"/>
      <c r="EWT46" s="753"/>
      <c r="EWU46" s="753"/>
      <c r="EWV46" s="753"/>
      <c r="EWW46" s="753"/>
      <c r="EWX46" s="753"/>
      <c r="EWY46" s="753"/>
      <c r="EWZ46" s="753"/>
      <c r="EXA46" s="753"/>
      <c r="EXB46" s="753"/>
      <c r="EXC46" s="753"/>
      <c r="EXD46" s="753"/>
      <c r="EXE46" s="753"/>
      <c r="EXF46" s="753"/>
      <c r="EXG46" s="753"/>
      <c r="EXH46" s="753"/>
      <c r="EXI46" s="753"/>
      <c r="EXJ46" s="753"/>
      <c r="EXK46" s="753"/>
      <c r="EXL46" s="753"/>
      <c r="EXM46" s="753"/>
      <c r="EXN46" s="753"/>
      <c r="EXO46" s="753"/>
      <c r="EXP46" s="753"/>
      <c r="EXQ46" s="753"/>
      <c r="EXR46" s="753"/>
      <c r="EXS46" s="753"/>
      <c r="EXT46" s="753"/>
      <c r="EXU46" s="753"/>
      <c r="EXV46" s="753"/>
      <c r="EXW46" s="753"/>
      <c r="EXX46" s="753"/>
      <c r="EXY46" s="753"/>
      <c r="EXZ46" s="753"/>
      <c r="EYA46" s="753"/>
      <c r="EYB46" s="753"/>
      <c r="EYC46" s="753"/>
      <c r="EYD46" s="753"/>
      <c r="EYE46" s="753"/>
      <c r="EYF46" s="753"/>
      <c r="EYG46" s="753"/>
      <c r="EYH46" s="753"/>
      <c r="EYI46" s="753"/>
      <c r="EYJ46" s="753"/>
      <c r="EYK46" s="753"/>
      <c r="EYL46" s="753"/>
      <c r="EYM46" s="753"/>
      <c r="EYN46" s="753"/>
      <c r="EYO46" s="753"/>
      <c r="EYP46" s="753"/>
      <c r="EYQ46" s="753"/>
      <c r="EYR46" s="753"/>
      <c r="EYS46" s="753"/>
      <c r="EYT46" s="753"/>
      <c r="EYU46" s="753"/>
      <c r="EYV46" s="753"/>
      <c r="EYW46" s="753"/>
      <c r="EYX46" s="753"/>
      <c r="EYY46" s="753"/>
      <c r="EYZ46" s="753"/>
      <c r="EZA46" s="753"/>
      <c r="EZB46" s="753"/>
      <c r="EZC46" s="753"/>
      <c r="EZD46" s="753"/>
      <c r="EZE46" s="753"/>
      <c r="EZF46" s="753"/>
      <c r="EZG46" s="753"/>
      <c r="EZH46" s="753"/>
      <c r="EZI46" s="753"/>
      <c r="EZJ46" s="753"/>
      <c r="EZK46" s="753"/>
      <c r="EZL46" s="753"/>
      <c r="EZM46" s="753"/>
      <c r="EZN46" s="753"/>
      <c r="EZO46" s="753"/>
      <c r="EZP46" s="753"/>
      <c r="EZQ46" s="753"/>
      <c r="EZR46" s="753"/>
      <c r="EZS46" s="753"/>
      <c r="EZT46" s="753"/>
      <c r="EZU46" s="753"/>
      <c r="EZV46" s="753"/>
      <c r="EZW46" s="753"/>
      <c r="EZX46" s="753"/>
      <c r="EZY46" s="753"/>
      <c r="EZZ46" s="753"/>
      <c r="FAA46" s="753"/>
      <c r="FAB46" s="753"/>
      <c r="FAC46" s="753"/>
      <c r="FAD46" s="753"/>
      <c r="FAE46" s="753"/>
      <c r="FAF46" s="753"/>
      <c r="FAG46" s="753"/>
      <c r="FAH46" s="753"/>
      <c r="FAI46" s="753"/>
      <c r="FAJ46" s="753"/>
      <c r="FAK46" s="753"/>
      <c r="FAL46" s="753"/>
      <c r="FAM46" s="753"/>
      <c r="FAN46" s="753"/>
      <c r="FAO46" s="753"/>
      <c r="FAP46" s="753"/>
      <c r="FAQ46" s="753"/>
      <c r="FAR46" s="753"/>
      <c r="FAS46" s="753"/>
      <c r="FAT46" s="753"/>
      <c r="FAU46" s="753"/>
      <c r="FAV46" s="753"/>
      <c r="FAW46" s="753"/>
      <c r="FAX46" s="753"/>
      <c r="FAY46" s="753"/>
      <c r="FAZ46" s="753"/>
      <c r="FBA46" s="753"/>
      <c r="FBB46" s="753"/>
      <c r="FBC46" s="753"/>
      <c r="FBD46" s="753"/>
      <c r="FBE46" s="753"/>
      <c r="FBF46" s="753"/>
      <c r="FBG46" s="753"/>
      <c r="FBH46" s="753"/>
      <c r="FBI46" s="753"/>
      <c r="FBJ46" s="753"/>
      <c r="FBK46" s="753"/>
      <c r="FBL46" s="753"/>
      <c r="FBM46" s="753"/>
      <c r="FBN46" s="753"/>
      <c r="FBO46" s="753"/>
      <c r="FBP46" s="753"/>
      <c r="FBQ46" s="753"/>
      <c r="FBR46" s="753"/>
      <c r="FBS46" s="753"/>
      <c r="FBT46" s="753"/>
      <c r="FBU46" s="753"/>
      <c r="FBV46" s="753"/>
      <c r="FBW46" s="753"/>
      <c r="FBX46" s="753"/>
      <c r="FBY46" s="753"/>
      <c r="FBZ46" s="753"/>
      <c r="FCA46" s="753"/>
      <c r="FCB46" s="753"/>
      <c r="FCC46" s="753"/>
      <c r="FCD46" s="753"/>
      <c r="FCE46" s="753"/>
      <c r="FCF46" s="753"/>
      <c r="FCG46" s="753"/>
      <c r="FCH46" s="753"/>
      <c r="FCI46" s="753"/>
      <c r="FCJ46" s="753"/>
      <c r="FCK46" s="753"/>
      <c r="FCL46" s="753"/>
      <c r="FCM46" s="753"/>
      <c r="FCN46" s="753"/>
      <c r="FCO46" s="753"/>
      <c r="FCP46" s="753"/>
      <c r="FCQ46" s="753"/>
      <c r="FCR46" s="753"/>
      <c r="FCS46" s="753"/>
      <c r="FCT46" s="753"/>
      <c r="FCU46" s="753"/>
      <c r="FCV46" s="753"/>
      <c r="FCW46" s="753"/>
      <c r="FCX46" s="753"/>
      <c r="FCY46" s="753"/>
      <c r="FCZ46" s="753"/>
      <c r="FDA46" s="753"/>
      <c r="FDB46" s="753"/>
      <c r="FDC46" s="753"/>
      <c r="FDD46" s="753"/>
      <c r="FDE46" s="753"/>
      <c r="FDF46" s="753"/>
      <c r="FDG46" s="753"/>
      <c r="FDH46" s="753"/>
      <c r="FDI46" s="753"/>
      <c r="FDJ46" s="753"/>
      <c r="FDK46" s="753"/>
      <c r="FDL46" s="753"/>
      <c r="FDM46" s="753"/>
      <c r="FDN46" s="753"/>
      <c r="FDO46" s="753"/>
      <c r="FDP46" s="753"/>
      <c r="FDQ46" s="753"/>
      <c r="FDR46" s="753"/>
      <c r="FDS46" s="753"/>
      <c r="FDT46" s="753"/>
      <c r="FDU46" s="753"/>
      <c r="FDV46" s="753"/>
      <c r="FDW46" s="753"/>
      <c r="FDX46" s="753"/>
      <c r="FDY46" s="753"/>
      <c r="FDZ46" s="753"/>
      <c r="FEA46" s="753"/>
      <c r="FEB46" s="753"/>
      <c r="FEC46" s="753"/>
      <c r="FED46" s="753"/>
      <c r="FEE46" s="753"/>
      <c r="FEF46" s="753"/>
      <c r="FEG46" s="753"/>
      <c r="FEH46" s="753"/>
      <c r="FEI46" s="753"/>
      <c r="FEJ46" s="753"/>
      <c r="FEK46" s="753"/>
      <c r="FEL46" s="753"/>
      <c r="FEM46" s="753"/>
      <c r="FEN46" s="753"/>
      <c r="FEO46" s="753"/>
      <c r="FEP46" s="753"/>
      <c r="FEQ46" s="753"/>
      <c r="FER46" s="753"/>
      <c r="FES46" s="753"/>
      <c r="FET46" s="753"/>
      <c r="FEU46" s="753"/>
      <c r="FEV46" s="753"/>
      <c r="FEW46" s="753"/>
      <c r="FEX46" s="753"/>
      <c r="FEY46" s="753"/>
      <c r="FEZ46" s="753"/>
      <c r="FFA46" s="753"/>
      <c r="FFB46" s="753"/>
      <c r="FFC46" s="753"/>
      <c r="FFD46" s="753"/>
      <c r="FFE46" s="753"/>
      <c r="FFF46" s="753"/>
      <c r="FFG46" s="753"/>
      <c r="FFH46" s="753"/>
      <c r="FFI46" s="753"/>
      <c r="FFJ46" s="753"/>
      <c r="FFK46" s="753"/>
      <c r="FFL46" s="753"/>
      <c r="FFM46" s="753"/>
      <c r="FFN46" s="753"/>
      <c r="FFO46" s="753"/>
      <c r="FFP46" s="753"/>
      <c r="FFQ46" s="753"/>
      <c r="FFR46" s="753"/>
      <c r="FFS46" s="753"/>
      <c r="FFT46" s="753"/>
      <c r="FFU46" s="753"/>
      <c r="FFV46" s="753"/>
      <c r="FFW46" s="753"/>
      <c r="FFX46" s="753"/>
      <c r="FFY46" s="753"/>
      <c r="FFZ46" s="753"/>
      <c r="FGA46" s="753"/>
      <c r="FGB46" s="753"/>
      <c r="FGC46" s="753"/>
      <c r="FGD46" s="753"/>
      <c r="FGE46" s="753"/>
      <c r="FGF46" s="753"/>
      <c r="FGG46" s="753"/>
      <c r="FGH46" s="753"/>
      <c r="FGI46" s="753"/>
      <c r="FGJ46" s="753"/>
      <c r="FGK46" s="753"/>
      <c r="FGL46" s="753"/>
      <c r="FGM46" s="753"/>
      <c r="FGN46" s="753"/>
      <c r="FGO46" s="753"/>
      <c r="FGP46" s="753"/>
      <c r="FGQ46" s="753"/>
      <c r="FGR46" s="753"/>
      <c r="FGS46" s="753"/>
      <c r="FGT46" s="753"/>
      <c r="FGU46" s="753"/>
      <c r="FGV46" s="753"/>
      <c r="FGW46" s="753"/>
      <c r="FGX46" s="753"/>
      <c r="FGY46" s="753"/>
      <c r="FGZ46" s="753"/>
      <c r="FHA46" s="753"/>
      <c r="FHB46" s="753"/>
      <c r="FHC46" s="753"/>
      <c r="FHD46" s="753"/>
      <c r="FHE46" s="753"/>
      <c r="FHF46" s="753"/>
      <c r="FHG46" s="753"/>
      <c r="FHH46" s="753"/>
      <c r="FHI46" s="753"/>
      <c r="FHJ46" s="753"/>
      <c r="FHK46" s="753"/>
      <c r="FHL46" s="753"/>
      <c r="FHM46" s="753"/>
      <c r="FHN46" s="753"/>
      <c r="FHO46" s="753"/>
      <c r="FHP46" s="753"/>
      <c r="FHQ46" s="753"/>
      <c r="FHR46" s="753"/>
      <c r="FHS46" s="753"/>
      <c r="FHT46" s="753"/>
      <c r="FHU46" s="753"/>
      <c r="FHV46" s="753"/>
      <c r="FHW46" s="753"/>
      <c r="FHX46" s="753"/>
      <c r="FHY46" s="753"/>
      <c r="FHZ46" s="753"/>
      <c r="FIA46" s="753"/>
      <c r="FIB46" s="753"/>
      <c r="FIC46" s="753"/>
      <c r="FID46" s="753"/>
      <c r="FIE46" s="753"/>
      <c r="FIF46" s="753"/>
      <c r="FIG46" s="753"/>
      <c r="FIH46" s="753"/>
      <c r="FII46" s="753"/>
      <c r="FIJ46" s="753"/>
      <c r="FIK46" s="753"/>
      <c r="FIL46" s="753"/>
      <c r="FIM46" s="753"/>
      <c r="FIN46" s="753"/>
      <c r="FIO46" s="753"/>
      <c r="FIP46" s="753"/>
      <c r="FIQ46" s="753"/>
      <c r="FIR46" s="753"/>
      <c r="FIS46" s="753"/>
      <c r="FIT46" s="753"/>
      <c r="FIU46" s="753"/>
      <c r="FIV46" s="753"/>
      <c r="FIW46" s="753"/>
      <c r="FIX46" s="753"/>
      <c r="FIY46" s="753"/>
      <c r="FIZ46" s="753"/>
      <c r="FJA46" s="753"/>
      <c r="FJB46" s="753"/>
      <c r="FJC46" s="753"/>
      <c r="FJD46" s="753"/>
      <c r="FJE46" s="753"/>
      <c r="FJF46" s="753"/>
      <c r="FJG46" s="753"/>
      <c r="FJH46" s="753"/>
      <c r="FJI46" s="753"/>
      <c r="FJJ46" s="753"/>
      <c r="FJK46" s="753"/>
      <c r="FJL46" s="753"/>
      <c r="FJM46" s="753"/>
      <c r="FJN46" s="753"/>
      <c r="FJO46" s="753"/>
      <c r="FJP46" s="753"/>
      <c r="FJQ46" s="753"/>
      <c r="FJR46" s="753"/>
      <c r="FJS46" s="753"/>
      <c r="FJT46" s="753"/>
      <c r="FJU46" s="753"/>
      <c r="FJV46" s="753"/>
      <c r="FJW46" s="753"/>
      <c r="FJX46" s="753"/>
      <c r="FJY46" s="753"/>
      <c r="FJZ46" s="753"/>
      <c r="FKA46" s="753"/>
      <c r="FKB46" s="753"/>
      <c r="FKC46" s="753"/>
      <c r="FKD46" s="753"/>
      <c r="FKE46" s="753"/>
      <c r="FKF46" s="753"/>
      <c r="FKG46" s="753"/>
      <c r="FKH46" s="753"/>
      <c r="FKI46" s="753"/>
      <c r="FKJ46" s="753"/>
      <c r="FKK46" s="753"/>
      <c r="FKL46" s="753"/>
      <c r="FKM46" s="753"/>
      <c r="FKN46" s="753"/>
      <c r="FKO46" s="753"/>
      <c r="FKP46" s="753"/>
      <c r="FKQ46" s="753"/>
      <c r="FKR46" s="753"/>
      <c r="FKS46" s="753"/>
      <c r="FKT46" s="753"/>
      <c r="FKU46" s="753"/>
      <c r="FKV46" s="753"/>
      <c r="FKW46" s="753"/>
      <c r="FKX46" s="753"/>
      <c r="FKY46" s="753"/>
      <c r="FKZ46" s="753"/>
      <c r="FLA46" s="753"/>
      <c r="FLB46" s="753"/>
      <c r="FLC46" s="753"/>
      <c r="FLD46" s="753"/>
      <c r="FLE46" s="753"/>
      <c r="FLF46" s="753"/>
      <c r="FLG46" s="753"/>
      <c r="FLH46" s="753"/>
      <c r="FLI46" s="753"/>
      <c r="FLJ46" s="753"/>
      <c r="FLK46" s="753"/>
      <c r="FLL46" s="753"/>
      <c r="FLM46" s="753"/>
      <c r="FLN46" s="753"/>
      <c r="FLO46" s="753"/>
      <c r="FLP46" s="753"/>
      <c r="FLQ46" s="753"/>
      <c r="FLR46" s="753"/>
      <c r="FLS46" s="753"/>
      <c r="FLT46" s="753"/>
      <c r="FLU46" s="753"/>
      <c r="FLV46" s="753"/>
      <c r="FLW46" s="753"/>
      <c r="FLX46" s="753"/>
      <c r="FLY46" s="753"/>
      <c r="FLZ46" s="753"/>
      <c r="FMA46" s="753"/>
      <c r="FMB46" s="753"/>
      <c r="FMC46" s="753"/>
      <c r="FMD46" s="753"/>
      <c r="FME46" s="753"/>
      <c r="FMF46" s="753"/>
      <c r="FMG46" s="753"/>
      <c r="FMH46" s="753"/>
      <c r="FMI46" s="753"/>
      <c r="FMJ46" s="753"/>
      <c r="FMK46" s="753"/>
      <c r="FML46" s="753"/>
      <c r="FMM46" s="753"/>
      <c r="FMN46" s="753"/>
      <c r="FMO46" s="753"/>
      <c r="FMP46" s="753"/>
      <c r="FMQ46" s="753"/>
      <c r="FMR46" s="753"/>
      <c r="FMS46" s="753"/>
      <c r="FMT46" s="753"/>
      <c r="FMU46" s="753"/>
      <c r="FMV46" s="753"/>
      <c r="FMW46" s="753"/>
      <c r="FMX46" s="753"/>
      <c r="FMY46" s="753"/>
      <c r="FMZ46" s="753"/>
      <c r="FNA46" s="753"/>
      <c r="FNB46" s="753"/>
      <c r="FNC46" s="753"/>
      <c r="FND46" s="753"/>
      <c r="FNE46" s="753"/>
      <c r="FNF46" s="753"/>
      <c r="FNG46" s="753"/>
      <c r="FNH46" s="753"/>
      <c r="FNI46" s="753"/>
      <c r="FNJ46" s="753"/>
      <c r="FNK46" s="753"/>
      <c r="FNL46" s="753"/>
      <c r="FNM46" s="753"/>
      <c r="FNN46" s="753"/>
      <c r="FNO46" s="753"/>
      <c r="FNP46" s="753"/>
      <c r="FNQ46" s="753"/>
      <c r="FNR46" s="753"/>
      <c r="FNS46" s="753"/>
      <c r="FNT46" s="753"/>
      <c r="FNU46" s="753"/>
      <c r="FNV46" s="753"/>
      <c r="FNW46" s="753"/>
      <c r="FNX46" s="753"/>
      <c r="FNY46" s="753"/>
      <c r="FNZ46" s="753"/>
      <c r="FOA46" s="753"/>
      <c r="FOB46" s="753"/>
      <c r="FOC46" s="753"/>
      <c r="FOD46" s="753"/>
      <c r="FOE46" s="753"/>
      <c r="FOF46" s="753"/>
      <c r="FOG46" s="753"/>
      <c r="FOH46" s="753"/>
      <c r="FOI46" s="753"/>
      <c r="FOJ46" s="753"/>
      <c r="FOK46" s="753"/>
      <c r="FOL46" s="753"/>
      <c r="FOM46" s="753"/>
      <c r="FON46" s="753"/>
      <c r="FOO46" s="753"/>
      <c r="FOP46" s="753"/>
      <c r="FOQ46" s="753"/>
      <c r="FOR46" s="753"/>
      <c r="FOS46" s="753"/>
      <c r="FOT46" s="753"/>
      <c r="FOU46" s="753"/>
      <c r="FOV46" s="753"/>
      <c r="FOW46" s="753"/>
      <c r="FOX46" s="753"/>
      <c r="FOY46" s="753"/>
      <c r="FOZ46" s="753"/>
      <c r="FPA46" s="753"/>
      <c r="FPB46" s="753"/>
      <c r="FPC46" s="753"/>
      <c r="FPD46" s="753"/>
      <c r="FPE46" s="753"/>
      <c r="FPF46" s="753"/>
      <c r="FPG46" s="753"/>
      <c r="FPH46" s="753"/>
      <c r="FPI46" s="753"/>
      <c r="FPJ46" s="753"/>
      <c r="FPK46" s="753"/>
      <c r="FPL46" s="753"/>
      <c r="FPM46" s="753"/>
      <c r="FPN46" s="753"/>
      <c r="FPO46" s="753"/>
      <c r="FPP46" s="753"/>
      <c r="FPQ46" s="753"/>
      <c r="FPR46" s="753"/>
      <c r="FPS46" s="753"/>
      <c r="FPT46" s="753"/>
      <c r="FPU46" s="753"/>
      <c r="FPV46" s="753"/>
      <c r="FPW46" s="753"/>
      <c r="FPX46" s="753"/>
      <c r="FPY46" s="753"/>
      <c r="FPZ46" s="753"/>
      <c r="FQA46" s="753"/>
      <c r="FQB46" s="753"/>
      <c r="FQC46" s="753"/>
      <c r="FQD46" s="753"/>
      <c r="FQE46" s="753"/>
      <c r="FQF46" s="753"/>
      <c r="FQG46" s="753"/>
      <c r="FQH46" s="753"/>
      <c r="FQI46" s="753"/>
      <c r="FQJ46" s="753"/>
      <c r="FQK46" s="753"/>
      <c r="FQL46" s="753"/>
      <c r="FQM46" s="753"/>
      <c r="FQN46" s="753"/>
      <c r="FQO46" s="753"/>
      <c r="FQP46" s="753"/>
      <c r="FQQ46" s="753"/>
      <c r="FQR46" s="753"/>
      <c r="FQS46" s="753"/>
      <c r="FQT46" s="753"/>
      <c r="FQU46" s="753"/>
      <c r="FQV46" s="753"/>
      <c r="FQW46" s="753"/>
      <c r="FQX46" s="753"/>
      <c r="FQY46" s="753"/>
      <c r="FQZ46" s="753"/>
      <c r="FRA46" s="753"/>
      <c r="FRB46" s="753"/>
      <c r="FRC46" s="753"/>
      <c r="FRD46" s="753"/>
      <c r="FRE46" s="753"/>
      <c r="FRF46" s="753"/>
      <c r="FRG46" s="753"/>
      <c r="FRH46" s="753"/>
      <c r="FRI46" s="753"/>
      <c r="FRJ46" s="753"/>
      <c r="FRK46" s="753"/>
      <c r="FRL46" s="753"/>
      <c r="FRM46" s="753"/>
      <c r="FRN46" s="753"/>
      <c r="FRO46" s="753"/>
      <c r="FRP46" s="753"/>
      <c r="FRQ46" s="753"/>
      <c r="FRR46" s="753"/>
      <c r="FRS46" s="753"/>
      <c r="FRT46" s="753"/>
      <c r="FRU46" s="753"/>
      <c r="FRV46" s="753"/>
      <c r="FRW46" s="753"/>
      <c r="FRX46" s="753"/>
      <c r="FRY46" s="753"/>
      <c r="FRZ46" s="753"/>
      <c r="FSA46" s="753"/>
      <c r="FSB46" s="753"/>
      <c r="FSC46" s="753"/>
      <c r="FSD46" s="753"/>
      <c r="FSE46" s="753"/>
      <c r="FSF46" s="753"/>
      <c r="FSG46" s="753"/>
      <c r="FSH46" s="753"/>
      <c r="FSI46" s="753"/>
      <c r="FSJ46" s="753"/>
      <c r="FSK46" s="753"/>
      <c r="FSL46" s="753"/>
      <c r="FSM46" s="753"/>
      <c r="FSN46" s="753"/>
      <c r="FSO46" s="753"/>
      <c r="FSP46" s="753"/>
      <c r="FSQ46" s="753"/>
      <c r="FSR46" s="753"/>
      <c r="FSS46" s="753"/>
      <c r="FST46" s="753"/>
      <c r="FSU46" s="753"/>
      <c r="FSV46" s="753"/>
      <c r="FSW46" s="753"/>
      <c r="FSX46" s="753"/>
      <c r="FSY46" s="753"/>
      <c r="FSZ46" s="753"/>
      <c r="FTA46" s="753"/>
      <c r="FTB46" s="753"/>
      <c r="FTC46" s="753"/>
      <c r="FTD46" s="753"/>
      <c r="FTE46" s="753"/>
      <c r="FTF46" s="753"/>
      <c r="FTG46" s="753"/>
      <c r="FTH46" s="753"/>
      <c r="FTI46" s="753"/>
      <c r="FTJ46" s="753"/>
      <c r="FTK46" s="753"/>
      <c r="FTL46" s="753"/>
      <c r="FTM46" s="753"/>
      <c r="FTN46" s="753"/>
      <c r="FTO46" s="753"/>
      <c r="FTP46" s="753"/>
      <c r="FTQ46" s="753"/>
      <c r="FTR46" s="753"/>
      <c r="FTS46" s="753"/>
      <c r="FTT46" s="753"/>
      <c r="FTU46" s="753"/>
      <c r="FTV46" s="753"/>
      <c r="FTW46" s="753"/>
      <c r="FTX46" s="753"/>
      <c r="FTY46" s="753"/>
      <c r="FTZ46" s="753"/>
      <c r="FUA46" s="753"/>
      <c r="FUB46" s="753"/>
      <c r="FUC46" s="753"/>
      <c r="FUD46" s="753"/>
      <c r="FUE46" s="753"/>
      <c r="FUF46" s="753"/>
      <c r="FUG46" s="753"/>
      <c r="FUH46" s="753"/>
      <c r="FUI46" s="753"/>
      <c r="FUJ46" s="753"/>
      <c r="FUK46" s="753"/>
      <c r="FUL46" s="753"/>
      <c r="FUM46" s="753"/>
      <c r="FUN46" s="753"/>
      <c r="FUO46" s="753"/>
      <c r="FUP46" s="753"/>
      <c r="FUQ46" s="753"/>
      <c r="FUR46" s="753"/>
      <c r="FUS46" s="753"/>
      <c r="FUT46" s="753"/>
      <c r="FUU46" s="753"/>
      <c r="FUV46" s="753"/>
      <c r="FUW46" s="753"/>
      <c r="FUX46" s="753"/>
      <c r="FUY46" s="753"/>
      <c r="FUZ46" s="753"/>
      <c r="FVA46" s="753"/>
      <c r="FVB46" s="753"/>
      <c r="FVC46" s="753"/>
      <c r="FVD46" s="753"/>
      <c r="FVE46" s="753"/>
      <c r="FVF46" s="753"/>
      <c r="FVG46" s="753"/>
      <c r="FVH46" s="753"/>
      <c r="FVI46" s="753"/>
      <c r="FVJ46" s="753"/>
      <c r="FVK46" s="753"/>
      <c r="FVL46" s="753"/>
      <c r="FVM46" s="753"/>
      <c r="FVN46" s="753"/>
      <c r="FVO46" s="753"/>
      <c r="FVP46" s="753"/>
      <c r="FVQ46" s="753"/>
      <c r="FVR46" s="753"/>
      <c r="FVS46" s="753"/>
      <c r="FVT46" s="753"/>
      <c r="FVU46" s="753"/>
      <c r="FVV46" s="753"/>
      <c r="FVW46" s="753"/>
      <c r="FVX46" s="753"/>
      <c r="FVY46" s="753"/>
      <c r="FVZ46" s="753"/>
      <c r="FWA46" s="753"/>
      <c r="FWB46" s="753"/>
      <c r="FWC46" s="753"/>
      <c r="FWD46" s="753"/>
      <c r="FWE46" s="753"/>
      <c r="FWF46" s="753"/>
      <c r="FWG46" s="753"/>
      <c r="FWH46" s="753"/>
      <c r="FWI46" s="753"/>
      <c r="FWJ46" s="753"/>
      <c r="FWK46" s="753"/>
      <c r="FWL46" s="753"/>
      <c r="FWM46" s="753"/>
      <c r="FWN46" s="753"/>
      <c r="FWO46" s="753"/>
      <c r="FWP46" s="753"/>
      <c r="FWQ46" s="753"/>
      <c r="FWR46" s="753"/>
      <c r="FWS46" s="753"/>
      <c r="FWT46" s="753"/>
      <c r="FWU46" s="753"/>
      <c r="FWV46" s="753"/>
      <c r="FWW46" s="753"/>
      <c r="FWX46" s="753"/>
      <c r="FWY46" s="753"/>
      <c r="FWZ46" s="753"/>
      <c r="FXA46" s="753"/>
      <c r="FXB46" s="753"/>
      <c r="FXC46" s="753"/>
      <c r="FXD46" s="753"/>
      <c r="FXE46" s="753"/>
      <c r="FXF46" s="753"/>
      <c r="FXG46" s="753"/>
      <c r="FXH46" s="753"/>
      <c r="FXI46" s="753"/>
      <c r="FXJ46" s="753"/>
      <c r="FXK46" s="753"/>
      <c r="FXL46" s="753"/>
      <c r="FXM46" s="753"/>
      <c r="FXN46" s="753"/>
      <c r="FXO46" s="753"/>
      <c r="FXP46" s="753"/>
      <c r="FXQ46" s="753"/>
      <c r="FXR46" s="753"/>
      <c r="FXS46" s="753"/>
      <c r="FXT46" s="753"/>
      <c r="FXU46" s="753"/>
      <c r="FXV46" s="753"/>
      <c r="FXW46" s="753"/>
      <c r="FXX46" s="753"/>
      <c r="FXY46" s="753"/>
      <c r="FXZ46" s="753"/>
      <c r="FYA46" s="753"/>
      <c r="FYB46" s="753"/>
      <c r="FYC46" s="753"/>
      <c r="FYD46" s="753"/>
      <c r="FYE46" s="753"/>
      <c r="FYF46" s="753"/>
      <c r="FYG46" s="753"/>
      <c r="FYH46" s="753"/>
      <c r="FYI46" s="753"/>
      <c r="FYJ46" s="753"/>
      <c r="FYK46" s="753"/>
      <c r="FYL46" s="753"/>
      <c r="FYM46" s="753"/>
      <c r="FYN46" s="753"/>
      <c r="FYO46" s="753"/>
      <c r="FYP46" s="753"/>
      <c r="FYQ46" s="753"/>
      <c r="FYR46" s="753"/>
      <c r="FYS46" s="753"/>
      <c r="FYT46" s="753"/>
      <c r="FYU46" s="753"/>
      <c r="FYV46" s="753"/>
      <c r="FYW46" s="753"/>
      <c r="FYX46" s="753"/>
      <c r="FYY46" s="753"/>
      <c r="FYZ46" s="753"/>
      <c r="FZA46" s="753"/>
      <c r="FZB46" s="753"/>
      <c r="FZC46" s="753"/>
      <c r="FZD46" s="753"/>
      <c r="FZE46" s="753"/>
      <c r="FZF46" s="753"/>
      <c r="FZG46" s="753"/>
      <c r="FZH46" s="753"/>
      <c r="FZI46" s="753"/>
      <c r="FZJ46" s="753"/>
      <c r="FZK46" s="753"/>
      <c r="FZL46" s="753"/>
      <c r="FZM46" s="753"/>
      <c r="FZN46" s="753"/>
      <c r="FZO46" s="753"/>
      <c r="FZP46" s="753"/>
      <c r="FZQ46" s="753"/>
      <c r="FZR46" s="753"/>
      <c r="FZS46" s="753"/>
      <c r="FZT46" s="753"/>
      <c r="FZU46" s="753"/>
      <c r="FZV46" s="753"/>
      <c r="FZW46" s="753"/>
      <c r="FZX46" s="753"/>
      <c r="FZY46" s="753"/>
      <c r="FZZ46" s="753"/>
      <c r="GAA46" s="753"/>
      <c r="GAB46" s="753"/>
      <c r="GAC46" s="753"/>
      <c r="GAD46" s="753"/>
      <c r="GAE46" s="753"/>
      <c r="GAF46" s="753"/>
      <c r="GAG46" s="753"/>
      <c r="GAH46" s="753"/>
      <c r="GAI46" s="753"/>
      <c r="GAJ46" s="753"/>
      <c r="GAK46" s="753"/>
      <c r="GAL46" s="753"/>
      <c r="GAM46" s="753"/>
      <c r="GAN46" s="753"/>
      <c r="GAO46" s="753"/>
      <c r="GAP46" s="753"/>
      <c r="GAQ46" s="753"/>
      <c r="GAR46" s="753"/>
      <c r="GAS46" s="753"/>
      <c r="GAT46" s="753"/>
      <c r="GAU46" s="753"/>
      <c r="GAV46" s="753"/>
      <c r="GAW46" s="753"/>
      <c r="GAX46" s="753"/>
      <c r="GAY46" s="753"/>
      <c r="GAZ46" s="753"/>
      <c r="GBA46" s="753"/>
      <c r="GBB46" s="753"/>
      <c r="GBC46" s="753"/>
      <c r="GBD46" s="753"/>
      <c r="GBE46" s="753"/>
      <c r="GBF46" s="753"/>
      <c r="GBG46" s="753"/>
      <c r="GBH46" s="753"/>
      <c r="GBI46" s="753"/>
      <c r="GBJ46" s="753"/>
      <c r="GBK46" s="753"/>
      <c r="GBL46" s="753"/>
      <c r="GBM46" s="753"/>
      <c r="GBN46" s="753"/>
      <c r="GBO46" s="753"/>
      <c r="GBP46" s="753"/>
      <c r="GBQ46" s="753"/>
      <c r="GBR46" s="753"/>
      <c r="GBS46" s="753"/>
      <c r="GBT46" s="753"/>
      <c r="GBU46" s="753"/>
      <c r="GBV46" s="753"/>
      <c r="GBW46" s="753"/>
      <c r="GBX46" s="753"/>
      <c r="GBY46" s="753"/>
      <c r="GBZ46" s="753"/>
      <c r="GCA46" s="753"/>
      <c r="GCB46" s="753"/>
      <c r="GCC46" s="753"/>
      <c r="GCD46" s="753"/>
      <c r="GCE46" s="753"/>
      <c r="GCF46" s="753"/>
      <c r="GCG46" s="753"/>
      <c r="GCH46" s="753"/>
      <c r="GCI46" s="753"/>
      <c r="GCJ46" s="753"/>
      <c r="GCK46" s="753"/>
      <c r="GCL46" s="753"/>
      <c r="GCM46" s="753"/>
      <c r="GCN46" s="753"/>
      <c r="GCO46" s="753"/>
      <c r="GCP46" s="753"/>
      <c r="GCQ46" s="753"/>
      <c r="GCR46" s="753"/>
      <c r="GCS46" s="753"/>
      <c r="GCT46" s="753"/>
      <c r="GCU46" s="753"/>
      <c r="GCV46" s="753"/>
      <c r="GCW46" s="753"/>
      <c r="GCX46" s="753"/>
      <c r="GCY46" s="753"/>
      <c r="GCZ46" s="753"/>
      <c r="GDA46" s="753"/>
      <c r="GDB46" s="753"/>
      <c r="GDC46" s="753"/>
      <c r="GDD46" s="753"/>
      <c r="GDE46" s="753"/>
      <c r="GDF46" s="753"/>
      <c r="GDG46" s="753"/>
      <c r="GDH46" s="753"/>
      <c r="GDI46" s="753"/>
      <c r="GDJ46" s="753"/>
      <c r="GDK46" s="753"/>
      <c r="GDL46" s="753"/>
      <c r="GDM46" s="753"/>
      <c r="GDN46" s="753"/>
      <c r="GDO46" s="753"/>
      <c r="GDP46" s="753"/>
      <c r="GDQ46" s="753"/>
      <c r="GDR46" s="753"/>
      <c r="GDS46" s="753"/>
      <c r="GDT46" s="753"/>
      <c r="GDU46" s="753"/>
      <c r="GDV46" s="753"/>
      <c r="GDW46" s="753"/>
      <c r="GDX46" s="753"/>
      <c r="GDY46" s="753"/>
      <c r="GDZ46" s="753"/>
      <c r="GEA46" s="753"/>
      <c r="GEB46" s="753"/>
      <c r="GEC46" s="753"/>
      <c r="GED46" s="753"/>
      <c r="GEE46" s="753"/>
      <c r="GEF46" s="753"/>
      <c r="GEG46" s="753"/>
      <c r="GEH46" s="753"/>
      <c r="GEI46" s="753"/>
      <c r="GEJ46" s="753"/>
      <c r="GEK46" s="753"/>
      <c r="GEL46" s="753"/>
      <c r="GEM46" s="753"/>
      <c r="GEN46" s="753"/>
      <c r="GEO46" s="753"/>
      <c r="GEP46" s="753"/>
      <c r="GEQ46" s="753"/>
      <c r="GER46" s="753"/>
      <c r="GES46" s="753"/>
      <c r="GET46" s="753"/>
      <c r="GEU46" s="753"/>
      <c r="GEV46" s="753"/>
      <c r="GEW46" s="753"/>
      <c r="GEX46" s="753"/>
      <c r="GEY46" s="753"/>
      <c r="GEZ46" s="753"/>
      <c r="GFA46" s="753"/>
      <c r="GFB46" s="753"/>
      <c r="GFC46" s="753"/>
      <c r="GFD46" s="753"/>
      <c r="GFE46" s="753"/>
      <c r="GFF46" s="753"/>
      <c r="GFG46" s="753"/>
      <c r="GFH46" s="753"/>
      <c r="GFI46" s="753"/>
      <c r="GFJ46" s="753"/>
      <c r="GFK46" s="753"/>
      <c r="GFL46" s="753"/>
      <c r="GFM46" s="753"/>
      <c r="GFN46" s="753"/>
      <c r="GFO46" s="753"/>
      <c r="GFP46" s="753"/>
      <c r="GFQ46" s="753"/>
      <c r="GFR46" s="753"/>
      <c r="GFS46" s="753"/>
      <c r="GFT46" s="753"/>
      <c r="GFU46" s="753"/>
      <c r="GFV46" s="753"/>
      <c r="GFW46" s="753"/>
      <c r="GFX46" s="753"/>
      <c r="GFY46" s="753"/>
      <c r="GFZ46" s="753"/>
      <c r="GGA46" s="753"/>
      <c r="GGB46" s="753"/>
      <c r="GGC46" s="753"/>
      <c r="GGD46" s="753"/>
      <c r="GGE46" s="753"/>
      <c r="GGF46" s="753"/>
      <c r="GGG46" s="753"/>
      <c r="GGH46" s="753"/>
      <c r="GGI46" s="753"/>
      <c r="GGJ46" s="753"/>
      <c r="GGK46" s="753"/>
      <c r="GGL46" s="753"/>
      <c r="GGM46" s="753"/>
      <c r="GGN46" s="753"/>
      <c r="GGO46" s="753"/>
      <c r="GGP46" s="753"/>
      <c r="GGQ46" s="753"/>
      <c r="GGR46" s="753"/>
      <c r="GGS46" s="753"/>
      <c r="GGT46" s="753"/>
      <c r="GGU46" s="753"/>
      <c r="GGV46" s="753"/>
      <c r="GGW46" s="753"/>
      <c r="GGX46" s="753"/>
      <c r="GGY46" s="753"/>
      <c r="GGZ46" s="753"/>
      <c r="GHA46" s="753"/>
      <c r="GHB46" s="753"/>
      <c r="GHC46" s="753"/>
      <c r="GHD46" s="753"/>
      <c r="GHE46" s="753"/>
      <c r="GHF46" s="753"/>
      <c r="GHG46" s="753"/>
      <c r="GHH46" s="753"/>
      <c r="GHI46" s="753"/>
      <c r="GHJ46" s="753"/>
      <c r="GHK46" s="753"/>
      <c r="GHL46" s="753"/>
      <c r="GHM46" s="753"/>
      <c r="GHN46" s="753"/>
      <c r="GHO46" s="753"/>
      <c r="GHP46" s="753"/>
      <c r="GHQ46" s="753"/>
      <c r="GHR46" s="753"/>
      <c r="GHS46" s="753"/>
      <c r="GHT46" s="753"/>
      <c r="GHU46" s="753"/>
      <c r="GHV46" s="753"/>
      <c r="GHW46" s="753"/>
      <c r="GHX46" s="753"/>
      <c r="GHY46" s="753"/>
      <c r="GHZ46" s="753"/>
      <c r="GIA46" s="753"/>
      <c r="GIB46" s="753"/>
      <c r="GIC46" s="753"/>
      <c r="GID46" s="753"/>
      <c r="GIE46" s="753"/>
      <c r="GIF46" s="753"/>
      <c r="GIG46" s="753"/>
      <c r="GIH46" s="753"/>
      <c r="GII46" s="753"/>
      <c r="GIJ46" s="753"/>
      <c r="GIK46" s="753"/>
      <c r="GIL46" s="753"/>
      <c r="GIM46" s="753"/>
      <c r="GIN46" s="753"/>
      <c r="GIO46" s="753"/>
      <c r="GIP46" s="753"/>
      <c r="GIQ46" s="753"/>
      <c r="GIR46" s="753"/>
      <c r="GIS46" s="753"/>
      <c r="GIT46" s="753"/>
      <c r="GIU46" s="753"/>
      <c r="GIV46" s="753"/>
      <c r="GIW46" s="753"/>
      <c r="GIX46" s="753"/>
      <c r="GIY46" s="753"/>
      <c r="GIZ46" s="753"/>
      <c r="GJA46" s="753"/>
      <c r="GJB46" s="753"/>
      <c r="GJC46" s="753"/>
      <c r="GJD46" s="753"/>
      <c r="GJE46" s="753"/>
      <c r="GJF46" s="753"/>
      <c r="GJG46" s="753"/>
      <c r="GJH46" s="753"/>
      <c r="GJI46" s="753"/>
      <c r="GJJ46" s="753"/>
      <c r="GJK46" s="753"/>
      <c r="GJL46" s="753"/>
      <c r="GJM46" s="753"/>
      <c r="GJN46" s="753"/>
      <c r="GJO46" s="753"/>
      <c r="GJP46" s="753"/>
      <c r="GJQ46" s="753"/>
      <c r="GJR46" s="753"/>
      <c r="GJS46" s="753"/>
      <c r="GJT46" s="753"/>
      <c r="GJU46" s="753"/>
      <c r="GJV46" s="753"/>
      <c r="GJW46" s="753"/>
      <c r="GJX46" s="753"/>
      <c r="GJY46" s="753"/>
      <c r="GJZ46" s="753"/>
      <c r="GKA46" s="753"/>
      <c r="GKB46" s="753"/>
      <c r="GKC46" s="753"/>
      <c r="GKD46" s="753"/>
      <c r="GKE46" s="753"/>
      <c r="GKF46" s="753"/>
      <c r="GKG46" s="753"/>
      <c r="GKH46" s="753"/>
      <c r="GKI46" s="753"/>
      <c r="GKJ46" s="753"/>
      <c r="GKK46" s="753"/>
      <c r="GKL46" s="753"/>
      <c r="GKM46" s="753"/>
      <c r="GKN46" s="753"/>
      <c r="GKO46" s="753"/>
      <c r="GKP46" s="753"/>
      <c r="GKQ46" s="753"/>
      <c r="GKR46" s="753"/>
      <c r="GKS46" s="753"/>
      <c r="GKT46" s="753"/>
      <c r="GKU46" s="753"/>
      <c r="GKV46" s="753"/>
      <c r="GKW46" s="753"/>
      <c r="GKX46" s="753"/>
      <c r="GKY46" s="753"/>
      <c r="GKZ46" s="753"/>
      <c r="GLA46" s="753"/>
      <c r="GLB46" s="753"/>
      <c r="GLC46" s="753"/>
      <c r="GLD46" s="753"/>
      <c r="GLE46" s="753"/>
      <c r="GLF46" s="753"/>
      <c r="GLG46" s="753"/>
      <c r="GLH46" s="753"/>
      <c r="GLI46" s="753"/>
      <c r="GLJ46" s="753"/>
      <c r="GLK46" s="753"/>
      <c r="GLL46" s="753"/>
      <c r="GLM46" s="753"/>
      <c r="GLN46" s="753"/>
      <c r="GLO46" s="753"/>
      <c r="GLP46" s="753"/>
      <c r="GLQ46" s="753"/>
      <c r="GLR46" s="753"/>
      <c r="GLS46" s="753"/>
      <c r="GLT46" s="753"/>
      <c r="GLU46" s="753"/>
      <c r="GLV46" s="753"/>
      <c r="GLW46" s="753"/>
      <c r="GLX46" s="753"/>
      <c r="GLY46" s="753"/>
      <c r="GLZ46" s="753"/>
      <c r="GMA46" s="753"/>
      <c r="GMB46" s="753"/>
      <c r="GMC46" s="753"/>
      <c r="GMD46" s="753"/>
      <c r="GME46" s="753"/>
      <c r="GMF46" s="753"/>
      <c r="GMG46" s="753"/>
      <c r="GMH46" s="753"/>
      <c r="GMI46" s="753"/>
      <c r="GMJ46" s="753"/>
      <c r="GMK46" s="753"/>
      <c r="GML46" s="753"/>
      <c r="GMM46" s="753"/>
      <c r="GMN46" s="753"/>
      <c r="GMO46" s="753"/>
      <c r="GMP46" s="753"/>
      <c r="GMQ46" s="753"/>
      <c r="GMR46" s="753"/>
      <c r="GMS46" s="753"/>
      <c r="GMT46" s="753"/>
      <c r="GMU46" s="753"/>
      <c r="GMV46" s="753"/>
      <c r="GMW46" s="753"/>
      <c r="GMX46" s="753"/>
      <c r="GMY46" s="753"/>
      <c r="GMZ46" s="753"/>
      <c r="GNA46" s="753"/>
      <c r="GNB46" s="753"/>
      <c r="GNC46" s="753"/>
      <c r="GND46" s="753"/>
      <c r="GNE46" s="753"/>
      <c r="GNF46" s="753"/>
      <c r="GNG46" s="753"/>
      <c r="GNH46" s="753"/>
      <c r="GNI46" s="753"/>
      <c r="GNJ46" s="753"/>
      <c r="GNK46" s="753"/>
      <c r="GNL46" s="753"/>
      <c r="GNM46" s="753"/>
      <c r="GNN46" s="753"/>
      <c r="GNO46" s="753"/>
      <c r="GNP46" s="753"/>
      <c r="GNQ46" s="753"/>
      <c r="GNR46" s="753"/>
      <c r="GNS46" s="753"/>
      <c r="GNT46" s="753"/>
      <c r="GNU46" s="753"/>
      <c r="GNV46" s="753"/>
      <c r="GNW46" s="753"/>
      <c r="GNX46" s="753"/>
      <c r="GNY46" s="753"/>
      <c r="GNZ46" s="753"/>
      <c r="GOA46" s="753"/>
      <c r="GOB46" s="753"/>
      <c r="GOC46" s="753"/>
      <c r="GOD46" s="753"/>
      <c r="GOE46" s="753"/>
      <c r="GOF46" s="753"/>
      <c r="GOG46" s="753"/>
      <c r="GOH46" s="753"/>
      <c r="GOI46" s="753"/>
      <c r="GOJ46" s="753"/>
      <c r="GOK46" s="753"/>
      <c r="GOL46" s="753"/>
      <c r="GOM46" s="753"/>
      <c r="GON46" s="753"/>
      <c r="GOO46" s="753"/>
      <c r="GOP46" s="753"/>
      <c r="GOQ46" s="753"/>
      <c r="GOR46" s="753"/>
      <c r="GOS46" s="753"/>
      <c r="GOT46" s="753"/>
      <c r="GOU46" s="753"/>
      <c r="GOV46" s="753"/>
      <c r="GOW46" s="753"/>
      <c r="GOX46" s="753"/>
      <c r="GOY46" s="753"/>
      <c r="GOZ46" s="753"/>
      <c r="GPA46" s="753"/>
      <c r="GPB46" s="753"/>
      <c r="GPC46" s="753"/>
      <c r="GPD46" s="753"/>
      <c r="GPE46" s="753"/>
      <c r="GPF46" s="753"/>
      <c r="GPG46" s="753"/>
      <c r="GPH46" s="753"/>
      <c r="GPI46" s="753"/>
      <c r="GPJ46" s="753"/>
      <c r="GPK46" s="753"/>
      <c r="GPL46" s="753"/>
      <c r="GPM46" s="753"/>
      <c r="GPN46" s="753"/>
      <c r="GPO46" s="753"/>
      <c r="GPP46" s="753"/>
      <c r="GPQ46" s="753"/>
      <c r="GPR46" s="753"/>
      <c r="GPS46" s="753"/>
      <c r="GPT46" s="753"/>
      <c r="GPU46" s="753"/>
      <c r="GPV46" s="753"/>
      <c r="GPW46" s="753"/>
      <c r="GPX46" s="753"/>
      <c r="GPY46" s="753"/>
      <c r="GPZ46" s="753"/>
      <c r="GQA46" s="753"/>
      <c r="GQB46" s="753"/>
      <c r="GQC46" s="753"/>
      <c r="GQD46" s="753"/>
      <c r="GQE46" s="753"/>
      <c r="GQF46" s="753"/>
      <c r="GQG46" s="753"/>
      <c r="GQH46" s="753"/>
      <c r="GQI46" s="753"/>
      <c r="GQJ46" s="753"/>
      <c r="GQK46" s="753"/>
      <c r="GQL46" s="753"/>
      <c r="GQM46" s="753"/>
      <c r="GQN46" s="753"/>
      <c r="GQO46" s="753"/>
      <c r="GQP46" s="753"/>
      <c r="GQQ46" s="753"/>
      <c r="GQR46" s="753"/>
      <c r="GQS46" s="753"/>
      <c r="GQT46" s="753"/>
      <c r="GQU46" s="753"/>
      <c r="GQV46" s="753"/>
      <c r="GQW46" s="753"/>
      <c r="GQX46" s="753"/>
      <c r="GQY46" s="753"/>
      <c r="GQZ46" s="753"/>
      <c r="GRA46" s="753"/>
      <c r="GRB46" s="753"/>
      <c r="GRC46" s="753"/>
      <c r="GRD46" s="753"/>
      <c r="GRE46" s="753"/>
      <c r="GRF46" s="753"/>
      <c r="GRG46" s="753"/>
      <c r="GRH46" s="753"/>
      <c r="GRI46" s="753"/>
      <c r="GRJ46" s="753"/>
      <c r="GRK46" s="753"/>
      <c r="GRL46" s="753"/>
      <c r="GRM46" s="753"/>
      <c r="GRN46" s="753"/>
      <c r="GRO46" s="753"/>
      <c r="GRP46" s="753"/>
      <c r="GRQ46" s="753"/>
      <c r="GRR46" s="753"/>
      <c r="GRS46" s="753"/>
      <c r="GRT46" s="753"/>
      <c r="GRU46" s="753"/>
      <c r="GRV46" s="753"/>
      <c r="GRW46" s="753"/>
      <c r="GRX46" s="753"/>
      <c r="GRY46" s="753"/>
      <c r="GRZ46" s="753"/>
      <c r="GSA46" s="753"/>
      <c r="GSB46" s="753"/>
      <c r="GSC46" s="753"/>
      <c r="GSD46" s="753"/>
      <c r="GSE46" s="753"/>
      <c r="GSF46" s="753"/>
      <c r="GSG46" s="753"/>
      <c r="GSH46" s="753"/>
      <c r="GSI46" s="753"/>
      <c r="GSJ46" s="753"/>
      <c r="GSK46" s="753"/>
      <c r="GSL46" s="753"/>
      <c r="GSM46" s="753"/>
      <c r="GSN46" s="753"/>
      <c r="GSO46" s="753"/>
      <c r="GSP46" s="753"/>
      <c r="GSQ46" s="753"/>
      <c r="GSR46" s="753"/>
      <c r="GSS46" s="753"/>
      <c r="GST46" s="753"/>
      <c r="GSU46" s="753"/>
      <c r="GSV46" s="753"/>
      <c r="GSW46" s="753"/>
      <c r="GSX46" s="753"/>
      <c r="GSY46" s="753"/>
      <c r="GSZ46" s="753"/>
      <c r="GTA46" s="753"/>
      <c r="GTB46" s="753"/>
      <c r="GTC46" s="753"/>
      <c r="GTD46" s="753"/>
      <c r="GTE46" s="753"/>
      <c r="GTF46" s="753"/>
      <c r="GTG46" s="753"/>
      <c r="GTH46" s="753"/>
      <c r="GTI46" s="753"/>
      <c r="GTJ46" s="753"/>
      <c r="GTK46" s="753"/>
      <c r="GTL46" s="753"/>
      <c r="GTM46" s="753"/>
      <c r="GTN46" s="753"/>
      <c r="GTO46" s="753"/>
      <c r="GTP46" s="753"/>
      <c r="GTQ46" s="753"/>
      <c r="GTR46" s="753"/>
      <c r="GTS46" s="753"/>
      <c r="GTT46" s="753"/>
      <c r="GTU46" s="753"/>
      <c r="GTV46" s="753"/>
      <c r="GTW46" s="753"/>
      <c r="GTX46" s="753"/>
      <c r="GTY46" s="753"/>
      <c r="GTZ46" s="753"/>
      <c r="GUA46" s="753"/>
      <c r="GUB46" s="753"/>
      <c r="GUC46" s="753"/>
      <c r="GUD46" s="753"/>
      <c r="GUE46" s="753"/>
      <c r="GUF46" s="753"/>
      <c r="GUG46" s="753"/>
      <c r="GUH46" s="753"/>
      <c r="GUI46" s="753"/>
      <c r="GUJ46" s="753"/>
      <c r="GUK46" s="753"/>
      <c r="GUL46" s="753"/>
      <c r="GUM46" s="753"/>
      <c r="GUN46" s="753"/>
      <c r="GUO46" s="753"/>
      <c r="GUP46" s="753"/>
      <c r="GUQ46" s="753"/>
      <c r="GUR46" s="753"/>
      <c r="GUS46" s="753"/>
      <c r="GUT46" s="753"/>
      <c r="GUU46" s="753"/>
      <c r="GUV46" s="753"/>
      <c r="GUW46" s="753"/>
      <c r="GUX46" s="753"/>
      <c r="GUY46" s="753"/>
      <c r="GUZ46" s="753"/>
      <c r="GVA46" s="753"/>
      <c r="GVB46" s="753"/>
      <c r="GVC46" s="753"/>
      <c r="GVD46" s="753"/>
      <c r="GVE46" s="753"/>
      <c r="GVF46" s="753"/>
      <c r="GVG46" s="753"/>
      <c r="GVH46" s="753"/>
      <c r="GVI46" s="753"/>
      <c r="GVJ46" s="753"/>
      <c r="GVK46" s="753"/>
      <c r="GVL46" s="753"/>
      <c r="GVM46" s="753"/>
      <c r="GVN46" s="753"/>
      <c r="GVO46" s="753"/>
      <c r="GVP46" s="753"/>
      <c r="GVQ46" s="753"/>
      <c r="GVR46" s="753"/>
      <c r="GVS46" s="753"/>
      <c r="GVT46" s="753"/>
      <c r="GVU46" s="753"/>
      <c r="GVV46" s="753"/>
      <c r="GVW46" s="753"/>
      <c r="GVX46" s="753"/>
      <c r="GVY46" s="753"/>
      <c r="GVZ46" s="753"/>
      <c r="GWA46" s="753"/>
      <c r="GWB46" s="753"/>
      <c r="GWC46" s="753"/>
      <c r="GWD46" s="753"/>
      <c r="GWE46" s="753"/>
      <c r="GWF46" s="753"/>
      <c r="GWG46" s="753"/>
      <c r="GWH46" s="753"/>
      <c r="GWI46" s="753"/>
      <c r="GWJ46" s="753"/>
      <c r="GWK46" s="753"/>
      <c r="GWL46" s="753"/>
      <c r="GWM46" s="753"/>
      <c r="GWN46" s="753"/>
      <c r="GWO46" s="753"/>
      <c r="GWP46" s="753"/>
      <c r="GWQ46" s="753"/>
      <c r="GWR46" s="753"/>
      <c r="GWS46" s="753"/>
      <c r="GWT46" s="753"/>
      <c r="GWU46" s="753"/>
      <c r="GWV46" s="753"/>
      <c r="GWW46" s="753"/>
      <c r="GWX46" s="753"/>
      <c r="GWY46" s="753"/>
      <c r="GWZ46" s="753"/>
      <c r="GXA46" s="753"/>
      <c r="GXB46" s="753"/>
      <c r="GXC46" s="753"/>
      <c r="GXD46" s="753"/>
      <c r="GXE46" s="753"/>
      <c r="GXF46" s="753"/>
      <c r="GXG46" s="753"/>
      <c r="GXH46" s="753"/>
      <c r="GXI46" s="753"/>
      <c r="GXJ46" s="753"/>
      <c r="GXK46" s="753"/>
      <c r="GXL46" s="753"/>
      <c r="GXM46" s="753"/>
      <c r="GXN46" s="753"/>
      <c r="GXO46" s="753"/>
      <c r="GXP46" s="753"/>
      <c r="GXQ46" s="753"/>
      <c r="GXR46" s="753"/>
      <c r="GXS46" s="753"/>
      <c r="GXT46" s="753"/>
      <c r="GXU46" s="753"/>
      <c r="GXV46" s="753"/>
      <c r="GXW46" s="753"/>
      <c r="GXX46" s="753"/>
      <c r="GXY46" s="753"/>
      <c r="GXZ46" s="753"/>
      <c r="GYA46" s="753"/>
      <c r="GYB46" s="753"/>
      <c r="GYC46" s="753"/>
      <c r="GYD46" s="753"/>
      <c r="GYE46" s="753"/>
      <c r="GYF46" s="753"/>
      <c r="GYG46" s="753"/>
      <c r="GYH46" s="753"/>
      <c r="GYI46" s="753"/>
      <c r="GYJ46" s="753"/>
      <c r="GYK46" s="753"/>
      <c r="GYL46" s="753"/>
      <c r="GYM46" s="753"/>
      <c r="GYN46" s="753"/>
      <c r="GYO46" s="753"/>
      <c r="GYP46" s="753"/>
      <c r="GYQ46" s="753"/>
      <c r="GYR46" s="753"/>
      <c r="GYS46" s="753"/>
      <c r="GYT46" s="753"/>
      <c r="GYU46" s="753"/>
      <c r="GYV46" s="753"/>
      <c r="GYW46" s="753"/>
      <c r="GYX46" s="753"/>
      <c r="GYY46" s="753"/>
      <c r="GYZ46" s="753"/>
      <c r="GZA46" s="753"/>
      <c r="GZB46" s="753"/>
      <c r="GZC46" s="753"/>
      <c r="GZD46" s="753"/>
      <c r="GZE46" s="753"/>
      <c r="GZF46" s="753"/>
      <c r="GZG46" s="753"/>
      <c r="GZH46" s="753"/>
      <c r="GZI46" s="753"/>
      <c r="GZJ46" s="753"/>
      <c r="GZK46" s="753"/>
      <c r="GZL46" s="753"/>
      <c r="GZM46" s="753"/>
      <c r="GZN46" s="753"/>
      <c r="GZO46" s="753"/>
      <c r="GZP46" s="753"/>
      <c r="GZQ46" s="753"/>
      <c r="GZR46" s="753"/>
      <c r="GZS46" s="753"/>
      <c r="GZT46" s="753"/>
      <c r="GZU46" s="753"/>
      <c r="GZV46" s="753"/>
      <c r="GZW46" s="753"/>
      <c r="GZX46" s="753"/>
      <c r="GZY46" s="753"/>
      <c r="GZZ46" s="753"/>
      <c r="HAA46" s="753"/>
      <c r="HAB46" s="753"/>
      <c r="HAC46" s="753"/>
      <c r="HAD46" s="753"/>
      <c r="HAE46" s="753"/>
      <c r="HAF46" s="753"/>
      <c r="HAG46" s="753"/>
      <c r="HAH46" s="753"/>
      <c r="HAI46" s="753"/>
      <c r="HAJ46" s="753"/>
      <c r="HAK46" s="753"/>
      <c r="HAL46" s="753"/>
      <c r="HAM46" s="753"/>
      <c r="HAN46" s="753"/>
      <c r="HAO46" s="753"/>
      <c r="HAP46" s="753"/>
      <c r="HAQ46" s="753"/>
      <c r="HAR46" s="753"/>
      <c r="HAS46" s="753"/>
      <c r="HAT46" s="753"/>
      <c r="HAU46" s="753"/>
      <c r="HAV46" s="753"/>
      <c r="HAW46" s="753"/>
      <c r="HAX46" s="753"/>
      <c r="HAY46" s="753"/>
      <c r="HAZ46" s="753"/>
      <c r="HBA46" s="753"/>
      <c r="HBB46" s="753"/>
      <c r="HBC46" s="753"/>
      <c r="HBD46" s="753"/>
      <c r="HBE46" s="753"/>
      <c r="HBF46" s="753"/>
      <c r="HBG46" s="753"/>
      <c r="HBH46" s="753"/>
      <c r="HBI46" s="753"/>
      <c r="HBJ46" s="753"/>
      <c r="HBK46" s="753"/>
      <c r="HBL46" s="753"/>
      <c r="HBM46" s="753"/>
      <c r="HBN46" s="753"/>
      <c r="HBO46" s="753"/>
      <c r="HBP46" s="753"/>
      <c r="HBQ46" s="753"/>
      <c r="HBR46" s="753"/>
      <c r="HBS46" s="753"/>
      <c r="HBT46" s="753"/>
      <c r="HBU46" s="753"/>
      <c r="HBV46" s="753"/>
      <c r="HBW46" s="753"/>
      <c r="HBX46" s="753"/>
      <c r="HBY46" s="753"/>
      <c r="HBZ46" s="753"/>
      <c r="HCA46" s="753"/>
      <c r="HCB46" s="753"/>
      <c r="HCC46" s="753"/>
      <c r="HCD46" s="753"/>
      <c r="HCE46" s="753"/>
      <c r="HCF46" s="753"/>
      <c r="HCG46" s="753"/>
      <c r="HCH46" s="753"/>
      <c r="HCI46" s="753"/>
      <c r="HCJ46" s="753"/>
      <c r="HCK46" s="753"/>
      <c r="HCL46" s="753"/>
      <c r="HCM46" s="753"/>
      <c r="HCN46" s="753"/>
      <c r="HCO46" s="753"/>
      <c r="HCP46" s="753"/>
      <c r="HCQ46" s="753"/>
      <c r="HCR46" s="753"/>
      <c r="HCS46" s="753"/>
      <c r="HCT46" s="753"/>
      <c r="HCU46" s="753"/>
      <c r="HCV46" s="753"/>
      <c r="HCW46" s="753"/>
      <c r="HCX46" s="753"/>
      <c r="HCY46" s="753"/>
      <c r="HCZ46" s="753"/>
      <c r="HDA46" s="753"/>
      <c r="HDB46" s="753"/>
      <c r="HDC46" s="753"/>
      <c r="HDD46" s="753"/>
      <c r="HDE46" s="753"/>
      <c r="HDF46" s="753"/>
      <c r="HDG46" s="753"/>
      <c r="HDH46" s="753"/>
      <c r="HDI46" s="753"/>
      <c r="HDJ46" s="753"/>
      <c r="HDK46" s="753"/>
      <c r="HDL46" s="753"/>
      <c r="HDM46" s="753"/>
      <c r="HDN46" s="753"/>
      <c r="HDO46" s="753"/>
      <c r="HDP46" s="753"/>
      <c r="HDQ46" s="753"/>
      <c r="HDR46" s="753"/>
      <c r="HDS46" s="753"/>
      <c r="HDT46" s="753"/>
      <c r="HDU46" s="753"/>
      <c r="HDV46" s="753"/>
      <c r="HDW46" s="753"/>
      <c r="HDX46" s="753"/>
      <c r="HDY46" s="753"/>
      <c r="HDZ46" s="753"/>
      <c r="HEA46" s="753"/>
      <c r="HEB46" s="753"/>
      <c r="HEC46" s="753"/>
      <c r="HED46" s="753"/>
      <c r="HEE46" s="753"/>
      <c r="HEF46" s="753"/>
      <c r="HEG46" s="753"/>
      <c r="HEH46" s="753"/>
      <c r="HEI46" s="753"/>
      <c r="HEJ46" s="753"/>
      <c r="HEK46" s="753"/>
      <c r="HEL46" s="753"/>
      <c r="HEM46" s="753"/>
      <c r="HEN46" s="753"/>
      <c r="HEO46" s="753"/>
      <c r="HEP46" s="753"/>
      <c r="HEQ46" s="753"/>
      <c r="HER46" s="753"/>
      <c r="HES46" s="753"/>
      <c r="HET46" s="753"/>
      <c r="HEU46" s="753"/>
      <c r="HEV46" s="753"/>
      <c r="HEW46" s="753"/>
      <c r="HEX46" s="753"/>
      <c r="HEY46" s="753"/>
      <c r="HEZ46" s="753"/>
      <c r="HFA46" s="753"/>
      <c r="HFB46" s="753"/>
      <c r="HFC46" s="753"/>
      <c r="HFD46" s="753"/>
      <c r="HFE46" s="753"/>
      <c r="HFF46" s="753"/>
      <c r="HFG46" s="753"/>
      <c r="HFH46" s="753"/>
      <c r="HFI46" s="753"/>
      <c r="HFJ46" s="753"/>
      <c r="HFK46" s="753"/>
      <c r="HFL46" s="753"/>
      <c r="HFM46" s="753"/>
      <c r="HFN46" s="753"/>
      <c r="HFO46" s="753"/>
      <c r="HFP46" s="753"/>
      <c r="HFQ46" s="753"/>
      <c r="HFR46" s="753"/>
      <c r="HFS46" s="753"/>
      <c r="HFT46" s="753"/>
      <c r="HFU46" s="753"/>
      <c r="HFV46" s="753"/>
      <c r="HFW46" s="753"/>
      <c r="HFX46" s="753"/>
      <c r="HFY46" s="753"/>
      <c r="HFZ46" s="753"/>
      <c r="HGA46" s="753"/>
      <c r="HGB46" s="753"/>
      <c r="HGC46" s="753"/>
      <c r="HGD46" s="753"/>
      <c r="HGE46" s="753"/>
      <c r="HGF46" s="753"/>
      <c r="HGG46" s="753"/>
      <c r="HGH46" s="753"/>
      <c r="HGI46" s="753"/>
      <c r="HGJ46" s="753"/>
      <c r="HGK46" s="753"/>
      <c r="HGL46" s="753"/>
      <c r="HGM46" s="753"/>
      <c r="HGN46" s="753"/>
      <c r="HGO46" s="753"/>
      <c r="HGP46" s="753"/>
      <c r="HGQ46" s="753"/>
      <c r="HGR46" s="753"/>
      <c r="HGS46" s="753"/>
      <c r="HGT46" s="753"/>
      <c r="HGU46" s="753"/>
      <c r="HGV46" s="753"/>
      <c r="HGW46" s="753"/>
      <c r="HGX46" s="753"/>
      <c r="HGY46" s="753"/>
      <c r="HGZ46" s="753"/>
      <c r="HHA46" s="753"/>
      <c r="HHB46" s="753"/>
      <c r="HHC46" s="753"/>
      <c r="HHD46" s="753"/>
      <c r="HHE46" s="753"/>
      <c r="HHF46" s="753"/>
      <c r="HHG46" s="753"/>
      <c r="HHH46" s="753"/>
      <c r="HHI46" s="753"/>
      <c r="HHJ46" s="753"/>
      <c r="HHK46" s="753"/>
      <c r="HHL46" s="753"/>
      <c r="HHM46" s="753"/>
      <c r="HHN46" s="753"/>
      <c r="HHO46" s="753"/>
      <c r="HHP46" s="753"/>
      <c r="HHQ46" s="753"/>
      <c r="HHR46" s="753"/>
      <c r="HHS46" s="753"/>
      <c r="HHT46" s="753"/>
      <c r="HHU46" s="753"/>
      <c r="HHV46" s="753"/>
      <c r="HHW46" s="753"/>
      <c r="HHX46" s="753"/>
      <c r="HHY46" s="753"/>
      <c r="HHZ46" s="753"/>
      <c r="HIA46" s="753"/>
      <c r="HIB46" s="753"/>
      <c r="HIC46" s="753"/>
      <c r="HID46" s="753"/>
      <c r="HIE46" s="753"/>
      <c r="HIF46" s="753"/>
      <c r="HIG46" s="753"/>
      <c r="HIH46" s="753"/>
      <c r="HII46" s="753"/>
      <c r="HIJ46" s="753"/>
      <c r="HIK46" s="753"/>
      <c r="HIL46" s="753"/>
      <c r="HIM46" s="753"/>
      <c r="HIN46" s="753"/>
      <c r="HIO46" s="753"/>
      <c r="HIP46" s="753"/>
      <c r="HIQ46" s="753"/>
      <c r="HIR46" s="753"/>
      <c r="HIS46" s="753"/>
      <c r="HIT46" s="753"/>
      <c r="HIU46" s="753"/>
      <c r="HIV46" s="753"/>
      <c r="HIW46" s="753"/>
      <c r="HIX46" s="753"/>
      <c r="HIY46" s="753"/>
      <c r="HIZ46" s="753"/>
      <c r="HJA46" s="753"/>
      <c r="HJB46" s="753"/>
      <c r="HJC46" s="753"/>
      <c r="HJD46" s="753"/>
      <c r="HJE46" s="753"/>
      <c r="HJF46" s="753"/>
      <c r="HJG46" s="753"/>
      <c r="HJH46" s="753"/>
      <c r="HJI46" s="753"/>
      <c r="HJJ46" s="753"/>
      <c r="HJK46" s="753"/>
      <c r="HJL46" s="753"/>
      <c r="HJM46" s="753"/>
      <c r="HJN46" s="753"/>
      <c r="HJO46" s="753"/>
      <c r="HJP46" s="753"/>
      <c r="HJQ46" s="753"/>
      <c r="HJR46" s="753"/>
      <c r="HJS46" s="753"/>
      <c r="HJT46" s="753"/>
      <c r="HJU46" s="753"/>
      <c r="HJV46" s="753"/>
      <c r="HJW46" s="753"/>
      <c r="HJX46" s="753"/>
      <c r="HJY46" s="753"/>
      <c r="HJZ46" s="753"/>
      <c r="HKA46" s="753"/>
      <c r="HKB46" s="753"/>
      <c r="HKC46" s="753"/>
      <c r="HKD46" s="753"/>
      <c r="HKE46" s="753"/>
      <c r="HKF46" s="753"/>
      <c r="HKG46" s="753"/>
      <c r="HKH46" s="753"/>
      <c r="HKI46" s="753"/>
      <c r="HKJ46" s="753"/>
      <c r="HKK46" s="753"/>
      <c r="HKL46" s="753"/>
      <c r="HKM46" s="753"/>
      <c r="HKN46" s="753"/>
      <c r="HKO46" s="753"/>
      <c r="HKP46" s="753"/>
      <c r="HKQ46" s="753"/>
      <c r="HKR46" s="753"/>
      <c r="HKS46" s="753"/>
      <c r="HKT46" s="753"/>
      <c r="HKU46" s="753"/>
      <c r="HKV46" s="753"/>
      <c r="HKW46" s="753"/>
      <c r="HKX46" s="753"/>
      <c r="HKY46" s="753"/>
      <c r="HKZ46" s="753"/>
      <c r="HLA46" s="753"/>
      <c r="HLB46" s="753"/>
      <c r="HLC46" s="753"/>
      <c r="HLD46" s="753"/>
      <c r="HLE46" s="753"/>
      <c r="HLF46" s="753"/>
      <c r="HLG46" s="753"/>
      <c r="HLH46" s="753"/>
      <c r="HLI46" s="753"/>
      <c r="HLJ46" s="753"/>
      <c r="HLK46" s="753"/>
      <c r="HLL46" s="753"/>
      <c r="HLM46" s="753"/>
      <c r="HLN46" s="753"/>
      <c r="HLO46" s="753"/>
      <c r="HLP46" s="753"/>
      <c r="HLQ46" s="753"/>
      <c r="HLR46" s="753"/>
      <c r="HLS46" s="753"/>
      <c r="HLT46" s="753"/>
      <c r="HLU46" s="753"/>
      <c r="HLV46" s="753"/>
      <c r="HLW46" s="753"/>
      <c r="HLX46" s="753"/>
      <c r="HLY46" s="753"/>
      <c r="HLZ46" s="753"/>
      <c r="HMA46" s="753"/>
      <c r="HMB46" s="753"/>
      <c r="HMC46" s="753"/>
      <c r="HMD46" s="753"/>
      <c r="HME46" s="753"/>
      <c r="HMF46" s="753"/>
      <c r="HMG46" s="753"/>
      <c r="HMH46" s="753"/>
      <c r="HMI46" s="753"/>
      <c r="HMJ46" s="753"/>
      <c r="HMK46" s="753"/>
      <c r="HML46" s="753"/>
      <c r="HMM46" s="753"/>
      <c r="HMN46" s="753"/>
      <c r="HMO46" s="753"/>
      <c r="HMP46" s="753"/>
      <c r="HMQ46" s="753"/>
      <c r="HMR46" s="753"/>
      <c r="HMS46" s="753"/>
      <c r="HMT46" s="753"/>
      <c r="HMU46" s="753"/>
      <c r="HMV46" s="753"/>
      <c r="HMW46" s="753"/>
      <c r="HMX46" s="753"/>
      <c r="HMY46" s="753"/>
      <c r="HMZ46" s="753"/>
      <c r="HNA46" s="753"/>
      <c r="HNB46" s="753"/>
      <c r="HNC46" s="753"/>
      <c r="HND46" s="753"/>
      <c r="HNE46" s="753"/>
      <c r="HNF46" s="753"/>
      <c r="HNG46" s="753"/>
      <c r="HNH46" s="753"/>
      <c r="HNI46" s="753"/>
      <c r="HNJ46" s="753"/>
      <c r="HNK46" s="753"/>
      <c r="HNL46" s="753"/>
      <c r="HNM46" s="753"/>
      <c r="HNN46" s="753"/>
      <c r="HNO46" s="753"/>
      <c r="HNP46" s="753"/>
      <c r="HNQ46" s="753"/>
      <c r="HNR46" s="753"/>
      <c r="HNS46" s="753"/>
      <c r="HNT46" s="753"/>
      <c r="HNU46" s="753"/>
      <c r="HNV46" s="753"/>
      <c r="HNW46" s="753"/>
      <c r="HNX46" s="753"/>
      <c r="HNY46" s="753"/>
      <c r="HNZ46" s="753"/>
      <c r="HOA46" s="753"/>
      <c r="HOB46" s="753"/>
      <c r="HOC46" s="753"/>
      <c r="HOD46" s="753"/>
      <c r="HOE46" s="753"/>
      <c r="HOF46" s="753"/>
      <c r="HOG46" s="753"/>
      <c r="HOH46" s="753"/>
      <c r="HOI46" s="753"/>
      <c r="HOJ46" s="753"/>
      <c r="HOK46" s="753"/>
      <c r="HOL46" s="753"/>
      <c r="HOM46" s="753"/>
      <c r="HON46" s="753"/>
      <c r="HOO46" s="753"/>
      <c r="HOP46" s="753"/>
      <c r="HOQ46" s="753"/>
      <c r="HOR46" s="753"/>
      <c r="HOS46" s="753"/>
      <c r="HOT46" s="753"/>
      <c r="HOU46" s="753"/>
      <c r="HOV46" s="753"/>
      <c r="HOW46" s="753"/>
      <c r="HOX46" s="753"/>
      <c r="HOY46" s="753"/>
      <c r="HOZ46" s="753"/>
      <c r="HPA46" s="753"/>
      <c r="HPB46" s="753"/>
      <c r="HPC46" s="753"/>
      <c r="HPD46" s="753"/>
      <c r="HPE46" s="753"/>
      <c r="HPF46" s="753"/>
      <c r="HPG46" s="753"/>
      <c r="HPH46" s="753"/>
      <c r="HPI46" s="753"/>
      <c r="HPJ46" s="753"/>
      <c r="HPK46" s="753"/>
      <c r="HPL46" s="753"/>
      <c r="HPM46" s="753"/>
      <c r="HPN46" s="753"/>
      <c r="HPO46" s="753"/>
      <c r="HPP46" s="753"/>
      <c r="HPQ46" s="753"/>
      <c r="HPR46" s="753"/>
      <c r="HPS46" s="753"/>
      <c r="HPT46" s="753"/>
      <c r="HPU46" s="753"/>
      <c r="HPV46" s="753"/>
      <c r="HPW46" s="753"/>
      <c r="HPX46" s="753"/>
      <c r="HPY46" s="753"/>
      <c r="HPZ46" s="753"/>
      <c r="HQA46" s="753"/>
      <c r="HQB46" s="753"/>
      <c r="HQC46" s="753"/>
      <c r="HQD46" s="753"/>
      <c r="HQE46" s="753"/>
      <c r="HQF46" s="753"/>
      <c r="HQG46" s="753"/>
      <c r="HQH46" s="753"/>
      <c r="HQI46" s="753"/>
      <c r="HQJ46" s="753"/>
      <c r="HQK46" s="753"/>
      <c r="HQL46" s="753"/>
      <c r="HQM46" s="753"/>
      <c r="HQN46" s="753"/>
      <c r="HQO46" s="753"/>
      <c r="HQP46" s="753"/>
      <c r="HQQ46" s="753"/>
      <c r="HQR46" s="753"/>
      <c r="HQS46" s="753"/>
      <c r="HQT46" s="753"/>
      <c r="HQU46" s="753"/>
      <c r="HQV46" s="753"/>
      <c r="HQW46" s="753"/>
      <c r="HQX46" s="753"/>
      <c r="HQY46" s="753"/>
      <c r="HQZ46" s="753"/>
      <c r="HRA46" s="753"/>
      <c r="HRB46" s="753"/>
      <c r="HRC46" s="753"/>
      <c r="HRD46" s="753"/>
      <c r="HRE46" s="753"/>
      <c r="HRF46" s="753"/>
      <c r="HRG46" s="753"/>
      <c r="HRH46" s="753"/>
      <c r="HRI46" s="753"/>
      <c r="HRJ46" s="753"/>
      <c r="HRK46" s="753"/>
      <c r="HRL46" s="753"/>
      <c r="HRM46" s="753"/>
      <c r="HRN46" s="753"/>
      <c r="HRO46" s="753"/>
      <c r="HRP46" s="753"/>
      <c r="HRQ46" s="753"/>
      <c r="HRR46" s="753"/>
      <c r="HRS46" s="753"/>
      <c r="HRT46" s="753"/>
      <c r="HRU46" s="753"/>
      <c r="HRV46" s="753"/>
      <c r="HRW46" s="753"/>
      <c r="HRX46" s="753"/>
      <c r="HRY46" s="753"/>
      <c r="HRZ46" s="753"/>
      <c r="HSA46" s="753"/>
      <c r="HSB46" s="753"/>
      <c r="HSC46" s="753"/>
      <c r="HSD46" s="753"/>
      <c r="HSE46" s="753"/>
      <c r="HSF46" s="753"/>
      <c r="HSG46" s="753"/>
      <c r="HSH46" s="753"/>
      <c r="HSI46" s="753"/>
      <c r="HSJ46" s="753"/>
      <c r="HSK46" s="753"/>
      <c r="HSL46" s="753"/>
      <c r="HSM46" s="753"/>
      <c r="HSN46" s="753"/>
      <c r="HSO46" s="753"/>
      <c r="HSP46" s="753"/>
      <c r="HSQ46" s="753"/>
      <c r="HSR46" s="753"/>
      <c r="HSS46" s="753"/>
      <c r="HST46" s="753"/>
      <c r="HSU46" s="753"/>
      <c r="HSV46" s="753"/>
      <c r="HSW46" s="753"/>
      <c r="HSX46" s="753"/>
      <c r="HSY46" s="753"/>
      <c r="HSZ46" s="753"/>
      <c r="HTA46" s="753"/>
      <c r="HTB46" s="753"/>
      <c r="HTC46" s="753"/>
      <c r="HTD46" s="753"/>
      <c r="HTE46" s="753"/>
      <c r="HTF46" s="753"/>
      <c r="HTG46" s="753"/>
      <c r="HTH46" s="753"/>
      <c r="HTI46" s="753"/>
      <c r="HTJ46" s="753"/>
      <c r="HTK46" s="753"/>
      <c r="HTL46" s="753"/>
      <c r="HTM46" s="753"/>
      <c r="HTN46" s="753"/>
      <c r="HTO46" s="753"/>
      <c r="HTP46" s="753"/>
      <c r="HTQ46" s="753"/>
      <c r="HTR46" s="753"/>
      <c r="HTS46" s="753"/>
      <c r="HTT46" s="753"/>
      <c r="HTU46" s="753"/>
      <c r="HTV46" s="753"/>
      <c r="HTW46" s="753"/>
      <c r="HTX46" s="753"/>
      <c r="HTY46" s="753"/>
      <c r="HTZ46" s="753"/>
      <c r="HUA46" s="753"/>
      <c r="HUB46" s="753"/>
      <c r="HUC46" s="753"/>
      <c r="HUD46" s="753"/>
      <c r="HUE46" s="753"/>
      <c r="HUF46" s="753"/>
      <c r="HUG46" s="753"/>
      <c r="HUH46" s="753"/>
      <c r="HUI46" s="753"/>
      <c r="HUJ46" s="753"/>
      <c r="HUK46" s="753"/>
      <c r="HUL46" s="753"/>
      <c r="HUM46" s="753"/>
      <c r="HUN46" s="753"/>
      <c r="HUO46" s="753"/>
      <c r="HUP46" s="753"/>
      <c r="HUQ46" s="753"/>
      <c r="HUR46" s="753"/>
      <c r="HUS46" s="753"/>
      <c r="HUT46" s="753"/>
      <c r="HUU46" s="753"/>
      <c r="HUV46" s="753"/>
      <c r="HUW46" s="753"/>
      <c r="HUX46" s="753"/>
      <c r="HUY46" s="753"/>
      <c r="HUZ46" s="753"/>
      <c r="HVA46" s="753"/>
      <c r="HVB46" s="753"/>
      <c r="HVC46" s="753"/>
      <c r="HVD46" s="753"/>
      <c r="HVE46" s="753"/>
      <c r="HVF46" s="753"/>
      <c r="HVG46" s="753"/>
      <c r="HVH46" s="753"/>
      <c r="HVI46" s="753"/>
      <c r="HVJ46" s="753"/>
      <c r="HVK46" s="753"/>
      <c r="HVL46" s="753"/>
      <c r="HVM46" s="753"/>
      <c r="HVN46" s="753"/>
      <c r="HVO46" s="753"/>
      <c r="HVP46" s="753"/>
      <c r="HVQ46" s="753"/>
      <c r="HVR46" s="753"/>
      <c r="HVS46" s="753"/>
      <c r="HVT46" s="753"/>
      <c r="HVU46" s="753"/>
      <c r="HVV46" s="753"/>
      <c r="HVW46" s="753"/>
      <c r="HVX46" s="753"/>
      <c r="HVY46" s="753"/>
      <c r="HVZ46" s="753"/>
      <c r="HWA46" s="753"/>
      <c r="HWB46" s="753"/>
      <c r="HWC46" s="753"/>
      <c r="HWD46" s="753"/>
      <c r="HWE46" s="753"/>
      <c r="HWF46" s="753"/>
      <c r="HWG46" s="753"/>
      <c r="HWH46" s="753"/>
      <c r="HWI46" s="753"/>
      <c r="HWJ46" s="753"/>
      <c r="HWK46" s="753"/>
      <c r="HWL46" s="753"/>
      <c r="HWM46" s="753"/>
      <c r="HWN46" s="753"/>
      <c r="HWO46" s="753"/>
      <c r="HWP46" s="753"/>
      <c r="HWQ46" s="753"/>
      <c r="HWR46" s="753"/>
      <c r="HWS46" s="753"/>
      <c r="HWT46" s="753"/>
      <c r="HWU46" s="753"/>
      <c r="HWV46" s="753"/>
      <c r="HWW46" s="753"/>
      <c r="HWX46" s="753"/>
      <c r="HWY46" s="753"/>
      <c r="HWZ46" s="753"/>
      <c r="HXA46" s="753"/>
      <c r="HXB46" s="753"/>
      <c r="HXC46" s="753"/>
      <c r="HXD46" s="753"/>
      <c r="HXE46" s="753"/>
      <c r="HXF46" s="753"/>
      <c r="HXG46" s="753"/>
      <c r="HXH46" s="753"/>
      <c r="HXI46" s="753"/>
      <c r="HXJ46" s="753"/>
      <c r="HXK46" s="753"/>
      <c r="HXL46" s="753"/>
      <c r="HXM46" s="753"/>
      <c r="HXN46" s="753"/>
      <c r="HXO46" s="753"/>
      <c r="HXP46" s="753"/>
      <c r="HXQ46" s="753"/>
      <c r="HXR46" s="753"/>
      <c r="HXS46" s="753"/>
      <c r="HXT46" s="753"/>
      <c r="HXU46" s="753"/>
      <c r="HXV46" s="753"/>
      <c r="HXW46" s="753"/>
      <c r="HXX46" s="753"/>
      <c r="HXY46" s="753"/>
      <c r="HXZ46" s="753"/>
      <c r="HYA46" s="753"/>
      <c r="HYB46" s="753"/>
      <c r="HYC46" s="753"/>
      <c r="HYD46" s="753"/>
      <c r="HYE46" s="753"/>
      <c r="HYF46" s="753"/>
      <c r="HYG46" s="753"/>
      <c r="HYH46" s="753"/>
      <c r="HYI46" s="753"/>
      <c r="HYJ46" s="753"/>
      <c r="HYK46" s="753"/>
      <c r="HYL46" s="753"/>
      <c r="HYM46" s="753"/>
      <c r="HYN46" s="753"/>
      <c r="HYO46" s="753"/>
      <c r="HYP46" s="753"/>
      <c r="HYQ46" s="753"/>
      <c r="HYR46" s="753"/>
      <c r="HYS46" s="753"/>
      <c r="HYT46" s="753"/>
      <c r="HYU46" s="753"/>
      <c r="HYV46" s="753"/>
      <c r="HYW46" s="753"/>
      <c r="HYX46" s="753"/>
      <c r="HYY46" s="753"/>
      <c r="HYZ46" s="753"/>
      <c r="HZA46" s="753"/>
      <c r="HZB46" s="753"/>
      <c r="HZC46" s="753"/>
      <c r="HZD46" s="753"/>
      <c r="HZE46" s="753"/>
      <c r="HZF46" s="753"/>
      <c r="HZG46" s="753"/>
      <c r="HZH46" s="753"/>
      <c r="HZI46" s="753"/>
      <c r="HZJ46" s="753"/>
      <c r="HZK46" s="753"/>
      <c r="HZL46" s="753"/>
      <c r="HZM46" s="753"/>
      <c r="HZN46" s="753"/>
      <c r="HZO46" s="753"/>
      <c r="HZP46" s="753"/>
      <c r="HZQ46" s="753"/>
      <c r="HZR46" s="753"/>
      <c r="HZS46" s="753"/>
      <c r="HZT46" s="753"/>
      <c r="HZU46" s="753"/>
      <c r="HZV46" s="753"/>
      <c r="HZW46" s="753"/>
      <c r="HZX46" s="753"/>
      <c r="HZY46" s="753"/>
      <c r="HZZ46" s="753"/>
      <c r="IAA46" s="753"/>
      <c r="IAB46" s="753"/>
      <c r="IAC46" s="753"/>
      <c r="IAD46" s="753"/>
      <c r="IAE46" s="753"/>
      <c r="IAF46" s="753"/>
      <c r="IAG46" s="753"/>
      <c r="IAH46" s="753"/>
      <c r="IAI46" s="753"/>
      <c r="IAJ46" s="753"/>
      <c r="IAK46" s="753"/>
      <c r="IAL46" s="753"/>
      <c r="IAM46" s="753"/>
      <c r="IAN46" s="753"/>
      <c r="IAO46" s="753"/>
      <c r="IAP46" s="753"/>
      <c r="IAQ46" s="753"/>
      <c r="IAR46" s="753"/>
      <c r="IAS46" s="753"/>
      <c r="IAT46" s="753"/>
      <c r="IAU46" s="753"/>
      <c r="IAV46" s="753"/>
      <c r="IAW46" s="753"/>
      <c r="IAX46" s="753"/>
      <c r="IAY46" s="753"/>
      <c r="IAZ46" s="753"/>
      <c r="IBA46" s="753"/>
      <c r="IBB46" s="753"/>
      <c r="IBC46" s="753"/>
      <c r="IBD46" s="753"/>
      <c r="IBE46" s="753"/>
      <c r="IBF46" s="753"/>
      <c r="IBG46" s="753"/>
      <c r="IBH46" s="753"/>
      <c r="IBI46" s="753"/>
      <c r="IBJ46" s="753"/>
      <c r="IBK46" s="753"/>
      <c r="IBL46" s="753"/>
      <c r="IBM46" s="753"/>
      <c r="IBN46" s="753"/>
      <c r="IBO46" s="753"/>
      <c r="IBP46" s="753"/>
      <c r="IBQ46" s="753"/>
      <c r="IBR46" s="753"/>
      <c r="IBS46" s="753"/>
      <c r="IBT46" s="753"/>
      <c r="IBU46" s="753"/>
      <c r="IBV46" s="753"/>
      <c r="IBW46" s="753"/>
      <c r="IBX46" s="753"/>
      <c r="IBY46" s="753"/>
      <c r="IBZ46" s="753"/>
      <c r="ICA46" s="753"/>
      <c r="ICB46" s="753"/>
      <c r="ICC46" s="753"/>
      <c r="ICD46" s="753"/>
      <c r="ICE46" s="753"/>
      <c r="ICF46" s="753"/>
      <c r="ICG46" s="753"/>
      <c r="ICH46" s="753"/>
      <c r="ICI46" s="753"/>
      <c r="ICJ46" s="753"/>
      <c r="ICK46" s="753"/>
      <c r="ICL46" s="753"/>
      <c r="ICM46" s="753"/>
      <c r="ICN46" s="753"/>
      <c r="ICO46" s="753"/>
      <c r="ICP46" s="753"/>
      <c r="ICQ46" s="753"/>
      <c r="ICR46" s="753"/>
      <c r="ICS46" s="753"/>
      <c r="ICT46" s="753"/>
      <c r="ICU46" s="753"/>
      <c r="ICV46" s="753"/>
      <c r="ICW46" s="753"/>
      <c r="ICX46" s="753"/>
      <c r="ICY46" s="753"/>
      <c r="ICZ46" s="753"/>
      <c r="IDA46" s="753"/>
      <c r="IDB46" s="753"/>
      <c r="IDC46" s="753"/>
      <c r="IDD46" s="753"/>
      <c r="IDE46" s="753"/>
      <c r="IDF46" s="753"/>
      <c r="IDG46" s="753"/>
      <c r="IDH46" s="753"/>
      <c r="IDI46" s="753"/>
      <c r="IDJ46" s="753"/>
      <c r="IDK46" s="753"/>
      <c r="IDL46" s="753"/>
      <c r="IDM46" s="753"/>
      <c r="IDN46" s="753"/>
      <c r="IDO46" s="753"/>
      <c r="IDP46" s="753"/>
      <c r="IDQ46" s="753"/>
      <c r="IDR46" s="753"/>
      <c r="IDS46" s="753"/>
      <c r="IDT46" s="753"/>
      <c r="IDU46" s="753"/>
      <c r="IDV46" s="753"/>
      <c r="IDW46" s="753"/>
      <c r="IDX46" s="753"/>
      <c r="IDY46" s="753"/>
      <c r="IDZ46" s="753"/>
      <c r="IEA46" s="753"/>
      <c r="IEB46" s="753"/>
      <c r="IEC46" s="753"/>
      <c r="IED46" s="753"/>
      <c r="IEE46" s="753"/>
      <c r="IEF46" s="753"/>
      <c r="IEG46" s="753"/>
      <c r="IEH46" s="753"/>
      <c r="IEI46" s="753"/>
      <c r="IEJ46" s="753"/>
      <c r="IEK46" s="753"/>
      <c r="IEL46" s="753"/>
      <c r="IEM46" s="753"/>
      <c r="IEN46" s="753"/>
      <c r="IEO46" s="753"/>
      <c r="IEP46" s="753"/>
      <c r="IEQ46" s="753"/>
      <c r="IER46" s="753"/>
      <c r="IES46" s="753"/>
      <c r="IET46" s="753"/>
      <c r="IEU46" s="753"/>
      <c r="IEV46" s="753"/>
      <c r="IEW46" s="753"/>
      <c r="IEX46" s="753"/>
      <c r="IEY46" s="753"/>
      <c r="IEZ46" s="753"/>
      <c r="IFA46" s="753"/>
      <c r="IFB46" s="753"/>
      <c r="IFC46" s="753"/>
      <c r="IFD46" s="753"/>
      <c r="IFE46" s="753"/>
      <c r="IFF46" s="753"/>
      <c r="IFG46" s="753"/>
      <c r="IFH46" s="753"/>
      <c r="IFI46" s="753"/>
      <c r="IFJ46" s="753"/>
      <c r="IFK46" s="753"/>
      <c r="IFL46" s="753"/>
      <c r="IFM46" s="753"/>
      <c r="IFN46" s="753"/>
      <c r="IFO46" s="753"/>
      <c r="IFP46" s="753"/>
      <c r="IFQ46" s="753"/>
      <c r="IFR46" s="753"/>
      <c r="IFS46" s="753"/>
      <c r="IFT46" s="753"/>
      <c r="IFU46" s="753"/>
      <c r="IFV46" s="753"/>
      <c r="IFW46" s="753"/>
      <c r="IFX46" s="753"/>
      <c r="IFY46" s="753"/>
      <c r="IFZ46" s="753"/>
      <c r="IGA46" s="753"/>
      <c r="IGB46" s="753"/>
      <c r="IGC46" s="753"/>
      <c r="IGD46" s="753"/>
      <c r="IGE46" s="753"/>
      <c r="IGF46" s="753"/>
      <c r="IGG46" s="753"/>
      <c r="IGH46" s="753"/>
      <c r="IGI46" s="753"/>
      <c r="IGJ46" s="753"/>
      <c r="IGK46" s="753"/>
      <c r="IGL46" s="753"/>
      <c r="IGM46" s="753"/>
      <c r="IGN46" s="753"/>
      <c r="IGO46" s="753"/>
      <c r="IGP46" s="753"/>
      <c r="IGQ46" s="753"/>
      <c r="IGR46" s="753"/>
      <c r="IGS46" s="753"/>
      <c r="IGT46" s="753"/>
      <c r="IGU46" s="753"/>
      <c r="IGV46" s="753"/>
      <c r="IGW46" s="753"/>
      <c r="IGX46" s="753"/>
      <c r="IGY46" s="753"/>
      <c r="IGZ46" s="753"/>
      <c r="IHA46" s="753"/>
      <c r="IHB46" s="753"/>
      <c r="IHC46" s="753"/>
      <c r="IHD46" s="753"/>
      <c r="IHE46" s="753"/>
      <c r="IHF46" s="753"/>
      <c r="IHG46" s="753"/>
      <c r="IHH46" s="753"/>
      <c r="IHI46" s="753"/>
      <c r="IHJ46" s="753"/>
      <c r="IHK46" s="753"/>
      <c r="IHL46" s="753"/>
      <c r="IHM46" s="753"/>
      <c r="IHN46" s="753"/>
      <c r="IHO46" s="753"/>
      <c r="IHP46" s="753"/>
      <c r="IHQ46" s="753"/>
      <c r="IHR46" s="753"/>
      <c r="IHS46" s="753"/>
      <c r="IHT46" s="753"/>
      <c r="IHU46" s="753"/>
      <c r="IHV46" s="753"/>
      <c r="IHW46" s="753"/>
      <c r="IHX46" s="753"/>
      <c r="IHY46" s="753"/>
      <c r="IHZ46" s="753"/>
      <c r="IIA46" s="753"/>
      <c r="IIB46" s="753"/>
      <c r="IIC46" s="753"/>
      <c r="IID46" s="753"/>
      <c r="IIE46" s="753"/>
      <c r="IIF46" s="753"/>
      <c r="IIG46" s="753"/>
      <c r="IIH46" s="753"/>
      <c r="III46" s="753"/>
      <c r="IIJ46" s="753"/>
      <c r="IIK46" s="753"/>
      <c r="IIL46" s="753"/>
      <c r="IIM46" s="753"/>
      <c r="IIN46" s="753"/>
      <c r="IIO46" s="753"/>
      <c r="IIP46" s="753"/>
      <c r="IIQ46" s="753"/>
      <c r="IIR46" s="753"/>
      <c r="IIS46" s="753"/>
      <c r="IIT46" s="753"/>
      <c r="IIU46" s="753"/>
      <c r="IIV46" s="753"/>
      <c r="IIW46" s="753"/>
      <c r="IIX46" s="753"/>
      <c r="IIY46" s="753"/>
      <c r="IIZ46" s="753"/>
      <c r="IJA46" s="753"/>
      <c r="IJB46" s="753"/>
      <c r="IJC46" s="753"/>
      <c r="IJD46" s="753"/>
      <c r="IJE46" s="753"/>
      <c r="IJF46" s="753"/>
      <c r="IJG46" s="753"/>
      <c r="IJH46" s="753"/>
      <c r="IJI46" s="753"/>
      <c r="IJJ46" s="753"/>
      <c r="IJK46" s="753"/>
      <c r="IJL46" s="753"/>
      <c r="IJM46" s="753"/>
      <c r="IJN46" s="753"/>
      <c r="IJO46" s="753"/>
      <c r="IJP46" s="753"/>
      <c r="IJQ46" s="753"/>
      <c r="IJR46" s="753"/>
      <c r="IJS46" s="753"/>
      <c r="IJT46" s="753"/>
      <c r="IJU46" s="753"/>
      <c r="IJV46" s="753"/>
      <c r="IJW46" s="753"/>
      <c r="IJX46" s="753"/>
      <c r="IJY46" s="753"/>
      <c r="IJZ46" s="753"/>
      <c r="IKA46" s="753"/>
      <c r="IKB46" s="753"/>
      <c r="IKC46" s="753"/>
      <c r="IKD46" s="753"/>
      <c r="IKE46" s="753"/>
      <c r="IKF46" s="753"/>
      <c r="IKG46" s="753"/>
      <c r="IKH46" s="753"/>
      <c r="IKI46" s="753"/>
      <c r="IKJ46" s="753"/>
      <c r="IKK46" s="753"/>
      <c r="IKL46" s="753"/>
      <c r="IKM46" s="753"/>
      <c r="IKN46" s="753"/>
      <c r="IKO46" s="753"/>
      <c r="IKP46" s="753"/>
      <c r="IKQ46" s="753"/>
      <c r="IKR46" s="753"/>
      <c r="IKS46" s="753"/>
      <c r="IKT46" s="753"/>
      <c r="IKU46" s="753"/>
      <c r="IKV46" s="753"/>
      <c r="IKW46" s="753"/>
      <c r="IKX46" s="753"/>
      <c r="IKY46" s="753"/>
      <c r="IKZ46" s="753"/>
      <c r="ILA46" s="753"/>
      <c r="ILB46" s="753"/>
      <c r="ILC46" s="753"/>
      <c r="ILD46" s="753"/>
      <c r="ILE46" s="753"/>
      <c r="ILF46" s="753"/>
      <c r="ILG46" s="753"/>
      <c r="ILH46" s="753"/>
      <c r="ILI46" s="753"/>
      <c r="ILJ46" s="753"/>
      <c r="ILK46" s="753"/>
      <c r="ILL46" s="753"/>
      <c r="ILM46" s="753"/>
      <c r="ILN46" s="753"/>
      <c r="ILO46" s="753"/>
      <c r="ILP46" s="753"/>
      <c r="ILQ46" s="753"/>
      <c r="ILR46" s="753"/>
      <c r="ILS46" s="753"/>
      <c r="ILT46" s="753"/>
      <c r="ILU46" s="753"/>
      <c r="ILV46" s="753"/>
      <c r="ILW46" s="753"/>
      <c r="ILX46" s="753"/>
      <c r="ILY46" s="753"/>
      <c r="ILZ46" s="753"/>
      <c r="IMA46" s="753"/>
      <c r="IMB46" s="753"/>
      <c r="IMC46" s="753"/>
      <c r="IMD46" s="753"/>
      <c r="IME46" s="753"/>
      <c r="IMF46" s="753"/>
      <c r="IMG46" s="753"/>
      <c r="IMH46" s="753"/>
      <c r="IMI46" s="753"/>
      <c r="IMJ46" s="753"/>
      <c r="IMK46" s="753"/>
      <c r="IML46" s="753"/>
      <c r="IMM46" s="753"/>
      <c r="IMN46" s="753"/>
      <c r="IMO46" s="753"/>
      <c r="IMP46" s="753"/>
      <c r="IMQ46" s="753"/>
      <c r="IMR46" s="753"/>
      <c r="IMS46" s="753"/>
      <c r="IMT46" s="753"/>
      <c r="IMU46" s="753"/>
      <c r="IMV46" s="753"/>
      <c r="IMW46" s="753"/>
      <c r="IMX46" s="753"/>
      <c r="IMY46" s="753"/>
      <c r="IMZ46" s="753"/>
      <c r="INA46" s="753"/>
      <c r="INB46" s="753"/>
      <c r="INC46" s="753"/>
      <c r="IND46" s="753"/>
      <c r="INE46" s="753"/>
      <c r="INF46" s="753"/>
      <c r="ING46" s="753"/>
      <c r="INH46" s="753"/>
      <c r="INI46" s="753"/>
      <c r="INJ46" s="753"/>
      <c r="INK46" s="753"/>
      <c r="INL46" s="753"/>
      <c r="INM46" s="753"/>
      <c r="INN46" s="753"/>
      <c r="INO46" s="753"/>
      <c r="INP46" s="753"/>
      <c r="INQ46" s="753"/>
      <c r="INR46" s="753"/>
      <c r="INS46" s="753"/>
      <c r="INT46" s="753"/>
      <c r="INU46" s="753"/>
      <c r="INV46" s="753"/>
      <c r="INW46" s="753"/>
      <c r="INX46" s="753"/>
      <c r="INY46" s="753"/>
      <c r="INZ46" s="753"/>
      <c r="IOA46" s="753"/>
      <c r="IOB46" s="753"/>
      <c r="IOC46" s="753"/>
      <c r="IOD46" s="753"/>
      <c r="IOE46" s="753"/>
      <c r="IOF46" s="753"/>
      <c r="IOG46" s="753"/>
      <c r="IOH46" s="753"/>
      <c r="IOI46" s="753"/>
      <c r="IOJ46" s="753"/>
      <c r="IOK46" s="753"/>
      <c r="IOL46" s="753"/>
      <c r="IOM46" s="753"/>
      <c r="ION46" s="753"/>
      <c r="IOO46" s="753"/>
      <c r="IOP46" s="753"/>
      <c r="IOQ46" s="753"/>
      <c r="IOR46" s="753"/>
      <c r="IOS46" s="753"/>
      <c r="IOT46" s="753"/>
      <c r="IOU46" s="753"/>
      <c r="IOV46" s="753"/>
      <c r="IOW46" s="753"/>
      <c r="IOX46" s="753"/>
      <c r="IOY46" s="753"/>
      <c r="IOZ46" s="753"/>
      <c r="IPA46" s="753"/>
      <c r="IPB46" s="753"/>
      <c r="IPC46" s="753"/>
      <c r="IPD46" s="753"/>
      <c r="IPE46" s="753"/>
      <c r="IPF46" s="753"/>
      <c r="IPG46" s="753"/>
      <c r="IPH46" s="753"/>
      <c r="IPI46" s="753"/>
      <c r="IPJ46" s="753"/>
      <c r="IPK46" s="753"/>
      <c r="IPL46" s="753"/>
      <c r="IPM46" s="753"/>
      <c r="IPN46" s="753"/>
      <c r="IPO46" s="753"/>
      <c r="IPP46" s="753"/>
      <c r="IPQ46" s="753"/>
      <c r="IPR46" s="753"/>
      <c r="IPS46" s="753"/>
      <c r="IPT46" s="753"/>
      <c r="IPU46" s="753"/>
      <c r="IPV46" s="753"/>
      <c r="IPW46" s="753"/>
      <c r="IPX46" s="753"/>
      <c r="IPY46" s="753"/>
      <c r="IPZ46" s="753"/>
      <c r="IQA46" s="753"/>
      <c r="IQB46" s="753"/>
      <c r="IQC46" s="753"/>
      <c r="IQD46" s="753"/>
      <c r="IQE46" s="753"/>
      <c r="IQF46" s="753"/>
      <c r="IQG46" s="753"/>
      <c r="IQH46" s="753"/>
      <c r="IQI46" s="753"/>
      <c r="IQJ46" s="753"/>
      <c r="IQK46" s="753"/>
      <c r="IQL46" s="753"/>
      <c r="IQM46" s="753"/>
      <c r="IQN46" s="753"/>
      <c r="IQO46" s="753"/>
      <c r="IQP46" s="753"/>
      <c r="IQQ46" s="753"/>
      <c r="IQR46" s="753"/>
      <c r="IQS46" s="753"/>
      <c r="IQT46" s="753"/>
      <c r="IQU46" s="753"/>
      <c r="IQV46" s="753"/>
      <c r="IQW46" s="753"/>
      <c r="IQX46" s="753"/>
      <c r="IQY46" s="753"/>
      <c r="IQZ46" s="753"/>
      <c r="IRA46" s="753"/>
      <c r="IRB46" s="753"/>
      <c r="IRC46" s="753"/>
      <c r="IRD46" s="753"/>
      <c r="IRE46" s="753"/>
      <c r="IRF46" s="753"/>
      <c r="IRG46" s="753"/>
      <c r="IRH46" s="753"/>
      <c r="IRI46" s="753"/>
      <c r="IRJ46" s="753"/>
      <c r="IRK46" s="753"/>
      <c r="IRL46" s="753"/>
      <c r="IRM46" s="753"/>
      <c r="IRN46" s="753"/>
      <c r="IRO46" s="753"/>
      <c r="IRP46" s="753"/>
      <c r="IRQ46" s="753"/>
      <c r="IRR46" s="753"/>
      <c r="IRS46" s="753"/>
      <c r="IRT46" s="753"/>
      <c r="IRU46" s="753"/>
      <c r="IRV46" s="753"/>
      <c r="IRW46" s="753"/>
      <c r="IRX46" s="753"/>
      <c r="IRY46" s="753"/>
      <c r="IRZ46" s="753"/>
      <c r="ISA46" s="753"/>
      <c r="ISB46" s="753"/>
      <c r="ISC46" s="753"/>
      <c r="ISD46" s="753"/>
      <c r="ISE46" s="753"/>
      <c r="ISF46" s="753"/>
      <c r="ISG46" s="753"/>
      <c r="ISH46" s="753"/>
      <c r="ISI46" s="753"/>
      <c r="ISJ46" s="753"/>
      <c r="ISK46" s="753"/>
      <c r="ISL46" s="753"/>
      <c r="ISM46" s="753"/>
      <c r="ISN46" s="753"/>
      <c r="ISO46" s="753"/>
      <c r="ISP46" s="753"/>
      <c r="ISQ46" s="753"/>
      <c r="ISR46" s="753"/>
      <c r="ISS46" s="753"/>
      <c r="IST46" s="753"/>
      <c r="ISU46" s="753"/>
      <c r="ISV46" s="753"/>
      <c r="ISW46" s="753"/>
      <c r="ISX46" s="753"/>
      <c r="ISY46" s="753"/>
      <c r="ISZ46" s="753"/>
      <c r="ITA46" s="753"/>
      <c r="ITB46" s="753"/>
      <c r="ITC46" s="753"/>
      <c r="ITD46" s="753"/>
      <c r="ITE46" s="753"/>
      <c r="ITF46" s="753"/>
      <c r="ITG46" s="753"/>
      <c r="ITH46" s="753"/>
      <c r="ITI46" s="753"/>
      <c r="ITJ46" s="753"/>
      <c r="ITK46" s="753"/>
      <c r="ITL46" s="753"/>
      <c r="ITM46" s="753"/>
      <c r="ITN46" s="753"/>
      <c r="ITO46" s="753"/>
      <c r="ITP46" s="753"/>
      <c r="ITQ46" s="753"/>
      <c r="ITR46" s="753"/>
      <c r="ITS46" s="753"/>
      <c r="ITT46" s="753"/>
      <c r="ITU46" s="753"/>
      <c r="ITV46" s="753"/>
      <c r="ITW46" s="753"/>
      <c r="ITX46" s="753"/>
      <c r="ITY46" s="753"/>
      <c r="ITZ46" s="753"/>
      <c r="IUA46" s="753"/>
      <c r="IUB46" s="753"/>
      <c r="IUC46" s="753"/>
      <c r="IUD46" s="753"/>
      <c r="IUE46" s="753"/>
      <c r="IUF46" s="753"/>
      <c r="IUG46" s="753"/>
      <c r="IUH46" s="753"/>
      <c r="IUI46" s="753"/>
      <c r="IUJ46" s="753"/>
      <c r="IUK46" s="753"/>
      <c r="IUL46" s="753"/>
      <c r="IUM46" s="753"/>
      <c r="IUN46" s="753"/>
      <c r="IUO46" s="753"/>
      <c r="IUP46" s="753"/>
      <c r="IUQ46" s="753"/>
      <c r="IUR46" s="753"/>
      <c r="IUS46" s="753"/>
      <c r="IUT46" s="753"/>
      <c r="IUU46" s="753"/>
      <c r="IUV46" s="753"/>
      <c r="IUW46" s="753"/>
      <c r="IUX46" s="753"/>
      <c r="IUY46" s="753"/>
      <c r="IUZ46" s="753"/>
      <c r="IVA46" s="753"/>
      <c r="IVB46" s="753"/>
      <c r="IVC46" s="753"/>
      <c r="IVD46" s="753"/>
      <c r="IVE46" s="753"/>
      <c r="IVF46" s="753"/>
      <c r="IVG46" s="753"/>
      <c r="IVH46" s="753"/>
      <c r="IVI46" s="753"/>
      <c r="IVJ46" s="753"/>
      <c r="IVK46" s="753"/>
      <c r="IVL46" s="753"/>
      <c r="IVM46" s="753"/>
      <c r="IVN46" s="753"/>
      <c r="IVO46" s="753"/>
      <c r="IVP46" s="753"/>
      <c r="IVQ46" s="753"/>
      <c r="IVR46" s="753"/>
      <c r="IVS46" s="753"/>
      <c r="IVT46" s="753"/>
      <c r="IVU46" s="753"/>
      <c r="IVV46" s="753"/>
      <c r="IVW46" s="753"/>
      <c r="IVX46" s="753"/>
      <c r="IVY46" s="753"/>
      <c r="IVZ46" s="753"/>
      <c r="IWA46" s="753"/>
      <c r="IWB46" s="753"/>
      <c r="IWC46" s="753"/>
      <c r="IWD46" s="753"/>
      <c r="IWE46" s="753"/>
      <c r="IWF46" s="753"/>
      <c r="IWG46" s="753"/>
      <c r="IWH46" s="753"/>
      <c r="IWI46" s="753"/>
      <c r="IWJ46" s="753"/>
      <c r="IWK46" s="753"/>
      <c r="IWL46" s="753"/>
      <c r="IWM46" s="753"/>
      <c r="IWN46" s="753"/>
      <c r="IWO46" s="753"/>
      <c r="IWP46" s="753"/>
      <c r="IWQ46" s="753"/>
      <c r="IWR46" s="753"/>
      <c r="IWS46" s="753"/>
      <c r="IWT46" s="753"/>
      <c r="IWU46" s="753"/>
      <c r="IWV46" s="753"/>
      <c r="IWW46" s="753"/>
      <c r="IWX46" s="753"/>
      <c r="IWY46" s="753"/>
      <c r="IWZ46" s="753"/>
      <c r="IXA46" s="753"/>
      <c r="IXB46" s="753"/>
      <c r="IXC46" s="753"/>
      <c r="IXD46" s="753"/>
      <c r="IXE46" s="753"/>
      <c r="IXF46" s="753"/>
      <c r="IXG46" s="753"/>
      <c r="IXH46" s="753"/>
      <c r="IXI46" s="753"/>
      <c r="IXJ46" s="753"/>
      <c r="IXK46" s="753"/>
      <c r="IXL46" s="753"/>
      <c r="IXM46" s="753"/>
      <c r="IXN46" s="753"/>
      <c r="IXO46" s="753"/>
      <c r="IXP46" s="753"/>
      <c r="IXQ46" s="753"/>
      <c r="IXR46" s="753"/>
      <c r="IXS46" s="753"/>
      <c r="IXT46" s="753"/>
      <c r="IXU46" s="753"/>
      <c r="IXV46" s="753"/>
      <c r="IXW46" s="753"/>
      <c r="IXX46" s="753"/>
      <c r="IXY46" s="753"/>
      <c r="IXZ46" s="753"/>
      <c r="IYA46" s="753"/>
      <c r="IYB46" s="753"/>
      <c r="IYC46" s="753"/>
      <c r="IYD46" s="753"/>
      <c r="IYE46" s="753"/>
      <c r="IYF46" s="753"/>
      <c r="IYG46" s="753"/>
      <c r="IYH46" s="753"/>
      <c r="IYI46" s="753"/>
      <c r="IYJ46" s="753"/>
      <c r="IYK46" s="753"/>
      <c r="IYL46" s="753"/>
      <c r="IYM46" s="753"/>
      <c r="IYN46" s="753"/>
      <c r="IYO46" s="753"/>
      <c r="IYP46" s="753"/>
      <c r="IYQ46" s="753"/>
      <c r="IYR46" s="753"/>
      <c r="IYS46" s="753"/>
      <c r="IYT46" s="753"/>
      <c r="IYU46" s="753"/>
      <c r="IYV46" s="753"/>
      <c r="IYW46" s="753"/>
      <c r="IYX46" s="753"/>
      <c r="IYY46" s="753"/>
      <c r="IYZ46" s="753"/>
      <c r="IZA46" s="753"/>
      <c r="IZB46" s="753"/>
      <c r="IZC46" s="753"/>
      <c r="IZD46" s="753"/>
      <c r="IZE46" s="753"/>
      <c r="IZF46" s="753"/>
      <c r="IZG46" s="753"/>
      <c r="IZH46" s="753"/>
      <c r="IZI46" s="753"/>
      <c r="IZJ46" s="753"/>
      <c r="IZK46" s="753"/>
      <c r="IZL46" s="753"/>
      <c r="IZM46" s="753"/>
      <c r="IZN46" s="753"/>
      <c r="IZO46" s="753"/>
      <c r="IZP46" s="753"/>
      <c r="IZQ46" s="753"/>
      <c r="IZR46" s="753"/>
      <c r="IZS46" s="753"/>
      <c r="IZT46" s="753"/>
      <c r="IZU46" s="753"/>
      <c r="IZV46" s="753"/>
      <c r="IZW46" s="753"/>
      <c r="IZX46" s="753"/>
      <c r="IZY46" s="753"/>
      <c r="IZZ46" s="753"/>
      <c r="JAA46" s="753"/>
      <c r="JAB46" s="753"/>
      <c r="JAC46" s="753"/>
      <c r="JAD46" s="753"/>
      <c r="JAE46" s="753"/>
      <c r="JAF46" s="753"/>
      <c r="JAG46" s="753"/>
      <c r="JAH46" s="753"/>
      <c r="JAI46" s="753"/>
      <c r="JAJ46" s="753"/>
      <c r="JAK46" s="753"/>
      <c r="JAL46" s="753"/>
      <c r="JAM46" s="753"/>
      <c r="JAN46" s="753"/>
      <c r="JAO46" s="753"/>
      <c r="JAP46" s="753"/>
      <c r="JAQ46" s="753"/>
      <c r="JAR46" s="753"/>
      <c r="JAS46" s="753"/>
      <c r="JAT46" s="753"/>
      <c r="JAU46" s="753"/>
      <c r="JAV46" s="753"/>
      <c r="JAW46" s="753"/>
      <c r="JAX46" s="753"/>
      <c r="JAY46" s="753"/>
      <c r="JAZ46" s="753"/>
      <c r="JBA46" s="753"/>
      <c r="JBB46" s="753"/>
      <c r="JBC46" s="753"/>
      <c r="JBD46" s="753"/>
      <c r="JBE46" s="753"/>
      <c r="JBF46" s="753"/>
      <c r="JBG46" s="753"/>
      <c r="JBH46" s="753"/>
      <c r="JBI46" s="753"/>
      <c r="JBJ46" s="753"/>
      <c r="JBK46" s="753"/>
      <c r="JBL46" s="753"/>
      <c r="JBM46" s="753"/>
      <c r="JBN46" s="753"/>
      <c r="JBO46" s="753"/>
      <c r="JBP46" s="753"/>
      <c r="JBQ46" s="753"/>
      <c r="JBR46" s="753"/>
      <c r="JBS46" s="753"/>
      <c r="JBT46" s="753"/>
      <c r="JBU46" s="753"/>
      <c r="JBV46" s="753"/>
      <c r="JBW46" s="753"/>
      <c r="JBX46" s="753"/>
      <c r="JBY46" s="753"/>
      <c r="JBZ46" s="753"/>
      <c r="JCA46" s="753"/>
      <c r="JCB46" s="753"/>
      <c r="JCC46" s="753"/>
      <c r="JCD46" s="753"/>
      <c r="JCE46" s="753"/>
      <c r="JCF46" s="753"/>
      <c r="JCG46" s="753"/>
      <c r="JCH46" s="753"/>
      <c r="JCI46" s="753"/>
      <c r="JCJ46" s="753"/>
      <c r="JCK46" s="753"/>
      <c r="JCL46" s="753"/>
      <c r="JCM46" s="753"/>
      <c r="JCN46" s="753"/>
      <c r="JCO46" s="753"/>
      <c r="JCP46" s="753"/>
      <c r="JCQ46" s="753"/>
      <c r="JCR46" s="753"/>
      <c r="JCS46" s="753"/>
      <c r="JCT46" s="753"/>
      <c r="JCU46" s="753"/>
      <c r="JCV46" s="753"/>
      <c r="JCW46" s="753"/>
      <c r="JCX46" s="753"/>
      <c r="JCY46" s="753"/>
      <c r="JCZ46" s="753"/>
      <c r="JDA46" s="753"/>
      <c r="JDB46" s="753"/>
      <c r="JDC46" s="753"/>
      <c r="JDD46" s="753"/>
      <c r="JDE46" s="753"/>
      <c r="JDF46" s="753"/>
      <c r="JDG46" s="753"/>
      <c r="JDH46" s="753"/>
      <c r="JDI46" s="753"/>
      <c r="JDJ46" s="753"/>
      <c r="JDK46" s="753"/>
      <c r="JDL46" s="753"/>
      <c r="JDM46" s="753"/>
      <c r="JDN46" s="753"/>
      <c r="JDO46" s="753"/>
      <c r="JDP46" s="753"/>
      <c r="JDQ46" s="753"/>
      <c r="JDR46" s="753"/>
      <c r="JDS46" s="753"/>
      <c r="JDT46" s="753"/>
      <c r="JDU46" s="753"/>
      <c r="JDV46" s="753"/>
      <c r="JDW46" s="753"/>
      <c r="JDX46" s="753"/>
      <c r="JDY46" s="753"/>
      <c r="JDZ46" s="753"/>
      <c r="JEA46" s="753"/>
      <c r="JEB46" s="753"/>
      <c r="JEC46" s="753"/>
      <c r="JED46" s="753"/>
      <c r="JEE46" s="753"/>
      <c r="JEF46" s="753"/>
      <c r="JEG46" s="753"/>
      <c r="JEH46" s="753"/>
      <c r="JEI46" s="753"/>
      <c r="JEJ46" s="753"/>
      <c r="JEK46" s="753"/>
      <c r="JEL46" s="753"/>
      <c r="JEM46" s="753"/>
      <c r="JEN46" s="753"/>
      <c r="JEO46" s="753"/>
      <c r="JEP46" s="753"/>
      <c r="JEQ46" s="753"/>
      <c r="JER46" s="753"/>
      <c r="JES46" s="753"/>
      <c r="JET46" s="753"/>
      <c r="JEU46" s="753"/>
      <c r="JEV46" s="753"/>
      <c r="JEW46" s="753"/>
      <c r="JEX46" s="753"/>
      <c r="JEY46" s="753"/>
      <c r="JEZ46" s="753"/>
      <c r="JFA46" s="753"/>
      <c r="JFB46" s="753"/>
      <c r="JFC46" s="753"/>
      <c r="JFD46" s="753"/>
      <c r="JFE46" s="753"/>
      <c r="JFF46" s="753"/>
      <c r="JFG46" s="753"/>
      <c r="JFH46" s="753"/>
      <c r="JFI46" s="753"/>
      <c r="JFJ46" s="753"/>
      <c r="JFK46" s="753"/>
      <c r="JFL46" s="753"/>
      <c r="JFM46" s="753"/>
      <c r="JFN46" s="753"/>
      <c r="JFO46" s="753"/>
      <c r="JFP46" s="753"/>
      <c r="JFQ46" s="753"/>
      <c r="JFR46" s="753"/>
      <c r="JFS46" s="753"/>
      <c r="JFT46" s="753"/>
      <c r="JFU46" s="753"/>
      <c r="JFV46" s="753"/>
      <c r="JFW46" s="753"/>
      <c r="JFX46" s="753"/>
      <c r="JFY46" s="753"/>
      <c r="JFZ46" s="753"/>
      <c r="JGA46" s="753"/>
      <c r="JGB46" s="753"/>
      <c r="JGC46" s="753"/>
      <c r="JGD46" s="753"/>
      <c r="JGE46" s="753"/>
      <c r="JGF46" s="753"/>
      <c r="JGG46" s="753"/>
      <c r="JGH46" s="753"/>
      <c r="JGI46" s="753"/>
      <c r="JGJ46" s="753"/>
      <c r="JGK46" s="753"/>
      <c r="JGL46" s="753"/>
      <c r="JGM46" s="753"/>
      <c r="JGN46" s="753"/>
      <c r="JGO46" s="753"/>
      <c r="JGP46" s="753"/>
      <c r="JGQ46" s="753"/>
      <c r="JGR46" s="753"/>
      <c r="JGS46" s="753"/>
      <c r="JGT46" s="753"/>
      <c r="JGU46" s="753"/>
      <c r="JGV46" s="753"/>
      <c r="JGW46" s="753"/>
      <c r="JGX46" s="753"/>
      <c r="JGY46" s="753"/>
      <c r="JGZ46" s="753"/>
      <c r="JHA46" s="753"/>
      <c r="JHB46" s="753"/>
      <c r="JHC46" s="753"/>
      <c r="JHD46" s="753"/>
      <c r="JHE46" s="753"/>
      <c r="JHF46" s="753"/>
      <c r="JHG46" s="753"/>
      <c r="JHH46" s="753"/>
      <c r="JHI46" s="753"/>
      <c r="JHJ46" s="753"/>
      <c r="JHK46" s="753"/>
      <c r="JHL46" s="753"/>
      <c r="JHM46" s="753"/>
      <c r="JHN46" s="753"/>
      <c r="JHO46" s="753"/>
      <c r="JHP46" s="753"/>
      <c r="JHQ46" s="753"/>
      <c r="JHR46" s="753"/>
      <c r="JHS46" s="753"/>
      <c r="JHT46" s="753"/>
      <c r="JHU46" s="753"/>
      <c r="JHV46" s="753"/>
      <c r="JHW46" s="753"/>
      <c r="JHX46" s="753"/>
      <c r="JHY46" s="753"/>
      <c r="JHZ46" s="753"/>
      <c r="JIA46" s="753"/>
      <c r="JIB46" s="753"/>
      <c r="JIC46" s="753"/>
      <c r="JID46" s="753"/>
      <c r="JIE46" s="753"/>
      <c r="JIF46" s="753"/>
      <c r="JIG46" s="753"/>
      <c r="JIH46" s="753"/>
      <c r="JII46" s="753"/>
      <c r="JIJ46" s="753"/>
      <c r="JIK46" s="753"/>
      <c r="JIL46" s="753"/>
      <c r="JIM46" s="753"/>
      <c r="JIN46" s="753"/>
      <c r="JIO46" s="753"/>
      <c r="JIP46" s="753"/>
      <c r="JIQ46" s="753"/>
      <c r="JIR46" s="753"/>
      <c r="JIS46" s="753"/>
      <c r="JIT46" s="753"/>
      <c r="JIU46" s="753"/>
      <c r="JIV46" s="753"/>
      <c r="JIW46" s="753"/>
      <c r="JIX46" s="753"/>
      <c r="JIY46" s="753"/>
      <c r="JIZ46" s="753"/>
      <c r="JJA46" s="753"/>
      <c r="JJB46" s="753"/>
      <c r="JJC46" s="753"/>
      <c r="JJD46" s="753"/>
      <c r="JJE46" s="753"/>
      <c r="JJF46" s="753"/>
      <c r="JJG46" s="753"/>
      <c r="JJH46" s="753"/>
      <c r="JJI46" s="753"/>
      <c r="JJJ46" s="753"/>
      <c r="JJK46" s="753"/>
      <c r="JJL46" s="753"/>
      <c r="JJM46" s="753"/>
      <c r="JJN46" s="753"/>
      <c r="JJO46" s="753"/>
      <c r="JJP46" s="753"/>
      <c r="JJQ46" s="753"/>
      <c r="JJR46" s="753"/>
      <c r="JJS46" s="753"/>
      <c r="JJT46" s="753"/>
      <c r="JJU46" s="753"/>
      <c r="JJV46" s="753"/>
      <c r="JJW46" s="753"/>
      <c r="JJX46" s="753"/>
      <c r="JJY46" s="753"/>
      <c r="JJZ46" s="753"/>
      <c r="JKA46" s="753"/>
      <c r="JKB46" s="753"/>
      <c r="JKC46" s="753"/>
      <c r="JKD46" s="753"/>
      <c r="JKE46" s="753"/>
      <c r="JKF46" s="753"/>
      <c r="JKG46" s="753"/>
      <c r="JKH46" s="753"/>
      <c r="JKI46" s="753"/>
      <c r="JKJ46" s="753"/>
      <c r="JKK46" s="753"/>
      <c r="JKL46" s="753"/>
      <c r="JKM46" s="753"/>
      <c r="JKN46" s="753"/>
      <c r="JKO46" s="753"/>
      <c r="JKP46" s="753"/>
      <c r="JKQ46" s="753"/>
      <c r="JKR46" s="753"/>
      <c r="JKS46" s="753"/>
      <c r="JKT46" s="753"/>
      <c r="JKU46" s="753"/>
      <c r="JKV46" s="753"/>
      <c r="JKW46" s="753"/>
      <c r="JKX46" s="753"/>
      <c r="JKY46" s="753"/>
      <c r="JKZ46" s="753"/>
      <c r="JLA46" s="753"/>
      <c r="JLB46" s="753"/>
      <c r="JLC46" s="753"/>
      <c r="JLD46" s="753"/>
      <c r="JLE46" s="753"/>
      <c r="JLF46" s="753"/>
      <c r="JLG46" s="753"/>
      <c r="JLH46" s="753"/>
      <c r="JLI46" s="753"/>
      <c r="JLJ46" s="753"/>
      <c r="JLK46" s="753"/>
      <c r="JLL46" s="753"/>
      <c r="JLM46" s="753"/>
      <c r="JLN46" s="753"/>
      <c r="JLO46" s="753"/>
      <c r="JLP46" s="753"/>
      <c r="JLQ46" s="753"/>
      <c r="JLR46" s="753"/>
      <c r="JLS46" s="753"/>
      <c r="JLT46" s="753"/>
      <c r="JLU46" s="753"/>
      <c r="JLV46" s="753"/>
      <c r="JLW46" s="753"/>
      <c r="JLX46" s="753"/>
      <c r="JLY46" s="753"/>
      <c r="JLZ46" s="753"/>
      <c r="JMA46" s="753"/>
      <c r="JMB46" s="753"/>
      <c r="JMC46" s="753"/>
      <c r="JMD46" s="753"/>
      <c r="JME46" s="753"/>
      <c r="JMF46" s="753"/>
      <c r="JMG46" s="753"/>
      <c r="JMH46" s="753"/>
      <c r="JMI46" s="753"/>
      <c r="JMJ46" s="753"/>
      <c r="JMK46" s="753"/>
      <c r="JML46" s="753"/>
      <c r="JMM46" s="753"/>
      <c r="JMN46" s="753"/>
      <c r="JMO46" s="753"/>
      <c r="JMP46" s="753"/>
      <c r="JMQ46" s="753"/>
      <c r="JMR46" s="753"/>
      <c r="JMS46" s="753"/>
      <c r="JMT46" s="753"/>
      <c r="JMU46" s="753"/>
      <c r="JMV46" s="753"/>
      <c r="JMW46" s="753"/>
      <c r="JMX46" s="753"/>
      <c r="JMY46" s="753"/>
      <c r="JMZ46" s="753"/>
      <c r="JNA46" s="753"/>
      <c r="JNB46" s="753"/>
      <c r="JNC46" s="753"/>
      <c r="JND46" s="753"/>
      <c r="JNE46" s="753"/>
      <c r="JNF46" s="753"/>
      <c r="JNG46" s="753"/>
      <c r="JNH46" s="753"/>
      <c r="JNI46" s="753"/>
      <c r="JNJ46" s="753"/>
      <c r="JNK46" s="753"/>
      <c r="JNL46" s="753"/>
      <c r="JNM46" s="753"/>
      <c r="JNN46" s="753"/>
      <c r="JNO46" s="753"/>
      <c r="JNP46" s="753"/>
      <c r="JNQ46" s="753"/>
      <c r="JNR46" s="753"/>
      <c r="JNS46" s="753"/>
      <c r="JNT46" s="753"/>
      <c r="JNU46" s="753"/>
      <c r="JNV46" s="753"/>
      <c r="JNW46" s="753"/>
      <c r="JNX46" s="753"/>
      <c r="JNY46" s="753"/>
      <c r="JNZ46" s="753"/>
      <c r="JOA46" s="753"/>
      <c r="JOB46" s="753"/>
      <c r="JOC46" s="753"/>
      <c r="JOD46" s="753"/>
      <c r="JOE46" s="753"/>
      <c r="JOF46" s="753"/>
      <c r="JOG46" s="753"/>
      <c r="JOH46" s="753"/>
      <c r="JOI46" s="753"/>
      <c r="JOJ46" s="753"/>
      <c r="JOK46" s="753"/>
      <c r="JOL46" s="753"/>
      <c r="JOM46" s="753"/>
      <c r="JON46" s="753"/>
      <c r="JOO46" s="753"/>
      <c r="JOP46" s="753"/>
      <c r="JOQ46" s="753"/>
      <c r="JOR46" s="753"/>
      <c r="JOS46" s="753"/>
      <c r="JOT46" s="753"/>
      <c r="JOU46" s="753"/>
      <c r="JOV46" s="753"/>
      <c r="JOW46" s="753"/>
      <c r="JOX46" s="753"/>
      <c r="JOY46" s="753"/>
      <c r="JOZ46" s="753"/>
      <c r="JPA46" s="753"/>
      <c r="JPB46" s="753"/>
      <c r="JPC46" s="753"/>
      <c r="JPD46" s="753"/>
      <c r="JPE46" s="753"/>
      <c r="JPF46" s="753"/>
      <c r="JPG46" s="753"/>
      <c r="JPH46" s="753"/>
      <c r="JPI46" s="753"/>
      <c r="JPJ46" s="753"/>
      <c r="JPK46" s="753"/>
      <c r="JPL46" s="753"/>
      <c r="JPM46" s="753"/>
      <c r="JPN46" s="753"/>
      <c r="JPO46" s="753"/>
      <c r="JPP46" s="753"/>
      <c r="JPQ46" s="753"/>
      <c r="JPR46" s="753"/>
      <c r="JPS46" s="753"/>
      <c r="JPT46" s="753"/>
      <c r="JPU46" s="753"/>
      <c r="JPV46" s="753"/>
      <c r="JPW46" s="753"/>
      <c r="JPX46" s="753"/>
      <c r="JPY46" s="753"/>
      <c r="JPZ46" s="753"/>
      <c r="JQA46" s="753"/>
      <c r="JQB46" s="753"/>
      <c r="JQC46" s="753"/>
      <c r="JQD46" s="753"/>
      <c r="JQE46" s="753"/>
      <c r="JQF46" s="753"/>
      <c r="JQG46" s="753"/>
      <c r="JQH46" s="753"/>
      <c r="JQI46" s="753"/>
      <c r="JQJ46" s="753"/>
      <c r="JQK46" s="753"/>
      <c r="JQL46" s="753"/>
      <c r="JQM46" s="753"/>
      <c r="JQN46" s="753"/>
      <c r="JQO46" s="753"/>
      <c r="JQP46" s="753"/>
      <c r="JQQ46" s="753"/>
      <c r="JQR46" s="753"/>
      <c r="JQS46" s="753"/>
      <c r="JQT46" s="753"/>
      <c r="JQU46" s="753"/>
      <c r="JQV46" s="753"/>
      <c r="JQW46" s="753"/>
      <c r="JQX46" s="753"/>
      <c r="JQY46" s="753"/>
      <c r="JQZ46" s="753"/>
      <c r="JRA46" s="753"/>
      <c r="JRB46" s="753"/>
      <c r="JRC46" s="753"/>
      <c r="JRD46" s="753"/>
      <c r="JRE46" s="753"/>
      <c r="JRF46" s="753"/>
      <c r="JRG46" s="753"/>
      <c r="JRH46" s="753"/>
      <c r="JRI46" s="753"/>
      <c r="JRJ46" s="753"/>
      <c r="JRK46" s="753"/>
      <c r="JRL46" s="753"/>
      <c r="JRM46" s="753"/>
      <c r="JRN46" s="753"/>
      <c r="JRO46" s="753"/>
      <c r="JRP46" s="753"/>
      <c r="JRQ46" s="753"/>
      <c r="JRR46" s="753"/>
      <c r="JRS46" s="753"/>
      <c r="JRT46" s="753"/>
      <c r="JRU46" s="753"/>
      <c r="JRV46" s="753"/>
      <c r="JRW46" s="753"/>
      <c r="JRX46" s="753"/>
      <c r="JRY46" s="753"/>
      <c r="JRZ46" s="753"/>
      <c r="JSA46" s="753"/>
      <c r="JSB46" s="753"/>
      <c r="JSC46" s="753"/>
      <c r="JSD46" s="753"/>
      <c r="JSE46" s="753"/>
      <c r="JSF46" s="753"/>
      <c r="JSG46" s="753"/>
      <c r="JSH46" s="753"/>
      <c r="JSI46" s="753"/>
      <c r="JSJ46" s="753"/>
      <c r="JSK46" s="753"/>
      <c r="JSL46" s="753"/>
      <c r="JSM46" s="753"/>
      <c r="JSN46" s="753"/>
      <c r="JSO46" s="753"/>
      <c r="JSP46" s="753"/>
      <c r="JSQ46" s="753"/>
      <c r="JSR46" s="753"/>
      <c r="JSS46" s="753"/>
      <c r="JST46" s="753"/>
      <c r="JSU46" s="753"/>
      <c r="JSV46" s="753"/>
      <c r="JSW46" s="753"/>
      <c r="JSX46" s="753"/>
      <c r="JSY46" s="753"/>
      <c r="JSZ46" s="753"/>
      <c r="JTA46" s="753"/>
      <c r="JTB46" s="753"/>
      <c r="JTC46" s="753"/>
      <c r="JTD46" s="753"/>
      <c r="JTE46" s="753"/>
      <c r="JTF46" s="753"/>
      <c r="JTG46" s="753"/>
      <c r="JTH46" s="753"/>
      <c r="JTI46" s="753"/>
      <c r="JTJ46" s="753"/>
      <c r="JTK46" s="753"/>
      <c r="JTL46" s="753"/>
      <c r="JTM46" s="753"/>
      <c r="JTN46" s="753"/>
      <c r="JTO46" s="753"/>
      <c r="JTP46" s="753"/>
      <c r="JTQ46" s="753"/>
      <c r="JTR46" s="753"/>
      <c r="JTS46" s="753"/>
      <c r="JTT46" s="753"/>
      <c r="JTU46" s="753"/>
      <c r="JTV46" s="753"/>
      <c r="JTW46" s="753"/>
      <c r="JTX46" s="753"/>
      <c r="JTY46" s="753"/>
      <c r="JTZ46" s="753"/>
      <c r="JUA46" s="753"/>
      <c r="JUB46" s="753"/>
      <c r="JUC46" s="753"/>
      <c r="JUD46" s="753"/>
      <c r="JUE46" s="753"/>
      <c r="JUF46" s="753"/>
      <c r="JUG46" s="753"/>
      <c r="JUH46" s="753"/>
      <c r="JUI46" s="753"/>
      <c r="JUJ46" s="753"/>
      <c r="JUK46" s="753"/>
      <c r="JUL46" s="753"/>
      <c r="JUM46" s="753"/>
      <c r="JUN46" s="753"/>
      <c r="JUO46" s="753"/>
      <c r="JUP46" s="753"/>
      <c r="JUQ46" s="753"/>
      <c r="JUR46" s="753"/>
      <c r="JUS46" s="753"/>
      <c r="JUT46" s="753"/>
      <c r="JUU46" s="753"/>
      <c r="JUV46" s="753"/>
      <c r="JUW46" s="753"/>
      <c r="JUX46" s="753"/>
      <c r="JUY46" s="753"/>
      <c r="JUZ46" s="753"/>
      <c r="JVA46" s="753"/>
      <c r="JVB46" s="753"/>
      <c r="JVC46" s="753"/>
      <c r="JVD46" s="753"/>
      <c r="JVE46" s="753"/>
      <c r="JVF46" s="753"/>
      <c r="JVG46" s="753"/>
      <c r="JVH46" s="753"/>
      <c r="JVI46" s="753"/>
      <c r="JVJ46" s="753"/>
      <c r="JVK46" s="753"/>
      <c r="JVL46" s="753"/>
      <c r="JVM46" s="753"/>
      <c r="JVN46" s="753"/>
      <c r="JVO46" s="753"/>
      <c r="JVP46" s="753"/>
      <c r="JVQ46" s="753"/>
      <c r="JVR46" s="753"/>
      <c r="JVS46" s="753"/>
      <c r="JVT46" s="753"/>
      <c r="JVU46" s="753"/>
      <c r="JVV46" s="753"/>
      <c r="JVW46" s="753"/>
      <c r="JVX46" s="753"/>
      <c r="JVY46" s="753"/>
      <c r="JVZ46" s="753"/>
      <c r="JWA46" s="753"/>
      <c r="JWB46" s="753"/>
      <c r="JWC46" s="753"/>
      <c r="JWD46" s="753"/>
      <c r="JWE46" s="753"/>
      <c r="JWF46" s="753"/>
      <c r="JWG46" s="753"/>
      <c r="JWH46" s="753"/>
      <c r="JWI46" s="753"/>
      <c r="JWJ46" s="753"/>
      <c r="JWK46" s="753"/>
      <c r="JWL46" s="753"/>
      <c r="JWM46" s="753"/>
      <c r="JWN46" s="753"/>
      <c r="JWO46" s="753"/>
      <c r="JWP46" s="753"/>
      <c r="JWQ46" s="753"/>
      <c r="JWR46" s="753"/>
      <c r="JWS46" s="753"/>
      <c r="JWT46" s="753"/>
      <c r="JWU46" s="753"/>
      <c r="JWV46" s="753"/>
      <c r="JWW46" s="753"/>
      <c r="JWX46" s="753"/>
      <c r="JWY46" s="753"/>
      <c r="JWZ46" s="753"/>
      <c r="JXA46" s="753"/>
      <c r="JXB46" s="753"/>
      <c r="JXC46" s="753"/>
      <c r="JXD46" s="753"/>
      <c r="JXE46" s="753"/>
      <c r="JXF46" s="753"/>
      <c r="JXG46" s="753"/>
      <c r="JXH46" s="753"/>
      <c r="JXI46" s="753"/>
      <c r="JXJ46" s="753"/>
      <c r="JXK46" s="753"/>
      <c r="JXL46" s="753"/>
      <c r="JXM46" s="753"/>
      <c r="JXN46" s="753"/>
      <c r="JXO46" s="753"/>
      <c r="JXP46" s="753"/>
      <c r="JXQ46" s="753"/>
      <c r="JXR46" s="753"/>
      <c r="JXS46" s="753"/>
      <c r="JXT46" s="753"/>
      <c r="JXU46" s="753"/>
      <c r="JXV46" s="753"/>
      <c r="JXW46" s="753"/>
      <c r="JXX46" s="753"/>
      <c r="JXY46" s="753"/>
      <c r="JXZ46" s="753"/>
      <c r="JYA46" s="753"/>
      <c r="JYB46" s="753"/>
      <c r="JYC46" s="753"/>
      <c r="JYD46" s="753"/>
      <c r="JYE46" s="753"/>
      <c r="JYF46" s="753"/>
      <c r="JYG46" s="753"/>
      <c r="JYH46" s="753"/>
      <c r="JYI46" s="753"/>
      <c r="JYJ46" s="753"/>
      <c r="JYK46" s="753"/>
      <c r="JYL46" s="753"/>
      <c r="JYM46" s="753"/>
      <c r="JYN46" s="753"/>
      <c r="JYO46" s="753"/>
      <c r="JYP46" s="753"/>
      <c r="JYQ46" s="753"/>
      <c r="JYR46" s="753"/>
      <c r="JYS46" s="753"/>
      <c r="JYT46" s="753"/>
      <c r="JYU46" s="753"/>
      <c r="JYV46" s="753"/>
      <c r="JYW46" s="753"/>
      <c r="JYX46" s="753"/>
      <c r="JYY46" s="753"/>
      <c r="JYZ46" s="753"/>
      <c r="JZA46" s="753"/>
      <c r="JZB46" s="753"/>
      <c r="JZC46" s="753"/>
      <c r="JZD46" s="753"/>
      <c r="JZE46" s="753"/>
      <c r="JZF46" s="753"/>
      <c r="JZG46" s="753"/>
      <c r="JZH46" s="753"/>
      <c r="JZI46" s="753"/>
      <c r="JZJ46" s="753"/>
      <c r="JZK46" s="753"/>
      <c r="JZL46" s="753"/>
      <c r="JZM46" s="753"/>
      <c r="JZN46" s="753"/>
      <c r="JZO46" s="753"/>
      <c r="JZP46" s="753"/>
      <c r="JZQ46" s="753"/>
      <c r="JZR46" s="753"/>
      <c r="JZS46" s="753"/>
      <c r="JZT46" s="753"/>
      <c r="JZU46" s="753"/>
      <c r="JZV46" s="753"/>
      <c r="JZW46" s="753"/>
      <c r="JZX46" s="753"/>
      <c r="JZY46" s="753"/>
      <c r="JZZ46" s="753"/>
      <c r="KAA46" s="753"/>
      <c r="KAB46" s="753"/>
      <c r="KAC46" s="753"/>
      <c r="KAD46" s="753"/>
      <c r="KAE46" s="753"/>
      <c r="KAF46" s="753"/>
      <c r="KAG46" s="753"/>
      <c r="KAH46" s="753"/>
      <c r="KAI46" s="753"/>
      <c r="KAJ46" s="753"/>
      <c r="KAK46" s="753"/>
      <c r="KAL46" s="753"/>
      <c r="KAM46" s="753"/>
      <c r="KAN46" s="753"/>
      <c r="KAO46" s="753"/>
      <c r="KAP46" s="753"/>
      <c r="KAQ46" s="753"/>
      <c r="KAR46" s="753"/>
      <c r="KAS46" s="753"/>
      <c r="KAT46" s="753"/>
      <c r="KAU46" s="753"/>
      <c r="KAV46" s="753"/>
      <c r="KAW46" s="753"/>
      <c r="KAX46" s="753"/>
      <c r="KAY46" s="753"/>
      <c r="KAZ46" s="753"/>
      <c r="KBA46" s="753"/>
      <c r="KBB46" s="753"/>
      <c r="KBC46" s="753"/>
      <c r="KBD46" s="753"/>
      <c r="KBE46" s="753"/>
      <c r="KBF46" s="753"/>
      <c r="KBG46" s="753"/>
      <c r="KBH46" s="753"/>
      <c r="KBI46" s="753"/>
      <c r="KBJ46" s="753"/>
      <c r="KBK46" s="753"/>
      <c r="KBL46" s="753"/>
      <c r="KBM46" s="753"/>
      <c r="KBN46" s="753"/>
      <c r="KBO46" s="753"/>
      <c r="KBP46" s="753"/>
      <c r="KBQ46" s="753"/>
      <c r="KBR46" s="753"/>
      <c r="KBS46" s="753"/>
      <c r="KBT46" s="753"/>
      <c r="KBU46" s="753"/>
      <c r="KBV46" s="753"/>
      <c r="KBW46" s="753"/>
      <c r="KBX46" s="753"/>
      <c r="KBY46" s="753"/>
      <c r="KBZ46" s="753"/>
      <c r="KCA46" s="753"/>
      <c r="KCB46" s="753"/>
      <c r="KCC46" s="753"/>
      <c r="KCD46" s="753"/>
      <c r="KCE46" s="753"/>
      <c r="KCF46" s="753"/>
      <c r="KCG46" s="753"/>
      <c r="KCH46" s="753"/>
      <c r="KCI46" s="753"/>
      <c r="KCJ46" s="753"/>
      <c r="KCK46" s="753"/>
      <c r="KCL46" s="753"/>
      <c r="KCM46" s="753"/>
      <c r="KCN46" s="753"/>
      <c r="KCO46" s="753"/>
      <c r="KCP46" s="753"/>
      <c r="KCQ46" s="753"/>
      <c r="KCR46" s="753"/>
      <c r="KCS46" s="753"/>
      <c r="KCT46" s="753"/>
      <c r="KCU46" s="753"/>
      <c r="KCV46" s="753"/>
      <c r="KCW46" s="753"/>
      <c r="KCX46" s="753"/>
      <c r="KCY46" s="753"/>
      <c r="KCZ46" s="753"/>
      <c r="KDA46" s="753"/>
      <c r="KDB46" s="753"/>
      <c r="KDC46" s="753"/>
      <c r="KDD46" s="753"/>
      <c r="KDE46" s="753"/>
      <c r="KDF46" s="753"/>
      <c r="KDG46" s="753"/>
      <c r="KDH46" s="753"/>
      <c r="KDI46" s="753"/>
      <c r="KDJ46" s="753"/>
      <c r="KDK46" s="753"/>
      <c r="KDL46" s="753"/>
      <c r="KDM46" s="753"/>
      <c r="KDN46" s="753"/>
      <c r="KDO46" s="753"/>
      <c r="KDP46" s="753"/>
      <c r="KDQ46" s="753"/>
      <c r="KDR46" s="753"/>
      <c r="KDS46" s="753"/>
      <c r="KDT46" s="753"/>
      <c r="KDU46" s="753"/>
      <c r="KDV46" s="753"/>
      <c r="KDW46" s="753"/>
      <c r="KDX46" s="753"/>
      <c r="KDY46" s="753"/>
      <c r="KDZ46" s="753"/>
      <c r="KEA46" s="753"/>
      <c r="KEB46" s="753"/>
      <c r="KEC46" s="753"/>
      <c r="KED46" s="753"/>
      <c r="KEE46" s="753"/>
      <c r="KEF46" s="753"/>
      <c r="KEG46" s="753"/>
      <c r="KEH46" s="753"/>
      <c r="KEI46" s="753"/>
      <c r="KEJ46" s="753"/>
      <c r="KEK46" s="753"/>
      <c r="KEL46" s="753"/>
      <c r="KEM46" s="753"/>
      <c r="KEN46" s="753"/>
      <c r="KEO46" s="753"/>
      <c r="KEP46" s="753"/>
      <c r="KEQ46" s="753"/>
      <c r="KER46" s="753"/>
      <c r="KES46" s="753"/>
      <c r="KET46" s="753"/>
      <c r="KEU46" s="753"/>
      <c r="KEV46" s="753"/>
      <c r="KEW46" s="753"/>
      <c r="KEX46" s="753"/>
      <c r="KEY46" s="753"/>
      <c r="KEZ46" s="753"/>
      <c r="KFA46" s="753"/>
      <c r="KFB46" s="753"/>
      <c r="KFC46" s="753"/>
      <c r="KFD46" s="753"/>
      <c r="KFE46" s="753"/>
      <c r="KFF46" s="753"/>
      <c r="KFG46" s="753"/>
      <c r="KFH46" s="753"/>
      <c r="KFI46" s="753"/>
      <c r="KFJ46" s="753"/>
      <c r="KFK46" s="753"/>
      <c r="KFL46" s="753"/>
      <c r="KFM46" s="753"/>
      <c r="KFN46" s="753"/>
      <c r="KFO46" s="753"/>
      <c r="KFP46" s="753"/>
      <c r="KFQ46" s="753"/>
      <c r="KFR46" s="753"/>
      <c r="KFS46" s="753"/>
      <c r="KFT46" s="753"/>
      <c r="KFU46" s="753"/>
      <c r="KFV46" s="753"/>
      <c r="KFW46" s="753"/>
      <c r="KFX46" s="753"/>
      <c r="KFY46" s="753"/>
      <c r="KFZ46" s="753"/>
      <c r="KGA46" s="753"/>
      <c r="KGB46" s="753"/>
      <c r="KGC46" s="753"/>
      <c r="KGD46" s="753"/>
      <c r="KGE46" s="753"/>
      <c r="KGF46" s="753"/>
      <c r="KGG46" s="753"/>
      <c r="KGH46" s="753"/>
      <c r="KGI46" s="753"/>
      <c r="KGJ46" s="753"/>
      <c r="KGK46" s="753"/>
      <c r="KGL46" s="753"/>
      <c r="KGM46" s="753"/>
      <c r="KGN46" s="753"/>
      <c r="KGO46" s="753"/>
      <c r="KGP46" s="753"/>
      <c r="KGQ46" s="753"/>
      <c r="KGR46" s="753"/>
      <c r="KGS46" s="753"/>
      <c r="KGT46" s="753"/>
      <c r="KGU46" s="753"/>
      <c r="KGV46" s="753"/>
      <c r="KGW46" s="753"/>
      <c r="KGX46" s="753"/>
      <c r="KGY46" s="753"/>
      <c r="KGZ46" s="753"/>
      <c r="KHA46" s="753"/>
      <c r="KHB46" s="753"/>
      <c r="KHC46" s="753"/>
      <c r="KHD46" s="753"/>
      <c r="KHE46" s="753"/>
      <c r="KHF46" s="753"/>
      <c r="KHG46" s="753"/>
      <c r="KHH46" s="753"/>
      <c r="KHI46" s="753"/>
      <c r="KHJ46" s="753"/>
      <c r="KHK46" s="753"/>
      <c r="KHL46" s="753"/>
      <c r="KHM46" s="753"/>
      <c r="KHN46" s="753"/>
      <c r="KHO46" s="753"/>
      <c r="KHP46" s="753"/>
      <c r="KHQ46" s="753"/>
      <c r="KHR46" s="753"/>
      <c r="KHS46" s="753"/>
      <c r="KHT46" s="753"/>
      <c r="KHU46" s="753"/>
      <c r="KHV46" s="753"/>
      <c r="KHW46" s="753"/>
      <c r="KHX46" s="753"/>
      <c r="KHY46" s="753"/>
      <c r="KHZ46" s="753"/>
      <c r="KIA46" s="753"/>
      <c r="KIB46" s="753"/>
      <c r="KIC46" s="753"/>
      <c r="KID46" s="753"/>
      <c r="KIE46" s="753"/>
      <c r="KIF46" s="753"/>
      <c r="KIG46" s="753"/>
      <c r="KIH46" s="753"/>
      <c r="KII46" s="753"/>
      <c r="KIJ46" s="753"/>
      <c r="KIK46" s="753"/>
      <c r="KIL46" s="753"/>
      <c r="KIM46" s="753"/>
      <c r="KIN46" s="753"/>
      <c r="KIO46" s="753"/>
      <c r="KIP46" s="753"/>
      <c r="KIQ46" s="753"/>
      <c r="KIR46" s="753"/>
      <c r="KIS46" s="753"/>
      <c r="KIT46" s="753"/>
      <c r="KIU46" s="753"/>
      <c r="KIV46" s="753"/>
      <c r="KIW46" s="753"/>
      <c r="KIX46" s="753"/>
      <c r="KIY46" s="753"/>
      <c r="KIZ46" s="753"/>
      <c r="KJA46" s="753"/>
      <c r="KJB46" s="753"/>
      <c r="KJC46" s="753"/>
      <c r="KJD46" s="753"/>
      <c r="KJE46" s="753"/>
      <c r="KJF46" s="753"/>
      <c r="KJG46" s="753"/>
      <c r="KJH46" s="753"/>
      <c r="KJI46" s="753"/>
      <c r="KJJ46" s="753"/>
      <c r="KJK46" s="753"/>
      <c r="KJL46" s="753"/>
      <c r="KJM46" s="753"/>
      <c r="KJN46" s="753"/>
      <c r="KJO46" s="753"/>
      <c r="KJP46" s="753"/>
      <c r="KJQ46" s="753"/>
      <c r="KJR46" s="753"/>
      <c r="KJS46" s="753"/>
      <c r="KJT46" s="753"/>
      <c r="KJU46" s="753"/>
      <c r="KJV46" s="753"/>
      <c r="KJW46" s="753"/>
      <c r="KJX46" s="753"/>
      <c r="KJY46" s="753"/>
      <c r="KJZ46" s="753"/>
      <c r="KKA46" s="753"/>
      <c r="KKB46" s="753"/>
      <c r="KKC46" s="753"/>
      <c r="KKD46" s="753"/>
      <c r="KKE46" s="753"/>
      <c r="KKF46" s="753"/>
      <c r="KKG46" s="753"/>
      <c r="KKH46" s="753"/>
      <c r="KKI46" s="753"/>
      <c r="KKJ46" s="753"/>
      <c r="KKK46" s="753"/>
      <c r="KKL46" s="753"/>
      <c r="KKM46" s="753"/>
      <c r="KKN46" s="753"/>
      <c r="KKO46" s="753"/>
      <c r="KKP46" s="753"/>
      <c r="KKQ46" s="753"/>
      <c r="KKR46" s="753"/>
      <c r="KKS46" s="753"/>
      <c r="KKT46" s="753"/>
      <c r="KKU46" s="753"/>
      <c r="KKV46" s="753"/>
      <c r="KKW46" s="753"/>
      <c r="KKX46" s="753"/>
      <c r="KKY46" s="753"/>
      <c r="KKZ46" s="753"/>
      <c r="KLA46" s="753"/>
      <c r="KLB46" s="753"/>
      <c r="KLC46" s="753"/>
      <c r="KLD46" s="753"/>
      <c r="KLE46" s="753"/>
      <c r="KLF46" s="753"/>
      <c r="KLG46" s="753"/>
      <c r="KLH46" s="753"/>
      <c r="KLI46" s="753"/>
      <c r="KLJ46" s="753"/>
      <c r="KLK46" s="753"/>
      <c r="KLL46" s="753"/>
      <c r="KLM46" s="753"/>
      <c r="KLN46" s="753"/>
      <c r="KLO46" s="753"/>
      <c r="KLP46" s="753"/>
      <c r="KLQ46" s="753"/>
      <c r="KLR46" s="753"/>
      <c r="KLS46" s="753"/>
      <c r="KLT46" s="753"/>
      <c r="KLU46" s="753"/>
      <c r="KLV46" s="753"/>
      <c r="KLW46" s="753"/>
      <c r="KLX46" s="753"/>
      <c r="KLY46" s="753"/>
      <c r="KLZ46" s="753"/>
      <c r="KMA46" s="753"/>
      <c r="KMB46" s="753"/>
      <c r="KMC46" s="753"/>
      <c r="KMD46" s="753"/>
      <c r="KME46" s="753"/>
      <c r="KMF46" s="753"/>
      <c r="KMG46" s="753"/>
      <c r="KMH46" s="753"/>
      <c r="KMI46" s="753"/>
      <c r="KMJ46" s="753"/>
      <c r="KMK46" s="753"/>
      <c r="KML46" s="753"/>
      <c r="KMM46" s="753"/>
      <c r="KMN46" s="753"/>
      <c r="KMO46" s="753"/>
      <c r="KMP46" s="753"/>
      <c r="KMQ46" s="753"/>
      <c r="KMR46" s="753"/>
      <c r="KMS46" s="753"/>
      <c r="KMT46" s="753"/>
      <c r="KMU46" s="753"/>
      <c r="KMV46" s="753"/>
      <c r="KMW46" s="753"/>
      <c r="KMX46" s="753"/>
      <c r="KMY46" s="753"/>
      <c r="KMZ46" s="753"/>
      <c r="KNA46" s="753"/>
      <c r="KNB46" s="753"/>
      <c r="KNC46" s="753"/>
      <c r="KND46" s="753"/>
      <c r="KNE46" s="753"/>
      <c r="KNF46" s="753"/>
      <c r="KNG46" s="753"/>
      <c r="KNH46" s="753"/>
      <c r="KNI46" s="753"/>
      <c r="KNJ46" s="753"/>
      <c r="KNK46" s="753"/>
      <c r="KNL46" s="753"/>
      <c r="KNM46" s="753"/>
      <c r="KNN46" s="753"/>
      <c r="KNO46" s="753"/>
      <c r="KNP46" s="753"/>
      <c r="KNQ46" s="753"/>
      <c r="KNR46" s="753"/>
      <c r="KNS46" s="753"/>
      <c r="KNT46" s="753"/>
      <c r="KNU46" s="753"/>
      <c r="KNV46" s="753"/>
      <c r="KNW46" s="753"/>
      <c r="KNX46" s="753"/>
      <c r="KNY46" s="753"/>
      <c r="KNZ46" s="753"/>
      <c r="KOA46" s="753"/>
      <c r="KOB46" s="753"/>
      <c r="KOC46" s="753"/>
      <c r="KOD46" s="753"/>
      <c r="KOE46" s="753"/>
      <c r="KOF46" s="753"/>
      <c r="KOG46" s="753"/>
      <c r="KOH46" s="753"/>
      <c r="KOI46" s="753"/>
      <c r="KOJ46" s="753"/>
      <c r="KOK46" s="753"/>
      <c r="KOL46" s="753"/>
      <c r="KOM46" s="753"/>
      <c r="KON46" s="753"/>
      <c r="KOO46" s="753"/>
      <c r="KOP46" s="753"/>
      <c r="KOQ46" s="753"/>
      <c r="KOR46" s="753"/>
      <c r="KOS46" s="753"/>
      <c r="KOT46" s="753"/>
      <c r="KOU46" s="753"/>
      <c r="KOV46" s="753"/>
      <c r="KOW46" s="753"/>
      <c r="KOX46" s="753"/>
      <c r="KOY46" s="753"/>
      <c r="KOZ46" s="753"/>
      <c r="KPA46" s="753"/>
      <c r="KPB46" s="753"/>
      <c r="KPC46" s="753"/>
      <c r="KPD46" s="753"/>
      <c r="KPE46" s="753"/>
      <c r="KPF46" s="753"/>
      <c r="KPG46" s="753"/>
      <c r="KPH46" s="753"/>
      <c r="KPI46" s="753"/>
      <c r="KPJ46" s="753"/>
      <c r="KPK46" s="753"/>
      <c r="KPL46" s="753"/>
      <c r="KPM46" s="753"/>
      <c r="KPN46" s="753"/>
      <c r="KPO46" s="753"/>
      <c r="KPP46" s="753"/>
      <c r="KPQ46" s="753"/>
      <c r="KPR46" s="753"/>
      <c r="KPS46" s="753"/>
      <c r="KPT46" s="753"/>
      <c r="KPU46" s="753"/>
      <c r="KPV46" s="753"/>
      <c r="KPW46" s="753"/>
      <c r="KPX46" s="753"/>
      <c r="KPY46" s="753"/>
      <c r="KPZ46" s="753"/>
      <c r="KQA46" s="753"/>
      <c r="KQB46" s="753"/>
      <c r="KQC46" s="753"/>
      <c r="KQD46" s="753"/>
      <c r="KQE46" s="753"/>
      <c r="KQF46" s="753"/>
      <c r="KQG46" s="753"/>
      <c r="KQH46" s="753"/>
      <c r="KQI46" s="753"/>
      <c r="KQJ46" s="753"/>
      <c r="KQK46" s="753"/>
      <c r="KQL46" s="753"/>
      <c r="KQM46" s="753"/>
      <c r="KQN46" s="753"/>
      <c r="KQO46" s="753"/>
      <c r="KQP46" s="753"/>
      <c r="KQQ46" s="753"/>
      <c r="KQR46" s="753"/>
      <c r="KQS46" s="753"/>
      <c r="KQT46" s="753"/>
      <c r="KQU46" s="753"/>
      <c r="KQV46" s="753"/>
      <c r="KQW46" s="753"/>
      <c r="KQX46" s="753"/>
      <c r="KQY46" s="753"/>
      <c r="KQZ46" s="753"/>
      <c r="KRA46" s="753"/>
      <c r="KRB46" s="753"/>
      <c r="KRC46" s="753"/>
      <c r="KRD46" s="753"/>
      <c r="KRE46" s="753"/>
      <c r="KRF46" s="753"/>
      <c r="KRG46" s="753"/>
      <c r="KRH46" s="753"/>
      <c r="KRI46" s="753"/>
      <c r="KRJ46" s="753"/>
      <c r="KRK46" s="753"/>
      <c r="KRL46" s="753"/>
      <c r="KRM46" s="753"/>
      <c r="KRN46" s="753"/>
      <c r="KRO46" s="753"/>
      <c r="KRP46" s="753"/>
      <c r="KRQ46" s="753"/>
      <c r="KRR46" s="753"/>
      <c r="KRS46" s="753"/>
      <c r="KRT46" s="753"/>
      <c r="KRU46" s="753"/>
      <c r="KRV46" s="753"/>
      <c r="KRW46" s="753"/>
      <c r="KRX46" s="753"/>
      <c r="KRY46" s="753"/>
      <c r="KRZ46" s="753"/>
      <c r="KSA46" s="753"/>
      <c r="KSB46" s="753"/>
      <c r="KSC46" s="753"/>
      <c r="KSD46" s="753"/>
      <c r="KSE46" s="753"/>
      <c r="KSF46" s="753"/>
      <c r="KSG46" s="753"/>
      <c r="KSH46" s="753"/>
      <c r="KSI46" s="753"/>
      <c r="KSJ46" s="753"/>
      <c r="KSK46" s="753"/>
      <c r="KSL46" s="753"/>
      <c r="KSM46" s="753"/>
      <c r="KSN46" s="753"/>
      <c r="KSO46" s="753"/>
      <c r="KSP46" s="753"/>
      <c r="KSQ46" s="753"/>
      <c r="KSR46" s="753"/>
      <c r="KSS46" s="753"/>
      <c r="KST46" s="753"/>
      <c r="KSU46" s="753"/>
      <c r="KSV46" s="753"/>
      <c r="KSW46" s="753"/>
      <c r="KSX46" s="753"/>
      <c r="KSY46" s="753"/>
      <c r="KSZ46" s="753"/>
      <c r="KTA46" s="753"/>
      <c r="KTB46" s="753"/>
      <c r="KTC46" s="753"/>
      <c r="KTD46" s="753"/>
      <c r="KTE46" s="753"/>
      <c r="KTF46" s="753"/>
      <c r="KTG46" s="753"/>
      <c r="KTH46" s="753"/>
      <c r="KTI46" s="753"/>
      <c r="KTJ46" s="753"/>
      <c r="KTK46" s="753"/>
      <c r="KTL46" s="753"/>
      <c r="KTM46" s="753"/>
      <c r="KTN46" s="753"/>
      <c r="KTO46" s="753"/>
      <c r="KTP46" s="753"/>
      <c r="KTQ46" s="753"/>
      <c r="KTR46" s="753"/>
      <c r="KTS46" s="753"/>
      <c r="KTT46" s="753"/>
      <c r="KTU46" s="753"/>
      <c r="KTV46" s="753"/>
      <c r="KTW46" s="753"/>
      <c r="KTX46" s="753"/>
      <c r="KTY46" s="753"/>
      <c r="KTZ46" s="753"/>
      <c r="KUA46" s="753"/>
      <c r="KUB46" s="753"/>
      <c r="KUC46" s="753"/>
      <c r="KUD46" s="753"/>
      <c r="KUE46" s="753"/>
      <c r="KUF46" s="753"/>
      <c r="KUG46" s="753"/>
      <c r="KUH46" s="753"/>
      <c r="KUI46" s="753"/>
      <c r="KUJ46" s="753"/>
      <c r="KUK46" s="753"/>
      <c r="KUL46" s="753"/>
      <c r="KUM46" s="753"/>
      <c r="KUN46" s="753"/>
      <c r="KUO46" s="753"/>
      <c r="KUP46" s="753"/>
      <c r="KUQ46" s="753"/>
      <c r="KUR46" s="753"/>
      <c r="KUS46" s="753"/>
      <c r="KUT46" s="753"/>
      <c r="KUU46" s="753"/>
      <c r="KUV46" s="753"/>
      <c r="KUW46" s="753"/>
      <c r="KUX46" s="753"/>
      <c r="KUY46" s="753"/>
      <c r="KUZ46" s="753"/>
      <c r="KVA46" s="753"/>
      <c r="KVB46" s="753"/>
      <c r="KVC46" s="753"/>
      <c r="KVD46" s="753"/>
      <c r="KVE46" s="753"/>
      <c r="KVF46" s="753"/>
      <c r="KVG46" s="753"/>
      <c r="KVH46" s="753"/>
      <c r="KVI46" s="753"/>
      <c r="KVJ46" s="753"/>
      <c r="KVK46" s="753"/>
      <c r="KVL46" s="753"/>
      <c r="KVM46" s="753"/>
      <c r="KVN46" s="753"/>
      <c r="KVO46" s="753"/>
      <c r="KVP46" s="753"/>
      <c r="KVQ46" s="753"/>
      <c r="KVR46" s="753"/>
      <c r="KVS46" s="753"/>
      <c r="KVT46" s="753"/>
      <c r="KVU46" s="753"/>
      <c r="KVV46" s="753"/>
      <c r="KVW46" s="753"/>
      <c r="KVX46" s="753"/>
      <c r="KVY46" s="753"/>
      <c r="KVZ46" s="753"/>
      <c r="KWA46" s="753"/>
      <c r="KWB46" s="753"/>
      <c r="KWC46" s="753"/>
      <c r="KWD46" s="753"/>
      <c r="KWE46" s="753"/>
      <c r="KWF46" s="753"/>
      <c r="KWG46" s="753"/>
      <c r="KWH46" s="753"/>
      <c r="KWI46" s="753"/>
      <c r="KWJ46" s="753"/>
      <c r="KWK46" s="753"/>
      <c r="KWL46" s="753"/>
      <c r="KWM46" s="753"/>
      <c r="KWN46" s="753"/>
      <c r="KWO46" s="753"/>
      <c r="KWP46" s="753"/>
      <c r="KWQ46" s="753"/>
      <c r="KWR46" s="753"/>
      <c r="KWS46" s="753"/>
      <c r="KWT46" s="753"/>
      <c r="KWU46" s="753"/>
      <c r="KWV46" s="753"/>
      <c r="KWW46" s="753"/>
      <c r="KWX46" s="753"/>
      <c r="KWY46" s="753"/>
      <c r="KWZ46" s="753"/>
      <c r="KXA46" s="753"/>
      <c r="KXB46" s="753"/>
      <c r="KXC46" s="753"/>
      <c r="KXD46" s="753"/>
      <c r="KXE46" s="753"/>
      <c r="KXF46" s="753"/>
      <c r="KXG46" s="753"/>
      <c r="KXH46" s="753"/>
      <c r="KXI46" s="753"/>
      <c r="KXJ46" s="753"/>
      <c r="KXK46" s="753"/>
      <c r="KXL46" s="753"/>
      <c r="KXM46" s="753"/>
      <c r="KXN46" s="753"/>
      <c r="KXO46" s="753"/>
      <c r="KXP46" s="753"/>
      <c r="KXQ46" s="753"/>
      <c r="KXR46" s="753"/>
      <c r="KXS46" s="753"/>
      <c r="KXT46" s="753"/>
      <c r="KXU46" s="753"/>
      <c r="KXV46" s="753"/>
      <c r="KXW46" s="753"/>
      <c r="KXX46" s="753"/>
      <c r="KXY46" s="753"/>
      <c r="KXZ46" s="753"/>
      <c r="KYA46" s="753"/>
      <c r="KYB46" s="753"/>
      <c r="KYC46" s="753"/>
      <c r="KYD46" s="753"/>
      <c r="KYE46" s="753"/>
      <c r="KYF46" s="753"/>
      <c r="KYG46" s="753"/>
      <c r="KYH46" s="753"/>
      <c r="KYI46" s="753"/>
      <c r="KYJ46" s="753"/>
      <c r="KYK46" s="753"/>
      <c r="KYL46" s="753"/>
      <c r="KYM46" s="753"/>
      <c r="KYN46" s="753"/>
      <c r="KYO46" s="753"/>
      <c r="KYP46" s="753"/>
      <c r="KYQ46" s="753"/>
      <c r="KYR46" s="753"/>
      <c r="KYS46" s="753"/>
      <c r="KYT46" s="753"/>
      <c r="KYU46" s="753"/>
      <c r="KYV46" s="753"/>
      <c r="KYW46" s="753"/>
      <c r="KYX46" s="753"/>
      <c r="KYY46" s="753"/>
      <c r="KYZ46" s="753"/>
      <c r="KZA46" s="753"/>
      <c r="KZB46" s="753"/>
      <c r="KZC46" s="753"/>
      <c r="KZD46" s="753"/>
      <c r="KZE46" s="753"/>
      <c r="KZF46" s="753"/>
      <c r="KZG46" s="753"/>
      <c r="KZH46" s="753"/>
      <c r="KZI46" s="753"/>
      <c r="KZJ46" s="753"/>
      <c r="KZK46" s="753"/>
      <c r="KZL46" s="753"/>
      <c r="KZM46" s="753"/>
      <c r="KZN46" s="753"/>
      <c r="KZO46" s="753"/>
      <c r="KZP46" s="753"/>
      <c r="KZQ46" s="753"/>
      <c r="KZR46" s="753"/>
      <c r="KZS46" s="753"/>
      <c r="KZT46" s="753"/>
      <c r="KZU46" s="753"/>
      <c r="KZV46" s="753"/>
      <c r="KZW46" s="753"/>
      <c r="KZX46" s="753"/>
      <c r="KZY46" s="753"/>
      <c r="KZZ46" s="753"/>
      <c r="LAA46" s="753"/>
      <c r="LAB46" s="753"/>
      <c r="LAC46" s="753"/>
      <c r="LAD46" s="753"/>
      <c r="LAE46" s="753"/>
      <c r="LAF46" s="753"/>
      <c r="LAG46" s="753"/>
      <c r="LAH46" s="753"/>
      <c r="LAI46" s="753"/>
      <c r="LAJ46" s="753"/>
      <c r="LAK46" s="753"/>
      <c r="LAL46" s="753"/>
      <c r="LAM46" s="753"/>
      <c r="LAN46" s="753"/>
      <c r="LAO46" s="753"/>
      <c r="LAP46" s="753"/>
      <c r="LAQ46" s="753"/>
      <c r="LAR46" s="753"/>
      <c r="LAS46" s="753"/>
      <c r="LAT46" s="753"/>
      <c r="LAU46" s="753"/>
      <c r="LAV46" s="753"/>
      <c r="LAW46" s="753"/>
      <c r="LAX46" s="753"/>
      <c r="LAY46" s="753"/>
      <c r="LAZ46" s="753"/>
      <c r="LBA46" s="753"/>
      <c r="LBB46" s="753"/>
      <c r="LBC46" s="753"/>
      <c r="LBD46" s="753"/>
      <c r="LBE46" s="753"/>
      <c r="LBF46" s="753"/>
      <c r="LBG46" s="753"/>
      <c r="LBH46" s="753"/>
      <c r="LBI46" s="753"/>
      <c r="LBJ46" s="753"/>
      <c r="LBK46" s="753"/>
      <c r="LBL46" s="753"/>
      <c r="LBM46" s="753"/>
      <c r="LBN46" s="753"/>
      <c r="LBO46" s="753"/>
      <c r="LBP46" s="753"/>
      <c r="LBQ46" s="753"/>
      <c r="LBR46" s="753"/>
      <c r="LBS46" s="753"/>
      <c r="LBT46" s="753"/>
      <c r="LBU46" s="753"/>
      <c r="LBV46" s="753"/>
      <c r="LBW46" s="753"/>
      <c r="LBX46" s="753"/>
      <c r="LBY46" s="753"/>
      <c r="LBZ46" s="753"/>
      <c r="LCA46" s="753"/>
      <c r="LCB46" s="753"/>
      <c r="LCC46" s="753"/>
      <c r="LCD46" s="753"/>
      <c r="LCE46" s="753"/>
      <c r="LCF46" s="753"/>
      <c r="LCG46" s="753"/>
      <c r="LCH46" s="753"/>
      <c r="LCI46" s="753"/>
      <c r="LCJ46" s="753"/>
      <c r="LCK46" s="753"/>
      <c r="LCL46" s="753"/>
      <c r="LCM46" s="753"/>
      <c r="LCN46" s="753"/>
      <c r="LCO46" s="753"/>
      <c r="LCP46" s="753"/>
      <c r="LCQ46" s="753"/>
      <c r="LCR46" s="753"/>
      <c r="LCS46" s="753"/>
      <c r="LCT46" s="753"/>
      <c r="LCU46" s="753"/>
      <c r="LCV46" s="753"/>
      <c r="LCW46" s="753"/>
      <c r="LCX46" s="753"/>
      <c r="LCY46" s="753"/>
      <c r="LCZ46" s="753"/>
      <c r="LDA46" s="753"/>
      <c r="LDB46" s="753"/>
      <c r="LDC46" s="753"/>
      <c r="LDD46" s="753"/>
      <c r="LDE46" s="753"/>
      <c r="LDF46" s="753"/>
      <c r="LDG46" s="753"/>
      <c r="LDH46" s="753"/>
      <c r="LDI46" s="753"/>
      <c r="LDJ46" s="753"/>
      <c r="LDK46" s="753"/>
      <c r="LDL46" s="753"/>
      <c r="LDM46" s="753"/>
      <c r="LDN46" s="753"/>
      <c r="LDO46" s="753"/>
      <c r="LDP46" s="753"/>
      <c r="LDQ46" s="753"/>
      <c r="LDR46" s="753"/>
      <c r="LDS46" s="753"/>
      <c r="LDT46" s="753"/>
      <c r="LDU46" s="753"/>
      <c r="LDV46" s="753"/>
      <c r="LDW46" s="753"/>
      <c r="LDX46" s="753"/>
      <c r="LDY46" s="753"/>
      <c r="LDZ46" s="753"/>
      <c r="LEA46" s="753"/>
      <c r="LEB46" s="753"/>
      <c r="LEC46" s="753"/>
      <c r="LED46" s="753"/>
      <c r="LEE46" s="753"/>
      <c r="LEF46" s="753"/>
      <c r="LEG46" s="753"/>
      <c r="LEH46" s="753"/>
      <c r="LEI46" s="753"/>
      <c r="LEJ46" s="753"/>
      <c r="LEK46" s="753"/>
      <c r="LEL46" s="753"/>
      <c r="LEM46" s="753"/>
      <c r="LEN46" s="753"/>
      <c r="LEO46" s="753"/>
      <c r="LEP46" s="753"/>
      <c r="LEQ46" s="753"/>
      <c r="LER46" s="753"/>
      <c r="LES46" s="753"/>
      <c r="LET46" s="753"/>
      <c r="LEU46" s="753"/>
      <c r="LEV46" s="753"/>
      <c r="LEW46" s="753"/>
      <c r="LEX46" s="753"/>
      <c r="LEY46" s="753"/>
      <c r="LEZ46" s="753"/>
      <c r="LFA46" s="753"/>
      <c r="LFB46" s="753"/>
      <c r="LFC46" s="753"/>
      <c r="LFD46" s="753"/>
      <c r="LFE46" s="753"/>
      <c r="LFF46" s="753"/>
      <c r="LFG46" s="753"/>
      <c r="LFH46" s="753"/>
      <c r="LFI46" s="753"/>
      <c r="LFJ46" s="753"/>
      <c r="LFK46" s="753"/>
      <c r="LFL46" s="753"/>
      <c r="LFM46" s="753"/>
      <c r="LFN46" s="753"/>
      <c r="LFO46" s="753"/>
      <c r="LFP46" s="753"/>
      <c r="LFQ46" s="753"/>
      <c r="LFR46" s="753"/>
      <c r="LFS46" s="753"/>
      <c r="LFT46" s="753"/>
      <c r="LFU46" s="753"/>
      <c r="LFV46" s="753"/>
      <c r="LFW46" s="753"/>
      <c r="LFX46" s="753"/>
      <c r="LFY46" s="753"/>
      <c r="LFZ46" s="753"/>
      <c r="LGA46" s="753"/>
      <c r="LGB46" s="753"/>
      <c r="LGC46" s="753"/>
      <c r="LGD46" s="753"/>
      <c r="LGE46" s="753"/>
      <c r="LGF46" s="753"/>
      <c r="LGG46" s="753"/>
      <c r="LGH46" s="753"/>
      <c r="LGI46" s="753"/>
      <c r="LGJ46" s="753"/>
      <c r="LGK46" s="753"/>
      <c r="LGL46" s="753"/>
      <c r="LGM46" s="753"/>
      <c r="LGN46" s="753"/>
      <c r="LGO46" s="753"/>
      <c r="LGP46" s="753"/>
      <c r="LGQ46" s="753"/>
      <c r="LGR46" s="753"/>
      <c r="LGS46" s="753"/>
      <c r="LGT46" s="753"/>
      <c r="LGU46" s="753"/>
      <c r="LGV46" s="753"/>
      <c r="LGW46" s="753"/>
      <c r="LGX46" s="753"/>
      <c r="LGY46" s="753"/>
      <c r="LGZ46" s="753"/>
      <c r="LHA46" s="753"/>
      <c r="LHB46" s="753"/>
      <c r="LHC46" s="753"/>
      <c r="LHD46" s="753"/>
      <c r="LHE46" s="753"/>
      <c r="LHF46" s="753"/>
      <c r="LHG46" s="753"/>
      <c r="LHH46" s="753"/>
      <c r="LHI46" s="753"/>
      <c r="LHJ46" s="753"/>
      <c r="LHK46" s="753"/>
      <c r="LHL46" s="753"/>
      <c r="LHM46" s="753"/>
      <c r="LHN46" s="753"/>
      <c r="LHO46" s="753"/>
      <c r="LHP46" s="753"/>
      <c r="LHQ46" s="753"/>
      <c r="LHR46" s="753"/>
      <c r="LHS46" s="753"/>
      <c r="LHT46" s="753"/>
      <c r="LHU46" s="753"/>
      <c r="LHV46" s="753"/>
      <c r="LHW46" s="753"/>
      <c r="LHX46" s="753"/>
      <c r="LHY46" s="753"/>
      <c r="LHZ46" s="753"/>
      <c r="LIA46" s="753"/>
      <c r="LIB46" s="753"/>
      <c r="LIC46" s="753"/>
      <c r="LID46" s="753"/>
      <c r="LIE46" s="753"/>
      <c r="LIF46" s="753"/>
      <c r="LIG46" s="753"/>
      <c r="LIH46" s="753"/>
      <c r="LII46" s="753"/>
      <c r="LIJ46" s="753"/>
      <c r="LIK46" s="753"/>
      <c r="LIL46" s="753"/>
      <c r="LIM46" s="753"/>
      <c r="LIN46" s="753"/>
      <c r="LIO46" s="753"/>
      <c r="LIP46" s="753"/>
      <c r="LIQ46" s="753"/>
      <c r="LIR46" s="753"/>
      <c r="LIS46" s="753"/>
      <c r="LIT46" s="753"/>
      <c r="LIU46" s="753"/>
      <c r="LIV46" s="753"/>
      <c r="LIW46" s="753"/>
      <c r="LIX46" s="753"/>
      <c r="LIY46" s="753"/>
      <c r="LIZ46" s="753"/>
      <c r="LJA46" s="753"/>
      <c r="LJB46" s="753"/>
      <c r="LJC46" s="753"/>
      <c r="LJD46" s="753"/>
      <c r="LJE46" s="753"/>
      <c r="LJF46" s="753"/>
      <c r="LJG46" s="753"/>
      <c r="LJH46" s="753"/>
      <c r="LJI46" s="753"/>
      <c r="LJJ46" s="753"/>
      <c r="LJK46" s="753"/>
      <c r="LJL46" s="753"/>
      <c r="LJM46" s="753"/>
      <c r="LJN46" s="753"/>
      <c r="LJO46" s="753"/>
      <c r="LJP46" s="753"/>
      <c r="LJQ46" s="753"/>
      <c r="LJR46" s="753"/>
      <c r="LJS46" s="753"/>
      <c r="LJT46" s="753"/>
      <c r="LJU46" s="753"/>
      <c r="LJV46" s="753"/>
      <c r="LJW46" s="753"/>
      <c r="LJX46" s="753"/>
      <c r="LJY46" s="753"/>
      <c r="LJZ46" s="753"/>
      <c r="LKA46" s="753"/>
      <c r="LKB46" s="753"/>
      <c r="LKC46" s="753"/>
      <c r="LKD46" s="753"/>
      <c r="LKE46" s="753"/>
      <c r="LKF46" s="753"/>
      <c r="LKG46" s="753"/>
      <c r="LKH46" s="753"/>
      <c r="LKI46" s="753"/>
      <c r="LKJ46" s="753"/>
      <c r="LKK46" s="753"/>
      <c r="LKL46" s="753"/>
      <c r="LKM46" s="753"/>
      <c r="LKN46" s="753"/>
      <c r="LKO46" s="753"/>
      <c r="LKP46" s="753"/>
      <c r="LKQ46" s="753"/>
      <c r="LKR46" s="753"/>
      <c r="LKS46" s="753"/>
      <c r="LKT46" s="753"/>
      <c r="LKU46" s="753"/>
      <c r="LKV46" s="753"/>
      <c r="LKW46" s="753"/>
      <c r="LKX46" s="753"/>
      <c r="LKY46" s="753"/>
      <c r="LKZ46" s="753"/>
      <c r="LLA46" s="753"/>
      <c r="LLB46" s="753"/>
      <c r="LLC46" s="753"/>
      <c r="LLD46" s="753"/>
      <c r="LLE46" s="753"/>
      <c r="LLF46" s="753"/>
      <c r="LLG46" s="753"/>
      <c r="LLH46" s="753"/>
      <c r="LLI46" s="753"/>
      <c r="LLJ46" s="753"/>
      <c r="LLK46" s="753"/>
      <c r="LLL46" s="753"/>
      <c r="LLM46" s="753"/>
      <c r="LLN46" s="753"/>
      <c r="LLO46" s="753"/>
      <c r="LLP46" s="753"/>
      <c r="LLQ46" s="753"/>
      <c r="LLR46" s="753"/>
      <c r="LLS46" s="753"/>
      <c r="LLT46" s="753"/>
      <c r="LLU46" s="753"/>
      <c r="LLV46" s="753"/>
      <c r="LLW46" s="753"/>
      <c r="LLX46" s="753"/>
      <c r="LLY46" s="753"/>
      <c r="LLZ46" s="753"/>
      <c r="LMA46" s="753"/>
      <c r="LMB46" s="753"/>
      <c r="LMC46" s="753"/>
      <c r="LMD46" s="753"/>
      <c r="LME46" s="753"/>
      <c r="LMF46" s="753"/>
      <c r="LMG46" s="753"/>
      <c r="LMH46" s="753"/>
      <c r="LMI46" s="753"/>
      <c r="LMJ46" s="753"/>
      <c r="LMK46" s="753"/>
      <c r="LML46" s="753"/>
      <c r="LMM46" s="753"/>
      <c r="LMN46" s="753"/>
      <c r="LMO46" s="753"/>
      <c r="LMP46" s="753"/>
      <c r="LMQ46" s="753"/>
      <c r="LMR46" s="753"/>
      <c r="LMS46" s="753"/>
      <c r="LMT46" s="753"/>
      <c r="LMU46" s="753"/>
      <c r="LMV46" s="753"/>
      <c r="LMW46" s="753"/>
      <c r="LMX46" s="753"/>
      <c r="LMY46" s="753"/>
      <c r="LMZ46" s="753"/>
      <c r="LNA46" s="753"/>
      <c r="LNB46" s="753"/>
      <c r="LNC46" s="753"/>
      <c r="LND46" s="753"/>
      <c r="LNE46" s="753"/>
      <c r="LNF46" s="753"/>
      <c r="LNG46" s="753"/>
      <c r="LNH46" s="753"/>
      <c r="LNI46" s="753"/>
      <c r="LNJ46" s="753"/>
      <c r="LNK46" s="753"/>
      <c r="LNL46" s="753"/>
      <c r="LNM46" s="753"/>
      <c r="LNN46" s="753"/>
      <c r="LNO46" s="753"/>
      <c r="LNP46" s="753"/>
      <c r="LNQ46" s="753"/>
      <c r="LNR46" s="753"/>
      <c r="LNS46" s="753"/>
      <c r="LNT46" s="753"/>
      <c r="LNU46" s="753"/>
      <c r="LNV46" s="753"/>
      <c r="LNW46" s="753"/>
      <c r="LNX46" s="753"/>
      <c r="LNY46" s="753"/>
      <c r="LNZ46" s="753"/>
      <c r="LOA46" s="753"/>
      <c r="LOB46" s="753"/>
      <c r="LOC46" s="753"/>
      <c r="LOD46" s="753"/>
      <c r="LOE46" s="753"/>
      <c r="LOF46" s="753"/>
      <c r="LOG46" s="753"/>
      <c r="LOH46" s="753"/>
      <c r="LOI46" s="753"/>
      <c r="LOJ46" s="753"/>
      <c r="LOK46" s="753"/>
      <c r="LOL46" s="753"/>
      <c r="LOM46" s="753"/>
      <c r="LON46" s="753"/>
      <c r="LOO46" s="753"/>
      <c r="LOP46" s="753"/>
      <c r="LOQ46" s="753"/>
      <c r="LOR46" s="753"/>
      <c r="LOS46" s="753"/>
      <c r="LOT46" s="753"/>
      <c r="LOU46" s="753"/>
      <c r="LOV46" s="753"/>
      <c r="LOW46" s="753"/>
      <c r="LOX46" s="753"/>
      <c r="LOY46" s="753"/>
      <c r="LOZ46" s="753"/>
      <c r="LPA46" s="753"/>
      <c r="LPB46" s="753"/>
      <c r="LPC46" s="753"/>
      <c r="LPD46" s="753"/>
      <c r="LPE46" s="753"/>
      <c r="LPF46" s="753"/>
      <c r="LPG46" s="753"/>
      <c r="LPH46" s="753"/>
      <c r="LPI46" s="753"/>
      <c r="LPJ46" s="753"/>
      <c r="LPK46" s="753"/>
      <c r="LPL46" s="753"/>
      <c r="LPM46" s="753"/>
      <c r="LPN46" s="753"/>
      <c r="LPO46" s="753"/>
      <c r="LPP46" s="753"/>
      <c r="LPQ46" s="753"/>
      <c r="LPR46" s="753"/>
      <c r="LPS46" s="753"/>
      <c r="LPT46" s="753"/>
      <c r="LPU46" s="753"/>
      <c r="LPV46" s="753"/>
      <c r="LPW46" s="753"/>
      <c r="LPX46" s="753"/>
      <c r="LPY46" s="753"/>
      <c r="LPZ46" s="753"/>
      <c r="LQA46" s="753"/>
      <c r="LQB46" s="753"/>
      <c r="LQC46" s="753"/>
      <c r="LQD46" s="753"/>
      <c r="LQE46" s="753"/>
      <c r="LQF46" s="753"/>
      <c r="LQG46" s="753"/>
      <c r="LQH46" s="753"/>
      <c r="LQI46" s="753"/>
      <c r="LQJ46" s="753"/>
      <c r="LQK46" s="753"/>
      <c r="LQL46" s="753"/>
      <c r="LQM46" s="753"/>
      <c r="LQN46" s="753"/>
      <c r="LQO46" s="753"/>
      <c r="LQP46" s="753"/>
      <c r="LQQ46" s="753"/>
      <c r="LQR46" s="753"/>
      <c r="LQS46" s="753"/>
      <c r="LQT46" s="753"/>
      <c r="LQU46" s="753"/>
      <c r="LQV46" s="753"/>
      <c r="LQW46" s="753"/>
      <c r="LQX46" s="753"/>
      <c r="LQY46" s="753"/>
      <c r="LQZ46" s="753"/>
      <c r="LRA46" s="753"/>
      <c r="LRB46" s="753"/>
      <c r="LRC46" s="753"/>
      <c r="LRD46" s="753"/>
      <c r="LRE46" s="753"/>
      <c r="LRF46" s="753"/>
      <c r="LRG46" s="753"/>
      <c r="LRH46" s="753"/>
      <c r="LRI46" s="753"/>
      <c r="LRJ46" s="753"/>
      <c r="LRK46" s="753"/>
      <c r="LRL46" s="753"/>
      <c r="LRM46" s="753"/>
      <c r="LRN46" s="753"/>
      <c r="LRO46" s="753"/>
      <c r="LRP46" s="753"/>
      <c r="LRQ46" s="753"/>
      <c r="LRR46" s="753"/>
      <c r="LRS46" s="753"/>
      <c r="LRT46" s="753"/>
      <c r="LRU46" s="753"/>
      <c r="LRV46" s="753"/>
      <c r="LRW46" s="753"/>
      <c r="LRX46" s="753"/>
      <c r="LRY46" s="753"/>
      <c r="LRZ46" s="753"/>
      <c r="LSA46" s="753"/>
      <c r="LSB46" s="753"/>
      <c r="LSC46" s="753"/>
      <c r="LSD46" s="753"/>
      <c r="LSE46" s="753"/>
      <c r="LSF46" s="753"/>
      <c r="LSG46" s="753"/>
      <c r="LSH46" s="753"/>
      <c r="LSI46" s="753"/>
      <c r="LSJ46" s="753"/>
      <c r="LSK46" s="753"/>
      <c r="LSL46" s="753"/>
      <c r="LSM46" s="753"/>
      <c r="LSN46" s="753"/>
      <c r="LSO46" s="753"/>
      <c r="LSP46" s="753"/>
      <c r="LSQ46" s="753"/>
      <c r="LSR46" s="753"/>
      <c r="LSS46" s="753"/>
      <c r="LST46" s="753"/>
      <c r="LSU46" s="753"/>
      <c r="LSV46" s="753"/>
      <c r="LSW46" s="753"/>
      <c r="LSX46" s="753"/>
      <c r="LSY46" s="753"/>
      <c r="LSZ46" s="753"/>
      <c r="LTA46" s="753"/>
      <c r="LTB46" s="753"/>
      <c r="LTC46" s="753"/>
      <c r="LTD46" s="753"/>
      <c r="LTE46" s="753"/>
      <c r="LTF46" s="753"/>
      <c r="LTG46" s="753"/>
      <c r="LTH46" s="753"/>
      <c r="LTI46" s="753"/>
      <c r="LTJ46" s="753"/>
      <c r="LTK46" s="753"/>
      <c r="LTL46" s="753"/>
      <c r="LTM46" s="753"/>
      <c r="LTN46" s="753"/>
      <c r="LTO46" s="753"/>
      <c r="LTP46" s="753"/>
      <c r="LTQ46" s="753"/>
      <c r="LTR46" s="753"/>
      <c r="LTS46" s="753"/>
      <c r="LTT46" s="753"/>
      <c r="LTU46" s="753"/>
      <c r="LTV46" s="753"/>
      <c r="LTW46" s="753"/>
      <c r="LTX46" s="753"/>
      <c r="LTY46" s="753"/>
      <c r="LTZ46" s="753"/>
      <c r="LUA46" s="753"/>
      <c r="LUB46" s="753"/>
      <c r="LUC46" s="753"/>
      <c r="LUD46" s="753"/>
      <c r="LUE46" s="753"/>
      <c r="LUF46" s="753"/>
      <c r="LUG46" s="753"/>
      <c r="LUH46" s="753"/>
      <c r="LUI46" s="753"/>
      <c r="LUJ46" s="753"/>
      <c r="LUK46" s="753"/>
      <c r="LUL46" s="753"/>
      <c r="LUM46" s="753"/>
      <c r="LUN46" s="753"/>
      <c r="LUO46" s="753"/>
      <c r="LUP46" s="753"/>
      <c r="LUQ46" s="753"/>
      <c r="LUR46" s="753"/>
      <c r="LUS46" s="753"/>
      <c r="LUT46" s="753"/>
      <c r="LUU46" s="753"/>
      <c r="LUV46" s="753"/>
      <c r="LUW46" s="753"/>
      <c r="LUX46" s="753"/>
      <c r="LUY46" s="753"/>
      <c r="LUZ46" s="753"/>
      <c r="LVA46" s="753"/>
      <c r="LVB46" s="753"/>
      <c r="LVC46" s="753"/>
      <c r="LVD46" s="753"/>
      <c r="LVE46" s="753"/>
      <c r="LVF46" s="753"/>
      <c r="LVG46" s="753"/>
      <c r="LVH46" s="753"/>
      <c r="LVI46" s="753"/>
      <c r="LVJ46" s="753"/>
      <c r="LVK46" s="753"/>
      <c r="LVL46" s="753"/>
      <c r="LVM46" s="753"/>
      <c r="LVN46" s="753"/>
      <c r="LVO46" s="753"/>
      <c r="LVP46" s="753"/>
      <c r="LVQ46" s="753"/>
      <c r="LVR46" s="753"/>
      <c r="LVS46" s="753"/>
      <c r="LVT46" s="753"/>
      <c r="LVU46" s="753"/>
      <c r="LVV46" s="753"/>
      <c r="LVW46" s="753"/>
      <c r="LVX46" s="753"/>
      <c r="LVY46" s="753"/>
      <c r="LVZ46" s="753"/>
      <c r="LWA46" s="753"/>
      <c r="LWB46" s="753"/>
      <c r="LWC46" s="753"/>
      <c r="LWD46" s="753"/>
      <c r="LWE46" s="753"/>
      <c r="LWF46" s="753"/>
      <c r="LWG46" s="753"/>
      <c r="LWH46" s="753"/>
      <c r="LWI46" s="753"/>
      <c r="LWJ46" s="753"/>
      <c r="LWK46" s="753"/>
      <c r="LWL46" s="753"/>
      <c r="LWM46" s="753"/>
      <c r="LWN46" s="753"/>
      <c r="LWO46" s="753"/>
      <c r="LWP46" s="753"/>
      <c r="LWQ46" s="753"/>
      <c r="LWR46" s="753"/>
      <c r="LWS46" s="753"/>
      <c r="LWT46" s="753"/>
      <c r="LWU46" s="753"/>
      <c r="LWV46" s="753"/>
      <c r="LWW46" s="753"/>
      <c r="LWX46" s="753"/>
      <c r="LWY46" s="753"/>
      <c r="LWZ46" s="753"/>
      <c r="LXA46" s="753"/>
      <c r="LXB46" s="753"/>
      <c r="LXC46" s="753"/>
      <c r="LXD46" s="753"/>
      <c r="LXE46" s="753"/>
      <c r="LXF46" s="753"/>
      <c r="LXG46" s="753"/>
      <c r="LXH46" s="753"/>
      <c r="LXI46" s="753"/>
      <c r="LXJ46" s="753"/>
      <c r="LXK46" s="753"/>
      <c r="LXL46" s="753"/>
      <c r="LXM46" s="753"/>
      <c r="LXN46" s="753"/>
      <c r="LXO46" s="753"/>
      <c r="LXP46" s="753"/>
      <c r="LXQ46" s="753"/>
      <c r="LXR46" s="753"/>
      <c r="LXS46" s="753"/>
      <c r="LXT46" s="753"/>
      <c r="LXU46" s="753"/>
      <c r="LXV46" s="753"/>
      <c r="LXW46" s="753"/>
      <c r="LXX46" s="753"/>
      <c r="LXY46" s="753"/>
      <c r="LXZ46" s="753"/>
      <c r="LYA46" s="753"/>
      <c r="LYB46" s="753"/>
      <c r="LYC46" s="753"/>
      <c r="LYD46" s="753"/>
      <c r="LYE46" s="753"/>
      <c r="LYF46" s="753"/>
      <c r="LYG46" s="753"/>
      <c r="LYH46" s="753"/>
      <c r="LYI46" s="753"/>
      <c r="LYJ46" s="753"/>
      <c r="LYK46" s="753"/>
      <c r="LYL46" s="753"/>
      <c r="LYM46" s="753"/>
      <c r="LYN46" s="753"/>
      <c r="LYO46" s="753"/>
      <c r="LYP46" s="753"/>
      <c r="LYQ46" s="753"/>
      <c r="LYR46" s="753"/>
      <c r="LYS46" s="753"/>
      <c r="LYT46" s="753"/>
      <c r="LYU46" s="753"/>
      <c r="LYV46" s="753"/>
      <c r="LYW46" s="753"/>
      <c r="LYX46" s="753"/>
      <c r="LYY46" s="753"/>
      <c r="LYZ46" s="753"/>
      <c r="LZA46" s="753"/>
      <c r="LZB46" s="753"/>
      <c r="LZC46" s="753"/>
      <c r="LZD46" s="753"/>
      <c r="LZE46" s="753"/>
      <c r="LZF46" s="753"/>
      <c r="LZG46" s="753"/>
      <c r="LZH46" s="753"/>
      <c r="LZI46" s="753"/>
      <c r="LZJ46" s="753"/>
      <c r="LZK46" s="753"/>
      <c r="LZL46" s="753"/>
      <c r="LZM46" s="753"/>
      <c r="LZN46" s="753"/>
      <c r="LZO46" s="753"/>
      <c r="LZP46" s="753"/>
      <c r="LZQ46" s="753"/>
      <c r="LZR46" s="753"/>
      <c r="LZS46" s="753"/>
      <c r="LZT46" s="753"/>
      <c r="LZU46" s="753"/>
      <c r="LZV46" s="753"/>
      <c r="LZW46" s="753"/>
      <c r="LZX46" s="753"/>
      <c r="LZY46" s="753"/>
      <c r="LZZ46" s="753"/>
      <c r="MAA46" s="753"/>
      <c r="MAB46" s="753"/>
      <c r="MAC46" s="753"/>
      <c r="MAD46" s="753"/>
      <c r="MAE46" s="753"/>
      <c r="MAF46" s="753"/>
      <c r="MAG46" s="753"/>
      <c r="MAH46" s="753"/>
      <c r="MAI46" s="753"/>
      <c r="MAJ46" s="753"/>
      <c r="MAK46" s="753"/>
      <c r="MAL46" s="753"/>
      <c r="MAM46" s="753"/>
      <c r="MAN46" s="753"/>
      <c r="MAO46" s="753"/>
      <c r="MAP46" s="753"/>
      <c r="MAQ46" s="753"/>
      <c r="MAR46" s="753"/>
      <c r="MAS46" s="753"/>
      <c r="MAT46" s="753"/>
      <c r="MAU46" s="753"/>
      <c r="MAV46" s="753"/>
      <c r="MAW46" s="753"/>
      <c r="MAX46" s="753"/>
      <c r="MAY46" s="753"/>
      <c r="MAZ46" s="753"/>
      <c r="MBA46" s="753"/>
      <c r="MBB46" s="753"/>
      <c r="MBC46" s="753"/>
      <c r="MBD46" s="753"/>
      <c r="MBE46" s="753"/>
      <c r="MBF46" s="753"/>
      <c r="MBG46" s="753"/>
      <c r="MBH46" s="753"/>
      <c r="MBI46" s="753"/>
      <c r="MBJ46" s="753"/>
      <c r="MBK46" s="753"/>
      <c r="MBL46" s="753"/>
      <c r="MBM46" s="753"/>
      <c r="MBN46" s="753"/>
      <c r="MBO46" s="753"/>
      <c r="MBP46" s="753"/>
      <c r="MBQ46" s="753"/>
      <c r="MBR46" s="753"/>
      <c r="MBS46" s="753"/>
      <c r="MBT46" s="753"/>
      <c r="MBU46" s="753"/>
      <c r="MBV46" s="753"/>
      <c r="MBW46" s="753"/>
      <c r="MBX46" s="753"/>
      <c r="MBY46" s="753"/>
      <c r="MBZ46" s="753"/>
      <c r="MCA46" s="753"/>
      <c r="MCB46" s="753"/>
      <c r="MCC46" s="753"/>
      <c r="MCD46" s="753"/>
      <c r="MCE46" s="753"/>
      <c r="MCF46" s="753"/>
      <c r="MCG46" s="753"/>
      <c r="MCH46" s="753"/>
      <c r="MCI46" s="753"/>
      <c r="MCJ46" s="753"/>
      <c r="MCK46" s="753"/>
      <c r="MCL46" s="753"/>
      <c r="MCM46" s="753"/>
      <c r="MCN46" s="753"/>
      <c r="MCO46" s="753"/>
      <c r="MCP46" s="753"/>
      <c r="MCQ46" s="753"/>
      <c r="MCR46" s="753"/>
      <c r="MCS46" s="753"/>
      <c r="MCT46" s="753"/>
      <c r="MCU46" s="753"/>
      <c r="MCV46" s="753"/>
      <c r="MCW46" s="753"/>
      <c r="MCX46" s="753"/>
      <c r="MCY46" s="753"/>
      <c r="MCZ46" s="753"/>
      <c r="MDA46" s="753"/>
      <c r="MDB46" s="753"/>
      <c r="MDC46" s="753"/>
      <c r="MDD46" s="753"/>
      <c r="MDE46" s="753"/>
      <c r="MDF46" s="753"/>
      <c r="MDG46" s="753"/>
      <c r="MDH46" s="753"/>
      <c r="MDI46" s="753"/>
      <c r="MDJ46" s="753"/>
      <c r="MDK46" s="753"/>
      <c r="MDL46" s="753"/>
      <c r="MDM46" s="753"/>
      <c r="MDN46" s="753"/>
      <c r="MDO46" s="753"/>
      <c r="MDP46" s="753"/>
      <c r="MDQ46" s="753"/>
      <c r="MDR46" s="753"/>
      <c r="MDS46" s="753"/>
      <c r="MDT46" s="753"/>
      <c r="MDU46" s="753"/>
      <c r="MDV46" s="753"/>
      <c r="MDW46" s="753"/>
      <c r="MDX46" s="753"/>
      <c r="MDY46" s="753"/>
      <c r="MDZ46" s="753"/>
      <c r="MEA46" s="753"/>
      <c r="MEB46" s="753"/>
      <c r="MEC46" s="753"/>
      <c r="MED46" s="753"/>
      <c r="MEE46" s="753"/>
      <c r="MEF46" s="753"/>
      <c r="MEG46" s="753"/>
      <c r="MEH46" s="753"/>
      <c r="MEI46" s="753"/>
      <c r="MEJ46" s="753"/>
      <c r="MEK46" s="753"/>
      <c r="MEL46" s="753"/>
      <c r="MEM46" s="753"/>
      <c r="MEN46" s="753"/>
      <c r="MEO46" s="753"/>
      <c r="MEP46" s="753"/>
      <c r="MEQ46" s="753"/>
      <c r="MER46" s="753"/>
      <c r="MES46" s="753"/>
      <c r="MET46" s="753"/>
      <c r="MEU46" s="753"/>
      <c r="MEV46" s="753"/>
      <c r="MEW46" s="753"/>
      <c r="MEX46" s="753"/>
      <c r="MEY46" s="753"/>
      <c r="MEZ46" s="753"/>
      <c r="MFA46" s="753"/>
      <c r="MFB46" s="753"/>
      <c r="MFC46" s="753"/>
      <c r="MFD46" s="753"/>
      <c r="MFE46" s="753"/>
      <c r="MFF46" s="753"/>
      <c r="MFG46" s="753"/>
      <c r="MFH46" s="753"/>
      <c r="MFI46" s="753"/>
      <c r="MFJ46" s="753"/>
      <c r="MFK46" s="753"/>
      <c r="MFL46" s="753"/>
      <c r="MFM46" s="753"/>
      <c r="MFN46" s="753"/>
      <c r="MFO46" s="753"/>
      <c r="MFP46" s="753"/>
      <c r="MFQ46" s="753"/>
      <c r="MFR46" s="753"/>
      <c r="MFS46" s="753"/>
      <c r="MFT46" s="753"/>
      <c r="MFU46" s="753"/>
      <c r="MFV46" s="753"/>
      <c r="MFW46" s="753"/>
      <c r="MFX46" s="753"/>
      <c r="MFY46" s="753"/>
      <c r="MFZ46" s="753"/>
      <c r="MGA46" s="753"/>
      <c r="MGB46" s="753"/>
      <c r="MGC46" s="753"/>
      <c r="MGD46" s="753"/>
      <c r="MGE46" s="753"/>
      <c r="MGF46" s="753"/>
      <c r="MGG46" s="753"/>
      <c r="MGH46" s="753"/>
      <c r="MGI46" s="753"/>
      <c r="MGJ46" s="753"/>
      <c r="MGK46" s="753"/>
      <c r="MGL46" s="753"/>
      <c r="MGM46" s="753"/>
      <c r="MGN46" s="753"/>
      <c r="MGO46" s="753"/>
      <c r="MGP46" s="753"/>
      <c r="MGQ46" s="753"/>
      <c r="MGR46" s="753"/>
      <c r="MGS46" s="753"/>
      <c r="MGT46" s="753"/>
      <c r="MGU46" s="753"/>
      <c r="MGV46" s="753"/>
      <c r="MGW46" s="753"/>
      <c r="MGX46" s="753"/>
      <c r="MGY46" s="753"/>
      <c r="MGZ46" s="753"/>
      <c r="MHA46" s="753"/>
      <c r="MHB46" s="753"/>
      <c r="MHC46" s="753"/>
      <c r="MHD46" s="753"/>
      <c r="MHE46" s="753"/>
      <c r="MHF46" s="753"/>
      <c r="MHG46" s="753"/>
      <c r="MHH46" s="753"/>
      <c r="MHI46" s="753"/>
      <c r="MHJ46" s="753"/>
      <c r="MHK46" s="753"/>
      <c r="MHL46" s="753"/>
      <c r="MHM46" s="753"/>
      <c r="MHN46" s="753"/>
      <c r="MHO46" s="753"/>
      <c r="MHP46" s="753"/>
      <c r="MHQ46" s="753"/>
      <c r="MHR46" s="753"/>
      <c r="MHS46" s="753"/>
      <c r="MHT46" s="753"/>
      <c r="MHU46" s="753"/>
      <c r="MHV46" s="753"/>
      <c r="MHW46" s="753"/>
      <c r="MHX46" s="753"/>
      <c r="MHY46" s="753"/>
      <c r="MHZ46" s="753"/>
      <c r="MIA46" s="753"/>
      <c r="MIB46" s="753"/>
      <c r="MIC46" s="753"/>
      <c r="MID46" s="753"/>
      <c r="MIE46" s="753"/>
      <c r="MIF46" s="753"/>
      <c r="MIG46" s="753"/>
      <c r="MIH46" s="753"/>
      <c r="MII46" s="753"/>
      <c r="MIJ46" s="753"/>
      <c r="MIK46" s="753"/>
      <c r="MIL46" s="753"/>
      <c r="MIM46" s="753"/>
      <c r="MIN46" s="753"/>
      <c r="MIO46" s="753"/>
      <c r="MIP46" s="753"/>
      <c r="MIQ46" s="753"/>
      <c r="MIR46" s="753"/>
      <c r="MIS46" s="753"/>
      <c r="MIT46" s="753"/>
      <c r="MIU46" s="753"/>
      <c r="MIV46" s="753"/>
      <c r="MIW46" s="753"/>
      <c r="MIX46" s="753"/>
      <c r="MIY46" s="753"/>
      <c r="MIZ46" s="753"/>
      <c r="MJA46" s="753"/>
      <c r="MJB46" s="753"/>
      <c r="MJC46" s="753"/>
      <c r="MJD46" s="753"/>
      <c r="MJE46" s="753"/>
      <c r="MJF46" s="753"/>
      <c r="MJG46" s="753"/>
      <c r="MJH46" s="753"/>
      <c r="MJI46" s="753"/>
      <c r="MJJ46" s="753"/>
      <c r="MJK46" s="753"/>
      <c r="MJL46" s="753"/>
      <c r="MJM46" s="753"/>
      <c r="MJN46" s="753"/>
      <c r="MJO46" s="753"/>
      <c r="MJP46" s="753"/>
      <c r="MJQ46" s="753"/>
      <c r="MJR46" s="753"/>
      <c r="MJS46" s="753"/>
      <c r="MJT46" s="753"/>
      <c r="MJU46" s="753"/>
      <c r="MJV46" s="753"/>
      <c r="MJW46" s="753"/>
      <c r="MJX46" s="753"/>
      <c r="MJY46" s="753"/>
      <c r="MJZ46" s="753"/>
      <c r="MKA46" s="753"/>
      <c r="MKB46" s="753"/>
      <c r="MKC46" s="753"/>
      <c r="MKD46" s="753"/>
      <c r="MKE46" s="753"/>
      <c r="MKF46" s="753"/>
      <c r="MKG46" s="753"/>
      <c r="MKH46" s="753"/>
      <c r="MKI46" s="753"/>
      <c r="MKJ46" s="753"/>
      <c r="MKK46" s="753"/>
      <c r="MKL46" s="753"/>
      <c r="MKM46" s="753"/>
      <c r="MKN46" s="753"/>
      <c r="MKO46" s="753"/>
      <c r="MKP46" s="753"/>
      <c r="MKQ46" s="753"/>
      <c r="MKR46" s="753"/>
      <c r="MKS46" s="753"/>
      <c r="MKT46" s="753"/>
      <c r="MKU46" s="753"/>
      <c r="MKV46" s="753"/>
      <c r="MKW46" s="753"/>
      <c r="MKX46" s="753"/>
      <c r="MKY46" s="753"/>
      <c r="MKZ46" s="753"/>
      <c r="MLA46" s="753"/>
      <c r="MLB46" s="753"/>
      <c r="MLC46" s="753"/>
      <c r="MLD46" s="753"/>
      <c r="MLE46" s="753"/>
      <c r="MLF46" s="753"/>
      <c r="MLG46" s="753"/>
      <c r="MLH46" s="753"/>
      <c r="MLI46" s="753"/>
      <c r="MLJ46" s="753"/>
      <c r="MLK46" s="753"/>
      <c r="MLL46" s="753"/>
      <c r="MLM46" s="753"/>
      <c r="MLN46" s="753"/>
      <c r="MLO46" s="753"/>
      <c r="MLP46" s="753"/>
      <c r="MLQ46" s="753"/>
      <c r="MLR46" s="753"/>
      <c r="MLS46" s="753"/>
      <c r="MLT46" s="753"/>
      <c r="MLU46" s="753"/>
      <c r="MLV46" s="753"/>
      <c r="MLW46" s="753"/>
      <c r="MLX46" s="753"/>
      <c r="MLY46" s="753"/>
      <c r="MLZ46" s="753"/>
      <c r="MMA46" s="753"/>
      <c r="MMB46" s="753"/>
      <c r="MMC46" s="753"/>
      <c r="MMD46" s="753"/>
      <c r="MME46" s="753"/>
      <c r="MMF46" s="753"/>
      <c r="MMG46" s="753"/>
      <c r="MMH46" s="753"/>
      <c r="MMI46" s="753"/>
      <c r="MMJ46" s="753"/>
      <c r="MMK46" s="753"/>
      <c r="MML46" s="753"/>
      <c r="MMM46" s="753"/>
      <c r="MMN46" s="753"/>
      <c r="MMO46" s="753"/>
      <c r="MMP46" s="753"/>
      <c r="MMQ46" s="753"/>
      <c r="MMR46" s="753"/>
      <c r="MMS46" s="753"/>
      <c r="MMT46" s="753"/>
      <c r="MMU46" s="753"/>
      <c r="MMV46" s="753"/>
      <c r="MMW46" s="753"/>
      <c r="MMX46" s="753"/>
      <c r="MMY46" s="753"/>
      <c r="MMZ46" s="753"/>
      <c r="MNA46" s="753"/>
      <c r="MNB46" s="753"/>
      <c r="MNC46" s="753"/>
      <c r="MND46" s="753"/>
      <c r="MNE46" s="753"/>
      <c r="MNF46" s="753"/>
      <c r="MNG46" s="753"/>
      <c r="MNH46" s="753"/>
      <c r="MNI46" s="753"/>
      <c r="MNJ46" s="753"/>
      <c r="MNK46" s="753"/>
      <c r="MNL46" s="753"/>
      <c r="MNM46" s="753"/>
      <c r="MNN46" s="753"/>
      <c r="MNO46" s="753"/>
      <c r="MNP46" s="753"/>
      <c r="MNQ46" s="753"/>
      <c r="MNR46" s="753"/>
      <c r="MNS46" s="753"/>
      <c r="MNT46" s="753"/>
      <c r="MNU46" s="753"/>
      <c r="MNV46" s="753"/>
      <c r="MNW46" s="753"/>
      <c r="MNX46" s="753"/>
      <c r="MNY46" s="753"/>
      <c r="MNZ46" s="753"/>
      <c r="MOA46" s="753"/>
      <c r="MOB46" s="753"/>
      <c r="MOC46" s="753"/>
      <c r="MOD46" s="753"/>
      <c r="MOE46" s="753"/>
      <c r="MOF46" s="753"/>
      <c r="MOG46" s="753"/>
      <c r="MOH46" s="753"/>
      <c r="MOI46" s="753"/>
      <c r="MOJ46" s="753"/>
      <c r="MOK46" s="753"/>
      <c r="MOL46" s="753"/>
      <c r="MOM46" s="753"/>
      <c r="MON46" s="753"/>
      <c r="MOO46" s="753"/>
      <c r="MOP46" s="753"/>
      <c r="MOQ46" s="753"/>
      <c r="MOR46" s="753"/>
      <c r="MOS46" s="753"/>
      <c r="MOT46" s="753"/>
      <c r="MOU46" s="753"/>
      <c r="MOV46" s="753"/>
      <c r="MOW46" s="753"/>
      <c r="MOX46" s="753"/>
      <c r="MOY46" s="753"/>
      <c r="MOZ46" s="753"/>
      <c r="MPA46" s="753"/>
      <c r="MPB46" s="753"/>
      <c r="MPC46" s="753"/>
      <c r="MPD46" s="753"/>
      <c r="MPE46" s="753"/>
      <c r="MPF46" s="753"/>
      <c r="MPG46" s="753"/>
      <c r="MPH46" s="753"/>
      <c r="MPI46" s="753"/>
      <c r="MPJ46" s="753"/>
      <c r="MPK46" s="753"/>
      <c r="MPL46" s="753"/>
      <c r="MPM46" s="753"/>
      <c r="MPN46" s="753"/>
      <c r="MPO46" s="753"/>
      <c r="MPP46" s="753"/>
      <c r="MPQ46" s="753"/>
      <c r="MPR46" s="753"/>
      <c r="MPS46" s="753"/>
      <c r="MPT46" s="753"/>
      <c r="MPU46" s="753"/>
      <c r="MPV46" s="753"/>
      <c r="MPW46" s="753"/>
      <c r="MPX46" s="753"/>
      <c r="MPY46" s="753"/>
      <c r="MPZ46" s="753"/>
      <c r="MQA46" s="753"/>
      <c r="MQB46" s="753"/>
      <c r="MQC46" s="753"/>
      <c r="MQD46" s="753"/>
      <c r="MQE46" s="753"/>
      <c r="MQF46" s="753"/>
      <c r="MQG46" s="753"/>
      <c r="MQH46" s="753"/>
      <c r="MQI46" s="753"/>
      <c r="MQJ46" s="753"/>
      <c r="MQK46" s="753"/>
      <c r="MQL46" s="753"/>
      <c r="MQM46" s="753"/>
      <c r="MQN46" s="753"/>
      <c r="MQO46" s="753"/>
      <c r="MQP46" s="753"/>
      <c r="MQQ46" s="753"/>
      <c r="MQR46" s="753"/>
      <c r="MQS46" s="753"/>
      <c r="MQT46" s="753"/>
      <c r="MQU46" s="753"/>
      <c r="MQV46" s="753"/>
      <c r="MQW46" s="753"/>
      <c r="MQX46" s="753"/>
      <c r="MQY46" s="753"/>
      <c r="MQZ46" s="753"/>
      <c r="MRA46" s="753"/>
      <c r="MRB46" s="753"/>
      <c r="MRC46" s="753"/>
      <c r="MRD46" s="753"/>
      <c r="MRE46" s="753"/>
      <c r="MRF46" s="753"/>
      <c r="MRG46" s="753"/>
      <c r="MRH46" s="753"/>
      <c r="MRI46" s="753"/>
      <c r="MRJ46" s="753"/>
      <c r="MRK46" s="753"/>
      <c r="MRL46" s="753"/>
      <c r="MRM46" s="753"/>
      <c r="MRN46" s="753"/>
      <c r="MRO46" s="753"/>
      <c r="MRP46" s="753"/>
      <c r="MRQ46" s="753"/>
      <c r="MRR46" s="753"/>
      <c r="MRS46" s="753"/>
      <c r="MRT46" s="753"/>
      <c r="MRU46" s="753"/>
      <c r="MRV46" s="753"/>
      <c r="MRW46" s="753"/>
      <c r="MRX46" s="753"/>
      <c r="MRY46" s="753"/>
      <c r="MRZ46" s="753"/>
      <c r="MSA46" s="753"/>
      <c r="MSB46" s="753"/>
      <c r="MSC46" s="753"/>
      <c r="MSD46" s="753"/>
      <c r="MSE46" s="753"/>
      <c r="MSF46" s="753"/>
      <c r="MSG46" s="753"/>
      <c r="MSH46" s="753"/>
      <c r="MSI46" s="753"/>
      <c r="MSJ46" s="753"/>
      <c r="MSK46" s="753"/>
      <c r="MSL46" s="753"/>
      <c r="MSM46" s="753"/>
      <c r="MSN46" s="753"/>
      <c r="MSO46" s="753"/>
      <c r="MSP46" s="753"/>
      <c r="MSQ46" s="753"/>
      <c r="MSR46" s="753"/>
      <c r="MSS46" s="753"/>
      <c r="MST46" s="753"/>
      <c r="MSU46" s="753"/>
      <c r="MSV46" s="753"/>
      <c r="MSW46" s="753"/>
      <c r="MSX46" s="753"/>
      <c r="MSY46" s="753"/>
      <c r="MSZ46" s="753"/>
      <c r="MTA46" s="753"/>
      <c r="MTB46" s="753"/>
      <c r="MTC46" s="753"/>
      <c r="MTD46" s="753"/>
      <c r="MTE46" s="753"/>
      <c r="MTF46" s="753"/>
      <c r="MTG46" s="753"/>
      <c r="MTH46" s="753"/>
      <c r="MTI46" s="753"/>
      <c r="MTJ46" s="753"/>
      <c r="MTK46" s="753"/>
      <c r="MTL46" s="753"/>
      <c r="MTM46" s="753"/>
      <c r="MTN46" s="753"/>
      <c r="MTO46" s="753"/>
      <c r="MTP46" s="753"/>
      <c r="MTQ46" s="753"/>
      <c r="MTR46" s="753"/>
      <c r="MTS46" s="753"/>
      <c r="MTT46" s="753"/>
      <c r="MTU46" s="753"/>
      <c r="MTV46" s="753"/>
      <c r="MTW46" s="753"/>
      <c r="MTX46" s="753"/>
      <c r="MTY46" s="753"/>
      <c r="MTZ46" s="753"/>
      <c r="MUA46" s="753"/>
      <c r="MUB46" s="753"/>
      <c r="MUC46" s="753"/>
      <c r="MUD46" s="753"/>
      <c r="MUE46" s="753"/>
      <c r="MUF46" s="753"/>
      <c r="MUG46" s="753"/>
      <c r="MUH46" s="753"/>
      <c r="MUI46" s="753"/>
      <c r="MUJ46" s="753"/>
      <c r="MUK46" s="753"/>
      <c r="MUL46" s="753"/>
      <c r="MUM46" s="753"/>
      <c r="MUN46" s="753"/>
      <c r="MUO46" s="753"/>
      <c r="MUP46" s="753"/>
      <c r="MUQ46" s="753"/>
      <c r="MUR46" s="753"/>
      <c r="MUS46" s="753"/>
      <c r="MUT46" s="753"/>
      <c r="MUU46" s="753"/>
      <c r="MUV46" s="753"/>
      <c r="MUW46" s="753"/>
      <c r="MUX46" s="753"/>
      <c r="MUY46" s="753"/>
      <c r="MUZ46" s="753"/>
      <c r="MVA46" s="753"/>
      <c r="MVB46" s="753"/>
      <c r="MVC46" s="753"/>
      <c r="MVD46" s="753"/>
      <c r="MVE46" s="753"/>
      <c r="MVF46" s="753"/>
      <c r="MVG46" s="753"/>
      <c r="MVH46" s="753"/>
      <c r="MVI46" s="753"/>
      <c r="MVJ46" s="753"/>
      <c r="MVK46" s="753"/>
      <c r="MVL46" s="753"/>
      <c r="MVM46" s="753"/>
      <c r="MVN46" s="753"/>
      <c r="MVO46" s="753"/>
      <c r="MVP46" s="753"/>
      <c r="MVQ46" s="753"/>
      <c r="MVR46" s="753"/>
      <c r="MVS46" s="753"/>
      <c r="MVT46" s="753"/>
      <c r="MVU46" s="753"/>
      <c r="MVV46" s="753"/>
      <c r="MVW46" s="753"/>
      <c r="MVX46" s="753"/>
      <c r="MVY46" s="753"/>
      <c r="MVZ46" s="753"/>
      <c r="MWA46" s="753"/>
      <c r="MWB46" s="753"/>
      <c r="MWC46" s="753"/>
      <c r="MWD46" s="753"/>
      <c r="MWE46" s="753"/>
      <c r="MWF46" s="753"/>
      <c r="MWG46" s="753"/>
      <c r="MWH46" s="753"/>
      <c r="MWI46" s="753"/>
      <c r="MWJ46" s="753"/>
      <c r="MWK46" s="753"/>
      <c r="MWL46" s="753"/>
      <c r="MWM46" s="753"/>
      <c r="MWN46" s="753"/>
      <c r="MWO46" s="753"/>
      <c r="MWP46" s="753"/>
      <c r="MWQ46" s="753"/>
      <c r="MWR46" s="753"/>
      <c r="MWS46" s="753"/>
      <c r="MWT46" s="753"/>
      <c r="MWU46" s="753"/>
      <c r="MWV46" s="753"/>
      <c r="MWW46" s="753"/>
      <c r="MWX46" s="753"/>
      <c r="MWY46" s="753"/>
      <c r="MWZ46" s="753"/>
      <c r="MXA46" s="753"/>
      <c r="MXB46" s="753"/>
      <c r="MXC46" s="753"/>
      <c r="MXD46" s="753"/>
      <c r="MXE46" s="753"/>
      <c r="MXF46" s="753"/>
      <c r="MXG46" s="753"/>
      <c r="MXH46" s="753"/>
      <c r="MXI46" s="753"/>
      <c r="MXJ46" s="753"/>
      <c r="MXK46" s="753"/>
      <c r="MXL46" s="753"/>
      <c r="MXM46" s="753"/>
      <c r="MXN46" s="753"/>
      <c r="MXO46" s="753"/>
      <c r="MXP46" s="753"/>
      <c r="MXQ46" s="753"/>
      <c r="MXR46" s="753"/>
      <c r="MXS46" s="753"/>
      <c r="MXT46" s="753"/>
      <c r="MXU46" s="753"/>
      <c r="MXV46" s="753"/>
      <c r="MXW46" s="753"/>
      <c r="MXX46" s="753"/>
      <c r="MXY46" s="753"/>
      <c r="MXZ46" s="753"/>
      <c r="MYA46" s="753"/>
      <c r="MYB46" s="753"/>
      <c r="MYC46" s="753"/>
      <c r="MYD46" s="753"/>
      <c r="MYE46" s="753"/>
      <c r="MYF46" s="753"/>
      <c r="MYG46" s="753"/>
      <c r="MYH46" s="753"/>
      <c r="MYI46" s="753"/>
      <c r="MYJ46" s="753"/>
      <c r="MYK46" s="753"/>
      <c r="MYL46" s="753"/>
      <c r="MYM46" s="753"/>
      <c r="MYN46" s="753"/>
      <c r="MYO46" s="753"/>
      <c r="MYP46" s="753"/>
      <c r="MYQ46" s="753"/>
      <c r="MYR46" s="753"/>
      <c r="MYS46" s="753"/>
      <c r="MYT46" s="753"/>
      <c r="MYU46" s="753"/>
      <c r="MYV46" s="753"/>
      <c r="MYW46" s="753"/>
      <c r="MYX46" s="753"/>
      <c r="MYY46" s="753"/>
      <c r="MYZ46" s="753"/>
      <c r="MZA46" s="753"/>
      <c r="MZB46" s="753"/>
      <c r="MZC46" s="753"/>
      <c r="MZD46" s="753"/>
      <c r="MZE46" s="753"/>
      <c r="MZF46" s="753"/>
      <c r="MZG46" s="753"/>
      <c r="MZH46" s="753"/>
      <c r="MZI46" s="753"/>
      <c r="MZJ46" s="753"/>
      <c r="MZK46" s="753"/>
      <c r="MZL46" s="753"/>
      <c r="MZM46" s="753"/>
      <c r="MZN46" s="753"/>
      <c r="MZO46" s="753"/>
      <c r="MZP46" s="753"/>
      <c r="MZQ46" s="753"/>
      <c r="MZR46" s="753"/>
      <c r="MZS46" s="753"/>
      <c r="MZT46" s="753"/>
      <c r="MZU46" s="753"/>
      <c r="MZV46" s="753"/>
      <c r="MZW46" s="753"/>
      <c r="MZX46" s="753"/>
      <c r="MZY46" s="753"/>
      <c r="MZZ46" s="753"/>
      <c r="NAA46" s="753"/>
      <c r="NAB46" s="753"/>
      <c r="NAC46" s="753"/>
      <c r="NAD46" s="753"/>
      <c r="NAE46" s="753"/>
      <c r="NAF46" s="753"/>
      <c r="NAG46" s="753"/>
      <c r="NAH46" s="753"/>
      <c r="NAI46" s="753"/>
      <c r="NAJ46" s="753"/>
      <c r="NAK46" s="753"/>
      <c r="NAL46" s="753"/>
      <c r="NAM46" s="753"/>
      <c r="NAN46" s="753"/>
      <c r="NAO46" s="753"/>
      <c r="NAP46" s="753"/>
      <c r="NAQ46" s="753"/>
      <c r="NAR46" s="753"/>
      <c r="NAS46" s="753"/>
      <c r="NAT46" s="753"/>
      <c r="NAU46" s="753"/>
      <c r="NAV46" s="753"/>
      <c r="NAW46" s="753"/>
      <c r="NAX46" s="753"/>
      <c r="NAY46" s="753"/>
      <c r="NAZ46" s="753"/>
      <c r="NBA46" s="753"/>
      <c r="NBB46" s="753"/>
      <c r="NBC46" s="753"/>
      <c r="NBD46" s="753"/>
      <c r="NBE46" s="753"/>
      <c r="NBF46" s="753"/>
      <c r="NBG46" s="753"/>
      <c r="NBH46" s="753"/>
      <c r="NBI46" s="753"/>
      <c r="NBJ46" s="753"/>
      <c r="NBK46" s="753"/>
      <c r="NBL46" s="753"/>
      <c r="NBM46" s="753"/>
      <c r="NBN46" s="753"/>
      <c r="NBO46" s="753"/>
      <c r="NBP46" s="753"/>
      <c r="NBQ46" s="753"/>
      <c r="NBR46" s="753"/>
      <c r="NBS46" s="753"/>
      <c r="NBT46" s="753"/>
      <c r="NBU46" s="753"/>
      <c r="NBV46" s="753"/>
      <c r="NBW46" s="753"/>
      <c r="NBX46" s="753"/>
      <c r="NBY46" s="753"/>
      <c r="NBZ46" s="753"/>
      <c r="NCA46" s="753"/>
      <c r="NCB46" s="753"/>
      <c r="NCC46" s="753"/>
      <c r="NCD46" s="753"/>
      <c r="NCE46" s="753"/>
      <c r="NCF46" s="753"/>
      <c r="NCG46" s="753"/>
      <c r="NCH46" s="753"/>
      <c r="NCI46" s="753"/>
      <c r="NCJ46" s="753"/>
      <c r="NCK46" s="753"/>
      <c r="NCL46" s="753"/>
      <c r="NCM46" s="753"/>
      <c r="NCN46" s="753"/>
      <c r="NCO46" s="753"/>
      <c r="NCP46" s="753"/>
      <c r="NCQ46" s="753"/>
      <c r="NCR46" s="753"/>
      <c r="NCS46" s="753"/>
      <c r="NCT46" s="753"/>
      <c r="NCU46" s="753"/>
      <c r="NCV46" s="753"/>
      <c r="NCW46" s="753"/>
      <c r="NCX46" s="753"/>
      <c r="NCY46" s="753"/>
      <c r="NCZ46" s="753"/>
      <c r="NDA46" s="753"/>
      <c r="NDB46" s="753"/>
      <c r="NDC46" s="753"/>
      <c r="NDD46" s="753"/>
      <c r="NDE46" s="753"/>
      <c r="NDF46" s="753"/>
      <c r="NDG46" s="753"/>
      <c r="NDH46" s="753"/>
      <c r="NDI46" s="753"/>
      <c r="NDJ46" s="753"/>
      <c r="NDK46" s="753"/>
      <c r="NDL46" s="753"/>
      <c r="NDM46" s="753"/>
      <c r="NDN46" s="753"/>
      <c r="NDO46" s="753"/>
      <c r="NDP46" s="753"/>
      <c r="NDQ46" s="753"/>
      <c r="NDR46" s="753"/>
      <c r="NDS46" s="753"/>
      <c r="NDT46" s="753"/>
      <c r="NDU46" s="753"/>
      <c r="NDV46" s="753"/>
      <c r="NDW46" s="753"/>
      <c r="NDX46" s="753"/>
      <c r="NDY46" s="753"/>
      <c r="NDZ46" s="753"/>
      <c r="NEA46" s="753"/>
      <c r="NEB46" s="753"/>
      <c r="NEC46" s="753"/>
      <c r="NED46" s="753"/>
      <c r="NEE46" s="753"/>
      <c r="NEF46" s="753"/>
      <c r="NEG46" s="753"/>
      <c r="NEH46" s="753"/>
      <c r="NEI46" s="753"/>
      <c r="NEJ46" s="753"/>
      <c r="NEK46" s="753"/>
      <c r="NEL46" s="753"/>
      <c r="NEM46" s="753"/>
      <c r="NEN46" s="753"/>
      <c r="NEO46" s="753"/>
      <c r="NEP46" s="753"/>
      <c r="NEQ46" s="753"/>
      <c r="NER46" s="753"/>
      <c r="NES46" s="753"/>
      <c r="NET46" s="753"/>
      <c r="NEU46" s="753"/>
      <c r="NEV46" s="753"/>
      <c r="NEW46" s="753"/>
      <c r="NEX46" s="753"/>
      <c r="NEY46" s="753"/>
      <c r="NEZ46" s="753"/>
      <c r="NFA46" s="753"/>
      <c r="NFB46" s="753"/>
      <c r="NFC46" s="753"/>
      <c r="NFD46" s="753"/>
      <c r="NFE46" s="753"/>
      <c r="NFF46" s="753"/>
      <c r="NFG46" s="753"/>
      <c r="NFH46" s="753"/>
      <c r="NFI46" s="753"/>
      <c r="NFJ46" s="753"/>
      <c r="NFK46" s="753"/>
      <c r="NFL46" s="753"/>
      <c r="NFM46" s="753"/>
      <c r="NFN46" s="753"/>
      <c r="NFO46" s="753"/>
      <c r="NFP46" s="753"/>
      <c r="NFQ46" s="753"/>
      <c r="NFR46" s="753"/>
      <c r="NFS46" s="753"/>
      <c r="NFT46" s="753"/>
      <c r="NFU46" s="753"/>
      <c r="NFV46" s="753"/>
      <c r="NFW46" s="753"/>
      <c r="NFX46" s="753"/>
      <c r="NFY46" s="753"/>
      <c r="NFZ46" s="753"/>
      <c r="NGA46" s="753"/>
      <c r="NGB46" s="753"/>
      <c r="NGC46" s="753"/>
      <c r="NGD46" s="753"/>
      <c r="NGE46" s="753"/>
      <c r="NGF46" s="753"/>
      <c r="NGG46" s="753"/>
      <c r="NGH46" s="753"/>
      <c r="NGI46" s="753"/>
      <c r="NGJ46" s="753"/>
      <c r="NGK46" s="753"/>
      <c r="NGL46" s="753"/>
      <c r="NGM46" s="753"/>
      <c r="NGN46" s="753"/>
      <c r="NGO46" s="753"/>
      <c r="NGP46" s="753"/>
      <c r="NGQ46" s="753"/>
      <c r="NGR46" s="753"/>
      <c r="NGS46" s="753"/>
      <c r="NGT46" s="753"/>
      <c r="NGU46" s="753"/>
      <c r="NGV46" s="753"/>
      <c r="NGW46" s="753"/>
      <c r="NGX46" s="753"/>
      <c r="NGY46" s="753"/>
      <c r="NGZ46" s="753"/>
      <c r="NHA46" s="753"/>
      <c r="NHB46" s="753"/>
      <c r="NHC46" s="753"/>
      <c r="NHD46" s="753"/>
      <c r="NHE46" s="753"/>
      <c r="NHF46" s="753"/>
      <c r="NHG46" s="753"/>
      <c r="NHH46" s="753"/>
      <c r="NHI46" s="753"/>
      <c r="NHJ46" s="753"/>
      <c r="NHK46" s="753"/>
      <c r="NHL46" s="753"/>
      <c r="NHM46" s="753"/>
      <c r="NHN46" s="753"/>
      <c r="NHO46" s="753"/>
      <c r="NHP46" s="753"/>
      <c r="NHQ46" s="753"/>
      <c r="NHR46" s="753"/>
      <c r="NHS46" s="753"/>
      <c r="NHT46" s="753"/>
      <c r="NHU46" s="753"/>
      <c r="NHV46" s="753"/>
      <c r="NHW46" s="753"/>
      <c r="NHX46" s="753"/>
      <c r="NHY46" s="753"/>
      <c r="NHZ46" s="753"/>
      <c r="NIA46" s="753"/>
      <c r="NIB46" s="753"/>
      <c r="NIC46" s="753"/>
      <c r="NID46" s="753"/>
      <c r="NIE46" s="753"/>
      <c r="NIF46" s="753"/>
      <c r="NIG46" s="753"/>
      <c r="NIH46" s="753"/>
      <c r="NII46" s="753"/>
      <c r="NIJ46" s="753"/>
      <c r="NIK46" s="753"/>
      <c r="NIL46" s="753"/>
      <c r="NIM46" s="753"/>
      <c r="NIN46" s="753"/>
      <c r="NIO46" s="753"/>
      <c r="NIP46" s="753"/>
      <c r="NIQ46" s="753"/>
      <c r="NIR46" s="753"/>
      <c r="NIS46" s="753"/>
      <c r="NIT46" s="753"/>
      <c r="NIU46" s="753"/>
      <c r="NIV46" s="753"/>
      <c r="NIW46" s="753"/>
      <c r="NIX46" s="753"/>
      <c r="NIY46" s="753"/>
      <c r="NIZ46" s="753"/>
      <c r="NJA46" s="753"/>
      <c r="NJB46" s="753"/>
      <c r="NJC46" s="753"/>
      <c r="NJD46" s="753"/>
      <c r="NJE46" s="753"/>
      <c r="NJF46" s="753"/>
      <c r="NJG46" s="753"/>
      <c r="NJH46" s="753"/>
      <c r="NJI46" s="753"/>
      <c r="NJJ46" s="753"/>
      <c r="NJK46" s="753"/>
      <c r="NJL46" s="753"/>
      <c r="NJM46" s="753"/>
      <c r="NJN46" s="753"/>
      <c r="NJO46" s="753"/>
      <c r="NJP46" s="753"/>
      <c r="NJQ46" s="753"/>
      <c r="NJR46" s="753"/>
      <c r="NJS46" s="753"/>
      <c r="NJT46" s="753"/>
      <c r="NJU46" s="753"/>
      <c r="NJV46" s="753"/>
      <c r="NJW46" s="753"/>
      <c r="NJX46" s="753"/>
      <c r="NJY46" s="753"/>
      <c r="NJZ46" s="753"/>
      <c r="NKA46" s="753"/>
      <c r="NKB46" s="753"/>
      <c r="NKC46" s="753"/>
      <c r="NKD46" s="753"/>
      <c r="NKE46" s="753"/>
      <c r="NKF46" s="753"/>
      <c r="NKG46" s="753"/>
      <c r="NKH46" s="753"/>
      <c r="NKI46" s="753"/>
      <c r="NKJ46" s="753"/>
      <c r="NKK46" s="753"/>
      <c r="NKL46" s="753"/>
      <c r="NKM46" s="753"/>
      <c r="NKN46" s="753"/>
      <c r="NKO46" s="753"/>
      <c r="NKP46" s="753"/>
      <c r="NKQ46" s="753"/>
      <c r="NKR46" s="753"/>
      <c r="NKS46" s="753"/>
      <c r="NKT46" s="753"/>
      <c r="NKU46" s="753"/>
      <c r="NKV46" s="753"/>
      <c r="NKW46" s="753"/>
      <c r="NKX46" s="753"/>
      <c r="NKY46" s="753"/>
      <c r="NKZ46" s="753"/>
      <c r="NLA46" s="753"/>
      <c r="NLB46" s="753"/>
      <c r="NLC46" s="753"/>
      <c r="NLD46" s="753"/>
      <c r="NLE46" s="753"/>
      <c r="NLF46" s="753"/>
      <c r="NLG46" s="753"/>
      <c r="NLH46" s="753"/>
      <c r="NLI46" s="753"/>
      <c r="NLJ46" s="753"/>
      <c r="NLK46" s="753"/>
      <c r="NLL46" s="753"/>
      <c r="NLM46" s="753"/>
      <c r="NLN46" s="753"/>
      <c r="NLO46" s="753"/>
      <c r="NLP46" s="753"/>
      <c r="NLQ46" s="753"/>
      <c r="NLR46" s="753"/>
      <c r="NLS46" s="753"/>
      <c r="NLT46" s="753"/>
      <c r="NLU46" s="753"/>
      <c r="NLV46" s="753"/>
      <c r="NLW46" s="753"/>
      <c r="NLX46" s="753"/>
      <c r="NLY46" s="753"/>
      <c r="NLZ46" s="753"/>
      <c r="NMA46" s="753"/>
      <c r="NMB46" s="753"/>
      <c r="NMC46" s="753"/>
      <c r="NMD46" s="753"/>
      <c r="NME46" s="753"/>
      <c r="NMF46" s="753"/>
      <c r="NMG46" s="753"/>
      <c r="NMH46" s="753"/>
      <c r="NMI46" s="753"/>
      <c r="NMJ46" s="753"/>
      <c r="NMK46" s="753"/>
      <c r="NML46" s="753"/>
      <c r="NMM46" s="753"/>
      <c r="NMN46" s="753"/>
      <c r="NMO46" s="753"/>
      <c r="NMP46" s="753"/>
      <c r="NMQ46" s="753"/>
      <c r="NMR46" s="753"/>
      <c r="NMS46" s="753"/>
      <c r="NMT46" s="753"/>
      <c r="NMU46" s="753"/>
      <c r="NMV46" s="753"/>
      <c r="NMW46" s="753"/>
      <c r="NMX46" s="753"/>
      <c r="NMY46" s="753"/>
      <c r="NMZ46" s="753"/>
      <c r="NNA46" s="753"/>
      <c r="NNB46" s="753"/>
      <c r="NNC46" s="753"/>
      <c r="NND46" s="753"/>
      <c r="NNE46" s="753"/>
      <c r="NNF46" s="753"/>
      <c r="NNG46" s="753"/>
      <c r="NNH46" s="753"/>
      <c r="NNI46" s="753"/>
      <c r="NNJ46" s="753"/>
      <c r="NNK46" s="753"/>
      <c r="NNL46" s="753"/>
      <c r="NNM46" s="753"/>
      <c r="NNN46" s="753"/>
      <c r="NNO46" s="753"/>
      <c r="NNP46" s="753"/>
      <c r="NNQ46" s="753"/>
      <c r="NNR46" s="753"/>
      <c r="NNS46" s="753"/>
      <c r="NNT46" s="753"/>
      <c r="NNU46" s="753"/>
      <c r="NNV46" s="753"/>
      <c r="NNW46" s="753"/>
      <c r="NNX46" s="753"/>
      <c r="NNY46" s="753"/>
      <c r="NNZ46" s="753"/>
      <c r="NOA46" s="753"/>
      <c r="NOB46" s="753"/>
      <c r="NOC46" s="753"/>
      <c r="NOD46" s="753"/>
      <c r="NOE46" s="753"/>
      <c r="NOF46" s="753"/>
      <c r="NOG46" s="753"/>
      <c r="NOH46" s="753"/>
      <c r="NOI46" s="753"/>
      <c r="NOJ46" s="753"/>
      <c r="NOK46" s="753"/>
      <c r="NOL46" s="753"/>
      <c r="NOM46" s="753"/>
      <c r="NON46" s="753"/>
      <c r="NOO46" s="753"/>
      <c r="NOP46" s="753"/>
      <c r="NOQ46" s="753"/>
      <c r="NOR46" s="753"/>
      <c r="NOS46" s="753"/>
      <c r="NOT46" s="753"/>
      <c r="NOU46" s="753"/>
      <c r="NOV46" s="753"/>
      <c r="NOW46" s="753"/>
      <c r="NOX46" s="753"/>
      <c r="NOY46" s="753"/>
      <c r="NOZ46" s="753"/>
      <c r="NPA46" s="753"/>
      <c r="NPB46" s="753"/>
      <c r="NPC46" s="753"/>
      <c r="NPD46" s="753"/>
      <c r="NPE46" s="753"/>
      <c r="NPF46" s="753"/>
      <c r="NPG46" s="753"/>
      <c r="NPH46" s="753"/>
      <c r="NPI46" s="753"/>
      <c r="NPJ46" s="753"/>
      <c r="NPK46" s="753"/>
      <c r="NPL46" s="753"/>
      <c r="NPM46" s="753"/>
      <c r="NPN46" s="753"/>
      <c r="NPO46" s="753"/>
      <c r="NPP46" s="753"/>
      <c r="NPQ46" s="753"/>
      <c r="NPR46" s="753"/>
      <c r="NPS46" s="753"/>
      <c r="NPT46" s="753"/>
      <c r="NPU46" s="753"/>
      <c r="NPV46" s="753"/>
      <c r="NPW46" s="753"/>
      <c r="NPX46" s="753"/>
      <c r="NPY46" s="753"/>
      <c r="NPZ46" s="753"/>
      <c r="NQA46" s="753"/>
      <c r="NQB46" s="753"/>
      <c r="NQC46" s="753"/>
      <c r="NQD46" s="753"/>
      <c r="NQE46" s="753"/>
      <c r="NQF46" s="753"/>
      <c r="NQG46" s="753"/>
      <c r="NQH46" s="753"/>
      <c r="NQI46" s="753"/>
      <c r="NQJ46" s="753"/>
      <c r="NQK46" s="753"/>
      <c r="NQL46" s="753"/>
      <c r="NQM46" s="753"/>
      <c r="NQN46" s="753"/>
      <c r="NQO46" s="753"/>
      <c r="NQP46" s="753"/>
      <c r="NQQ46" s="753"/>
      <c r="NQR46" s="753"/>
      <c r="NQS46" s="753"/>
      <c r="NQT46" s="753"/>
      <c r="NQU46" s="753"/>
      <c r="NQV46" s="753"/>
      <c r="NQW46" s="753"/>
      <c r="NQX46" s="753"/>
      <c r="NQY46" s="753"/>
      <c r="NQZ46" s="753"/>
      <c r="NRA46" s="753"/>
      <c r="NRB46" s="753"/>
      <c r="NRC46" s="753"/>
      <c r="NRD46" s="753"/>
      <c r="NRE46" s="753"/>
      <c r="NRF46" s="753"/>
      <c r="NRG46" s="753"/>
      <c r="NRH46" s="753"/>
      <c r="NRI46" s="753"/>
      <c r="NRJ46" s="753"/>
      <c r="NRK46" s="753"/>
      <c r="NRL46" s="753"/>
      <c r="NRM46" s="753"/>
      <c r="NRN46" s="753"/>
      <c r="NRO46" s="753"/>
      <c r="NRP46" s="753"/>
      <c r="NRQ46" s="753"/>
      <c r="NRR46" s="753"/>
      <c r="NRS46" s="753"/>
      <c r="NRT46" s="753"/>
      <c r="NRU46" s="753"/>
      <c r="NRV46" s="753"/>
      <c r="NRW46" s="753"/>
      <c r="NRX46" s="753"/>
      <c r="NRY46" s="753"/>
      <c r="NRZ46" s="753"/>
      <c r="NSA46" s="753"/>
      <c r="NSB46" s="753"/>
      <c r="NSC46" s="753"/>
      <c r="NSD46" s="753"/>
      <c r="NSE46" s="753"/>
      <c r="NSF46" s="753"/>
      <c r="NSG46" s="753"/>
      <c r="NSH46" s="753"/>
      <c r="NSI46" s="753"/>
      <c r="NSJ46" s="753"/>
      <c r="NSK46" s="753"/>
      <c r="NSL46" s="753"/>
      <c r="NSM46" s="753"/>
      <c r="NSN46" s="753"/>
      <c r="NSO46" s="753"/>
      <c r="NSP46" s="753"/>
      <c r="NSQ46" s="753"/>
      <c r="NSR46" s="753"/>
      <c r="NSS46" s="753"/>
      <c r="NST46" s="753"/>
      <c r="NSU46" s="753"/>
      <c r="NSV46" s="753"/>
      <c r="NSW46" s="753"/>
      <c r="NSX46" s="753"/>
      <c r="NSY46" s="753"/>
      <c r="NSZ46" s="753"/>
      <c r="NTA46" s="753"/>
      <c r="NTB46" s="753"/>
      <c r="NTC46" s="753"/>
      <c r="NTD46" s="753"/>
      <c r="NTE46" s="753"/>
      <c r="NTF46" s="753"/>
      <c r="NTG46" s="753"/>
      <c r="NTH46" s="753"/>
      <c r="NTI46" s="753"/>
      <c r="NTJ46" s="753"/>
      <c r="NTK46" s="753"/>
      <c r="NTL46" s="753"/>
      <c r="NTM46" s="753"/>
      <c r="NTN46" s="753"/>
      <c r="NTO46" s="753"/>
      <c r="NTP46" s="753"/>
      <c r="NTQ46" s="753"/>
      <c r="NTR46" s="753"/>
      <c r="NTS46" s="753"/>
      <c r="NTT46" s="753"/>
      <c r="NTU46" s="753"/>
      <c r="NTV46" s="753"/>
      <c r="NTW46" s="753"/>
      <c r="NTX46" s="753"/>
      <c r="NTY46" s="753"/>
      <c r="NTZ46" s="753"/>
      <c r="NUA46" s="753"/>
      <c r="NUB46" s="753"/>
      <c r="NUC46" s="753"/>
      <c r="NUD46" s="753"/>
      <c r="NUE46" s="753"/>
      <c r="NUF46" s="753"/>
      <c r="NUG46" s="753"/>
      <c r="NUH46" s="753"/>
      <c r="NUI46" s="753"/>
      <c r="NUJ46" s="753"/>
      <c r="NUK46" s="753"/>
      <c r="NUL46" s="753"/>
      <c r="NUM46" s="753"/>
      <c r="NUN46" s="753"/>
      <c r="NUO46" s="753"/>
      <c r="NUP46" s="753"/>
      <c r="NUQ46" s="753"/>
      <c r="NUR46" s="753"/>
      <c r="NUS46" s="753"/>
      <c r="NUT46" s="753"/>
      <c r="NUU46" s="753"/>
      <c r="NUV46" s="753"/>
      <c r="NUW46" s="753"/>
      <c r="NUX46" s="753"/>
      <c r="NUY46" s="753"/>
      <c r="NUZ46" s="753"/>
      <c r="NVA46" s="753"/>
      <c r="NVB46" s="753"/>
      <c r="NVC46" s="753"/>
      <c r="NVD46" s="753"/>
      <c r="NVE46" s="753"/>
      <c r="NVF46" s="753"/>
      <c r="NVG46" s="753"/>
      <c r="NVH46" s="753"/>
      <c r="NVI46" s="753"/>
      <c r="NVJ46" s="753"/>
      <c r="NVK46" s="753"/>
      <c r="NVL46" s="753"/>
      <c r="NVM46" s="753"/>
      <c r="NVN46" s="753"/>
      <c r="NVO46" s="753"/>
      <c r="NVP46" s="753"/>
      <c r="NVQ46" s="753"/>
      <c r="NVR46" s="753"/>
      <c r="NVS46" s="753"/>
      <c r="NVT46" s="753"/>
      <c r="NVU46" s="753"/>
      <c r="NVV46" s="753"/>
      <c r="NVW46" s="753"/>
      <c r="NVX46" s="753"/>
      <c r="NVY46" s="753"/>
      <c r="NVZ46" s="753"/>
      <c r="NWA46" s="753"/>
      <c r="NWB46" s="753"/>
      <c r="NWC46" s="753"/>
      <c r="NWD46" s="753"/>
      <c r="NWE46" s="753"/>
      <c r="NWF46" s="753"/>
      <c r="NWG46" s="753"/>
      <c r="NWH46" s="753"/>
      <c r="NWI46" s="753"/>
      <c r="NWJ46" s="753"/>
      <c r="NWK46" s="753"/>
      <c r="NWL46" s="753"/>
      <c r="NWM46" s="753"/>
      <c r="NWN46" s="753"/>
      <c r="NWO46" s="753"/>
      <c r="NWP46" s="753"/>
      <c r="NWQ46" s="753"/>
      <c r="NWR46" s="753"/>
      <c r="NWS46" s="753"/>
      <c r="NWT46" s="753"/>
      <c r="NWU46" s="753"/>
      <c r="NWV46" s="753"/>
      <c r="NWW46" s="753"/>
      <c r="NWX46" s="753"/>
      <c r="NWY46" s="753"/>
      <c r="NWZ46" s="753"/>
      <c r="NXA46" s="753"/>
      <c r="NXB46" s="753"/>
      <c r="NXC46" s="753"/>
      <c r="NXD46" s="753"/>
      <c r="NXE46" s="753"/>
      <c r="NXF46" s="753"/>
      <c r="NXG46" s="753"/>
      <c r="NXH46" s="753"/>
      <c r="NXI46" s="753"/>
      <c r="NXJ46" s="753"/>
      <c r="NXK46" s="753"/>
      <c r="NXL46" s="753"/>
      <c r="NXM46" s="753"/>
      <c r="NXN46" s="753"/>
      <c r="NXO46" s="753"/>
      <c r="NXP46" s="753"/>
      <c r="NXQ46" s="753"/>
      <c r="NXR46" s="753"/>
      <c r="NXS46" s="753"/>
      <c r="NXT46" s="753"/>
      <c r="NXU46" s="753"/>
      <c r="NXV46" s="753"/>
      <c r="NXW46" s="753"/>
      <c r="NXX46" s="753"/>
      <c r="NXY46" s="753"/>
      <c r="NXZ46" s="753"/>
      <c r="NYA46" s="753"/>
      <c r="NYB46" s="753"/>
      <c r="NYC46" s="753"/>
      <c r="NYD46" s="753"/>
      <c r="NYE46" s="753"/>
      <c r="NYF46" s="753"/>
      <c r="NYG46" s="753"/>
      <c r="NYH46" s="753"/>
      <c r="NYI46" s="753"/>
      <c r="NYJ46" s="753"/>
      <c r="NYK46" s="753"/>
      <c r="NYL46" s="753"/>
      <c r="NYM46" s="753"/>
      <c r="NYN46" s="753"/>
      <c r="NYO46" s="753"/>
      <c r="NYP46" s="753"/>
      <c r="NYQ46" s="753"/>
      <c r="NYR46" s="753"/>
      <c r="NYS46" s="753"/>
      <c r="NYT46" s="753"/>
      <c r="NYU46" s="753"/>
      <c r="NYV46" s="753"/>
      <c r="NYW46" s="753"/>
      <c r="NYX46" s="753"/>
      <c r="NYY46" s="753"/>
      <c r="NYZ46" s="753"/>
      <c r="NZA46" s="753"/>
      <c r="NZB46" s="753"/>
      <c r="NZC46" s="753"/>
      <c r="NZD46" s="753"/>
      <c r="NZE46" s="753"/>
      <c r="NZF46" s="753"/>
      <c r="NZG46" s="753"/>
      <c r="NZH46" s="753"/>
      <c r="NZI46" s="753"/>
      <c r="NZJ46" s="753"/>
      <c r="NZK46" s="753"/>
      <c r="NZL46" s="753"/>
      <c r="NZM46" s="753"/>
      <c r="NZN46" s="753"/>
      <c r="NZO46" s="753"/>
      <c r="NZP46" s="753"/>
      <c r="NZQ46" s="753"/>
      <c r="NZR46" s="753"/>
      <c r="NZS46" s="753"/>
      <c r="NZT46" s="753"/>
      <c r="NZU46" s="753"/>
      <c r="NZV46" s="753"/>
      <c r="NZW46" s="753"/>
      <c r="NZX46" s="753"/>
      <c r="NZY46" s="753"/>
      <c r="NZZ46" s="753"/>
      <c r="OAA46" s="753"/>
      <c r="OAB46" s="753"/>
      <c r="OAC46" s="753"/>
      <c r="OAD46" s="753"/>
      <c r="OAE46" s="753"/>
      <c r="OAF46" s="753"/>
      <c r="OAG46" s="753"/>
      <c r="OAH46" s="753"/>
      <c r="OAI46" s="753"/>
      <c r="OAJ46" s="753"/>
      <c r="OAK46" s="753"/>
      <c r="OAL46" s="753"/>
      <c r="OAM46" s="753"/>
      <c r="OAN46" s="753"/>
      <c r="OAO46" s="753"/>
      <c r="OAP46" s="753"/>
      <c r="OAQ46" s="753"/>
      <c r="OAR46" s="753"/>
      <c r="OAS46" s="753"/>
      <c r="OAT46" s="753"/>
      <c r="OAU46" s="753"/>
      <c r="OAV46" s="753"/>
      <c r="OAW46" s="753"/>
      <c r="OAX46" s="753"/>
      <c r="OAY46" s="753"/>
      <c r="OAZ46" s="753"/>
      <c r="OBA46" s="753"/>
      <c r="OBB46" s="753"/>
      <c r="OBC46" s="753"/>
      <c r="OBD46" s="753"/>
      <c r="OBE46" s="753"/>
      <c r="OBF46" s="753"/>
      <c r="OBG46" s="753"/>
      <c r="OBH46" s="753"/>
      <c r="OBI46" s="753"/>
      <c r="OBJ46" s="753"/>
      <c r="OBK46" s="753"/>
      <c r="OBL46" s="753"/>
      <c r="OBM46" s="753"/>
      <c r="OBN46" s="753"/>
      <c r="OBO46" s="753"/>
      <c r="OBP46" s="753"/>
      <c r="OBQ46" s="753"/>
      <c r="OBR46" s="753"/>
      <c r="OBS46" s="753"/>
      <c r="OBT46" s="753"/>
      <c r="OBU46" s="753"/>
      <c r="OBV46" s="753"/>
      <c r="OBW46" s="753"/>
      <c r="OBX46" s="753"/>
      <c r="OBY46" s="753"/>
      <c r="OBZ46" s="753"/>
      <c r="OCA46" s="753"/>
      <c r="OCB46" s="753"/>
      <c r="OCC46" s="753"/>
      <c r="OCD46" s="753"/>
      <c r="OCE46" s="753"/>
      <c r="OCF46" s="753"/>
      <c r="OCG46" s="753"/>
      <c r="OCH46" s="753"/>
      <c r="OCI46" s="753"/>
      <c r="OCJ46" s="753"/>
      <c r="OCK46" s="753"/>
      <c r="OCL46" s="753"/>
      <c r="OCM46" s="753"/>
      <c r="OCN46" s="753"/>
      <c r="OCO46" s="753"/>
      <c r="OCP46" s="753"/>
      <c r="OCQ46" s="753"/>
      <c r="OCR46" s="753"/>
      <c r="OCS46" s="753"/>
      <c r="OCT46" s="753"/>
      <c r="OCU46" s="753"/>
      <c r="OCV46" s="753"/>
      <c r="OCW46" s="753"/>
      <c r="OCX46" s="753"/>
      <c r="OCY46" s="753"/>
      <c r="OCZ46" s="753"/>
      <c r="ODA46" s="753"/>
      <c r="ODB46" s="753"/>
      <c r="ODC46" s="753"/>
      <c r="ODD46" s="753"/>
      <c r="ODE46" s="753"/>
      <c r="ODF46" s="753"/>
      <c r="ODG46" s="753"/>
      <c r="ODH46" s="753"/>
      <c r="ODI46" s="753"/>
      <c r="ODJ46" s="753"/>
      <c r="ODK46" s="753"/>
      <c r="ODL46" s="753"/>
      <c r="ODM46" s="753"/>
      <c r="ODN46" s="753"/>
      <c r="ODO46" s="753"/>
      <c r="ODP46" s="753"/>
      <c r="ODQ46" s="753"/>
      <c r="ODR46" s="753"/>
      <c r="ODS46" s="753"/>
      <c r="ODT46" s="753"/>
      <c r="ODU46" s="753"/>
      <c r="ODV46" s="753"/>
      <c r="ODW46" s="753"/>
      <c r="ODX46" s="753"/>
      <c r="ODY46" s="753"/>
      <c r="ODZ46" s="753"/>
      <c r="OEA46" s="753"/>
      <c r="OEB46" s="753"/>
      <c r="OEC46" s="753"/>
      <c r="OED46" s="753"/>
      <c r="OEE46" s="753"/>
      <c r="OEF46" s="753"/>
      <c r="OEG46" s="753"/>
      <c r="OEH46" s="753"/>
      <c r="OEI46" s="753"/>
      <c r="OEJ46" s="753"/>
      <c r="OEK46" s="753"/>
      <c r="OEL46" s="753"/>
      <c r="OEM46" s="753"/>
      <c r="OEN46" s="753"/>
      <c r="OEO46" s="753"/>
      <c r="OEP46" s="753"/>
      <c r="OEQ46" s="753"/>
      <c r="OER46" s="753"/>
      <c r="OES46" s="753"/>
      <c r="OET46" s="753"/>
      <c r="OEU46" s="753"/>
      <c r="OEV46" s="753"/>
      <c r="OEW46" s="753"/>
      <c r="OEX46" s="753"/>
      <c r="OEY46" s="753"/>
      <c r="OEZ46" s="753"/>
      <c r="OFA46" s="753"/>
      <c r="OFB46" s="753"/>
      <c r="OFC46" s="753"/>
      <c r="OFD46" s="753"/>
      <c r="OFE46" s="753"/>
      <c r="OFF46" s="753"/>
      <c r="OFG46" s="753"/>
      <c r="OFH46" s="753"/>
      <c r="OFI46" s="753"/>
      <c r="OFJ46" s="753"/>
      <c r="OFK46" s="753"/>
      <c r="OFL46" s="753"/>
      <c r="OFM46" s="753"/>
      <c r="OFN46" s="753"/>
      <c r="OFO46" s="753"/>
      <c r="OFP46" s="753"/>
      <c r="OFQ46" s="753"/>
      <c r="OFR46" s="753"/>
      <c r="OFS46" s="753"/>
      <c r="OFT46" s="753"/>
      <c r="OFU46" s="753"/>
      <c r="OFV46" s="753"/>
      <c r="OFW46" s="753"/>
      <c r="OFX46" s="753"/>
      <c r="OFY46" s="753"/>
      <c r="OFZ46" s="753"/>
      <c r="OGA46" s="753"/>
      <c r="OGB46" s="753"/>
      <c r="OGC46" s="753"/>
      <c r="OGD46" s="753"/>
      <c r="OGE46" s="753"/>
      <c r="OGF46" s="753"/>
      <c r="OGG46" s="753"/>
      <c r="OGH46" s="753"/>
      <c r="OGI46" s="753"/>
      <c r="OGJ46" s="753"/>
      <c r="OGK46" s="753"/>
      <c r="OGL46" s="753"/>
      <c r="OGM46" s="753"/>
      <c r="OGN46" s="753"/>
      <c r="OGO46" s="753"/>
      <c r="OGP46" s="753"/>
      <c r="OGQ46" s="753"/>
      <c r="OGR46" s="753"/>
      <c r="OGS46" s="753"/>
      <c r="OGT46" s="753"/>
      <c r="OGU46" s="753"/>
      <c r="OGV46" s="753"/>
      <c r="OGW46" s="753"/>
      <c r="OGX46" s="753"/>
      <c r="OGY46" s="753"/>
      <c r="OGZ46" s="753"/>
      <c r="OHA46" s="753"/>
      <c r="OHB46" s="753"/>
      <c r="OHC46" s="753"/>
      <c r="OHD46" s="753"/>
      <c r="OHE46" s="753"/>
      <c r="OHF46" s="753"/>
      <c r="OHG46" s="753"/>
      <c r="OHH46" s="753"/>
      <c r="OHI46" s="753"/>
      <c r="OHJ46" s="753"/>
      <c r="OHK46" s="753"/>
      <c r="OHL46" s="753"/>
      <c r="OHM46" s="753"/>
      <c r="OHN46" s="753"/>
      <c r="OHO46" s="753"/>
      <c r="OHP46" s="753"/>
      <c r="OHQ46" s="753"/>
      <c r="OHR46" s="753"/>
      <c r="OHS46" s="753"/>
      <c r="OHT46" s="753"/>
      <c r="OHU46" s="753"/>
      <c r="OHV46" s="753"/>
      <c r="OHW46" s="753"/>
      <c r="OHX46" s="753"/>
      <c r="OHY46" s="753"/>
      <c r="OHZ46" s="753"/>
      <c r="OIA46" s="753"/>
      <c r="OIB46" s="753"/>
      <c r="OIC46" s="753"/>
      <c r="OID46" s="753"/>
      <c r="OIE46" s="753"/>
      <c r="OIF46" s="753"/>
      <c r="OIG46" s="753"/>
      <c r="OIH46" s="753"/>
      <c r="OII46" s="753"/>
      <c r="OIJ46" s="753"/>
      <c r="OIK46" s="753"/>
      <c r="OIL46" s="753"/>
      <c r="OIM46" s="753"/>
      <c r="OIN46" s="753"/>
      <c r="OIO46" s="753"/>
      <c r="OIP46" s="753"/>
      <c r="OIQ46" s="753"/>
      <c r="OIR46" s="753"/>
      <c r="OIS46" s="753"/>
      <c r="OIT46" s="753"/>
      <c r="OIU46" s="753"/>
      <c r="OIV46" s="753"/>
      <c r="OIW46" s="753"/>
      <c r="OIX46" s="753"/>
      <c r="OIY46" s="753"/>
      <c r="OIZ46" s="753"/>
      <c r="OJA46" s="753"/>
      <c r="OJB46" s="753"/>
      <c r="OJC46" s="753"/>
      <c r="OJD46" s="753"/>
      <c r="OJE46" s="753"/>
      <c r="OJF46" s="753"/>
      <c r="OJG46" s="753"/>
      <c r="OJH46" s="753"/>
      <c r="OJI46" s="753"/>
      <c r="OJJ46" s="753"/>
      <c r="OJK46" s="753"/>
      <c r="OJL46" s="753"/>
      <c r="OJM46" s="753"/>
      <c r="OJN46" s="753"/>
      <c r="OJO46" s="753"/>
      <c r="OJP46" s="753"/>
      <c r="OJQ46" s="753"/>
      <c r="OJR46" s="753"/>
      <c r="OJS46" s="753"/>
      <c r="OJT46" s="753"/>
      <c r="OJU46" s="753"/>
      <c r="OJV46" s="753"/>
      <c r="OJW46" s="753"/>
      <c r="OJX46" s="753"/>
      <c r="OJY46" s="753"/>
      <c r="OJZ46" s="753"/>
      <c r="OKA46" s="753"/>
      <c r="OKB46" s="753"/>
      <c r="OKC46" s="753"/>
      <c r="OKD46" s="753"/>
      <c r="OKE46" s="753"/>
      <c r="OKF46" s="753"/>
      <c r="OKG46" s="753"/>
      <c r="OKH46" s="753"/>
      <c r="OKI46" s="753"/>
      <c r="OKJ46" s="753"/>
      <c r="OKK46" s="753"/>
      <c r="OKL46" s="753"/>
      <c r="OKM46" s="753"/>
      <c r="OKN46" s="753"/>
      <c r="OKO46" s="753"/>
      <c r="OKP46" s="753"/>
      <c r="OKQ46" s="753"/>
      <c r="OKR46" s="753"/>
      <c r="OKS46" s="753"/>
      <c r="OKT46" s="753"/>
      <c r="OKU46" s="753"/>
      <c r="OKV46" s="753"/>
      <c r="OKW46" s="753"/>
      <c r="OKX46" s="753"/>
      <c r="OKY46" s="753"/>
      <c r="OKZ46" s="753"/>
      <c r="OLA46" s="753"/>
      <c r="OLB46" s="753"/>
      <c r="OLC46" s="753"/>
      <c r="OLD46" s="753"/>
      <c r="OLE46" s="753"/>
      <c r="OLF46" s="753"/>
      <c r="OLG46" s="753"/>
      <c r="OLH46" s="753"/>
      <c r="OLI46" s="753"/>
      <c r="OLJ46" s="753"/>
      <c r="OLK46" s="753"/>
      <c r="OLL46" s="753"/>
      <c r="OLM46" s="753"/>
      <c r="OLN46" s="753"/>
      <c r="OLO46" s="753"/>
      <c r="OLP46" s="753"/>
      <c r="OLQ46" s="753"/>
      <c r="OLR46" s="753"/>
      <c r="OLS46" s="753"/>
      <c r="OLT46" s="753"/>
      <c r="OLU46" s="753"/>
      <c r="OLV46" s="753"/>
      <c r="OLW46" s="753"/>
      <c r="OLX46" s="753"/>
      <c r="OLY46" s="753"/>
      <c r="OLZ46" s="753"/>
      <c r="OMA46" s="753"/>
      <c r="OMB46" s="753"/>
      <c r="OMC46" s="753"/>
      <c r="OMD46" s="753"/>
      <c r="OME46" s="753"/>
      <c r="OMF46" s="753"/>
      <c r="OMG46" s="753"/>
      <c r="OMH46" s="753"/>
      <c r="OMI46" s="753"/>
      <c r="OMJ46" s="753"/>
      <c r="OMK46" s="753"/>
      <c r="OML46" s="753"/>
      <c r="OMM46" s="753"/>
      <c r="OMN46" s="753"/>
      <c r="OMO46" s="753"/>
      <c r="OMP46" s="753"/>
      <c r="OMQ46" s="753"/>
      <c r="OMR46" s="753"/>
      <c r="OMS46" s="753"/>
      <c r="OMT46" s="753"/>
      <c r="OMU46" s="753"/>
      <c r="OMV46" s="753"/>
      <c r="OMW46" s="753"/>
      <c r="OMX46" s="753"/>
      <c r="OMY46" s="753"/>
      <c r="OMZ46" s="753"/>
      <c r="ONA46" s="753"/>
      <c r="ONB46" s="753"/>
      <c r="ONC46" s="753"/>
      <c r="OND46" s="753"/>
      <c r="ONE46" s="753"/>
      <c r="ONF46" s="753"/>
      <c r="ONG46" s="753"/>
      <c r="ONH46" s="753"/>
      <c r="ONI46" s="753"/>
      <c r="ONJ46" s="753"/>
      <c r="ONK46" s="753"/>
      <c r="ONL46" s="753"/>
      <c r="ONM46" s="753"/>
      <c r="ONN46" s="753"/>
      <c r="ONO46" s="753"/>
      <c r="ONP46" s="753"/>
      <c r="ONQ46" s="753"/>
      <c r="ONR46" s="753"/>
      <c r="ONS46" s="753"/>
      <c r="ONT46" s="753"/>
      <c r="ONU46" s="753"/>
      <c r="ONV46" s="753"/>
      <c r="ONW46" s="753"/>
      <c r="ONX46" s="753"/>
      <c r="ONY46" s="753"/>
      <c r="ONZ46" s="753"/>
      <c r="OOA46" s="753"/>
      <c r="OOB46" s="753"/>
      <c r="OOC46" s="753"/>
      <c r="OOD46" s="753"/>
      <c r="OOE46" s="753"/>
      <c r="OOF46" s="753"/>
      <c r="OOG46" s="753"/>
      <c r="OOH46" s="753"/>
      <c r="OOI46" s="753"/>
      <c r="OOJ46" s="753"/>
      <c r="OOK46" s="753"/>
      <c r="OOL46" s="753"/>
      <c r="OOM46" s="753"/>
      <c r="OON46" s="753"/>
      <c r="OOO46" s="753"/>
      <c r="OOP46" s="753"/>
      <c r="OOQ46" s="753"/>
      <c r="OOR46" s="753"/>
      <c r="OOS46" s="753"/>
      <c r="OOT46" s="753"/>
      <c r="OOU46" s="753"/>
      <c r="OOV46" s="753"/>
      <c r="OOW46" s="753"/>
      <c r="OOX46" s="753"/>
      <c r="OOY46" s="753"/>
      <c r="OOZ46" s="753"/>
      <c r="OPA46" s="753"/>
      <c r="OPB46" s="753"/>
      <c r="OPC46" s="753"/>
      <c r="OPD46" s="753"/>
      <c r="OPE46" s="753"/>
      <c r="OPF46" s="753"/>
      <c r="OPG46" s="753"/>
      <c r="OPH46" s="753"/>
      <c r="OPI46" s="753"/>
      <c r="OPJ46" s="753"/>
      <c r="OPK46" s="753"/>
      <c r="OPL46" s="753"/>
      <c r="OPM46" s="753"/>
      <c r="OPN46" s="753"/>
      <c r="OPO46" s="753"/>
      <c r="OPP46" s="753"/>
      <c r="OPQ46" s="753"/>
      <c r="OPR46" s="753"/>
      <c r="OPS46" s="753"/>
      <c r="OPT46" s="753"/>
      <c r="OPU46" s="753"/>
      <c r="OPV46" s="753"/>
      <c r="OPW46" s="753"/>
      <c r="OPX46" s="753"/>
      <c r="OPY46" s="753"/>
      <c r="OPZ46" s="753"/>
      <c r="OQA46" s="753"/>
      <c r="OQB46" s="753"/>
      <c r="OQC46" s="753"/>
      <c r="OQD46" s="753"/>
      <c r="OQE46" s="753"/>
      <c r="OQF46" s="753"/>
      <c r="OQG46" s="753"/>
      <c r="OQH46" s="753"/>
      <c r="OQI46" s="753"/>
      <c r="OQJ46" s="753"/>
      <c r="OQK46" s="753"/>
      <c r="OQL46" s="753"/>
      <c r="OQM46" s="753"/>
      <c r="OQN46" s="753"/>
      <c r="OQO46" s="753"/>
      <c r="OQP46" s="753"/>
      <c r="OQQ46" s="753"/>
      <c r="OQR46" s="753"/>
      <c r="OQS46" s="753"/>
      <c r="OQT46" s="753"/>
      <c r="OQU46" s="753"/>
      <c r="OQV46" s="753"/>
      <c r="OQW46" s="753"/>
      <c r="OQX46" s="753"/>
      <c r="OQY46" s="753"/>
      <c r="OQZ46" s="753"/>
      <c r="ORA46" s="753"/>
      <c r="ORB46" s="753"/>
      <c r="ORC46" s="753"/>
      <c r="ORD46" s="753"/>
      <c r="ORE46" s="753"/>
      <c r="ORF46" s="753"/>
      <c r="ORG46" s="753"/>
      <c r="ORH46" s="753"/>
      <c r="ORI46" s="753"/>
      <c r="ORJ46" s="753"/>
      <c r="ORK46" s="753"/>
      <c r="ORL46" s="753"/>
      <c r="ORM46" s="753"/>
      <c r="ORN46" s="753"/>
      <c r="ORO46" s="753"/>
      <c r="ORP46" s="753"/>
      <c r="ORQ46" s="753"/>
      <c r="ORR46" s="753"/>
      <c r="ORS46" s="753"/>
      <c r="ORT46" s="753"/>
      <c r="ORU46" s="753"/>
      <c r="ORV46" s="753"/>
      <c r="ORW46" s="753"/>
      <c r="ORX46" s="753"/>
      <c r="ORY46" s="753"/>
      <c r="ORZ46" s="753"/>
      <c r="OSA46" s="753"/>
      <c r="OSB46" s="753"/>
      <c r="OSC46" s="753"/>
      <c r="OSD46" s="753"/>
      <c r="OSE46" s="753"/>
      <c r="OSF46" s="753"/>
      <c r="OSG46" s="753"/>
      <c r="OSH46" s="753"/>
      <c r="OSI46" s="753"/>
      <c r="OSJ46" s="753"/>
      <c r="OSK46" s="753"/>
      <c r="OSL46" s="753"/>
      <c r="OSM46" s="753"/>
      <c r="OSN46" s="753"/>
      <c r="OSO46" s="753"/>
      <c r="OSP46" s="753"/>
      <c r="OSQ46" s="753"/>
      <c r="OSR46" s="753"/>
      <c r="OSS46" s="753"/>
      <c r="OST46" s="753"/>
      <c r="OSU46" s="753"/>
      <c r="OSV46" s="753"/>
      <c r="OSW46" s="753"/>
      <c r="OSX46" s="753"/>
      <c r="OSY46" s="753"/>
      <c r="OSZ46" s="753"/>
      <c r="OTA46" s="753"/>
      <c r="OTB46" s="753"/>
      <c r="OTC46" s="753"/>
      <c r="OTD46" s="753"/>
      <c r="OTE46" s="753"/>
      <c r="OTF46" s="753"/>
      <c r="OTG46" s="753"/>
      <c r="OTH46" s="753"/>
      <c r="OTI46" s="753"/>
      <c r="OTJ46" s="753"/>
      <c r="OTK46" s="753"/>
      <c r="OTL46" s="753"/>
      <c r="OTM46" s="753"/>
      <c r="OTN46" s="753"/>
      <c r="OTO46" s="753"/>
      <c r="OTP46" s="753"/>
      <c r="OTQ46" s="753"/>
      <c r="OTR46" s="753"/>
      <c r="OTS46" s="753"/>
      <c r="OTT46" s="753"/>
      <c r="OTU46" s="753"/>
      <c r="OTV46" s="753"/>
      <c r="OTW46" s="753"/>
      <c r="OTX46" s="753"/>
      <c r="OTY46" s="753"/>
      <c r="OTZ46" s="753"/>
      <c r="OUA46" s="753"/>
      <c r="OUB46" s="753"/>
      <c r="OUC46" s="753"/>
      <c r="OUD46" s="753"/>
      <c r="OUE46" s="753"/>
      <c r="OUF46" s="753"/>
      <c r="OUG46" s="753"/>
      <c r="OUH46" s="753"/>
      <c r="OUI46" s="753"/>
      <c r="OUJ46" s="753"/>
      <c r="OUK46" s="753"/>
      <c r="OUL46" s="753"/>
      <c r="OUM46" s="753"/>
      <c r="OUN46" s="753"/>
      <c r="OUO46" s="753"/>
      <c r="OUP46" s="753"/>
      <c r="OUQ46" s="753"/>
      <c r="OUR46" s="753"/>
      <c r="OUS46" s="753"/>
      <c r="OUT46" s="753"/>
      <c r="OUU46" s="753"/>
      <c r="OUV46" s="753"/>
      <c r="OUW46" s="753"/>
      <c r="OUX46" s="753"/>
      <c r="OUY46" s="753"/>
      <c r="OUZ46" s="753"/>
      <c r="OVA46" s="753"/>
      <c r="OVB46" s="753"/>
      <c r="OVC46" s="753"/>
      <c r="OVD46" s="753"/>
      <c r="OVE46" s="753"/>
      <c r="OVF46" s="753"/>
      <c r="OVG46" s="753"/>
      <c r="OVH46" s="753"/>
      <c r="OVI46" s="753"/>
      <c r="OVJ46" s="753"/>
      <c r="OVK46" s="753"/>
      <c r="OVL46" s="753"/>
      <c r="OVM46" s="753"/>
      <c r="OVN46" s="753"/>
      <c r="OVO46" s="753"/>
      <c r="OVP46" s="753"/>
      <c r="OVQ46" s="753"/>
      <c r="OVR46" s="753"/>
      <c r="OVS46" s="753"/>
      <c r="OVT46" s="753"/>
      <c r="OVU46" s="753"/>
      <c r="OVV46" s="753"/>
      <c r="OVW46" s="753"/>
      <c r="OVX46" s="753"/>
      <c r="OVY46" s="753"/>
      <c r="OVZ46" s="753"/>
      <c r="OWA46" s="753"/>
      <c r="OWB46" s="753"/>
      <c r="OWC46" s="753"/>
      <c r="OWD46" s="753"/>
      <c r="OWE46" s="753"/>
      <c r="OWF46" s="753"/>
      <c r="OWG46" s="753"/>
      <c r="OWH46" s="753"/>
      <c r="OWI46" s="753"/>
      <c r="OWJ46" s="753"/>
      <c r="OWK46" s="753"/>
      <c r="OWL46" s="753"/>
      <c r="OWM46" s="753"/>
      <c r="OWN46" s="753"/>
      <c r="OWO46" s="753"/>
      <c r="OWP46" s="753"/>
      <c r="OWQ46" s="753"/>
      <c r="OWR46" s="753"/>
      <c r="OWS46" s="753"/>
      <c r="OWT46" s="753"/>
      <c r="OWU46" s="753"/>
      <c r="OWV46" s="753"/>
      <c r="OWW46" s="753"/>
      <c r="OWX46" s="753"/>
      <c r="OWY46" s="753"/>
      <c r="OWZ46" s="753"/>
      <c r="OXA46" s="753"/>
      <c r="OXB46" s="753"/>
      <c r="OXC46" s="753"/>
      <c r="OXD46" s="753"/>
      <c r="OXE46" s="753"/>
      <c r="OXF46" s="753"/>
      <c r="OXG46" s="753"/>
      <c r="OXH46" s="753"/>
      <c r="OXI46" s="753"/>
      <c r="OXJ46" s="753"/>
      <c r="OXK46" s="753"/>
      <c r="OXL46" s="753"/>
      <c r="OXM46" s="753"/>
      <c r="OXN46" s="753"/>
      <c r="OXO46" s="753"/>
      <c r="OXP46" s="753"/>
      <c r="OXQ46" s="753"/>
      <c r="OXR46" s="753"/>
      <c r="OXS46" s="753"/>
      <c r="OXT46" s="753"/>
      <c r="OXU46" s="753"/>
      <c r="OXV46" s="753"/>
      <c r="OXW46" s="753"/>
      <c r="OXX46" s="753"/>
      <c r="OXY46" s="753"/>
      <c r="OXZ46" s="753"/>
      <c r="OYA46" s="753"/>
      <c r="OYB46" s="753"/>
      <c r="OYC46" s="753"/>
      <c r="OYD46" s="753"/>
      <c r="OYE46" s="753"/>
      <c r="OYF46" s="753"/>
      <c r="OYG46" s="753"/>
      <c r="OYH46" s="753"/>
      <c r="OYI46" s="753"/>
      <c r="OYJ46" s="753"/>
      <c r="OYK46" s="753"/>
      <c r="OYL46" s="753"/>
      <c r="OYM46" s="753"/>
      <c r="OYN46" s="753"/>
      <c r="OYO46" s="753"/>
      <c r="OYP46" s="753"/>
      <c r="OYQ46" s="753"/>
      <c r="OYR46" s="753"/>
      <c r="OYS46" s="753"/>
      <c r="OYT46" s="753"/>
      <c r="OYU46" s="753"/>
      <c r="OYV46" s="753"/>
      <c r="OYW46" s="753"/>
      <c r="OYX46" s="753"/>
      <c r="OYY46" s="753"/>
      <c r="OYZ46" s="753"/>
      <c r="OZA46" s="753"/>
      <c r="OZB46" s="753"/>
      <c r="OZC46" s="753"/>
      <c r="OZD46" s="753"/>
      <c r="OZE46" s="753"/>
      <c r="OZF46" s="753"/>
      <c r="OZG46" s="753"/>
      <c r="OZH46" s="753"/>
      <c r="OZI46" s="753"/>
      <c r="OZJ46" s="753"/>
      <c r="OZK46" s="753"/>
      <c r="OZL46" s="753"/>
      <c r="OZM46" s="753"/>
      <c r="OZN46" s="753"/>
      <c r="OZO46" s="753"/>
      <c r="OZP46" s="753"/>
      <c r="OZQ46" s="753"/>
      <c r="OZR46" s="753"/>
      <c r="OZS46" s="753"/>
      <c r="OZT46" s="753"/>
      <c r="OZU46" s="753"/>
      <c r="OZV46" s="753"/>
      <c r="OZW46" s="753"/>
      <c r="OZX46" s="753"/>
      <c r="OZY46" s="753"/>
      <c r="OZZ46" s="753"/>
      <c r="PAA46" s="753"/>
      <c r="PAB46" s="753"/>
      <c r="PAC46" s="753"/>
      <c r="PAD46" s="753"/>
      <c r="PAE46" s="753"/>
      <c r="PAF46" s="753"/>
      <c r="PAG46" s="753"/>
      <c r="PAH46" s="753"/>
      <c r="PAI46" s="753"/>
      <c r="PAJ46" s="753"/>
      <c r="PAK46" s="753"/>
      <c r="PAL46" s="753"/>
      <c r="PAM46" s="753"/>
      <c r="PAN46" s="753"/>
      <c r="PAO46" s="753"/>
      <c r="PAP46" s="753"/>
      <c r="PAQ46" s="753"/>
      <c r="PAR46" s="753"/>
      <c r="PAS46" s="753"/>
      <c r="PAT46" s="753"/>
      <c r="PAU46" s="753"/>
      <c r="PAV46" s="753"/>
      <c r="PAW46" s="753"/>
      <c r="PAX46" s="753"/>
      <c r="PAY46" s="753"/>
      <c r="PAZ46" s="753"/>
      <c r="PBA46" s="753"/>
      <c r="PBB46" s="753"/>
      <c r="PBC46" s="753"/>
      <c r="PBD46" s="753"/>
      <c r="PBE46" s="753"/>
      <c r="PBF46" s="753"/>
      <c r="PBG46" s="753"/>
      <c r="PBH46" s="753"/>
      <c r="PBI46" s="753"/>
      <c r="PBJ46" s="753"/>
      <c r="PBK46" s="753"/>
      <c r="PBL46" s="753"/>
      <c r="PBM46" s="753"/>
      <c r="PBN46" s="753"/>
      <c r="PBO46" s="753"/>
      <c r="PBP46" s="753"/>
      <c r="PBQ46" s="753"/>
      <c r="PBR46" s="753"/>
      <c r="PBS46" s="753"/>
      <c r="PBT46" s="753"/>
      <c r="PBU46" s="753"/>
      <c r="PBV46" s="753"/>
      <c r="PBW46" s="753"/>
      <c r="PBX46" s="753"/>
      <c r="PBY46" s="753"/>
      <c r="PBZ46" s="753"/>
      <c r="PCA46" s="753"/>
      <c r="PCB46" s="753"/>
      <c r="PCC46" s="753"/>
      <c r="PCD46" s="753"/>
      <c r="PCE46" s="753"/>
      <c r="PCF46" s="753"/>
      <c r="PCG46" s="753"/>
      <c r="PCH46" s="753"/>
      <c r="PCI46" s="753"/>
      <c r="PCJ46" s="753"/>
      <c r="PCK46" s="753"/>
      <c r="PCL46" s="753"/>
      <c r="PCM46" s="753"/>
      <c r="PCN46" s="753"/>
      <c r="PCO46" s="753"/>
      <c r="PCP46" s="753"/>
      <c r="PCQ46" s="753"/>
      <c r="PCR46" s="753"/>
      <c r="PCS46" s="753"/>
      <c r="PCT46" s="753"/>
      <c r="PCU46" s="753"/>
      <c r="PCV46" s="753"/>
      <c r="PCW46" s="753"/>
      <c r="PCX46" s="753"/>
      <c r="PCY46" s="753"/>
      <c r="PCZ46" s="753"/>
      <c r="PDA46" s="753"/>
      <c r="PDB46" s="753"/>
      <c r="PDC46" s="753"/>
      <c r="PDD46" s="753"/>
      <c r="PDE46" s="753"/>
      <c r="PDF46" s="753"/>
      <c r="PDG46" s="753"/>
      <c r="PDH46" s="753"/>
      <c r="PDI46" s="753"/>
      <c r="PDJ46" s="753"/>
      <c r="PDK46" s="753"/>
      <c r="PDL46" s="753"/>
      <c r="PDM46" s="753"/>
      <c r="PDN46" s="753"/>
      <c r="PDO46" s="753"/>
      <c r="PDP46" s="753"/>
      <c r="PDQ46" s="753"/>
      <c r="PDR46" s="753"/>
      <c r="PDS46" s="753"/>
      <c r="PDT46" s="753"/>
      <c r="PDU46" s="753"/>
      <c r="PDV46" s="753"/>
      <c r="PDW46" s="753"/>
      <c r="PDX46" s="753"/>
      <c r="PDY46" s="753"/>
      <c r="PDZ46" s="753"/>
      <c r="PEA46" s="753"/>
      <c r="PEB46" s="753"/>
      <c r="PEC46" s="753"/>
      <c r="PED46" s="753"/>
      <c r="PEE46" s="753"/>
      <c r="PEF46" s="753"/>
      <c r="PEG46" s="753"/>
      <c r="PEH46" s="753"/>
      <c r="PEI46" s="753"/>
      <c r="PEJ46" s="753"/>
      <c r="PEK46" s="753"/>
      <c r="PEL46" s="753"/>
      <c r="PEM46" s="753"/>
      <c r="PEN46" s="753"/>
      <c r="PEO46" s="753"/>
      <c r="PEP46" s="753"/>
      <c r="PEQ46" s="753"/>
      <c r="PER46" s="753"/>
      <c r="PES46" s="753"/>
      <c r="PET46" s="753"/>
      <c r="PEU46" s="753"/>
      <c r="PEV46" s="753"/>
      <c r="PEW46" s="753"/>
      <c r="PEX46" s="753"/>
      <c r="PEY46" s="753"/>
      <c r="PEZ46" s="753"/>
      <c r="PFA46" s="753"/>
      <c r="PFB46" s="753"/>
      <c r="PFC46" s="753"/>
      <c r="PFD46" s="753"/>
      <c r="PFE46" s="753"/>
      <c r="PFF46" s="753"/>
      <c r="PFG46" s="753"/>
      <c r="PFH46" s="753"/>
      <c r="PFI46" s="753"/>
      <c r="PFJ46" s="753"/>
      <c r="PFK46" s="753"/>
      <c r="PFL46" s="753"/>
      <c r="PFM46" s="753"/>
      <c r="PFN46" s="753"/>
      <c r="PFO46" s="753"/>
      <c r="PFP46" s="753"/>
      <c r="PFQ46" s="753"/>
      <c r="PFR46" s="753"/>
      <c r="PFS46" s="753"/>
      <c r="PFT46" s="753"/>
      <c r="PFU46" s="753"/>
      <c r="PFV46" s="753"/>
      <c r="PFW46" s="753"/>
      <c r="PFX46" s="753"/>
      <c r="PFY46" s="753"/>
      <c r="PFZ46" s="753"/>
      <c r="PGA46" s="753"/>
      <c r="PGB46" s="753"/>
      <c r="PGC46" s="753"/>
      <c r="PGD46" s="753"/>
      <c r="PGE46" s="753"/>
      <c r="PGF46" s="753"/>
      <c r="PGG46" s="753"/>
      <c r="PGH46" s="753"/>
      <c r="PGI46" s="753"/>
      <c r="PGJ46" s="753"/>
      <c r="PGK46" s="753"/>
      <c r="PGL46" s="753"/>
      <c r="PGM46" s="753"/>
      <c r="PGN46" s="753"/>
      <c r="PGO46" s="753"/>
      <c r="PGP46" s="753"/>
      <c r="PGQ46" s="753"/>
      <c r="PGR46" s="753"/>
      <c r="PGS46" s="753"/>
      <c r="PGT46" s="753"/>
      <c r="PGU46" s="753"/>
      <c r="PGV46" s="753"/>
      <c r="PGW46" s="753"/>
      <c r="PGX46" s="753"/>
      <c r="PGY46" s="753"/>
      <c r="PGZ46" s="753"/>
      <c r="PHA46" s="753"/>
      <c r="PHB46" s="753"/>
      <c r="PHC46" s="753"/>
      <c r="PHD46" s="753"/>
      <c r="PHE46" s="753"/>
      <c r="PHF46" s="753"/>
      <c r="PHG46" s="753"/>
      <c r="PHH46" s="753"/>
      <c r="PHI46" s="753"/>
      <c r="PHJ46" s="753"/>
      <c r="PHK46" s="753"/>
      <c r="PHL46" s="753"/>
      <c r="PHM46" s="753"/>
      <c r="PHN46" s="753"/>
      <c r="PHO46" s="753"/>
      <c r="PHP46" s="753"/>
      <c r="PHQ46" s="753"/>
      <c r="PHR46" s="753"/>
      <c r="PHS46" s="753"/>
      <c r="PHT46" s="753"/>
      <c r="PHU46" s="753"/>
      <c r="PHV46" s="753"/>
      <c r="PHW46" s="753"/>
      <c r="PHX46" s="753"/>
      <c r="PHY46" s="753"/>
      <c r="PHZ46" s="753"/>
      <c r="PIA46" s="753"/>
      <c r="PIB46" s="753"/>
      <c r="PIC46" s="753"/>
      <c r="PID46" s="753"/>
      <c r="PIE46" s="753"/>
      <c r="PIF46" s="753"/>
      <c r="PIG46" s="753"/>
      <c r="PIH46" s="753"/>
      <c r="PII46" s="753"/>
      <c r="PIJ46" s="753"/>
      <c r="PIK46" s="753"/>
      <c r="PIL46" s="753"/>
      <c r="PIM46" s="753"/>
      <c r="PIN46" s="753"/>
      <c r="PIO46" s="753"/>
      <c r="PIP46" s="753"/>
      <c r="PIQ46" s="753"/>
      <c r="PIR46" s="753"/>
      <c r="PIS46" s="753"/>
      <c r="PIT46" s="753"/>
      <c r="PIU46" s="753"/>
      <c r="PIV46" s="753"/>
      <c r="PIW46" s="753"/>
      <c r="PIX46" s="753"/>
      <c r="PIY46" s="753"/>
      <c r="PIZ46" s="753"/>
      <c r="PJA46" s="753"/>
      <c r="PJB46" s="753"/>
      <c r="PJC46" s="753"/>
      <c r="PJD46" s="753"/>
      <c r="PJE46" s="753"/>
      <c r="PJF46" s="753"/>
      <c r="PJG46" s="753"/>
      <c r="PJH46" s="753"/>
      <c r="PJI46" s="753"/>
      <c r="PJJ46" s="753"/>
      <c r="PJK46" s="753"/>
      <c r="PJL46" s="753"/>
      <c r="PJM46" s="753"/>
      <c r="PJN46" s="753"/>
      <c r="PJO46" s="753"/>
      <c r="PJP46" s="753"/>
      <c r="PJQ46" s="753"/>
      <c r="PJR46" s="753"/>
      <c r="PJS46" s="753"/>
      <c r="PJT46" s="753"/>
      <c r="PJU46" s="753"/>
      <c r="PJV46" s="753"/>
      <c r="PJW46" s="753"/>
      <c r="PJX46" s="753"/>
      <c r="PJY46" s="753"/>
      <c r="PJZ46" s="753"/>
      <c r="PKA46" s="753"/>
      <c r="PKB46" s="753"/>
      <c r="PKC46" s="753"/>
      <c r="PKD46" s="753"/>
      <c r="PKE46" s="753"/>
      <c r="PKF46" s="753"/>
      <c r="PKG46" s="753"/>
      <c r="PKH46" s="753"/>
      <c r="PKI46" s="753"/>
      <c r="PKJ46" s="753"/>
      <c r="PKK46" s="753"/>
      <c r="PKL46" s="753"/>
      <c r="PKM46" s="753"/>
      <c r="PKN46" s="753"/>
      <c r="PKO46" s="753"/>
      <c r="PKP46" s="753"/>
      <c r="PKQ46" s="753"/>
      <c r="PKR46" s="753"/>
      <c r="PKS46" s="753"/>
      <c r="PKT46" s="753"/>
      <c r="PKU46" s="753"/>
      <c r="PKV46" s="753"/>
      <c r="PKW46" s="753"/>
      <c r="PKX46" s="753"/>
      <c r="PKY46" s="753"/>
      <c r="PKZ46" s="753"/>
      <c r="PLA46" s="753"/>
      <c r="PLB46" s="753"/>
      <c r="PLC46" s="753"/>
      <c r="PLD46" s="753"/>
      <c r="PLE46" s="753"/>
      <c r="PLF46" s="753"/>
      <c r="PLG46" s="753"/>
      <c r="PLH46" s="753"/>
      <c r="PLI46" s="753"/>
      <c r="PLJ46" s="753"/>
      <c r="PLK46" s="753"/>
      <c r="PLL46" s="753"/>
      <c r="PLM46" s="753"/>
      <c r="PLN46" s="753"/>
      <c r="PLO46" s="753"/>
      <c r="PLP46" s="753"/>
      <c r="PLQ46" s="753"/>
      <c r="PLR46" s="753"/>
      <c r="PLS46" s="753"/>
      <c r="PLT46" s="753"/>
      <c r="PLU46" s="753"/>
      <c r="PLV46" s="753"/>
      <c r="PLW46" s="753"/>
      <c r="PLX46" s="753"/>
      <c r="PLY46" s="753"/>
      <c r="PLZ46" s="753"/>
      <c r="PMA46" s="753"/>
      <c r="PMB46" s="753"/>
      <c r="PMC46" s="753"/>
      <c r="PMD46" s="753"/>
      <c r="PME46" s="753"/>
      <c r="PMF46" s="753"/>
      <c r="PMG46" s="753"/>
      <c r="PMH46" s="753"/>
      <c r="PMI46" s="753"/>
      <c r="PMJ46" s="753"/>
      <c r="PMK46" s="753"/>
      <c r="PML46" s="753"/>
      <c r="PMM46" s="753"/>
      <c r="PMN46" s="753"/>
      <c r="PMO46" s="753"/>
      <c r="PMP46" s="753"/>
      <c r="PMQ46" s="753"/>
      <c r="PMR46" s="753"/>
      <c r="PMS46" s="753"/>
      <c r="PMT46" s="753"/>
      <c r="PMU46" s="753"/>
      <c r="PMV46" s="753"/>
      <c r="PMW46" s="753"/>
      <c r="PMX46" s="753"/>
      <c r="PMY46" s="753"/>
      <c r="PMZ46" s="753"/>
      <c r="PNA46" s="753"/>
      <c r="PNB46" s="753"/>
      <c r="PNC46" s="753"/>
      <c r="PND46" s="753"/>
      <c r="PNE46" s="753"/>
      <c r="PNF46" s="753"/>
      <c r="PNG46" s="753"/>
      <c r="PNH46" s="753"/>
      <c r="PNI46" s="753"/>
      <c r="PNJ46" s="753"/>
      <c r="PNK46" s="753"/>
      <c r="PNL46" s="753"/>
      <c r="PNM46" s="753"/>
      <c r="PNN46" s="753"/>
      <c r="PNO46" s="753"/>
      <c r="PNP46" s="753"/>
      <c r="PNQ46" s="753"/>
      <c r="PNR46" s="753"/>
      <c r="PNS46" s="753"/>
      <c r="PNT46" s="753"/>
      <c r="PNU46" s="753"/>
      <c r="PNV46" s="753"/>
      <c r="PNW46" s="753"/>
      <c r="PNX46" s="753"/>
      <c r="PNY46" s="753"/>
      <c r="PNZ46" s="753"/>
      <c r="POA46" s="753"/>
      <c r="POB46" s="753"/>
      <c r="POC46" s="753"/>
      <c r="POD46" s="753"/>
      <c r="POE46" s="753"/>
      <c r="POF46" s="753"/>
      <c r="POG46" s="753"/>
      <c r="POH46" s="753"/>
      <c r="POI46" s="753"/>
      <c r="POJ46" s="753"/>
      <c r="POK46" s="753"/>
      <c r="POL46" s="753"/>
      <c r="POM46" s="753"/>
      <c r="PON46" s="753"/>
      <c r="POO46" s="753"/>
      <c r="POP46" s="753"/>
      <c r="POQ46" s="753"/>
      <c r="POR46" s="753"/>
      <c r="POS46" s="753"/>
      <c r="POT46" s="753"/>
      <c r="POU46" s="753"/>
      <c r="POV46" s="753"/>
      <c r="POW46" s="753"/>
      <c r="POX46" s="753"/>
      <c r="POY46" s="753"/>
      <c r="POZ46" s="753"/>
      <c r="PPA46" s="753"/>
      <c r="PPB46" s="753"/>
      <c r="PPC46" s="753"/>
      <c r="PPD46" s="753"/>
      <c r="PPE46" s="753"/>
      <c r="PPF46" s="753"/>
      <c r="PPG46" s="753"/>
      <c r="PPH46" s="753"/>
      <c r="PPI46" s="753"/>
      <c r="PPJ46" s="753"/>
      <c r="PPK46" s="753"/>
      <c r="PPL46" s="753"/>
      <c r="PPM46" s="753"/>
      <c r="PPN46" s="753"/>
      <c r="PPO46" s="753"/>
      <c r="PPP46" s="753"/>
      <c r="PPQ46" s="753"/>
      <c r="PPR46" s="753"/>
      <c r="PPS46" s="753"/>
      <c r="PPT46" s="753"/>
      <c r="PPU46" s="753"/>
      <c r="PPV46" s="753"/>
      <c r="PPW46" s="753"/>
      <c r="PPX46" s="753"/>
      <c r="PPY46" s="753"/>
      <c r="PPZ46" s="753"/>
      <c r="PQA46" s="753"/>
      <c r="PQB46" s="753"/>
      <c r="PQC46" s="753"/>
      <c r="PQD46" s="753"/>
      <c r="PQE46" s="753"/>
      <c r="PQF46" s="753"/>
      <c r="PQG46" s="753"/>
      <c r="PQH46" s="753"/>
      <c r="PQI46" s="753"/>
      <c r="PQJ46" s="753"/>
      <c r="PQK46" s="753"/>
      <c r="PQL46" s="753"/>
      <c r="PQM46" s="753"/>
      <c r="PQN46" s="753"/>
      <c r="PQO46" s="753"/>
      <c r="PQP46" s="753"/>
      <c r="PQQ46" s="753"/>
      <c r="PQR46" s="753"/>
      <c r="PQS46" s="753"/>
      <c r="PQT46" s="753"/>
      <c r="PQU46" s="753"/>
      <c r="PQV46" s="753"/>
      <c r="PQW46" s="753"/>
      <c r="PQX46" s="753"/>
      <c r="PQY46" s="753"/>
      <c r="PQZ46" s="753"/>
      <c r="PRA46" s="753"/>
      <c r="PRB46" s="753"/>
      <c r="PRC46" s="753"/>
      <c r="PRD46" s="753"/>
      <c r="PRE46" s="753"/>
      <c r="PRF46" s="753"/>
      <c r="PRG46" s="753"/>
      <c r="PRH46" s="753"/>
      <c r="PRI46" s="753"/>
      <c r="PRJ46" s="753"/>
      <c r="PRK46" s="753"/>
      <c r="PRL46" s="753"/>
      <c r="PRM46" s="753"/>
      <c r="PRN46" s="753"/>
      <c r="PRO46" s="753"/>
      <c r="PRP46" s="753"/>
      <c r="PRQ46" s="753"/>
      <c r="PRR46" s="753"/>
      <c r="PRS46" s="753"/>
      <c r="PRT46" s="753"/>
      <c r="PRU46" s="753"/>
      <c r="PRV46" s="753"/>
      <c r="PRW46" s="753"/>
      <c r="PRX46" s="753"/>
      <c r="PRY46" s="753"/>
      <c r="PRZ46" s="753"/>
      <c r="PSA46" s="753"/>
      <c r="PSB46" s="753"/>
      <c r="PSC46" s="753"/>
      <c r="PSD46" s="753"/>
      <c r="PSE46" s="753"/>
      <c r="PSF46" s="753"/>
      <c r="PSG46" s="753"/>
      <c r="PSH46" s="753"/>
      <c r="PSI46" s="753"/>
      <c r="PSJ46" s="753"/>
      <c r="PSK46" s="753"/>
      <c r="PSL46" s="753"/>
      <c r="PSM46" s="753"/>
      <c r="PSN46" s="753"/>
      <c r="PSO46" s="753"/>
      <c r="PSP46" s="753"/>
      <c r="PSQ46" s="753"/>
      <c r="PSR46" s="753"/>
      <c r="PSS46" s="753"/>
      <c r="PST46" s="753"/>
      <c r="PSU46" s="753"/>
      <c r="PSV46" s="753"/>
      <c r="PSW46" s="753"/>
      <c r="PSX46" s="753"/>
      <c r="PSY46" s="753"/>
      <c r="PSZ46" s="753"/>
      <c r="PTA46" s="753"/>
      <c r="PTB46" s="753"/>
      <c r="PTC46" s="753"/>
      <c r="PTD46" s="753"/>
      <c r="PTE46" s="753"/>
      <c r="PTF46" s="753"/>
      <c r="PTG46" s="753"/>
      <c r="PTH46" s="753"/>
      <c r="PTI46" s="753"/>
      <c r="PTJ46" s="753"/>
      <c r="PTK46" s="753"/>
      <c r="PTL46" s="753"/>
      <c r="PTM46" s="753"/>
      <c r="PTN46" s="753"/>
      <c r="PTO46" s="753"/>
      <c r="PTP46" s="753"/>
      <c r="PTQ46" s="753"/>
      <c r="PTR46" s="753"/>
      <c r="PTS46" s="753"/>
      <c r="PTT46" s="753"/>
      <c r="PTU46" s="753"/>
      <c r="PTV46" s="753"/>
      <c r="PTW46" s="753"/>
      <c r="PTX46" s="753"/>
      <c r="PTY46" s="753"/>
      <c r="PTZ46" s="753"/>
      <c r="PUA46" s="753"/>
      <c r="PUB46" s="753"/>
      <c r="PUC46" s="753"/>
      <c r="PUD46" s="753"/>
      <c r="PUE46" s="753"/>
      <c r="PUF46" s="753"/>
      <c r="PUG46" s="753"/>
      <c r="PUH46" s="753"/>
      <c r="PUI46" s="753"/>
      <c r="PUJ46" s="753"/>
      <c r="PUK46" s="753"/>
      <c r="PUL46" s="753"/>
      <c r="PUM46" s="753"/>
      <c r="PUN46" s="753"/>
      <c r="PUO46" s="753"/>
      <c r="PUP46" s="753"/>
      <c r="PUQ46" s="753"/>
      <c r="PUR46" s="753"/>
      <c r="PUS46" s="753"/>
      <c r="PUT46" s="753"/>
      <c r="PUU46" s="753"/>
      <c r="PUV46" s="753"/>
      <c r="PUW46" s="753"/>
      <c r="PUX46" s="753"/>
      <c r="PUY46" s="753"/>
      <c r="PUZ46" s="753"/>
      <c r="PVA46" s="753"/>
      <c r="PVB46" s="753"/>
      <c r="PVC46" s="753"/>
      <c r="PVD46" s="753"/>
      <c r="PVE46" s="753"/>
      <c r="PVF46" s="753"/>
      <c r="PVG46" s="753"/>
      <c r="PVH46" s="753"/>
      <c r="PVI46" s="753"/>
      <c r="PVJ46" s="753"/>
      <c r="PVK46" s="753"/>
      <c r="PVL46" s="753"/>
      <c r="PVM46" s="753"/>
      <c r="PVN46" s="753"/>
      <c r="PVO46" s="753"/>
      <c r="PVP46" s="753"/>
      <c r="PVQ46" s="753"/>
      <c r="PVR46" s="753"/>
      <c r="PVS46" s="753"/>
      <c r="PVT46" s="753"/>
      <c r="PVU46" s="753"/>
      <c r="PVV46" s="753"/>
      <c r="PVW46" s="753"/>
      <c r="PVX46" s="753"/>
      <c r="PVY46" s="753"/>
      <c r="PVZ46" s="753"/>
      <c r="PWA46" s="753"/>
      <c r="PWB46" s="753"/>
      <c r="PWC46" s="753"/>
      <c r="PWD46" s="753"/>
      <c r="PWE46" s="753"/>
      <c r="PWF46" s="753"/>
      <c r="PWG46" s="753"/>
      <c r="PWH46" s="753"/>
      <c r="PWI46" s="753"/>
      <c r="PWJ46" s="753"/>
      <c r="PWK46" s="753"/>
      <c r="PWL46" s="753"/>
      <c r="PWM46" s="753"/>
      <c r="PWN46" s="753"/>
      <c r="PWO46" s="753"/>
      <c r="PWP46" s="753"/>
      <c r="PWQ46" s="753"/>
      <c r="PWR46" s="753"/>
      <c r="PWS46" s="753"/>
      <c r="PWT46" s="753"/>
      <c r="PWU46" s="753"/>
      <c r="PWV46" s="753"/>
      <c r="PWW46" s="753"/>
      <c r="PWX46" s="753"/>
      <c r="PWY46" s="753"/>
      <c r="PWZ46" s="753"/>
      <c r="PXA46" s="753"/>
      <c r="PXB46" s="753"/>
      <c r="PXC46" s="753"/>
      <c r="PXD46" s="753"/>
      <c r="PXE46" s="753"/>
      <c r="PXF46" s="753"/>
      <c r="PXG46" s="753"/>
      <c r="PXH46" s="753"/>
      <c r="PXI46" s="753"/>
      <c r="PXJ46" s="753"/>
      <c r="PXK46" s="753"/>
      <c r="PXL46" s="753"/>
      <c r="PXM46" s="753"/>
      <c r="PXN46" s="753"/>
      <c r="PXO46" s="753"/>
      <c r="PXP46" s="753"/>
      <c r="PXQ46" s="753"/>
      <c r="PXR46" s="753"/>
      <c r="PXS46" s="753"/>
      <c r="PXT46" s="753"/>
      <c r="PXU46" s="753"/>
      <c r="PXV46" s="753"/>
      <c r="PXW46" s="753"/>
      <c r="PXX46" s="753"/>
      <c r="PXY46" s="753"/>
      <c r="PXZ46" s="753"/>
      <c r="PYA46" s="753"/>
      <c r="PYB46" s="753"/>
      <c r="PYC46" s="753"/>
      <c r="PYD46" s="753"/>
      <c r="PYE46" s="753"/>
      <c r="PYF46" s="753"/>
      <c r="PYG46" s="753"/>
      <c r="PYH46" s="753"/>
      <c r="PYI46" s="753"/>
      <c r="PYJ46" s="753"/>
      <c r="PYK46" s="753"/>
      <c r="PYL46" s="753"/>
      <c r="PYM46" s="753"/>
      <c r="PYN46" s="753"/>
      <c r="PYO46" s="753"/>
      <c r="PYP46" s="753"/>
      <c r="PYQ46" s="753"/>
      <c r="PYR46" s="753"/>
      <c r="PYS46" s="753"/>
      <c r="PYT46" s="753"/>
      <c r="PYU46" s="753"/>
      <c r="PYV46" s="753"/>
      <c r="PYW46" s="753"/>
      <c r="PYX46" s="753"/>
      <c r="PYY46" s="753"/>
      <c r="PYZ46" s="753"/>
      <c r="PZA46" s="753"/>
      <c r="PZB46" s="753"/>
      <c r="PZC46" s="753"/>
      <c r="PZD46" s="753"/>
      <c r="PZE46" s="753"/>
      <c r="PZF46" s="753"/>
      <c r="PZG46" s="753"/>
      <c r="PZH46" s="753"/>
      <c r="PZI46" s="753"/>
      <c r="PZJ46" s="753"/>
      <c r="PZK46" s="753"/>
      <c r="PZL46" s="753"/>
      <c r="PZM46" s="753"/>
      <c r="PZN46" s="753"/>
      <c r="PZO46" s="753"/>
      <c r="PZP46" s="753"/>
      <c r="PZQ46" s="753"/>
      <c r="PZR46" s="753"/>
      <c r="PZS46" s="753"/>
      <c r="PZT46" s="753"/>
      <c r="PZU46" s="753"/>
      <c r="PZV46" s="753"/>
      <c r="PZW46" s="753"/>
      <c r="PZX46" s="753"/>
      <c r="PZY46" s="753"/>
      <c r="PZZ46" s="753"/>
      <c r="QAA46" s="753"/>
      <c r="QAB46" s="753"/>
      <c r="QAC46" s="753"/>
      <c r="QAD46" s="753"/>
      <c r="QAE46" s="753"/>
      <c r="QAF46" s="753"/>
      <c r="QAG46" s="753"/>
      <c r="QAH46" s="753"/>
      <c r="QAI46" s="753"/>
      <c r="QAJ46" s="753"/>
      <c r="QAK46" s="753"/>
      <c r="QAL46" s="753"/>
      <c r="QAM46" s="753"/>
      <c r="QAN46" s="753"/>
      <c r="QAO46" s="753"/>
      <c r="QAP46" s="753"/>
      <c r="QAQ46" s="753"/>
      <c r="QAR46" s="753"/>
      <c r="QAS46" s="753"/>
      <c r="QAT46" s="753"/>
      <c r="QAU46" s="753"/>
      <c r="QAV46" s="753"/>
      <c r="QAW46" s="753"/>
      <c r="QAX46" s="753"/>
      <c r="QAY46" s="753"/>
      <c r="QAZ46" s="753"/>
      <c r="QBA46" s="753"/>
      <c r="QBB46" s="753"/>
      <c r="QBC46" s="753"/>
      <c r="QBD46" s="753"/>
      <c r="QBE46" s="753"/>
      <c r="QBF46" s="753"/>
      <c r="QBG46" s="753"/>
      <c r="QBH46" s="753"/>
      <c r="QBI46" s="753"/>
      <c r="QBJ46" s="753"/>
      <c r="QBK46" s="753"/>
      <c r="QBL46" s="753"/>
      <c r="QBM46" s="753"/>
      <c r="QBN46" s="753"/>
      <c r="QBO46" s="753"/>
      <c r="QBP46" s="753"/>
      <c r="QBQ46" s="753"/>
      <c r="QBR46" s="753"/>
      <c r="QBS46" s="753"/>
      <c r="QBT46" s="753"/>
      <c r="QBU46" s="753"/>
      <c r="QBV46" s="753"/>
      <c r="QBW46" s="753"/>
      <c r="QBX46" s="753"/>
      <c r="QBY46" s="753"/>
      <c r="QBZ46" s="753"/>
      <c r="QCA46" s="753"/>
      <c r="QCB46" s="753"/>
      <c r="QCC46" s="753"/>
      <c r="QCD46" s="753"/>
      <c r="QCE46" s="753"/>
      <c r="QCF46" s="753"/>
      <c r="QCG46" s="753"/>
      <c r="QCH46" s="753"/>
      <c r="QCI46" s="753"/>
      <c r="QCJ46" s="753"/>
      <c r="QCK46" s="753"/>
      <c r="QCL46" s="753"/>
      <c r="QCM46" s="753"/>
      <c r="QCN46" s="753"/>
      <c r="QCO46" s="753"/>
      <c r="QCP46" s="753"/>
      <c r="QCQ46" s="753"/>
      <c r="QCR46" s="753"/>
      <c r="QCS46" s="753"/>
      <c r="QCT46" s="753"/>
      <c r="QCU46" s="753"/>
      <c r="QCV46" s="753"/>
      <c r="QCW46" s="753"/>
      <c r="QCX46" s="753"/>
      <c r="QCY46" s="753"/>
      <c r="QCZ46" s="753"/>
      <c r="QDA46" s="753"/>
      <c r="QDB46" s="753"/>
      <c r="QDC46" s="753"/>
      <c r="QDD46" s="753"/>
      <c r="QDE46" s="753"/>
      <c r="QDF46" s="753"/>
      <c r="QDG46" s="753"/>
      <c r="QDH46" s="753"/>
      <c r="QDI46" s="753"/>
      <c r="QDJ46" s="753"/>
      <c r="QDK46" s="753"/>
      <c r="QDL46" s="753"/>
      <c r="QDM46" s="753"/>
      <c r="QDN46" s="753"/>
      <c r="QDO46" s="753"/>
      <c r="QDP46" s="753"/>
      <c r="QDQ46" s="753"/>
      <c r="QDR46" s="753"/>
      <c r="QDS46" s="753"/>
      <c r="QDT46" s="753"/>
      <c r="QDU46" s="753"/>
      <c r="QDV46" s="753"/>
      <c r="QDW46" s="753"/>
      <c r="QDX46" s="753"/>
      <c r="QDY46" s="753"/>
      <c r="QDZ46" s="753"/>
      <c r="QEA46" s="753"/>
      <c r="QEB46" s="753"/>
      <c r="QEC46" s="753"/>
      <c r="QED46" s="753"/>
      <c r="QEE46" s="753"/>
      <c r="QEF46" s="753"/>
      <c r="QEG46" s="753"/>
      <c r="QEH46" s="753"/>
      <c r="QEI46" s="753"/>
      <c r="QEJ46" s="753"/>
      <c r="QEK46" s="753"/>
      <c r="QEL46" s="753"/>
      <c r="QEM46" s="753"/>
      <c r="QEN46" s="753"/>
      <c r="QEO46" s="753"/>
      <c r="QEP46" s="753"/>
      <c r="QEQ46" s="753"/>
      <c r="QER46" s="753"/>
      <c r="QES46" s="753"/>
      <c r="QET46" s="753"/>
      <c r="QEU46" s="753"/>
      <c r="QEV46" s="753"/>
      <c r="QEW46" s="753"/>
      <c r="QEX46" s="753"/>
      <c r="QEY46" s="753"/>
      <c r="QEZ46" s="753"/>
      <c r="QFA46" s="753"/>
      <c r="QFB46" s="753"/>
      <c r="QFC46" s="753"/>
      <c r="QFD46" s="753"/>
      <c r="QFE46" s="753"/>
      <c r="QFF46" s="753"/>
      <c r="QFG46" s="753"/>
      <c r="QFH46" s="753"/>
      <c r="QFI46" s="753"/>
      <c r="QFJ46" s="753"/>
      <c r="QFK46" s="753"/>
      <c r="QFL46" s="753"/>
      <c r="QFM46" s="753"/>
      <c r="QFN46" s="753"/>
      <c r="QFO46" s="753"/>
      <c r="QFP46" s="753"/>
      <c r="QFQ46" s="753"/>
      <c r="QFR46" s="753"/>
      <c r="QFS46" s="753"/>
      <c r="QFT46" s="753"/>
      <c r="QFU46" s="753"/>
      <c r="QFV46" s="753"/>
      <c r="QFW46" s="753"/>
      <c r="QFX46" s="753"/>
      <c r="QFY46" s="753"/>
      <c r="QFZ46" s="753"/>
      <c r="QGA46" s="753"/>
      <c r="QGB46" s="753"/>
      <c r="QGC46" s="753"/>
      <c r="QGD46" s="753"/>
      <c r="QGE46" s="753"/>
      <c r="QGF46" s="753"/>
      <c r="QGG46" s="753"/>
      <c r="QGH46" s="753"/>
      <c r="QGI46" s="753"/>
      <c r="QGJ46" s="753"/>
      <c r="QGK46" s="753"/>
      <c r="QGL46" s="753"/>
      <c r="QGM46" s="753"/>
      <c r="QGN46" s="753"/>
      <c r="QGO46" s="753"/>
      <c r="QGP46" s="753"/>
      <c r="QGQ46" s="753"/>
      <c r="QGR46" s="753"/>
      <c r="QGS46" s="753"/>
      <c r="QGT46" s="753"/>
      <c r="QGU46" s="753"/>
      <c r="QGV46" s="753"/>
      <c r="QGW46" s="753"/>
      <c r="QGX46" s="753"/>
      <c r="QGY46" s="753"/>
      <c r="QGZ46" s="753"/>
      <c r="QHA46" s="753"/>
      <c r="QHB46" s="753"/>
      <c r="QHC46" s="753"/>
      <c r="QHD46" s="753"/>
      <c r="QHE46" s="753"/>
      <c r="QHF46" s="753"/>
      <c r="QHG46" s="753"/>
      <c r="QHH46" s="753"/>
      <c r="QHI46" s="753"/>
      <c r="QHJ46" s="753"/>
      <c r="QHK46" s="753"/>
      <c r="QHL46" s="753"/>
      <c r="QHM46" s="753"/>
      <c r="QHN46" s="753"/>
      <c r="QHO46" s="753"/>
      <c r="QHP46" s="753"/>
      <c r="QHQ46" s="753"/>
      <c r="QHR46" s="753"/>
      <c r="QHS46" s="753"/>
      <c r="QHT46" s="753"/>
      <c r="QHU46" s="753"/>
      <c r="QHV46" s="753"/>
      <c r="QHW46" s="753"/>
      <c r="QHX46" s="753"/>
      <c r="QHY46" s="753"/>
      <c r="QHZ46" s="753"/>
      <c r="QIA46" s="753"/>
      <c r="QIB46" s="753"/>
      <c r="QIC46" s="753"/>
      <c r="QID46" s="753"/>
      <c r="QIE46" s="753"/>
      <c r="QIF46" s="753"/>
      <c r="QIG46" s="753"/>
      <c r="QIH46" s="753"/>
      <c r="QII46" s="753"/>
      <c r="QIJ46" s="753"/>
      <c r="QIK46" s="753"/>
      <c r="QIL46" s="753"/>
      <c r="QIM46" s="753"/>
      <c r="QIN46" s="753"/>
      <c r="QIO46" s="753"/>
      <c r="QIP46" s="753"/>
      <c r="QIQ46" s="753"/>
      <c r="QIR46" s="753"/>
      <c r="QIS46" s="753"/>
      <c r="QIT46" s="753"/>
      <c r="QIU46" s="753"/>
      <c r="QIV46" s="753"/>
      <c r="QIW46" s="753"/>
      <c r="QIX46" s="753"/>
      <c r="QIY46" s="753"/>
      <c r="QIZ46" s="753"/>
      <c r="QJA46" s="753"/>
      <c r="QJB46" s="753"/>
      <c r="QJC46" s="753"/>
      <c r="QJD46" s="753"/>
      <c r="QJE46" s="753"/>
      <c r="QJF46" s="753"/>
      <c r="QJG46" s="753"/>
      <c r="QJH46" s="753"/>
      <c r="QJI46" s="753"/>
      <c r="QJJ46" s="753"/>
      <c r="QJK46" s="753"/>
      <c r="QJL46" s="753"/>
      <c r="QJM46" s="753"/>
      <c r="QJN46" s="753"/>
      <c r="QJO46" s="753"/>
      <c r="QJP46" s="753"/>
      <c r="QJQ46" s="753"/>
      <c r="QJR46" s="753"/>
      <c r="QJS46" s="753"/>
      <c r="QJT46" s="753"/>
      <c r="QJU46" s="753"/>
      <c r="QJV46" s="753"/>
      <c r="QJW46" s="753"/>
      <c r="QJX46" s="753"/>
      <c r="QJY46" s="753"/>
      <c r="QJZ46" s="753"/>
      <c r="QKA46" s="753"/>
      <c r="QKB46" s="753"/>
      <c r="QKC46" s="753"/>
      <c r="QKD46" s="753"/>
      <c r="QKE46" s="753"/>
      <c r="QKF46" s="753"/>
      <c r="QKG46" s="753"/>
      <c r="QKH46" s="753"/>
      <c r="QKI46" s="753"/>
      <c r="QKJ46" s="753"/>
      <c r="QKK46" s="753"/>
      <c r="QKL46" s="753"/>
      <c r="QKM46" s="753"/>
      <c r="QKN46" s="753"/>
      <c r="QKO46" s="753"/>
      <c r="QKP46" s="753"/>
      <c r="QKQ46" s="753"/>
      <c r="QKR46" s="753"/>
      <c r="QKS46" s="753"/>
      <c r="QKT46" s="753"/>
      <c r="QKU46" s="753"/>
      <c r="QKV46" s="753"/>
      <c r="QKW46" s="753"/>
      <c r="QKX46" s="753"/>
      <c r="QKY46" s="753"/>
      <c r="QKZ46" s="753"/>
      <c r="QLA46" s="753"/>
      <c r="QLB46" s="753"/>
      <c r="QLC46" s="753"/>
      <c r="QLD46" s="753"/>
      <c r="QLE46" s="753"/>
      <c r="QLF46" s="753"/>
      <c r="QLG46" s="753"/>
      <c r="QLH46" s="753"/>
      <c r="QLI46" s="753"/>
      <c r="QLJ46" s="753"/>
      <c r="QLK46" s="753"/>
      <c r="QLL46" s="753"/>
      <c r="QLM46" s="753"/>
      <c r="QLN46" s="753"/>
      <c r="QLO46" s="753"/>
      <c r="QLP46" s="753"/>
      <c r="QLQ46" s="753"/>
      <c r="QLR46" s="753"/>
      <c r="QLS46" s="753"/>
      <c r="QLT46" s="753"/>
      <c r="QLU46" s="753"/>
      <c r="QLV46" s="753"/>
      <c r="QLW46" s="753"/>
      <c r="QLX46" s="753"/>
      <c r="QLY46" s="753"/>
      <c r="QLZ46" s="753"/>
      <c r="QMA46" s="753"/>
      <c r="QMB46" s="753"/>
      <c r="QMC46" s="753"/>
      <c r="QMD46" s="753"/>
      <c r="QME46" s="753"/>
      <c r="QMF46" s="753"/>
      <c r="QMG46" s="753"/>
      <c r="QMH46" s="753"/>
      <c r="QMI46" s="753"/>
      <c r="QMJ46" s="753"/>
      <c r="QMK46" s="753"/>
      <c r="QML46" s="753"/>
      <c r="QMM46" s="753"/>
      <c r="QMN46" s="753"/>
      <c r="QMO46" s="753"/>
      <c r="QMP46" s="753"/>
      <c r="QMQ46" s="753"/>
      <c r="QMR46" s="753"/>
      <c r="QMS46" s="753"/>
      <c r="QMT46" s="753"/>
      <c r="QMU46" s="753"/>
      <c r="QMV46" s="753"/>
      <c r="QMW46" s="753"/>
      <c r="QMX46" s="753"/>
      <c r="QMY46" s="753"/>
      <c r="QMZ46" s="753"/>
      <c r="QNA46" s="753"/>
      <c r="QNB46" s="753"/>
      <c r="QNC46" s="753"/>
      <c r="QND46" s="753"/>
      <c r="QNE46" s="753"/>
      <c r="QNF46" s="753"/>
      <c r="QNG46" s="753"/>
      <c r="QNH46" s="753"/>
      <c r="QNI46" s="753"/>
      <c r="QNJ46" s="753"/>
      <c r="QNK46" s="753"/>
      <c r="QNL46" s="753"/>
      <c r="QNM46" s="753"/>
      <c r="QNN46" s="753"/>
      <c r="QNO46" s="753"/>
      <c r="QNP46" s="753"/>
      <c r="QNQ46" s="753"/>
      <c r="QNR46" s="753"/>
      <c r="QNS46" s="753"/>
      <c r="QNT46" s="753"/>
      <c r="QNU46" s="753"/>
      <c r="QNV46" s="753"/>
      <c r="QNW46" s="753"/>
      <c r="QNX46" s="753"/>
      <c r="QNY46" s="753"/>
      <c r="QNZ46" s="753"/>
      <c r="QOA46" s="753"/>
      <c r="QOB46" s="753"/>
      <c r="QOC46" s="753"/>
      <c r="QOD46" s="753"/>
      <c r="QOE46" s="753"/>
      <c r="QOF46" s="753"/>
      <c r="QOG46" s="753"/>
      <c r="QOH46" s="753"/>
      <c r="QOI46" s="753"/>
      <c r="QOJ46" s="753"/>
      <c r="QOK46" s="753"/>
      <c r="QOL46" s="753"/>
      <c r="QOM46" s="753"/>
      <c r="QON46" s="753"/>
      <c r="QOO46" s="753"/>
      <c r="QOP46" s="753"/>
      <c r="QOQ46" s="753"/>
      <c r="QOR46" s="753"/>
      <c r="QOS46" s="753"/>
      <c r="QOT46" s="753"/>
      <c r="QOU46" s="753"/>
      <c r="QOV46" s="753"/>
      <c r="QOW46" s="753"/>
      <c r="QOX46" s="753"/>
      <c r="QOY46" s="753"/>
      <c r="QOZ46" s="753"/>
      <c r="QPA46" s="753"/>
      <c r="QPB46" s="753"/>
      <c r="QPC46" s="753"/>
      <c r="QPD46" s="753"/>
      <c r="QPE46" s="753"/>
      <c r="QPF46" s="753"/>
      <c r="QPG46" s="753"/>
      <c r="QPH46" s="753"/>
      <c r="QPI46" s="753"/>
      <c r="QPJ46" s="753"/>
      <c r="QPK46" s="753"/>
      <c r="QPL46" s="753"/>
      <c r="QPM46" s="753"/>
      <c r="QPN46" s="753"/>
      <c r="QPO46" s="753"/>
      <c r="QPP46" s="753"/>
      <c r="QPQ46" s="753"/>
      <c r="QPR46" s="753"/>
      <c r="QPS46" s="753"/>
      <c r="QPT46" s="753"/>
      <c r="QPU46" s="753"/>
      <c r="QPV46" s="753"/>
      <c r="QPW46" s="753"/>
      <c r="QPX46" s="753"/>
      <c r="QPY46" s="753"/>
      <c r="QPZ46" s="753"/>
      <c r="QQA46" s="753"/>
      <c r="QQB46" s="753"/>
      <c r="QQC46" s="753"/>
      <c r="QQD46" s="753"/>
      <c r="QQE46" s="753"/>
      <c r="QQF46" s="753"/>
      <c r="QQG46" s="753"/>
      <c r="QQH46" s="753"/>
      <c r="QQI46" s="753"/>
      <c r="QQJ46" s="753"/>
      <c r="QQK46" s="753"/>
      <c r="QQL46" s="753"/>
      <c r="QQM46" s="753"/>
      <c r="QQN46" s="753"/>
      <c r="QQO46" s="753"/>
      <c r="QQP46" s="753"/>
      <c r="QQQ46" s="753"/>
      <c r="QQR46" s="753"/>
      <c r="QQS46" s="753"/>
      <c r="QQT46" s="753"/>
      <c r="QQU46" s="753"/>
      <c r="QQV46" s="753"/>
      <c r="QQW46" s="753"/>
      <c r="QQX46" s="753"/>
      <c r="QQY46" s="753"/>
      <c r="QQZ46" s="753"/>
      <c r="QRA46" s="753"/>
      <c r="QRB46" s="753"/>
      <c r="QRC46" s="753"/>
      <c r="QRD46" s="753"/>
      <c r="QRE46" s="753"/>
      <c r="QRF46" s="753"/>
      <c r="QRG46" s="753"/>
      <c r="QRH46" s="753"/>
      <c r="QRI46" s="753"/>
      <c r="QRJ46" s="753"/>
      <c r="QRK46" s="753"/>
      <c r="QRL46" s="753"/>
      <c r="QRM46" s="753"/>
      <c r="QRN46" s="753"/>
      <c r="QRO46" s="753"/>
      <c r="QRP46" s="753"/>
      <c r="QRQ46" s="753"/>
      <c r="QRR46" s="753"/>
      <c r="QRS46" s="753"/>
      <c r="QRT46" s="753"/>
      <c r="QRU46" s="753"/>
      <c r="QRV46" s="753"/>
      <c r="QRW46" s="753"/>
      <c r="QRX46" s="753"/>
      <c r="QRY46" s="753"/>
      <c r="QRZ46" s="753"/>
      <c r="QSA46" s="753"/>
      <c r="QSB46" s="753"/>
      <c r="QSC46" s="753"/>
      <c r="QSD46" s="753"/>
      <c r="QSE46" s="753"/>
      <c r="QSF46" s="753"/>
      <c r="QSG46" s="753"/>
      <c r="QSH46" s="753"/>
      <c r="QSI46" s="753"/>
      <c r="QSJ46" s="753"/>
      <c r="QSK46" s="753"/>
      <c r="QSL46" s="753"/>
      <c r="QSM46" s="753"/>
      <c r="QSN46" s="753"/>
      <c r="QSO46" s="753"/>
      <c r="QSP46" s="753"/>
      <c r="QSQ46" s="753"/>
      <c r="QSR46" s="753"/>
      <c r="QSS46" s="753"/>
      <c r="QST46" s="753"/>
      <c r="QSU46" s="753"/>
      <c r="QSV46" s="753"/>
      <c r="QSW46" s="753"/>
      <c r="QSX46" s="753"/>
      <c r="QSY46" s="753"/>
      <c r="QSZ46" s="753"/>
      <c r="QTA46" s="753"/>
      <c r="QTB46" s="753"/>
      <c r="QTC46" s="753"/>
      <c r="QTD46" s="753"/>
      <c r="QTE46" s="753"/>
      <c r="QTF46" s="753"/>
      <c r="QTG46" s="753"/>
      <c r="QTH46" s="753"/>
      <c r="QTI46" s="753"/>
      <c r="QTJ46" s="753"/>
      <c r="QTK46" s="753"/>
      <c r="QTL46" s="753"/>
      <c r="QTM46" s="753"/>
      <c r="QTN46" s="753"/>
      <c r="QTO46" s="753"/>
      <c r="QTP46" s="753"/>
      <c r="QTQ46" s="753"/>
      <c r="QTR46" s="753"/>
      <c r="QTS46" s="753"/>
      <c r="QTT46" s="753"/>
      <c r="QTU46" s="753"/>
      <c r="QTV46" s="753"/>
      <c r="QTW46" s="753"/>
      <c r="QTX46" s="753"/>
      <c r="QTY46" s="753"/>
      <c r="QTZ46" s="753"/>
      <c r="QUA46" s="753"/>
      <c r="QUB46" s="753"/>
      <c r="QUC46" s="753"/>
      <c r="QUD46" s="753"/>
      <c r="QUE46" s="753"/>
      <c r="QUF46" s="753"/>
      <c r="QUG46" s="753"/>
      <c r="QUH46" s="753"/>
      <c r="QUI46" s="753"/>
      <c r="QUJ46" s="753"/>
      <c r="QUK46" s="753"/>
      <c r="QUL46" s="753"/>
      <c r="QUM46" s="753"/>
      <c r="QUN46" s="753"/>
      <c r="QUO46" s="753"/>
      <c r="QUP46" s="753"/>
      <c r="QUQ46" s="753"/>
      <c r="QUR46" s="753"/>
      <c r="QUS46" s="753"/>
      <c r="QUT46" s="753"/>
      <c r="QUU46" s="753"/>
      <c r="QUV46" s="753"/>
      <c r="QUW46" s="753"/>
      <c r="QUX46" s="753"/>
      <c r="QUY46" s="753"/>
      <c r="QUZ46" s="753"/>
      <c r="QVA46" s="753"/>
      <c r="QVB46" s="753"/>
      <c r="QVC46" s="753"/>
      <c r="QVD46" s="753"/>
      <c r="QVE46" s="753"/>
      <c r="QVF46" s="753"/>
      <c r="QVG46" s="753"/>
      <c r="QVH46" s="753"/>
      <c r="QVI46" s="753"/>
      <c r="QVJ46" s="753"/>
      <c r="QVK46" s="753"/>
      <c r="QVL46" s="753"/>
      <c r="QVM46" s="753"/>
      <c r="QVN46" s="753"/>
      <c r="QVO46" s="753"/>
      <c r="QVP46" s="753"/>
      <c r="QVQ46" s="753"/>
      <c r="QVR46" s="753"/>
      <c r="QVS46" s="753"/>
      <c r="QVT46" s="753"/>
      <c r="QVU46" s="753"/>
      <c r="QVV46" s="753"/>
      <c r="QVW46" s="753"/>
      <c r="QVX46" s="753"/>
      <c r="QVY46" s="753"/>
      <c r="QVZ46" s="753"/>
      <c r="QWA46" s="753"/>
      <c r="QWB46" s="753"/>
      <c r="QWC46" s="753"/>
      <c r="QWD46" s="753"/>
      <c r="QWE46" s="753"/>
      <c r="QWF46" s="753"/>
      <c r="QWG46" s="753"/>
      <c r="QWH46" s="753"/>
      <c r="QWI46" s="753"/>
      <c r="QWJ46" s="753"/>
      <c r="QWK46" s="753"/>
      <c r="QWL46" s="753"/>
      <c r="QWM46" s="753"/>
      <c r="QWN46" s="753"/>
      <c r="QWO46" s="753"/>
      <c r="QWP46" s="753"/>
      <c r="QWQ46" s="753"/>
      <c r="QWR46" s="753"/>
      <c r="QWS46" s="753"/>
      <c r="QWT46" s="753"/>
      <c r="QWU46" s="753"/>
      <c r="QWV46" s="753"/>
      <c r="QWW46" s="753"/>
      <c r="QWX46" s="753"/>
      <c r="QWY46" s="753"/>
      <c r="QWZ46" s="753"/>
      <c r="QXA46" s="753"/>
      <c r="QXB46" s="753"/>
      <c r="QXC46" s="753"/>
      <c r="QXD46" s="753"/>
      <c r="QXE46" s="753"/>
      <c r="QXF46" s="753"/>
      <c r="QXG46" s="753"/>
      <c r="QXH46" s="753"/>
      <c r="QXI46" s="753"/>
      <c r="QXJ46" s="753"/>
      <c r="QXK46" s="753"/>
      <c r="QXL46" s="753"/>
      <c r="QXM46" s="753"/>
      <c r="QXN46" s="753"/>
      <c r="QXO46" s="753"/>
      <c r="QXP46" s="753"/>
      <c r="QXQ46" s="753"/>
      <c r="QXR46" s="753"/>
      <c r="QXS46" s="753"/>
      <c r="QXT46" s="753"/>
      <c r="QXU46" s="753"/>
      <c r="QXV46" s="753"/>
      <c r="QXW46" s="753"/>
      <c r="QXX46" s="753"/>
      <c r="QXY46" s="753"/>
      <c r="QXZ46" s="753"/>
      <c r="QYA46" s="753"/>
      <c r="QYB46" s="753"/>
      <c r="QYC46" s="753"/>
      <c r="QYD46" s="753"/>
      <c r="QYE46" s="753"/>
      <c r="QYF46" s="753"/>
      <c r="QYG46" s="753"/>
      <c r="QYH46" s="753"/>
      <c r="QYI46" s="753"/>
      <c r="QYJ46" s="753"/>
      <c r="QYK46" s="753"/>
      <c r="QYL46" s="753"/>
      <c r="QYM46" s="753"/>
      <c r="QYN46" s="753"/>
      <c r="QYO46" s="753"/>
      <c r="QYP46" s="753"/>
      <c r="QYQ46" s="753"/>
      <c r="QYR46" s="753"/>
      <c r="QYS46" s="753"/>
      <c r="QYT46" s="753"/>
      <c r="QYU46" s="753"/>
      <c r="QYV46" s="753"/>
      <c r="QYW46" s="753"/>
      <c r="QYX46" s="753"/>
      <c r="QYY46" s="753"/>
      <c r="QYZ46" s="753"/>
      <c r="QZA46" s="753"/>
      <c r="QZB46" s="753"/>
      <c r="QZC46" s="753"/>
      <c r="QZD46" s="753"/>
      <c r="QZE46" s="753"/>
      <c r="QZF46" s="753"/>
      <c r="QZG46" s="753"/>
      <c r="QZH46" s="753"/>
      <c r="QZI46" s="753"/>
      <c r="QZJ46" s="753"/>
      <c r="QZK46" s="753"/>
      <c r="QZL46" s="753"/>
      <c r="QZM46" s="753"/>
      <c r="QZN46" s="753"/>
      <c r="QZO46" s="753"/>
      <c r="QZP46" s="753"/>
      <c r="QZQ46" s="753"/>
      <c r="QZR46" s="753"/>
      <c r="QZS46" s="753"/>
      <c r="QZT46" s="753"/>
      <c r="QZU46" s="753"/>
      <c r="QZV46" s="753"/>
      <c r="QZW46" s="753"/>
      <c r="QZX46" s="753"/>
      <c r="QZY46" s="753"/>
      <c r="QZZ46" s="753"/>
      <c r="RAA46" s="753"/>
      <c r="RAB46" s="753"/>
      <c r="RAC46" s="753"/>
      <c r="RAD46" s="753"/>
      <c r="RAE46" s="753"/>
      <c r="RAF46" s="753"/>
      <c r="RAG46" s="753"/>
      <c r="RAH46" s="753"/>
      <c r="RAI46" s="753"/>
      <c r="RAJ46" s="753"/>
      <c r="RAK46" s="753"/>
      <c r="RAL46" s="753"/>
      <c r="RAM46" s="753"/>
      <c r="RAN46" s="753"/>
      <c r="RAO46" s="753"/>
      <c r="RAP46" s="753"/>
      <c r="RAQ46" s="753"/>
      <c r="RAR46" s="753"/>
      <c r="RAS46" s="753"/>
      <c r="RAT46" s="753"/>
      <c r="RAU46" s="753"/>
      <c r="RAV46" s="753"/>
      <c r="RAW46" s="753"/>
      <c r="RAX46" s="753"/>
      <c r="RAY46" s="753"/>
      <c r="RAZ46" s="753"/>
      <c r="RBA46" s="753"/>
      <c r="RBB46" s="753"/>
      <c r="RBC46" s="753"/>
      <c r="RBD46" s="753"/>
      <c r="RBE46" s="753"/>
      <c r="RBF46" s="753"/>
      <c r="RBG46" s="753"/>
      <c r="RBH46" s="753"/>
      <c r="RBI46" s="753"/>
      <c r="RBJ46" s="753"/>
      <c r="RBK46" s="753"/>
      <c r="RBL46" s="753"/>
      <c r="RBM46" s="753"/>
      <c r="RBN46" s="753"/>
      <c r="RBO46" s="753"/>
      <c r="RBP46" s="753"/>
      <c r="RBQ46" s="753"/>
      <c r="RBR46" s="753"/>
      <c r="RBS46" s="753"/>
      <c r="RBT46" s="753"/>
      <c r="RBU46" s="753"/>
      <c r="RBV46" s="753"/>
      <c r="RBW46" s="753"/>
      <c r="RBX46" s="753"/>
      <c r="RBY46" s="753"/>
      <c r="RBZ46" s="753"/>
      <c r="RCA46" s="753"/>
      <c r="RCB46" s="753"/>
      <c r="RCC46" s="753"/>
      <c r="RCD46" s="753"/>
      <c r="RCE46" s="753"/>
      <c r="RCF46" s="753"/>
      <c r="RCG46" s="753"/>
      <c r="RCH46" s="753"/>
      <c r="RCI46" s="753"/>
      <c r="RCJ46" s="753"/>
      <c r="RCK46" s="753"/>
      <c r="RCL46" s="753"/>
      <c r="RCM46" s="753"/>
      <c r="RCN46" s="753"/>
      <c r="RCO46" s="753"/>
      <c r="RCP46" s="753"/>
      <c r="RCQ46" s="753"/>
      <c r="RCR46" s="753"/>
      <c r="RCS46" s="753"/>
      <c r="RCT46" s="753"/>
      <c r="RCU46" s="753"/>
      <c r="RCV46" s="753"/>
      <c r="RCW46" s="753"/>
      <c r="RCX46" s="753"/>
      <c r="RCY46" s="753"/>
      <c r="RCZ46" s="753"/>
      <c r="RDA46" s="753"/>
      <c r="RDB46" s="753"/>
      <c r="RDC46" s="753"/>
      <c r="RDD46" s="753"/>
      <c r="RDE46" s="753"/>
      <c r="RDF46" s="753"/>
      <c r="RDG46" s="753"/>
      <c r="RDH46" s="753"/>
      <c r="RDI46" s="753"/>
      <c r="RDJ46" s="753"/>
      <c r="RDK46" s="753"/>
      <c r="RDL46" s="753"/>
      <c r="RDM46" s="753"/>
      <c r="RDN46" s="753"/>
      <c r="RDO46" s="753"/>
      <c r="RDP46" s="753"/>
      <c r="RDQ46" s="753"/>
      <c r="RDR46" s="753"/>
      <c r="RDS46" s="753"/>
      <c r="RDT46" s="753"/>
      <c r="RDU46" s="753"/>
      <c r="RDV46" s="753"/>
      <c r="RDW46" s="753"/>
      <c r="RDX46" s="753"/>
      <c r="RDY46" s="753"/>
      <c r="RDZ46" s="753"/>
      <c r="REA46" s="753"/>
      <c r="REB46" s="753"/>
      <c r="REC46" s="753"/>
      <c r="RED46" s="753"/>
      <c r="REE46" s="753"/>
      <c r="REF46" s="753"/>
      <c r="REG46" s="753"/>
      <c r="REH46" s="753"/>
      <c r="REI46" s="753"/>
      <c r="REJ46" s="753"/>
      <c r="REK46" s="753"/>
      <c r="REL46" s="753"/>
      <c r="REM46" s="753"/>
      <c r="REN46" s="753"/>
      <c r="REO46" s="753"/>
      <c r="REP46" s="753"/>
      <c r="REQ46" s="753"/>
      <c r="RER46" s="753"/>
      <c r="RES46" s="753"/>
      <c r="RET46" s="753"/>
      <c r="REU46" s="753"/>
      <c r="REV46" s="753"/>
      <c r="REW46" s="753"/>
      <c r="REX46" s="753"/>
      <c r="REY46" s="753"/>
      <c r="REZ46" s="753"/>
      <c r="RFA46" s="753"/>
      <c r="RFB46" s="753"/>
      <c r="RFC46" s="753"/>
      <c r="RFD46" s="753"/>
      <c r="RFE46" s="753"/>
      <c r="RFF46" s="753"/>
      <c r="RFG46" s="753"/>
      <c r="RFH46" s="753"/>
      <c r="RFI46" s="753"/>
      <c r="RFJ46" s="753"/>
      <c r="RFK46" s="753"/>
      <c r="RFL46" s="753"/>
      <c r="RFM46" s="753"/>
      <c r="RFN46" s="753"/>
      <c r="RFO46" s="753"/>
      <c r="RFP46" s="753"/>
      <c r="RFQ46" s="753"/>
      <c r="RFR46" s="753"/>
      <c r="RFS46" s="753"/>
      <c r="RFT46" s="753"/>
      <c r="RFU46" s="753"/>
      <c r="RFV46" s="753"/>
      <c r="RFW46" s="753"/>
      <c r="RFX46" s="753"/>
      <c r="RFY46" s="753"/>
      <c r="RFZ46" s="753"/>
      <c r="RGA46" s="753"/>
      <c r="RGB46" s="753"/>
      <c r="RGC46" s="753"/>
      <c r="RGD46" s="753"/>
      <c r="RGE46" s="753"/>
      <c r="RGF46" s="753"/>
      <c r="RGG46" s="753"/>
      <c r="RGH46" s="753"/>
      <c r="RGI46" s="753"/>
      <c r="RGJ46" s="753"/>
      <c r="RGK46" s="753"/>
      <c r="RGL46" s="753"/>
      <c r="RGM46" s="753"/>
      <c r="RGN46" s="753"/>
      <c r="RGO46" s="753"/>
      <c r="RGP46" s="753"/>
      <c r="RGQ46" s="753"/>
      <c r="RGR46" s="753"/>
      <c r="RGS46" s="753"/>
      <c r="RGT46" s="753"/>
      <c r="RGU46" s="753"/>
      <c r="RGV46" s="753"/>
      <c r="RGW46" s="753"/>
      <c r="RGX46" s="753"/>
      <c r="RGY46" s="753"/>
      <c r="RGZ46" s="753"/>
      <c r="RHA46" s="753"/>
      <c r="RHB46" s="753"/>
      <c r="RHC46" s="753"/>
      <c r="RHD46" s="753"/>
      <c r="RHE46" s="753"/>
      <c r="RHF46" s="753"/>
      <c r="RHG46" s="753"/>
      <c r="RHH46" s="753"/>
      <c r="RHI46" s="753"/>
      <c r="RHJ46" s="753"/>
      <c r="RHK46" s="753"/>
      <c r="RHL46" s="753"/>
      <c r="RHM46" s="753"/>
      <c r="RHN46" s="753"/>
      <c r="RHO46" s="753"/>
      <c r="RHP46" s="753"/>
      <c r="RHQ46" s="753"/>
      <c r="RHR46" s="753"/>
      <c r="RHS46" s="753"/>
      <c r="RHT46" s="753"/>
      <c r="RHU46" s="753"/>
      <c r="RHV46" s="753"/>
      <c r="RHW46" s="753"/>
      <c r="RHX46" s="753"/>
      <c r="RHY46" s="753"/>
      <c r="RHZ46" s="753"/>
      <c r="RIA46" s="753"/>
      <c r="RIB46" s="753"/>
      <c r="RIC46" s="753"/>
      <c r="RID46" s="753"/>
      <c r="RIE46" s="753"/>
      <c r="RIF46" s="753"/>
      <c r="RIG46" s="753"/>
      <c r="RIH46" s="753"/>
      <c r="RII46" s="753"/>
      <c r="RIJ46" s="753"/>
      <c r="RIK46" s="753"/>
      <c r="RIL46" s="753"/>
      <c r="RIM46" s="753"/>
      <c r="RIN46" s="753"/>
      <c r="RIO46" s="753"/>
      <c r="RIP46" s="753"/>
      <c r="RIQ46" s="753"/>
      <c r="RIR46" s="753"/>
      <c r="RIS46" s="753"/>
      <c r="RIT46" s="753"/>
      <c r="RIU46" s="753"/>
      <c r="RIV46" s="753"/>
      <c r="RIW46" s="753"/>
      <c r="RIX46" s="753"/>
      <c r="RIY46" s="753"/>
      <c r="RIZ46" s="753"/>
      <c r="RJA46" s="753"/>
      <c r="RJB46" s="753"/>
      <c r="RJC46" s="753"/>
      <c r="RJD46" s="753"/>
      <c r="RJE46" s="753"/>
      <c r="RJF46" s="753"/>
      <c r="RJG46" s="753"/>
      <c r="RJH46" s="753"/>
      <c r="RJI46" s="753"/>
      <c r="RJJ46" s="753"/>
      <c r="RJK46" s="753"/>
      <c r="RJL46" s="753"/>
      <c r="RJM46" s="753"/>
      <c r="RJN46" s="753"/>
      <c r="RJO46" s="753"/>
      <c r="RJP46" s="753"/>
      <c r="RJQ46" s="753"/>
      <c r="RJR46" s="753"/>
      <c r="RJS46" s="753"/>
      <c r="RJT46" s="753"/>
      <c r="RJU46" s="753"/>
      <c r="RJV46" s="753"/>
      <c r="RJW46" s="753"/>
      <c r="RJX46" s="753"/>
      <c r="RJY46" s="753"/>
      <c r="RJZ46" s="753"/>
      <c r="RKA46" s="753"/>
      <c r="RKB46" s="753"/>
      <c r="RKC46" s="753"/>
      <c r="RKD46" s="753"/>
      <c r="RKE46" s="753"/>
      <c r="RKF46" s="753"/>
      <c r="RKG46" s="753"/>
      <c r="RKH46" s="753"/>
      <c r="RKI46" s="753"/>
      <c r="RKJ46" s="753"/>
      <c r="RKK46" s="753"/>
      <c r="RKL46" s="753"/>
      <c r="RKM46" s="753"/>
      <c r="RKN46" s="753"/>
      <c r="RKO46" s="753"/>
      <c r="RKP46" s="753"/>
      <c r="RKQ46" s="753"/>
      <c r="RKR46" s="753"/>
      <c r="RKS46" s="753"/>
      <c r="RKT46" s="753"/>
      <c r="RKU46" s="753"/>
      <c r="RKV46" s="753"/>
      <c r="RKW46" s="753"/>
      <c r="RKX46" s="753"/>
      <c r="RKY46" s="753"/>
      <c r="RKZ46" s="753"/>
      <c r="RLA46" s="753"/>
      <c r="RLB46" s="753"/>
      <c r="RLC46" s="753"/>
      <c r="RLD46" s="753"/>
      <c r="RLE46" s="753"/>
      <c r="RLF46" s="753"/>
      <c r="RLG46" s="753"/>
      <c r="RLH46" s="753"/>
      <c r="RLI46" s="753"/>
      <c r="RLJ46" s="753"/>
      <c r="RLK46" s="753"/>
      <c r="RLL46" s="753"/>
      <c r="RLM46" s="753"/>
      <c r="RLN46" s="753"/>
      <c r="RLO46" s="753"/>
      <c r="RLP46" s="753"/>
      <c r="RLQ46" s="753"/>
      <c r="RLR46" s="753"/>
      <c r="RLS46" s="753"/>
      <c r="RLT46" s="753"/>
      <c r="RLU46" s="753"/>
      <c r="RLV46" s="753"/>
      <c r="RLW46" s="753"/>
      <c r="RLX46" s="753"/>
      <c r="RLY46" s="753"/>
      <c r="RLZ46" s="753"/>
      <c r="RMA46" s="753"/>
      <c r="RMB46" s="753"/>
      <c r="RMC46" s="753"/>
      <c r="RMD46" s="753"/>
      <c r="RME46" s="753"/>
      <c r="RMF46" s="753"/>
      <c r="RMG46" s="753"/>
      <c r="RMH46" s="753"/>
      <c r="RMI46" s="753"/>
      <c r="RMJ46" s="753"/>
      <c r="RMK46" s="753"/>
      <c r="RML46" s="753"/>
      <c r="RMM46" s="753"/>
      <c r="RMN46" s="753"/>
      <c r="RMO46" s="753"/>
      <c r="RMP46" s="753"/>
      <c r="RMQ46" s="753"/>
      <c r="RMR46" s="753"/>
      <c r="RMS46" s="753"/>
      <c r="RMT46" s="753"/>
      <c r="RMU46" s="753"/>
      <c r="RMV46" s="753"/>
      <c r="RMW46" s="753"/>
      <c r="RMX46" s="753"/>
      <c r="RMY46" s="753"/>
      <c r="RMZ46" s="753"/>
      <c r="RNA46" s="753"/>
      <c r="RNB46" s="753"/>
      <c r="RNC46" s="753"/>
      <c r="RND46" s="753"/>
      <c r="RNE46" s="753"/>
      <c r="RNF46" s="753"/>
      <c r="RNG46" s="753"/>
      <c r="RNH46" s="753"/>
      <c r="RNI46" s="753"/>
      <c r="RNJ46" s="753"/>
      <c r="RNK46" s="753"/>
      <c r="RNL46" s="753"/>
      <c r="RNM46" s="753"/>
      <c r="RNN46" s="753"/>
      <c r="RNO46" s="753"/>
      <c r="RNP46" s="753"/>
      <c r="RNQ46" s="753"/>
      <c r="RNR46" s="753"/>
      <c r="RNS46" s="753"/>
      <c r="RNT46" s="753"/>
      <c r="RNU46" s="753"/>
      <c r="RNV46" s="753"/>
      <c r="RNW46" s="753"/>
      <c r="RNX46" s="753"/>
      <c r="RNY46" s="753"/>
      <c r="RNZ46" s="753"/>
      <c r="ROA46" s="753"/>
      <c r="ROB46" s="753"/>
      <c r="ROC46" s="753"/>
      <c r="ROD46" s="753"/>
      <c r="ROE46" s="753"/>
      <c r="ROF46" s="753"/>
      <c r="ROG46" s="753"/>
      <c r="ROH46" s="753"/>
      <c r="ROI46" s="753"/>
      <c r="ROJ46" s="753"/>
      <c r="ROK46" s="753"/>
      <c r="ROL46" s="753"/>
      <c r="ROM46" s="753"/>
      <c r="RON46" s="753"/>
      <c r="ROO46" s="753"/>
      <c r="ROP46" s="753"/>
      <c r="ROQ46" s="753"/>
      <c r="ROR46" s="753"/>
      <c r="ROS46" s="753"/>
      <c r="ROT46" s="753"/>
      <c r="ROU46" s="753"/>
      <c r="ROV46" s="753"/>
      <c r="ROW46" s="753"/>
      <c r="ROX46" s="753"/>
      <c r="ROY46" s="753"/>
      <c r="ROZ46" s="753"/>
      <c r="RPA46" s="753"/>
      <c r="RPB46" s="753"/>
      <c r="RPC46" s="753"/>
      <c r="RPD46" s="753"/>
      <c r="RPE46" s="753"/>
      <c r="RPF46" s="753"/>
      <c r="RPG46" s="753"/>
      <c r="RPH46" s="753"/>
      <c r="RPI46" s="753"/>
      <c r="RPJ46" s="753"/>
      <c r="RPK46" s="753"/>
      <c r="RPL46" s="753"/>
      <c r="RPM46" s="753"/>
      <c r="RPN46" s="753"/>
      <c r="RPO46" s="753"/>
      <c r="RPP46" s="753"/>
      <c r="RPQ46" s="753"/>
      <c r="RPR46" s="753"/>
      <c r="RPS46" s="753"/>
      <c r="RPT46" s="753"/>
      <c r="RPU46" s="753"/>
      <c r="RPV46" s="753"/>
      <c r="RPW46" s="753"/>
      <c r="RPX46" s="753"/>
      <c r="RPY46" s="753"/>
      <c r="RPZ46" s="753"/>
      <c r="RQA46" s="753"/>
      <c r="RQB46" s="753"/>
      <c r="RQC46" s="753"/>
      <c r="RQD46" s="753"/>
      <c r="RQE46" s="753"/>
      <c r="RQF46" s="753"/>
      <c r="RQG46" s="753"/>
      <c r="RQH46" s="753"/>
      <c r="RQI46" s="753"/>
      <c r="RQJ46" s="753"/>
      <c r="RQK46" s="753"/>
      <c r="RQL46" s="753"/>
      <c r="RQM46" s="753"/>
      <c r="RQN46" s="753"/>
      <c r="RQO46" s="753"/>
      <c r="RQP46" s="753"/>
      <c r="RQQ46" s="753"/>
      <c r="RQR46" s="753"/>
      <c r="RQS46" s="753"/>
      <c r="RQT46" s="753"/>
      <c r="RQU46" s="753"/>
      <c r="RQV46" s="753"/>
      <c r="RQW46" s="753"/>
      <c r="RQX46" s="753"/>
      <c r="RQY46" s="753"/>
      <c r="RQZ46" s="753"/>
      <c r="RRA46" s="753"/>
      <c r="RRB46" s="753"/>
      <c r="RRC46" s="753"/>
      <c r="RRD46" s="753"/>
      <c r="RRE46" s="753"/>
      <c r="RRF46" s="753"/>
      <c r="RRG46" s="753"/>
      <c r="RRH46" s="753"/>
      <c r="RRI46" s="753"/>
      <c r="RRJ46" s="753"/>
      <c r="RRK46" s="753"/>
      <c r="RRL46" s="753"/>
      <c r="RRM46" s="753"/>
      <c r="RRN46" s="753"/>
      <c r="RRO46" s="753"/>
      <c r="RRP46" s="753"/>
      <c r="RRQ46" s="753"/>
      <c r="RRR46" s="753"/>
      <c r="RRS46" s="753"/>
      <c r="RRT46" s="753"/>
      <c r="RRU46" s="753"/>
      <c r="RRV46" s="753"/>
      <c r="RRW46" s="753"/>
      <c r="RRX46" s="753"/>
      <c r="RRY46" s="753"/>
      <c r="RRZ46" s="753"/>
      <c r="RSA46" s="753"/>
      <c r="RSB46" s="753"/>
      <c r="RSC46" s="753"/>
      <c r="RSD46" s="753"/>
      <c r="RSE46" s="753"/>
      <c r="RSF46" s="753"/>
      <c r="RSG46" s="753"/>
      <c r="RSH46" s="753"/>
      <c r="RSI46" s="753"/>
      <c r="RSJ46" s="753"/>
      <c r="RSK46" s="753"/>
      <c r="RSL46" s="753"/>
      <c r="RSM46" s="753"/>
      <c r="RSN46" s="753"/>
      <c r="RSO46" s="753"/>
      <c r="RSP46" s="753"/>
      <c r="RSQ46" s="753"/>
      <c r="RSR46" s="753"/>
      <c r="RSS46" s="753"/>
      <c r="RST46" s="753"/>
      <c r="RSU46" s="753"/>
      <c r="RSV46" s="753"/>
      <c r="RSW46" s="753"/>
      <c r="RSX46" s="753"/>
      <c r="RSY46" s="753"/>
      <c r="RSZ46" s="753"/>
      <c r="RTA46" s="753"/>
      <c r="RTB46" s="753"/>
      <c r="RTC46" s="753"/>
      <c r="RTD46" s="753"/>
      <c r="RTE46" s="753"/>
      <c r="RTF46" s="753"/>
      <c r="RTG46" s="753"/>
      <c r="RTH46" s="753"/>
      <c r="RTI46" s="753"/>
      <c r="RTJ46" s="753"/>
      <c r="RTK46" s="753"/>
      <c r="RTL46" s="753"/>
      <c r="RTM46" s="753"/>
      <c r="RTN46" s="753"/>
      <c r="RTO46" s="753"/>
      <c r="RTP46" s="753"/>
      <c r="RTQ46" s="753"/>
      <c r="RTR46" s="753"/>
      <c r="RTS46" s="753"/>
      <c r="RTT46" s="753"/>
      <c r="RTU46" s="753"/>
      <c r="RTV46" s="753"/>
      <c r="RTW46" s="753"/>
      <c r="RTX46" s="753"/>
      <c r="RTY46" s="753"/>
      <c r="RTZ46" s="753"/>
      <c r="RUA46" s="753"/>
      <c r="RUB46" s="753"/>
      <c r="RUC46" s="753"/>
      <c r="RUD46" s="753"/>
      <c r="RUE46" s="753"/>
      <c r="RUF46" s="753"/>
      <c r="RUG46" s="753"/>
      <c r="RUH46" s="753"/>
      <c r="RUI46" s="753"/>
      <c r="RUJ46" s="753"/>
      <c r="RUK46" s="753"/>
      <c r="RUL46" s="753"/>
      <c r="RUM46" s="753"/>
      <c r="RUN46" s="753"/>
      <c r="RUO46" s="753"/>
      <c r="RUP46" s="753"/>
      <c r="RUQ46" s="753"/>
      <c r="RUR46" s="753"/>
      <c r="RUS46" s="753"/>
      <c r="RUT46" s="753"/>
      <c r="RUU46" s="753"/>
      <c r="RUV46" s="753"/>
      <c r="RUW46" s="753"/>
      <c r="RUX46" s="753"/>
      <c r="RUY46" s="753"/>
      <c r="RUZ46" s="753"/>
      <c r="RVA46" s="753"/>
      <c r="RVB46" s="753"/>
      <c r="RVC46" s="753"/>
      <c r="RVD46" s="753"/>
      <c r="RVE46" s="753"/>
      <c r="RVF46" s="753"/>
      <c r="RVG46" s="753"/>
      <c r="RVH46" s="753"/>
      <c r="RVI46" s="753"/>
      <c r="RVJ46" s="753"/>
      <c r="RVK46" s="753"/>
      <c r="RVL46" s="753"/>
      <c r="RVM46" s="753"/>
      <c r="RVN46" s="753"/>
      <c r="RVO46" s="753"/>
      <c r="RVP46" s="753"/>
      <c r="RVQ46" s="753"/>
      <c r="RVR46" s="753"/>
      <c r="RVS46" s="753"/>
      <c r="RVT46" s="753"/>
      <c r="RVU46" s="753"/>
      <c r="RVV46" s="753"/>
      <c r="RVW46" s="753"/>
      <c r="RVX46" s="753"/>
      <c r="RVY46" s="753"/>
      <c r="RVZ46" s="753"/>
      <c r="RWA46" s="753"/>
      <c r="RWB46" s="753"/>
      <c r="RWC46" s="753"/>
      <c r="RWD46" s="753"/>
      <c r="RWE46" s="753"/>
      <c r="RWF46" s="753"/>
      <c r="RWG46" s="753"/>
      <c r="RWH46" s="753"/>
      <c r="RWI46" s="753"/>
      <c r="RWJ46" s="753"/>
      <c r="RWK46" s="753"/>
      <c r="RWL46" s="753"/>
      <c r="RWM46" s="753"/>
      <c r="RWN46" s="753"/>
      <c r="RWO46" s="753"/>
      <c r="RWP46" s="753"/>
      <c r="RWQ46" s="753"/>
      <c r="RWR46" s="753"/>
      <c r="RWS46" s="753"/>
      <c r="RWT46" s="753"/>
      <c r="RWU46" s="753"/>
      <c r="RWV46" s="753"/>
      <c r="RWW46" s="753"/>
      <c r="RWX46" s="753"/>
      <c r="RWY46" s="753"/>
      <c r="RWZ46" s="753"/>
      <c r="RXA46" s="753"/>
      <c r="RXB46" s="753"/>
      <c r="RXC46" s="753"/>
      <c r="RXD46" s="753"/>
      <c r="RXE46" s="753"/>
      <c r="RXF46" s="753"/>
      <c r="RXG46" s="753"/>
      <c r="RXH46" s="753"/>
      <c r="RXI46" s="753"/>
      <c r="RXJ46" s="753"/>
      <c r="RXK46" s="753"/>
      <c r="RXL46" s="753"/>
      <c r="RXM46" s="753"/>
      <c r="RXN46" s="753"/>
      <c r="RXO46" s="753"/>
      <c r="RXP46" s="753"/>
      <c r="RXQ46" s="753"/>
      <c r="RXR46" s="753"/>
      <c r="RXS46" s="753"/>
      <c r="RXT46" s="753"/>
      <c r="RXU46" s="753"/>
      <c r="RXV46" s="753"/>
      <c r="RXW46" s="753"/>
      <c r="RXX46" s="753"/>
      <c r="RXY46" s="753"/>
      <c r="RXZ46" s="753"/>
      <c r="RYA46" s="753"/>
      <c r="RYB46" s="753"/>
      <c r="RYC46" s="753"/>
      <c r="RYD46" s="753"/>
      <c r="RYE46" s="753"/>
      <c r="RYF46" s="753"/>
      <c r="RYG46" s="753"/>
      <c r="RYH46" s="753"/>
      <c r="RYI46" s="753"/>
      <c r="RYJ46" s="753"/>
      <c r="RYK46" s="753"/>
      <c r="RYL46" s="753"/>
      <c r="RYM46" s="753"/>
      <c r="RYN46" s="753"/>
      <c r="RYO46" s="753"/>
      <c r="RYP46" s="753"/>
      <c r="RYQ46" s="753"/>
      <c r="RYR46" s="753"/>
      <c r="RYS46" s="753"/>
      <c r="RYT46" s="753"/>
      <c r="RYU46" s="753"/>
      <c r="RYV46" s="753"/>
      <c r="RYW46" s="753"/>
      <c r="RYX46" s="753"/>
      <c r="RYY46" s="753"/>
      <c r="RYZ46" s="753"/>
      <c r="RZA46" s="753"/>
      <c r="RZB46" s="753"/>
      <c r="RZC46" s="753"/>
      <c r="RZD46" s="753"/>
      <c r="RZE46" s="753"/>
      <c r="RZF46" s="753"/>
      <c r="RZG46" s="753"/>
      <c r="RZH46" s="753"/>
      <c r="RZI46" s="753"/>
      <c r="RZJ46" s="753"/>
      <c r="RZK46" s="753"/>
      <c r="RZL46" s="753"/>
      <c r="RZM46" s="753"/>
      <c r="RZN46" s="753"/>
      <c r="RZO46" s="753"/>
      <c r="RZP46" s="753"/>
      <c r="RZQ46" s="753"/>
      <c r="RZR46" s="753"/>
      <c r="RZS46" s="753"/>
      <c r="RZT46" s="753"/>
      <c r="RZU46" s="753"/>
      <c r="RZV46" s="753"/>
      <c r="RZW46" s="753"/>
      <c r="RZX46" s="753"/>
      <c r="RZY46" s="753"/>
      <c r="RZZ46" s="753"/>
      <c r="SAA46" s="753"/>
      <c r="SAB46" s="753"/>
      <c r="SAC46" s="753"/>
      <c r="SAD46" s="753"/>
      <c r="SAE46" s="753"/>
      <c r="SAF46" s="753"/>
      <c r="SAG46" s="753"/>
      <c r="SAH46" s="753"/>
      <c r="SAI46" s="753"/>
      <c r="SAJ46" s="753"/>
      <c r="SAK46" s="753"/>
      <c r="SAL46" s="753"/>
      <c r="SAM46" s="753"/>
      <c r="SAN46" s="753"/>
      <c r="SAO46" s="753"/>
      <c r="SAP46" s="753"/>
      <c r="SAQ46" s="753"/>
      <c r="SAR46" s="753"/>
      <c r="SAS46" s="753"/>
      <c r="SAT46" s="753"/>
      <c r="SAU46" s="753"/>
      <c r="SAV46" s="753"/>
      <c r="SAW46" s="753"/>
      <c r="SAX46" s="753"/>
      <c r="SAY46" s="753"/>
      <c r="SAZ46" s="753"/>
      <c r="SBA46" s="753"/>
      <c r="SBB46" s="753"/>
      <c r="SBC46" s="753"/>
      <c r="SBD46" s="753"/>
      <c r="SBE46" s="753"/>
      <c r="SBF46" s="753"/>
      <c r="SBG46" s="753"/>
      <c r="SBH46" s="753"/>
      <c r="SBI46" s="753"/>
      <c r="SBJ46" s="753"/>
      <c r="SBK46" s="753"/>
      <c r="SBL46" s="753"/>
      <c r="SBM46" s="753"/>
      <c r="SBN46" s="753"/>
      <c r="SBO46" s="753"/>
      <c r="SBP46" s="753"/>
      <c r="SBQ46" s="753"/>
      <c r="SBR46" s="753"/>
      <c r="SBS46" s="753"/>
      <c r="SBT46" s="753"/>
      <c r="SBU46" s="753"/>
      <c r="SBV46" s="753"/>
      <c r="SBW46" s="753"/>
      <c r="SBX46" s="753"/>
      <c r="SBY46" s="753"/>
      <c r="SBZ46" s="753"/>
      <c r="SCA46" s="753"/>
      <c r="SCB46" s="753"/>
      <c r="SCC46" s="753"/>
      <c r="SCD46" s="753"/>
      <c r="SCE46" s="753"/>
      <c r="SCF46" s="753"/>
      <c r="SCG46" s="753"/>
      <c r="SCH46" s="753"/>
      <c r="SCI46" s="753"/>
      <c r="SCJ46" s="753"/>
      <c r="SCK46" s="753"/>
      <c r="SCL46" s="753"/>
      <c r="SCM46" s="753"/>
      <c r="SCN46" s="753"/>
      <c r="SCO46" s="753"/>
      <c r="SCP46" s="753"/>
      <c r="SCQ46" s="753"/>
      <c r="SCR46" s="753"/>
      <c r="SCS46" s="753"/>
      <c r="SCT46" s="753"/>
      <c r="SCU46" s="753"/>
      <c r="SCV46" s="753"/>
      <c r="SCW46" s="753"/>
      <c r="SCX46" s="753"/>
      <c r="SCY46" s="753"/>
      <c r="SCZ46" s="753"/>
      <c r="SDA46" s="753"/>
      <c r="SDB46" s="753"/>
      <c r="SDC46" s="753"/>
      <c r="SDD46" s="753"/>
      <c r="SDE46" s="753"/>
      <c r="SDF46" s="753"/>
      <c r="SDG46" s="753"/>
      <c r="SDH46" s="753"/>
      <c r="SDI46" s="753"/>
      <c r="SDJ46" s="753"/>
      <c r="SDK46" s="753"/>
      <c r="SDL46" s="753"/>
      <c r="SDM46" s="753"/>
      <c r="SDN46" s="753"/>
      <c r="SDO46" s="753"/>
      <c r="SDP46" s="753"/>
      <c r="SDQ46" s="753"/>
      <c r="SDR46" s="753"/>
      <c r="SDS46" s="753"/>
      <c r="SDT46" s="753"/>
      <c r="SDU46" s="753"/>
      <c r="SDV46" s="753"/>
      <c r="SDW46" s="753"/>
      <c r="SDX46" s="753"/>
      <c r="SDY46" s="753"/>
      <c r="SDZ46" s="753"/>
      <c r="SEA46" s="753"/>
      <c r="SEB46" s="753"/>
      <c r="SEC46" s="753"/>
      <c r="SED46" s="753"/>
      <c r="SEE46" s="753"/>
      <c r="SEF46" s="753"/>
      <c r="SEG46" s="753"/>
      <c r="SEH46" s="753"/>
      <c r="SEI46" s="753"/>
      <c r="SEJ46" s="753"/>
      <c r="SEK46" s="753"/>
      <c r="SEL46" s="753"/>
      <c r="SEM46" s="753"/>
      <c r="SEN46" s="753"/>
      <c r="SEO46" s="753"/>
      <c r="SEP46" s="753"/>
      <c r="SEQ46" s="753"/>
      <c r="SER46" s="753"/>
      <c r="SES46" s="753"/>
      <c r="SET46" s="753"/>
      <c r="SEU46" s="753"/>
      <c r="SEV46" s="753"/>
      <c r="SEW46" s="753"/>
      <c r="SEX46" s="753"/>
      <c r="SEY46" s="753"/>
      <c r="SEZ46" s="753"/>
      <c r="SFA46" s="753"/>
      <c r="SFB46" s="753"/>
      <c r="SFC46" s="753"/>
      <c r="SFD46" s="753"/>
      <c r="SFE46" s="753"/>
      <c r="SFF46" s="753"/>
      <c r="SFG46" s="753"/>
      <c r="SFH46" s="753"/>
      <c r="SFI46" s="753"/>
      <c r="SFJ46" s="753"/>
      <c r="SFK46" s="753"/>
      <c r="SFL46" s="753"/>
      <c r="SFM46" s="753"/>
      <c r="SFN46" s="753"/>
      <c r="SFO46" s="753"/>
      <c r="SFP46" s="753"/>
      <c r="SFQ46" s="753"/>
      <c r="SFR46" s="753"/>
      <c r="SFS46" s="753"/>
      <c r="SFT46" s="753"/>
      <c r="SFU46" s="753"/>
      <c r="SFV46" s="753"/>
      <c r="SFW46" s="753"/>
      <c r="SFX46" s="753"/>
      <c r="SFY46" s="753"/>
      <c r="SFZ46" s="753"/>
      <c r="SGA46" s="753"/>
      <c r="SGB46" s="753"/>
      <c r="SGC46" s="753"/>
      <c r="SGD46" s="753"/>
      <c r="SGE46" s="753"/>
      <c r="SGF46" s="753"/>
      <c r="SGG46" s="753"/>
      <c r="SGH46" s="753"/>
      <c r="SGI46" s="753"/>
      <c r="SGJ46" s="753"/>
      <c r="SGK46" s="753"/>
      <c r="SGL46" s="753"/>
      <c r="SGM46" s="753"/>
      <c r="SGN46" s="753"/>
      <c r="SGO46" s="753"/>
      <c r="SGP46" s="753"/>
      <c r="SGQ46" s="753"/>
      <c r="SGR46" s="753"/>
      <c r="SGS46" s="753"/>
      <c r="SGT46" s="753"/>
      <c r="SGU46" s="753"/>
      <c r="SGV46" s="753"/>
      <c r="SGW46" s="753"/>
      <c r="SGX46" s="753"/>
      <c r="SGY46" s="753"/>
      <c r="SGZ46" s="753"/>
      <c r="SHA46" s="753"/>
      <c r="SHB46" s="753"/>
      <c r="SHC46" s="753"/>
      <c r="SHD46" s="753"/>
      <c r="SHE46" s="753"/>
      <c r="SHF46" s="753"/>
      <c r="SHG46" s="753"/>
      <c r="SHH46" s="753"/>
      <c r="SHI46" s="753"/>
      <c r="SHJ46" s="753"/>
      <c r="SHK46" s="753"/>
      <c r="SHL46" s="753"/>
      <c r="SHM46" s="753"/>
      <c r="SHN46" s="753"/>
      <c r="SHO46" s="753"/>
      <c r="SHP46" s="753"/>
      <c r="SHQ46" s="753"/>
      <c r="SHR46" s="753"/>
      <c r="SHS46" s="753"/>
      <c r="SHT46" s="753"/>
      <c r="SHU46" s="753"/>
      <c r="SHV46" s="753"/>
      <c r="SHW46" s="753"/>
      <c r="SHX46" s="753"/>
      <c r="SHY46" s="753"/>
      <c r="SHZ46" s="753"/>
      <c r="SIA46" s="753"/>
      <c r="SIB46" s="753"/>
      <c r="SIC46" s="753"/>
      <c r="SID46" s="753"/>
      <c r="SIE46" s="753"/>
      <c r="SIF46" s="753"/>
      <c r="SIG46" s="753"/>
      <c r="SIH46" s="753"/>
      <c r="SII46" s="753"/>
      <c r="SIJ46" s="753"/>
      <c r="SIK46" s="753"/>
      <c r="SIL46" s="753"/>
      <c r="SIM46" s="753"/>
      <c r="SIN46" s="753"/>
      <c r="SIO46" s="753"/>
      <c r="SIP46" s="753"/>
      <c r="SIQ46" s="753"/>
      <c r="SIR46" s="753"/>
      <c r="SIS46" s="753"/>
      <c r="SIT46" s="753"/>
      <c r="SIU46" s="753"/>
      <c r="SIV46" s="753"/>
      <c r="SIW46" s="753"/>
      <c r="SIX46" s="753"/>
      <c r="SIY46" s="753"/>
      <c r="SIZ46" s="753"/>
      <c r="SJA46" s="753"/>
      <c r="SJB46" s="753"/>
      <c r="SJC46" s="753"/>
      <c r="SJD46" s="753"/>
      <c r="SJE46" s="753"/>
      <c r="SJF46" s="753"/>
      <c r="SJG46" s="753"/>
      <c r="SJH46" s="753"/>
      <c r="SJI46" s="753"/>
      <c r="SJJ46" s="753"/>
      <c r="SJK46" s="753"/>
      <c r="SJL46" s="753"/>
      <c r="SJM46" s="753"/>
      <c r="SJN46" s="753"/>
      <c r="SJO46" s="753"/>
      <c r="SJP46" s="753"/>
      <c r="SJQ46" s="753"/>
      <c r="SJR46" s="753"/>
      <c r="SJS46" s="753"/>
      <c r="SJT46" s="753"/>
      <c r="SJU46" s="753"/>
      <c r="SJV46" s="753"/>
      <c r="SJW46" s="753"/>
      <c r="SJX46" s="753"/>
      <c r="SJY46" s="753"/>
      <c r="SJZ46" s="753"/>
      <c r="SKA46" s="753"/>
      <c r="SKB46" s="753"/>
      <c r="SKC46" s="753"/>
      <c r="SKD46" s="753"/>
      <c r="SKE46" s="753"/>
      <c r="SKF46" s="753"/>
      <c r="SKG46" s="753"/>
      <c r="SKH46" s="753"/>
      <c r="SKI46" s="753"/>
      <c r="SKJ46" s="753"/>
      <c r="SKK46" s="753"/>
      <c r="SKL46" s="753"/>
      <c r="SKM46" s="753"/>
      <c r="SKN46" s="753"/>
      <c r="SKO46" s="753"/>
      <c r="SKP46" s="753"/>
      <c r="SKQ46" s="753"/>
      <c r="SKR46" s="753"/>
      <c r="SKS46" s="753"/>
      <c r="SKT46" s="753"/>
      <c r="SKU46" s="753"/>
      <c r="SKV46" s="753"/>
      <c r="SKW46" s="753"/>
      <c r="SKX46" s="753"/>
      <c r="SKY46" s="753"/>
      <c r="SKZ46" s="753"/>
      <c r="SLA46" s="753"/>
      <c r="SLB46" s="753"/>
      <c r="SLC46" s="753"/>
      <c r="SLD46" s="753"/>
      <c r="SLE46" s="753"/>
      <c r="SLF46" s="753"/>
      <c r="SLG46" s="753"/>
      <c r="SLH46" s="753"/>
      <c r="SLI46" s="753"/>
      <c r="SLJ46" s="753"/>
      <c r="SLK46" s="753"/>
      <c r="SLL46" s="753"/>
      <c r="SLM46" s="753"/>
      <c r="SLN46" s="753"/>
      <c r="SLO46" s="753"/>
      <c r="SLP46" s="753"/>
      <c r="SLQ46" s="753"/>
      <c r="SLR46" s="753"/>
      <c r="SLS46" s="753"/>
      <c r="SLT46" s="753"/>
      <c r="SLU46" s="753"/>
      <c r="SLV46" s="753"/>
      <c r="SLW46" s="753"/>
      <c r="SLX46" s="753"/>
      <c r="SLY46" s="753"/>
      <c r="SLZ46" s="753"/>
      <c r="SMA46" s="753"/>
      <c r="SMB46" s="753"/>
      <c r="SMC46" s="753"/>
      <c r="SMD46" s="753"/>
      <c r="SME46" s="753"/>
      <c r="SMF46" s="753"/>
      <c r="SMG46" s="753"/>
      <c r="SMH46" s="753"/>
      <c r="SMI46" s="753"/>
      <c r="SMJ46" s="753"/>
      <c r="SMK46" s="753"/>
      <c r="SML46" s="753"/>
      <c r="SMM46" s="753"/>
      <c r="SMN46" s="753"/>
      <c r="SMO46" s="753"/>
      <c r="SMP46" s="753"/>
      <c r="SMQ46" s="753"/>
      <c r="SMR46" s="753"/>
      <c r="SMS46" s="753"/>
      <c r="SMT46" s="753"/>
      <c r="SMU46" s="753"/>
      <c r="SMV46" s="753"/>
      <c r="SMW46" s="753"/>
      <c r="SMX46" s="753"/>
      <c r="SMY46" s="753"/>
      <c r="SMZ46" s="753"/>
      <c r="SNA46" s="753"/>
      <c r="SNB46" s="753"/>
      <c r="SNC46" s="753"/>
      <c r="SND46" s="753"/>
      <c r="SNE46" s="753"/>
      <c r="SNF46" s="753"/>
      <c r="SNG46" s="753"/>
      <c r="SNH46" s="753"/>
      <c r="SNI46" s="753"/>
      <c r="SNJ46" s="753"/>
      <c r="SNK46" s="753"/>
      <c r="SNL46" s="753"/>
      <c r="SNM46" s="753"/>
      <c r="SNN46" s="753"/>
      <c r="SNO46" s="753"/>
      <c r="SNP46" s="753"/>
      <c r="SNQ46" s="753"/>
      <c r="SNR46" s="753"/>
      <c r="SNS46" s="753"/>
      <c r="SNT46" s="753"/>
      <c r="SNU46" s="753"/>
      <c r="SNV46" s="753"/>
      <c r="SNW46" s="753"/>
      <c r="SNX46" s="753"/>
      <c r="SNY46" s="753"/>
      <c r="SNZ46" s="753"/>
      <c r="SOA46" s="753"/>
      <c r="SOB46" s="753"/>
      <c r="SOC46" s="753"/>
      <c r="SOD46" s="753"/>
      <c r="SOE46" s="753"/>
      <c r="SOF46" s="753"/>
      <c r="SOG46" s="753"/>
      <c r="SOH46" s="753"/>
      <c r="SOI46" s="753"/>
      <c r="SOJ46" s="753"/>
      <c r="SOK46" s="753"/>
      <c r="SOL46" s="753"/>
      <c r="SOM46" s="753"/>
      <c r="SON46" s="753"/>
      <c r="SOO46" s="753"/>
      <c r="SOP46" s="753"/>
      <c r="SOQ46" s="753"/>
      <c r="SOR46" s="753"/>
      <c r="SOS46" s="753"/>
      <c r="SOT46" s="753"/>
      <c r="SOU46" s="753"/>
      <c r="SOV46" s="753"/>
      <c r="SOW46" s="753"/>
      <c r="SOX46" s="753"/>
      <c r="SOY46" s="753"/>
      <c r="SOZ46" s="753"/>
      <c r="SPA46" s="753"/>
      <c r="SPB46" s="753"/>
      <c r="SPC46" s="753"/>
      <c r="SPD46" s="753"/>
      <c r="SPE46" s="753"/>
      <c r="SPF46" s="753"/>
      <c r="SPG46" s="753"/>
      <c r="SPH46" s="753"/>
      <c r="SPI46" s="753"/>
      <c r="SPJ46" s="753"/>
      <c r="SPK46" s="753"/>
      <c r="SPL46" s="753"/>
      <c r="SPM46" s="753"/>
      <c r="SPN46" s="753"/>
      <c r="SPO46" s="753"/>
      <c r="SPP46" s="753"/>
      <c r="SPQ46" s="753"/>
      <c r="SPR46" s="753"/>
      <c r="SPS46" s="753"/>
      <c r="SPT46" s="753"/>
      <c r="SPU46" s="753"/>
      <c r="SPV46" s="753"/>
      <c r="SPW46" s="753"/>
      <c r="SPX46" s="753"/>
      <c r="SPY46" s="753"/>
      <c r="SPZ46" s="753"/>
      <c r="SQA46" s="753"/>
      <c r="SQB46" s="753"/>
      <c r="SQC46" s="753"/>
      <c r="SQD46" s="753"/>
      <c r="SQE46" s="753"/>
      <c r="SQF46" s="753"/>
      <c r="SQG46" s="753"/>
      <c r="SQH46" s="753"/>
      <c r="SQI46" s="753"/>
      <c r="SQJ46" s="753"/>
      <c r="SQK46" s="753"/>
      <c r="SQL46" s="753"/>
      <c r="SQM46" s="753"/>
      <c r="SQN46" s="753"/>
      <c r="SQO46" s="753"/>
      <c r="SQP46" s="753"/>
      <c r="SQQ46" s="753"/>
      <c r="SQR46" s="753"/>
      <c r="SQS46" s="753"/>
      <c r="SQT46" s="753"/>
      <c r="SQU46" s="753"/>
      <c r="SQV46" s="753"/>
      <c r="SQW46" s="753"/>
      <c r="SQX46" s="753"/>
      <c r="SQY46" s="753"/>
      <c r="SQZ46" s="753"/>
      <c r="SRA46" s="753"/>
      <c r="SRB46" s="753"/>
      <c r="SRC46" s="753"/>
      <c r="SRD46" s="753"/>
      <c r="SRE46" s="753"/>
      <c r="SRF46" s="753"/>
      <c r="SRG46" s="753"/>
      <c r="SRH46" s="753"/>
      <c r="SRI46" s="753"/>
      <c r="SRJ46" s="753"/>
      <c r="SRK46" s="753"/>
      <c r="SRL46" s="753"/>
      <c r="SRM46" s="753"/>
      <c r="SRN46" s="753"/>
      <c r="SRO46" s="753"/>
      <c r="SRP46" s="753"/>
      <c r="SRQ46" s="753"/>
      <c r="SRR46" s="753"/>
      <c r="SRS46" s="753"/>
      <c r="SRT46" s="753"/>
      <c r="SRU46" s="753"/>
      <c r="SRV46" s="753"/>
      <c r="SRW46" s="753"/>
      <c r="SRX46" s="753"/>
      <c r="SRY46" s="753"/>
      <c r="SRZ46" s="753"/>
      <c r="SSA46" s="753"/>
      <c r="SSB46" s="753"/>
      <c r="SSC46" s="753"/>
      <c r="SSD46" s="753"/>
      <c r="SSE46" s="753"/>
      <c r="SSF46" s="753"/>
      <c r="SSG46" s="753"/>
      <c r="SSH46" s="753"/>
      <c r="SSI46" s="753"/>
      <c r="SSJ46" s="753"/>
      <c r="SSK46" s="753"/>
      <c r="SSL46" s="753"/>
      <c r="SSM46" s="753"/>
      <c r="SSN46" s="753"/>
      <c r="SSO46" s="753"/>
      <c r="SSP46" s="753"/>
      <c r="SSQ46" s="753"/>
      <c r="SSR46" s="753"/>
      <c r="SSS46" s="753"/>
      <c r="SST46" s="753"/>
      <c r="SSU46" s="753"/>
      <c r="SSV46" s="753"/>
      <c r="SSW46" s="753"/>
      <c r="SSX46" s="753"/>
      <c r="SSY46" s="753"/>
      <c r="SSZ46" s="753"/>
      <c r="STA46" s="753"/>
      <c r="STB46" s="753"/>
      <c r="STC46" s="753"/>
      <c r="STD46" s="753"/>
      <c r="STE46" s="753"/>
      <c r="STF46" s="753"/>
      <c r="STG46" s="753"/>
      <c r="STH46" s="753"/>
      <c r="STI46" s="753"/>
      <c r="STJ46" s="753"/>
      <c r="STK46" s="753"/>
      <c r="STL46" s="753"/>
      <c r="STM46" s="753"/>
      <c r="STN46" s="753"/>
      <c r="STO46" s="753"/>
      <c r="STP46" s="753"/>
      <c r="STQ46" s="753"/>
      <c r="STR46" s="753"/>
      <c r="STS46" s="753"/>
      <c r="STT46" s="753"/>
      <c r="STU46" s="753"/>
      <c r="STV46" s="753"/>
      <c r="STW46" s="753"/>
      <c r="STX46" s="753"/>
      <c r="STY46" s="753"/>
      <c r="STZ46" s="753"/>
      <c r="SUA46" s="753"/>
      <c r="SUB46" s="753"/>
      <c r="SUC46" s="753"/>
      <c r="SUD46" s="753"/>
      <c r="SUE46" s="753"/>
      <c r="SUF46" s="753"/>
      <c r="SUG46" s="753"/>
      <c r="SUH46" s="753"/>
      <c r="SUI46" s="753"/>
      <c r="SUJ46" s="753"/>
      <c r="SUK46" s="753"/>
      <c r="SUL46" s="753"/>
      <c r="SUM46" s="753"/>
      <c r="SUN46" s="753"/>
      <c r="SUO46" s="753"/>
      <c r="SUP46" s="753"/>
      <c r="SUQ46" s="753"/>
      <c r="SUR46" s="753"/>
      <c r="SUS46" s="753"/>
      <c r="SUT46" s="753"/>
      <c r="SUU46" s="753"/>
      <c r="SUV46" s="753"/>
      <c r="SUW46" s="753"/>
      <c r="SUX46" s="753"/>
      <c r="SUY46" s="753"/>
      <c r="SUZ46" s="753"/>
      <c r="SVA46" s="753"/>
      <c r="SVB46" s="753"/>
      <c r="SVC46" s="753"/>
      <c r="SVD46" s="753"/>
      <c r="SVE46" s="753"/>
      <c r="SVF46" s="753"/>
      <c r="SVG46" s="753"/>
      <c r="SVH46" s="753"/>
      <c r="SVI46" s="753"/>
      <c r="SVJ46" s="753"/>
      <c r="SVK46" s="753"/>
      <c r="SVL46" s="753"/>
      <c r="SVM46" s="753"/>
      <c r="SVN46" s="753"/>
      <c r="SVO46" s="753"/>
      <c r="SVP46" s="753"/>
      <c r="SVQ46" s="753"/>
      <c r="SVR46" s="753"/>
      <c r="SVS46" s="753"/>
      <c r="SVT46" s="753"/>
      <c r="SVU46" s="753"/>
      <c r="SVV46" s="753"/>
      <c r="SVW46" s="753"/>
      <c r="SVX46" s="753"/>
      <c r="SVY46" s="753"/>
      <c r="SVZ46" s="753"/>
      <c r="SWA46" s="753"/>
      <c r="SWB46" s="753"/>
      <c r="SWC46" s="753"/>
      <c r="SWD46" s="753"/>
      <c r="SWE46" s="753"/>
      <c r="SWF46" s="753"/>
      <c r="SWG46" s="753"/>
      <c r="SWH46" s="753"/>
      <c r="SWI46" s="753"/>
      <c r="SWJ46" s="753"/>
      <c r="SWK46" s="753"/>
      <c r="SWL46" s="753"/>
      <c r="SWM46" s="753"/>
      <c r="SWN46" s="753"/>
      <c r="SWO46" s="753"/>
      <c r="SWP46" s="753"/>
      <c r="SWQ46" s="753"/>
      <c r="SWR46" s="753"/>
      <c r="SWS46" s="753"/>
      <c r="SWT46" s="753"/>
      <c r="SWU46" s="753"/>
      <c r="SWV46" s="753"/>
      <c r="SWW46" s="753"/>
      <c r="SWX46" s="753"/>
      <c r="SWY46" s="753"/>
      <c r="SWZ46" s="753"/>
      <c r="SXA46" s="753"/>
      <c r="SXB46" s="753"/>
      <c r="SXC46" s="753"/>
      <c r="SXD46" s="753"/>
      <c r="SXE46" s="753"/>
      <c r="SXF46" s="753"/>
      <c r="SXG46" s="753"/>
      <c r="SXH46" s="753"/>
      <c r="SXI46" s="753"/>
      <c r="SXJ46" s="753"/>
      <c r="SXK46" s="753"/>
      <c r="SXL46" s="753"/>
      <c r="SXM46" s="753"/>
      <c r="SXN46" s="753"/>
      <c r="SXO46" s="753"/>
      <c r="SXP46" s="753"/>
      <c r="SXQ46" s="753"/>
      <c r="SXR46" s="753"/>
      <c r="SXS46" s="753"/>
      <c r="SXT46" s="753"/>
      <c r="SXU46" s="753"/>
      <c r="SXV46" s="753"/>
      <c r="SXW46" s="753"/>
      <c r="SXX46" s="753"/>
      <c r="SXY46" s="753"/>
      <c r="SXZ46" s="753"/>
      <c r="SYA46" s="753"/>
      <c r="SYB46" s="753"/>
      <c r="SYC46" s="753"/>
      <c r="SYD46" s="753"/>
      <c r="SYE46" s="753"/>
      <c r="SYF46" s="753"/>
      <c r="SYG46" s="753"/>
      <c r="SYH46" s="753"/>
      <c r="SYI46" s="753"/>
      <c r="SYJ46" s="753"/>
      <c r="SYK46" s="753"/>
      <c r="SYL46" s="753"/>
      <c r="SYM46" s="753"/>
      <c r="SYN46" s="753"/>
      <c r="SYO46" s="753"/>
      <c r="SYP46" s="753"/>
      <c r="SYQ46" s="753"/>
      <c r="SYR46" s="753"/>
      <c r="SYS46" s="753"/>
      <c r="SYT46" s="753"/>
      <c r="SYU46" s="753"/>
      <c r="SYV46" s="753"/>
      <c r="SYW46" s="753"/>
      <c r="SYX46" s="753"/>
      <c r="SYY46" s="753"/>
      <c r="SYZ46" s="753"/>
      <c r="SZA46" s="753"/>
      <c r="SZB46" s="753"/>
      <c r="SZC46" s="753"/>
      <c r="SZD46" s="753"/>
      <c r="SZE46" s="753"/>
      <c r="SZF46" s="753"/>
      <c r="SZG46" s="753"/>
      <c r="SZH46" s="753"/>
      <c r="SZI46" s="753"/>
      <c r="SZJ46" s="753"/>
      <c r="SZK46" s="753"/>
      <c r="SZL46" s="753"/>
      <c r="SZM46" s="753"/>
      <c r="SZN46" s="753"/>
      <c r="SZO46" s="753"/>
      <c r="SZP46" s="753"/>
      <c r="SZQ46" s="753"/>
      <c r="SZR46" s="753"/>
      <c r="SZS46" s="753"/>
      <c r="SZT46" s="753"/>
      <c r="SZU46" s="753"/>
      <c r="SZV46" s="753"/>
      <c r="SZW46" s="753"/>
      <c r="SZX46" s="753"/>
      <c r="SZY46" s="753"/>
      <c r="SZZ46" s="753"/>
      <c r="TAA46" s="753"/>
      <c r="TAB46" s="753"/>
      <c r="TAC46" s="753"/>
      <c r="TAD46" s="753"/>
      <c r="TAE46" s="753"/>
      <c r="TAF46" s="753"/>
      <c r="TAG46" s="753"/>
      <c r="TAH46" s="753"/>
      <c r="TAI46" s="753"/>
      <c r="TAJ46" s="753"/>
      <c r="TAK46" s="753"/>
      <c r="TAL46" s="753"/>
      <c r="TAM46" s="753"/>
      <c r="TAN46" s="753"/>
      <c r="TAO46" s="753"/>
      <c r="TAP46" s="753"/>
      <c r="TAQ46" s="753"/>
      <c r="TAR46" s="753"/>
      <c r="TAS46" s="753"/>
      <c r="TAT46" s="753"/>
      <c r="TAU46" s="753"/>
      <c r="TAV46" s="753"/>
      <c r="TAW46" s="753"/>
      <c r="TAX46" s="753"/>
      <c r="TAY46" s="753"/>
      <c r="TAZ46" s="753"/>
      <c r="TBA46" s="753"/>
      <c r="TBB46" s="753"/>
      <c r="TBC46" s="753"/>
      <c r="TBD46" s="753"/>
      <c r="TBE46" s="753"/>
      <c r="TBF46" s="753"/>
      <c r="TBG46" s="753"/>
      <c r="TBH46" s="753"/>
      <c r="TBI46" s="753"/>
      <c r="TBJ46" s="753"/>
      <c r="TBK46" s="753"/>
      <c r="TBL46" s="753"/>
      <c r="TBM46" s="753"/>
      <c r="TBN46" s="753"/>
      <c r="TBO46" s="753"/>
      <c r="TBP46" s="753"/>
      <c r="TBQ46" s="753"/>
      <c r="TBR46" s="753"/>
      <c r="TBS46" s="753"/>
      <c r="TBT46" s="753"/>
      <c r="TBU46" s="753"/>
      <c r="TBV46" s="753"/>
      <c r="TBW46" s="753"/>
      <c r="TBX46" s="753"/>
      <c r="TBY46" s="753"/>
      <c r="TBZ46" s="753"/>
      <c r="TCA46" s="753"/>
      <c r="TCB46" s="753"/>
      <c r="TCC46" s="753"/>
      <c r="TCD46" s="753"/>
      <c r="TCE46" s="753"/>
      <c r="TCF46" s="753"/>
      <c r="TCG46" s="753"/>
      <c r="TCH46" s="753"/>
      <c r="TCI46" s="753"/>
      <c r="TCJ46" s="753"/>
      <c r="TCK46" s="753"/>
      <c r="TCL46" s="753"/>
      <c r="TCM46" s="753"/>
      <c r="TCN46" s="753"/>
      <c r="TCO46" s="753"/>
      <c r="TCP46" s="753"/>
      <c r="TCQ46" s="753"/>
      <c r="TCR46" s="753"/>
      <c r="TCS46" s="753"/>
      <c r="TCT46" s="753"/>
      <c r="TCU46" s="753"/>
      <c r="TCV46" s="753"/>
      <c r="TCW46" s="753"/>
      <c r="TCX46" s="753"/>
      <c r="TCY46" s="753"/>
      <c r="TCZ46" s="753"/>
      <c r="TDA46" s="753"/>
      <c r="TDB46" s="753"/>
      <c r="TDC46" s="753"/>
      <c r="TDD46" s="753"/>
      <c r="TDE46" s="753"/>
      <c r="TDF46" s="753"/>
      <c r="TDG46" s="753"/>
      <c r="TDH46" s="753"/>
      <c r="TDI46" s="753"/>
      <c r="TDJ46" s="753"/>
      <c r="TDK46" s="753"/>
      <c r="TDL46" s="753"/>
      <c r="TDM46" s="753"/>
      <c r="TDN46" s="753"/>
      <c r="TDO46" s="753"/>
      <c r="TDP46" s="753"/>
      <c r="TDQ46" s="753"/>
      <c r="TDR46" s="753"/>
      <c r="TDS46" s="753"/>
      <c r="TDT46" s="753"/>
      <c r="TDU46" s="753"/>
      <c r="TDV46" s="753"/>
      <c r="TDW46" s="753"/>
      <c r="TDX46" s="753"/>
      <c r="TDY46" s="753"/>
      <c r="TDZ46" s="753"/>
      <c r="TEA46" s="753"/>
      <c r="TEB46" s="753"/>
      <c r="TEC46" s="753"/>
      <c r="TED46" s="753"/>
      <c r="TEE46" s="753"/>
      <c r="TEF46" s="753"/>
      <c r="TEG46" s="753"/>
      <c r="TEH46" s="753"/>
      <c r="TEI46" s="753"/>
      <c r="TEJ46" s="753"/>
      <c r="TEK46" s="753"/>
      <c r="TEL46" s="753"/>
      <c r="TEM46" s="753"/>
      <c r="TEN46" s="753"/>
      <c r="TEO46" s="753"/>
      <c r="TEP46" s="753"/>
      <c r="TEQ46" s="753"/>
      <c r="TER46" s="753"/>
      <c r="TES46" s="753"/>
      <c r="TET46" s="753"/>
      <c r="TEU46" s="753"/>
      <c r="TEV46" s="753"/>
      <c r="TEW46" s="753"/>
      <c r="TEX46" s="753"/>
      <c r="TEY46" s="753"/>
      <c r="TEZ46" s="753"/>
      <c r="TFA46" s="753"/>
      <c r="TFB46" s="753"/>
      <c r="TFC46" s="753"/>
      <c r="TFD46" s="753"/>
      <c r="TFE46" s="753"/>
      <c r="TFF46" s="753"/>
      <c r="TFG46" s="753"/>
      <c r="TFH46" s="753"/>
      <c r="TFI46" s="753"/>
      <c r="TFJ46" s="753"/>
      <c r="TFK46" s="753"/>
      <c r="TFL46" s="753"/>
      <c r="TFM46" s="753"/>
      <c r="TFN46" s="753"/>
      <c r="TFO46" s="753"/>
      <c r="TFP46" s="753"/>
      <c r="TFQ46" s="753"/>
      <c r="TFR46" s="753"/>
      <c r="TFS46" s="753"/>
      <c r="TFT46" s="753"/>
      <c r="TFU46" s="753"/>
      <c r="TFV46" s="753"/>
      <c r="TFW46" s="753"/>
      <c r="TFX46" s="753"/>
      <c r="TFY46" s="753"/>
      <c r="TFZ46" s="753"/>
      <c r="TGA46" s="753"/>
      <c r="TGB46" s="753"/>
      <c r="TGC46" s="753"/>
      <c r="TGD46" s="753"/>
      <c r="TGE46" s="753"/>
      <c r="TGF46" s="753"/>
      <c r="TGG46" s="753"/>
      <c r="TGH46" s="753"/>
      <c r="TGI46" s="753"/>
      <c r="TGJ46" s="753"/>
      <c r="TGK46" s="753"/>
      <c r="TGL46" s="753"/>
      <c r="TGM46" s="753"/>
      <c r="TGN46" s="753"/>
      <c r="TGO46" s="753"/>
      <c r="TGP46" s="753"/>
      <c r="TGQ46" s="753"/>
      <c r="TGR46" s="753"/>
      <c r="TGS46" s="753"/>
      <c r="TGT46" s="753"/>
      <c r="TGU46" s="753"/>
      <c r="TGV46" s="753"/>
      <c r="TGW46" s="753"/>
      <c r="TGX46" s="753"/>
      <c r="TGY46" s="753"/>
      <c r="TGZ46" s="753"/>
      <c r="THA46" s="753"/>
      <c r="THB46" s="753"/>
      <c r="THC46" s="753"/>
      <c r="THD46" s="753"/>
      <c r="THE46" s="753"/>
      <c r="THF46" s="753"/>
      <c r="THG46" s="753"/>
      <c r="THH46" s="753"/>
      <c r="THI46" s="753"/>
      <c r="THJ46" s="753"/>
      <c r="THK46" s="753"/>
      <c r="THL46" s="753"/>
      <c r="THM46" s="753"/>
      <c r="THN46" s="753"/>
      <c r="THO46" s="753"/>
      <c r="THP46" s="753"/>
      <c r="THQ46" s="753"/>
      <c r="THR46" s="753"/>
      <c r="THS46" s="753"/>
      <c r="THT46" s="753"/>
      <c r="THU46" s="753"/>
      <c r="THV46" s="753"/>
      <c r="THW46" s="753"/>
      <c r="THX46" s="753"/>
      <c r="THY46" s="753"/>
      <c r="THZ46" s="753"/>
      <c r="TIA46" s="753"/>
      <c r="TIB46" s="753"/>
      <c r="TIC46" s="753"/>
      <c r="TID46" s="753"/>
      <c r="TIE46" s="753"/>
      <c r="TIF46" s="753"/>
      <c r="TIG46" s="753"/>
      <c r="TIH46" s="753"/>
      <c r="TII46" s="753"/>
      <c r="TIJ46" s="753"/>
      <c r="TIK46" s="753"/>
      <c r="TIL46" s="753"/>
      <c r="TIM46" s="753"/>
      <c r="TIN46" s="753"/>
      <c r="TIO46" s="753"/>
      <c r="TIP46" s="753"/>
      <c r="TIQ46" s="753"/>
      <c r="TIR46" s="753"/>
      <c r="TIS46" s="753"/>
      <c r="TIT46" s="753"/>
      <c r="TIU46" s="753"/>
      <c r="TIV46" s="753"/>
      <c r="TIW46" s="753"/>
      <c r="TIX46" s="753"/>
      <c r="TIY46" s="753"/>
      <c r="TIZ46" s="753"/>
      <c r="TJA46" s="753"/>
      <c r="TJB46" s="753"/>
      <c r="TJC46" s="753"/>
      <c r="TJD46" s="753"/>
      <c r="TJE46" s="753"/>
      <c r="TJF46" s="753"/>
      <c r="TJG46" s="753"/>
      <c r="TJH46" s="753"/>
      <c r="TJI46" s="753"/>
      <c r="TJJ46" s="753"/>
      <c r="TJK46" s="753"/>
      <c r="TJL46" s="753"/>
      <c r="TJM46" s="753"/>
      <c r="TJN46" s="753"/>
      <c r="TJO46" s="753"/>
      <c r="TJP46" s="753"/>
      <c r="TJQ46" s="753"/>
      <c r="TJR46" s="753"/>
      <c r="TJS46" s="753"/>
      <c r="TJT46" s="753"/>
      <c r="TJU46" s="753"/>
      <c r="TJV46" s="753"/>
      <c r="TJW46" s="753"/>
      <c r="TJX46" s="753"/>
      <c r="TJY46" s="753"/>
      <c r="TJZ46" s="753"/>
      <c r="TKA46" s="753"/>
      <c r="TKB46" s="753"/>
      <c r="TKC46" s="753"/>
      <c r="TKD46" s="753"/>
      <c r="TKE46" s="753"/>
      <c r="TKF46" s="753"/>
      <c r="TKG46" s="753"/>
      <c r="TKH46" s="753"/>
      <c r="TKI46" s="753"/>
      <c r="TKJ46" s="753"/>
      <c r="TKK46" s="753"/>
      <c r="TKL46" s="753"/>
      <c r="TKM46" s="753"/>
      <c r="TKN46" s="753"/>
      <c r="TKO46" s="753"/>
      <c r="TKP46" s="753"/>
      <c r="TKQ46" s="753"/>
      <c r="TKR46" s="753"/>
      <c r="TKS46" s="753"/>
      <c r="TKT46" s="753"/>
      <c r="TKU46" s="753"/>
      <c r="TKV46" s="753"/>
      <c r="TKW46" s="753"/>
      <c r="TKX46" s="753"/>
      <c r="TKY46" s="753"/>
      <c r="TKZ46" s="753"/>
      <c r="TLA46" s="753"/>
      <c r="TLB46" s="753"/>
      <c r="TLC46" s="753"/>
      <c r="TLD46" s="753"/>
      <c r="TLE46" s="753"/>
      <c r="TLF46" s="753"/>
      <c r="TLG46" s="753"/>
      <c r="TLH46" s="753"/>
      <c r="TLI46" s="753"/>
      <c r="TLJ46" s="753"/>
      <c r="TLK46" s="753"/>
      <c r="TLL46" s="753"/>
      <c r="TLM46" s="753"/>
      <c r="TLN46" s="753"/>
      <c r="TLO46" s="753"/>
      <c r="TLP46" s="753"/>
      <c r="TLQ46" s="753"/>
      <c r="TLR46" s="753"/>
      <c r="TLS46" s="753"/>
      <c r="TLT46" s="753"/>
      <c r="TLU46" s="753"/>
      <c r="TLV46" s="753"/>
      <c r="TLW46" s="753"/>
      <c r="TLX46" s="753"/>
      <c r="TLY46" s="753"/>
      <c r="TLZ46" s="753"/>
      <c r="TMA46" s="753"/>
      <c r="TMB46" s="753"/>
      <c r="TMC46" s="753"/>
      <c r="TMD46" s="753"/>
      <c r="TME46" s="753"/>
      <c r="TMF46" s="753"/>
      <c r="TMG46" s="753"/>
      <c r="TMH46" s="753"/>
      <c r="TMI46" s="753"/>
      <c r="TMJ46" s="753"/>
      <c r="TMK46" s="753"/>
      <c r="TML46" s="753"/>
      <c r="TMM46" s="753"/>
      <c r="TMN46" s="753"/>
      <c r="TMO46" s="753"/>
      <c r="TMP46" s="753"/>
      <c r="TMQ46" s="753"/>
      <c r="TMR46" s="753"/>
      <c r="TMS46" s="753"/>
      <c r="TMT46" s="753"/>
      <c r="TMU46" s="753"/>
      <c r="TMV46" s="753"/>
      <c r="TMW46" s="753"/>
      <c r="TMX46" s="753"/>
      <c r="TMY46" s="753"/>
      <c r="TMZ46" s="753"/>
      <c r="TNA46" s="753"/>
      <c r="TNB46" s="753"/>
      <c r="TNC46" s="753"/>
      <c r="TND46" s="753"/>
      <c r="TNE46" s="753"/>
      <c r="TNF46" s="753"/>
      <c r="TNG46" s="753"/>
      <c r="TNH46" s="753"/>
      <c r="TNI46" s="753"/>
      <c r="TNJ46" s="753"/>
      <c r="TNK46" s="753"/>
      <c r="TNL46" s="753"/>
      <c r="TNM46" s="753"/>
      <c r="TNN46" s="753"/>
      <c r="TNO46" s="753"/>
      <c r="TNP46" s="753"/>
      <c r="TNQ46" s="753"/>
      <c r="TNR46" s="753"/>
      <c r="TNS46" s="753"/>
      <c r="TNT46" s="753"/>
      <c r="TNU46" s="753"/>
      <c r="TNV46" s="753"/>
      <c r="TNW46" s="753"/>
      <c r="TNX46" s="753"/>
      <c r="TNY46" s="753"/>
      <c r="TNZ46" s="753"/>
      <c r="TOA46" s="753"/>
      <c r="TOB46" s="753"/>
      <c r="TOC46" s="753"/>
      <c r="TOD46" s="753"/>
      <c r="TOE46" s="753"/>
      <c r="TOF46" s="753"/>
      <c r="TOG46" s="753"/>
      <c r="TOH46" s="753"/>
      <c r="TOI46" s="753"/>
      <c r="TOJ46" s="753"/>
      <c r="TOK46" s="753"/>
      <c r="TOL46" s="753"/>
      <c r="TOM46" s="753"/>
      <c r="TON46" s="753"/>
      <c r="TOO46" s="753"/>
      <c r="TOP46" s="753"/>
      <c r="TOQ46" s="753"/>
      <c r="TOR46" s="753"/>
      <c r="TOS46" s="753"/>
      <c r="TOT46" s="753"/>
      <c r="TOU46" s="753"/>
      <c r="TOV46" s="753"/>
      <c r="TOW46" s="753"/>
      <c r="TOX46" s="753"/>
      <c r="TOY46" s="753"/>
      <c r="TOZ46" s="753"/>
      <c r="TPA46" s="753"/>
      <c r="TPB46" s="753"/>
      <c r="TPC46" s="753"/>
      <c r="TPD46" s="753"/>
      <c r="TPE46" s="753"/>
      <c r="TPF46" s="753"/>
      <c r="TPG46" s="753"/>
      <c r="TPH46" s="753"/>
      <c r="TPI46" s="753"/>
      <c r="TPJ46" s="753"/>
      <c r="TPK46" s="753"/>
      <c r="TPL46" s="753"/>
      <c r="TPM46" s="753"/>
      <c r="TPN46" s="753"/>
      <c r="TPO46" s="753"/>
      <c r="TPP46" s="753"/>
      <c r="TPQ46" s="753"/>
      <c r="TPR46" s="753"/>
      <c r="TPS46" s="753"/>
      <c r="TPT46" s="753"/>
      <c r="TPU46" s="753"/>
      <c r="TPV46" s="753"/>
      <c r="TPW46" s="753"/>
      <c r="TPX46" s="753"/>
      <c r="TPY46" s="753"/>
      <c r="TPZ46" s="753"/>
      <c r="TQA46" s="753"/>
      <c r="TQB46" s="753"/>
      <c r="TQC46" s="753"/>
      <c r="TQD46" s="753"/>
      <c r="TQE46" s="753"/>
      <c r="TQF46" s="753"/>
      <c r="TQG46" s="753"/>
      <c r="TQH46" s="753"/>
      <c r="TQI46" s="753"/>
      <c r="TQJ46" s="753"/>
      <c r="TQK46" s="753"/>
      <c r="TQL46" s="753"/>
      <c r="TQM46" s="753"/>
      <c r="TQN46" s="753"/>
      <c r="TQO46" s="753"/>
      <c r="TQP46" s="753"/>
      <c r="TQQ46" s="753"/>
      <c r="TQR46" s="753"/>
      <c r="TQS46" s="753"/>
      <c r="TQT46" s="753"/>
      <c r="TQU46" s="753"/>
      <c r="TQV46" s="753"/>
      <c r="TQW46" s="753"/>
      <c r="TQX46" s="753"/>
      <c r="TQY46" s="753"/>
      <c r="TQZ46" s="753"/>
      <c r="TRA46" s="753"/>
      <c r="TRB46" s="753"/>
      <c r="TRC46" s="753"/>
      <c r="TRD46" s="753"/>
      <c r="TRE46" s="753"/>
      <c r="TRF46" s="753"/>
      <c r="TRG46" s="753"/>
      <c r="TRH46" s="753"/>
      <c r="TRI46" s="753"/>
      <c r="TRJ46" s="753"/>
      <c r="TRK46" s="753"/>
      <c r="TRL46" s="753"/>
      <c r="TRM46" s="753"/>
      <c r="TRN46" s="753"/>
      <c r="TRO46" s="753"/>
      <c r="TRP46" s="753"/>
      <c r="TRQ46" s="753"/>
      <c r="TRR46" s="753"/>
      <c r="TRS46" s="753"/>
      <c r="TRT46" s="753"/>
      <c r="TRU46" s="753"/>
      <c r="TRV46" s="753"/>
      <c r="TRW46" s="753"/>
      <c r="TRX46" s="753"/>
      <c r="TRY46" s="753"/>
      <c r="TRZ46" s="753"/>
      <c r="TSA46" s="753"/>
      <c r="TSB46" s="753"/>
      <c r="TSC46" s="753"/>
      <c r="TSD46" s="753"/>
      <c r="TSE46" s="753"/>
      <c r="TSF46" s="753"/>
      <c r="TSG46" s="753"/>
      <c r="TSH46" s="753"/>
      <c r="TSI46" s="753"/>
      <c r="TSJ46" s="753"/>
      <c r="TSK46" s="753"/>
      <c r="TSL46" s="753"/>
      <c r="TSM46" s="753"/>
      <c r="TSN46" s="753"/>
      <c r="TSO46" s="753"/>
      <c r="TSP46" s="753"/>
      <c r="TSQ46" s="753"/>
      <c r="TSR46" s="753"/>
      <c r="TSS46" s="753"/>
      <c r="TST46" s="753"/>
      <c r="TSU46" s="753"/>
      <c r="TSV46" s="753"/>
      <c r="TSW46" s="753"/>
      <c r="TSX46" s="753"/>
      <c r="TSY46" s="753"/>
      <c r="TSZ46" s="753"/>
      <c r="TTA46" s="753"/>
      <c r="TTB46" s="753"/>
      <c r="TTC46" s="753"/>
      <c r="TTD46" s="753"/>
      <c r="TTE46" s="753"/>
      <c r="TTF46" s="753"/>
      <c r="TTG46" s="753"/>
      <c r="TTH46" s="753"/>
      <c r="TTI46" s="753"/>
      <c r="TTJ46" s="753"/>
      <c r="TTK46" s="753"/>
      <c r="TTL46" s="753"/>
      <c r="TTM46" s="753"/>
      <c r="TTN46" s="753"/>
      <c r="TTO46" s="753"/>
      <c r="TTP46" s="753"/>
      <c r="TTQ46" s="753"/>
      <c r="TTR46" s="753"/>
      <c r="TTS46" s="753"/>
      <c r="TTT46" s="753"/>
      <c r="TTU46" s="753"/>
      <c r="TTV46" s="753"/>
      <c r="TTW46" s="753"/>
      <c r="TTX46" s="753"/>
      <c r="TTY46" s="753"/>
      <c r="TTZ46" s="753"/>
      <c r="TUA46" s="753"/>
      <c r="TUB46" s="753"/>
      <c r="TUC46" s="753"/>
      <c r="TUD46" s="753"/>
      <c r="TUE46" s="753"/>
      <c r="TUF46" s="753"/>
      <c r="TUG46" s="753"/>
      <c r="TUH46" s="753"/>
      <c r="TUI46" s="753"/>
      <c r="TUJ46" s="753"/>
      <c r="TUK46" s="753"/>
      <c r="TUL46" s="753"/>
      <c r="TUM46" s="753"/>
      <c r="TUN46" s="753"/>
      <c r="TUO46" s="753"/>
      <c r="TUP46" s="753"/>
      <c r="TUQ46" s="753"/>
      <c r="TUR46" s="753"/>
      <c r="TUS46" s="753"/>
      <c r="TUT46" s="753"/>
      <c r="TUU46" s="753"/>
      <c r="TUV46" s="753"/>
      <c r="TUW46" s="753"/>
      <c r="TUX46" s="753"/>
      <c r="TUY46" s="753"/>
      <c r="TUZ46" s="753"/>
      <c r="TVA46" s="753"/>
      <c r="TVB46" s="753"/>
      <c r="TVC46" s="753"/>
      <c r="TVD46" s="753"/>
      <c r="TVE46" s="753"/>
      <c r="TVF46" s="753"/>
      <c r="TVG46" s="753"/>
      <c r="TVH46" s="753"/>
      <c r="TVI46" s="753"/>
      <c r="TVJ46" s="753"/>
      <c r="TVK46" s="753"/>
      <c r="TVL46" s="753"/>
      <c r="TVM46" s="753"/>
      <c r="TVN46" s="753"/>
      <c r="TVO46" s="753"/>
      <c r="TVP46" s="753"/>
      <c r="TVQ46" s="753"/>
      <c r="TVR46" s="753"/>
      <c r="TVS46" s="753"/>
      <c r="TVT46" s="753"/>
      <c r="TVU46" s="753"/>
      <c r="TVV46" s="753"/>
      <c r="TVW46" s="753"/>
      <c r="TVX46" s="753"/>
      <c r="TVY46" s="753"/>
      <c r="TVZ46" s="753"/>
      <c r="TWA46" s="753"/>
      <c r="TWB46" s="753"/>
      <c r="TWC46" s="753"/>
      <c r="TWD46" s="753"/>
      <c r="TWE46" s="753"/>
      <c r="TWF46" s="753"/>
      <c r="TWG46" s="753"/>
      <c r="TWH46" s="753"/>
      <c r="TWI46" s="753"/>
      <c r="TWJ46" s="753"/>
      <c r="TWK46" s="753"/>
      <c r="TWL46" s="753"/>
      <c r="TWM46" s="753"/>
      <c r="TWN46" s="753"/>
      <c r="TWO46" s="753"/>
      <c r="TWP46" s="753"/>
      <c r="TWQ46" s="753"/>
      <c r="TWR46" s="753"/>
      <c r="TWS46" s="753"/>
      <c r="TWT46" s="753"/>
      <c r="TWU46" s="753"/>
      <c r="TWV46" s="753"/>
      <c r="TWW46" s="753"/>
      <c r="TWX46" s="753"/>
      <c r="TWY46" s="753"/>
      <c r="TWZ46" s="753"/>
      <c r="TXA46" s="753"/>
      <c r="TXB46" s="753"/>
      <c r="TXC46" s="753"/>
      <c r="TXD46" s="753"/>
      <c r="TXE46" s="753"/>
      <c r="TXF46" s="753"/>
      <c r="TXG46" s="753"/>
      <c r="TXH46" s="753"/>
      <c r="TXI46" s="753"/>
      <c r="TXJ46" s="753"/>
      <c r="TXK46" s="753"/>
      <c r="TXL46" s="753"/>
      <c r="TXM46" s="753"/>
      <c r="TXN46" s="753"/>
      <c r="TXO46" s="753"/>
      <c r="TXP46" s="753"/>
      <c r="TXQ46" s="753"/>
      <c r="TXR46" s="753"/>
      <c r="TXS46" s="753"/>
      <c r="TXT46" s="753"/>
      <c r="TXU46" s="753"/>
      <c r="TXV46" s="753"/>
      <c r="TXW46" s="753"/>
      <c r="TXX46" s="753"/>
      <c r="TXY46" s="753"/>
      <c r="TXZ46" s="753"/>
      <c r="TYA46" s="753"/>
      <c r="TYB46" s="753"/>
      <c r="TYC46" s="753"/>
      <c r="TYD46" s="753"/>
      <c r="TYE46" s="753"/>
      <c r="TYF46" s="753"/>
      <c r="TYG46" s="753"/>
      <c r="TYH46" s="753"/>
      <c r="TYI46" s="753"/>
      <c r="TYJ46" s="753"/>
      <c r="TYK46" s="753"/>
      <c r="TYL46" s="753"/>
      <c r="TYM46" s="753"/>
      <c r="TYN46" s="753"/>
      <c r="TYO46" s="753"/>
      <c r="TYP46" s="753"/>
      <c r="TYQ46" s="753"/>
      <c r="TYR46" s="753"/>
      <c r="TYS46" s="753"/>
      <c r="TYT46" s="753"/>
      <c r="TYU46" s="753"/>
      <c r="TYV46" s="753"/>
      <c r="TYW46" s="753"/>
      <c r="TYX46" s="753"/>
      <c r="TYY46" s="753"/>
      <c r="TYZ46" s="753"/>
      <c r="TZA46" s="753"/>
      <c r="TZB46" s="753"/>
      <c r="TZC46" s="753"/>
      <c r="TZD46" s="753"/>
      <c r="TZE46" s="753"/>
      <c r="TZF46" s="753"/>
      <c r="TZG46" s="753"/>
      <c r="TZH46" s="753"/>
      <c r="TZI46" s="753"/>
      <c r="TZJ46" s="753"/>
      <c r="TZK46" s="753"/>
      <c r="TZL46" s="753"/>
      <c r="TZM46" s="753"/>
      <c r="TZN46" s="753"/>
      <c r="TZO46" s="753"/>
      <c r="TZP46" s="753"/>
      <c r="TZQ46" s="753"/>
      <c r="TZR46" s="753"/>
      <c r="TZS46" s="753"/>
      <c r="TZT46" s="753"/>
      <c r="TZU46" s="753"/>
      <c r="TZV46" s="753"/>
      <c r="TZW46" s="753"/>
      <c r="TZX46" s="753"/>
      <c r="TZY46" s="753"/>
      <c r="TZZ46" s="753"/>
      <c r="UAA46" s="753"/>
      <c r="UAB46" s="753"/>
      <c r="UAC46" s="753"/>
      <c r="UAD46" s="753"/>
      <c r="UAE46" s="753"/>
      <c r="UAF46" s="753"/>
      <c r="UAG46" s="753"/>
      <c r="UAH46" s="753"/>
      <c r="UAI46" s="753"/>
      <c r="UAJ46" s="753"/>
      <c r="UAK46" s="753"/>
      <c r="UAL46" s="753"/>
      <c r="UAM46" s="753"/>
      <c r="UAN46" s="753"/>
      <c r="UAO46" s="753"/>
      <c r="UAP46" s="753"/>
      <c r="UAQ46" s="753"/>
      <c r="UAR46" s="753"/>
      <c r="UAS46" s="753"/>
      <c r="UAT46" s="753"/>
      <c r="UAU46" s="753"/>
      <c r="UAV46" s="753"/>
      <c r="UAW46" s="753"/>
      <c r="UAX46" s="753"/>
      <c r="UAY46" s="753"/>
      <c r="UAZ46" s="753"/>
      <c r="UBA46" s="753"/>
      <c r="UBB46" s="753"/>
      <c r="UBC46" s="753"/>
      <c r="UBD46" s="753"/>
      <c r="UBE46" s="753"/>
      <c r="UBF46" s="753"/>
      <c r="UBG46" s="753"/>
      <c r="UBH46" s="753"/>
      <c r="UBI46" s="753"/>
      <c r="UBJ46" s="753"/>
      <c r="UBK46" s="753"/>
      <c r="UBL46" s="753"/>
      <c r="UBM46" s="753"/>
      <c r="UBN46" s="753"/>
      <c r="UBO46" s="753"/>
      <c r="UBP46" s="753"/>
      <c r="UBQ46" s="753"/>
      <c r="UBR46" s="753"/>
      <c r="UBS46" s="753"/>
      <c r="UBT46" s="753"/>
      <c r="UBU46" s="753"/>
      <c r="UBV46" s="753"/>
      <c r="UBW46" s="753"/>
      <c r="UBX46" s="753"/>
      <c r="UBY46" s="753"/>
      <c r="UBZ46" s="753"/>
      <c r="UCA46" s="753"/>
      <c r="UCB46" s="753"/>
      <c r="UCC46" s="753"/>
      <c r="UCD46" s="753"/>
      <c r="UCE46" s="753"/>
      <c r="UCF46" s="753"/>
      <c r="UCG46" s="753"/>
      <c r="UCH46" s="753"/>
      <c r="UCI46" s="753"/>
      <c r="UCJ46" s="753"/>
      <c r="UCK46" s="753"/>
      <c r="UCL46" s="753"/>
      <c r="UCM46" s="753"/>
      <c r="UCN46" s="753"/>
      <c r="UCO46" s="753"/>
      <c r="UCP46" s="753"/>
      <c r="UCQ46" s="753"/>
      <c r="UCR46" s="753"/>
      <c r="UCS46" s="753"/>
      <c r="UCT46" s="753"/>
      <c r="UCU46" s="753"/>
      <c r="UCV46" s="753"/>
      <c r="UCW46" s="753"/>
      <c r="UCX46" s="753"/>
      <c r="UCY46" s="753"/>
      <c r="UCZ46" s="753"/>
      <c r="UDA46" s="753"/>
      <c r="UDB46" s="753"/>
      <c r="UDC46" s="753"/>
      <c r="UDD46" s="753"/>
      <c r="UDE46" s="753"/>
      <c r="UDF46" s="753"/>
      <c r="UDG46" s="753"/>
      <c r="UDH46" s="753"/>
      <c r="UDI46" s="753"/>
      <c r="UDJ46" s="753"/>
      <c r="UDK46" s="753"/>
      <c r="UDL46" s="753"/>
      <c r="UDM46" s="753"/>
      <c r="UDN46" s="753"/>
      <c r="UDO46" s="753"/>
      <c r="UDP46" s="753"/>
      <c r="UDQ46" s="753"/>
      <c r="UDR46" s="753"/>
      <c r="UDS46" s="753"/>
      <c r="UDT46" s="753"/>
      <c r="UDU46" s="753"/>
      <c r="UDV46" s="753"/>
      <c r="UDW46" s="753"/>
      <c r="UDX46" s="753"/>
      <c r="UDY46" s="753"/>
      <c r="UDZ46" s="753"/>
      <c r="UEA46" s="753"/>
      <c r="UEB46" s="753"/>
      <c r="UEC46" s="753"/>
      <c r="UED46" s="753"/>
      <c r="UEE46" s="753"/>
      <c r="UEF46" s="753"/>
      <c r="UEG46" s="753"/>
      <c r="UEH46" s="753"/>
      <c r="UEI46" s="753"/>
      <c r="UEJ46" s="753"/>
      <c r="UEK46" s="753"/>
      <c r="UEL46" s="753"/>
      <c r="UEM46" s="753"/>
      <c r="UEN46" s="753"/>
      <c r="UEO46" s="753"/>
      <c r="UEP46" s="753"/>
      <c r="UEQ46" s="753"/>
      <c r="UER46" s="753"/>
      <c r="UES46" s="753"/>
      <c r="UET46" s="753"/>
      <c r="UEU46" s="753"/>
      <c r="UEV46" s="753"/>
      <c r="UEW46" s="753"/>
      <c r="UEX46" s="753"/>
      <c r="UEY46" s="753"/>
      <c r="UEZ46" s="753"/>
      <c r="UFA46" s="753"/>
      <c r="UFB46" s="753"/>
      <c r="UFC46" s="753"/>
      <c r="UFD46" s="753"/>
      <c r="UFE46" s="753"/>
      <c r="UFF46" s="753"/>
      <c r="UFG46" s="753"/>
      <c r="UFH46" s="753"/>
      <c r="UFI46" s="753"/>
      <c r="UFJ46" s="753"/>
      <c r="UFK46" s="753"/>
      <c r="UFL46" s="753"/>
      <c r="UFM46" s="753"/>
      <c r="UFN46" s="753"/>
      <c r="UFO46" s="753"/>
      <c r="UFP46" s="753"/>
      <c r="UFQ46" s="753"/>
      <c r="UFR46" s="753"/>
      <c r="UFS46" s="753"/>
      <c r="UFT46" s="753"/>
      <c r="UFU46" s="753"/>
      <c r="UFV46" s="753"/>
      <c r="UFW46" s="753"/>
      <c r="UFX46" s="753"/>
      <c r="UFY46" s="753"/>
      <c r="UFZ46" s="753"/>
      <c r="UGA46" s="753"/>
      <c r="UGB46" s="753"/>
      <c r="UGC46" s="753"/>
      <c r="UGD46" s="753"/>
      <c r="UGE46" s="753"/>
      <c r="UGF46" s="753"/>
      <c r="UGG46" s="753"/>
      <c r="UGH46" s="753"/>
      <c r="UGI46" s="753"/>
      <c r="UGJ46" s="753"/>
      <c r="UGK46" s="753"/>
      <c r="UGL46" s="753"/>
      <c r="UGM46" s="753"/>
      <c r="UGN46" s="753"/>
      <c r="UGO46" s="753"/>
      <c r="UGP46" s="753"/>
      <c r="UGQ46" s="753"/>
      <c r="UGR46" s="753"/>
      <c r="UGS46" s="753"/>
      <c r="UGT46" s="753"/>
      <c r="UGU46" s="753"/>
      <c r="UGV46" s="753"/>
      <c r="UGW46" s="753"/>
      <c r="UGX46" s="753"/>
      <c r="UGY46" s="753"/>
      <c r="UGZ46" s="753"/>
      <c r="UHA46" s="753"/>
      <c r="UHB46" s="753"/>
      <c r="UHC46" s="753"/>
      <c r="UHD46" s="753"/>
      <c r="UHE46" s="753"/>
      <c r="UHF46" s="753"/>
      <c r="UHG46" s="753"/>
      <c r="UHH46" s="753"/>
      <c r="UHI46" s="753"/>
      <c r="UHJ46" s="753"/>
      <c r="UHK46" s="753"/>
      <c r="UHL46" s="753"/>
      <c r="UHM46" s="753"/>
      <c r="UHN46" s="753"/>
      <c r="UHO46" s="753"/>
      <c r="UHP46" s="753"/>
      <c r="UHQ46" s="753"/>
      <c r="UHR46" s="753"/>
      <c r="UHS46" s="753"/>
      <c r="UHT46" s="753"/>
      <c r="UHU46" s="753"/>
      <c r="UHV46" s="753"/>
      <c r="UHW46" s="753"/>
      <c r="UHX46" s="753"/>
      <c r="UHY46" s="753"/>
      <c r="UHZ46" s="753"/>
      <c r="UIA46" s="753"/>
      <c r="UIB46" s="753"/>
      <c r="UIC46" s="753"/>
      <c r="UID46" s="753"/>
      <c r="UIE46" s="753"/>
      <c r="UIF46" s="753"/>
      <c r="UIG46" s="753"/>
      <c r="UIH46" s="753"/>
      <c r="UII46" s="753"/>
      <c r="UIJ46" s="753"/>
      <c r="UIK46" s="753"/>
      <c r="UIL46" s="753"/>
      <c r="UIM46" s="753"/>
      <c r="UIN46" s="753"/>
      <c r="UIO46" s="753"/>
      <c r="UIP46" s="753"/>
      <c r="UIQ46" s="753"/>
      <c r="UIR46" s="753"/>
      <c r="UIS46" s="753"/>
      <c r="UIT46" s="753"/>
      <c r="UIU46" s="753"/>
      <c r="UIV46" s="753"/>
      <c r="UIW46" s="753"/>
      <c r="UIX46" s="753"/>
      <c r="UIY46" s="753"/>
      <c r="UIZ46" s="753"/>
      <c r="UJA46" s="753"/>
      <c r="UJB46" s="753"/>
      <c r="UJC46" s="753"/>
      <c r="UJD46" s="753"/>
      <c r="UJE46" s="753"/>
      <c r="UJF46" s="753"/>
      <c r="UJG46" s="753"/>
      <c r="UJH46" s="753"/>
      <c r="UJI46" s="753"/>
      <c r="UJJ46" s="753"/>
      <c r="UJK46" s="753"/>
      <c r="UJL46" s="753"/>
      <c r="UJM46" s="753"/>
      <c r="UJN46" s="753"/>
      <c r="UJO46" s="753"/>
      <c r="UJP46" s="753"/>
      <c r="UJQ46" s="753"/>
      <c r="UJR46" s="753"/>
      <c r="UJS46" s="753"/>
      <c r="UJT46" s="753"/>
      <c r="UJU46" s="753"/>
      <c r="UJV46" s="753"/>
      <c r="UJW46" s="753"/>
      <c r="UJX46" s="753"/>
      <c r="UJY46" s="753"/>
      <c r="UJZ46" s="753"/>
      <c r="UKA46" s="753"/>
      <c r="UKB46" s="753"/>
      <c r="UKC46" s="753"/>
      <c r="UKD46" s="753"/>
      <c r="UKE46" s="753"/>
      <c r="UKF46" s="753"/>
      <c r="UKG46" s="753"/>
      <c r="UKH46" s="753"/>
      <c r="UKI46" s="753"/>
      <c r="UKJ46" s="753"/>
      <c r="UKK46" s="753"/>
      <c r="UKL46" s="753"/>
      <c r="UKM46" s="753"/>
      <c r="UKN46" s="753"/>
      <c r="UKO46" s="753"/>
      <c r="UKP46" s="753"/>
      <c r="UKQ46" s="753"/>
      <c r="UKR46" s="753"/>
      <c r="UKS46" s="753"/>
      <c r="UKT46" s="753"/>
      <c r="UKU46" s="753"/>
      <c r="UKV46" s="753"/>
      <c r="UKW46" s="753"/>
      <c r="UKX46" s="753"/>
      <c r="UKY46" s="753"/>
      <c r="UKZ46" s="753"/>
      <c r="ULA46" s="753"/>
      <c r="ULB46" s="753"/>
      <c r="ULC46" s="753"/>
      <c r="ULD46" s="753"/>
      <c r="ULE46" s="753"/>
      <c r="ULF46" s="753"/>
      <c r="ULG46" s="753"/>
      <c r="ULH46" s="753"/>
      <c r="ULI46" s="753"/>
      <c r="ULJ46" s="753"/>
      <c r="ULK46" s="753"/>
      <c r="ULL46" s="753"/>
      <c r="ULM46" s="753"/>
      <c r="ULN46" s="753"/>
      <c r="ULO46" s="753"/>
      <c r="ULP46" s="753"/>
      <c r="ULQ46" s="753"/>
      <c r="ULR46" s="753"/>
      <c r="ULS46" s="753"/>
      <c r="ULT46" s="753"/>
      <c r="ULU46" s="753"/>
      <c r="ULV46" s="753"/>
      <c r="ULW46" s="753"/>
      <c r="ULX46" s="753"/>
      <c r="ULY46" s="753"/>
      <c r="ULZ46" s="753"/>
      <c r="UMA46" s="753"/>
      <c r="UMB46" s="753"/>
      <c r="UMC46" s="753"/>
      <c r="UMD46" s="753"/>
      <c r="UME46" s="753"/>
      <c r="UMF46" s="753"/>
      <c r="UMG46" s="753"/>
      <c r="UMH46" s="753"/>
      <c r="UMI46" s="753"/>
      <c r="UMJ46" s="753"/>
      <c r="UMK46" s="753"/>
      <c r="UML46" s="753"/>
      <c r="UMM46" s="753"/>
      <c r="UMN46" s="753"/>
      <c r="UMO46" s="753"/>
      <c r="UMP46" s="753"/>
      <c r="UMQ46" s="753"/>
      <c r="UMR46" s="753"/>
      <c r="UMS46" s="753"/>
      <c r="UMT46" s="753"/>
      <c r="UMU46" s="753"/>
      <c r="UMV46" s="753"/>
      <c r="UMW46" s="753"/>
      <c r="UMX46" s="753"/>
      <c r="UMY46" s="753"/>
      <c r="UMZ46" s="753"/>
      <c r="UNA46" s="753"/>
      <c r="UNB46" s="753"/>
      <c r="UNC46" s="753"/>
      <c r="UND46" s="753"/>
      <c r="UNE46" s="753"/>
      <c r="UNF46" s="753"/>
      <c r="UNG46" s="753"/>
      <c r="UNH46" s="753"/>
      <c r="UNI46" s="753"/>
      <c r="UNJ46" s="753"/>
      <c r="UNK46" s="753"/>
      <c r="UNL46" s="753"/>
      <c r="UNM46" s="753"/>
      <c r="UNN46" s="753"/>
      <c r="UNO46" s="753"/>
      <c r="UNP46" s="753"/>
      <c r="UNQ46" s="753"/>
      <c r="UNR46" s="753"/>
      <c r="UNS46" s="753"/>
      <c r="UNT46" s="753"/>
      <c r="UNU46" s="753"/>
      <c r="UNV46" s="753"/>
      <c r="UNW46" s="753"/>
      <c r="UNX46" s="753"/>
      <c r="UNY46" s="753"/>
      <c r="UNZ46" s="753"/>
      <c r="UOA46" s="753"/>
      <c r="UOB46" s="753"/>
      <c r="UOC46" s="753"/>
      <c r="UOD46" s="753"/>
      <c r="UOE46" s="753"/>
      <c r="UOF46" s="753"/>
      <c r="UOG46" s="753"/>
      <c r="UOH46" s="753"/>
      <c r="UOI46" s="753"/>
      <c r="UOJ46" s="753"/>
      <c r="UOK46" s="753"/>
      <c r="UOL46" s="753"/>
      <c r="UOM46" s="753"/>
      <c r="UON46" s="753"/>
      <c r="UOO46" s="753"/>
      <c r="UOP46" s="753"/>
      <c r="UOQ46" s="753"/>
      <c r="UOR46" s="753"/>
      <c r="UOS46" s="753"/>
      <c r="UOT46" s="753"/>
      <c r="UOU46" s="753"/>
      <c r="UOV46" s="753"/>
      <c r="UOW46" s="753"/>
      <c r="UOX46" s="753"/>
      <c r="UOY46" s="753"/>
      <c r="UOZ46" s="753"/>
      <c r="UPA46" s="753"/>
      <c r="UPB46" s="753"/>
      <c r="UPC46" s="753"/>
      <c r="UPD46" s="753"/>
      <c r="UPE46" s="753"/>
      <c r="UPF46" s="753"/>
      <c r="UPG46" s="753"/>
      <c r="UPH46" s="753"/>
      <c r="UPI46" s="753"/>
      <c r="UPJ46" s="753"/>
      <c r="UPK46" s="753"/>
      <c r="UPL46" s="753"/>
      <c r="UPM46" s="753"/>
      <c r="UPN46" s="753"/>
      <c r="UPO46" s="753"/>
      <c r="UPP46" s="753"/>
      <c r="UPQ46" s="753"/>
      <c r="UPR46" s="753"/>
      <c r="UPS46" s="753"/>
      <c r="UPT46" s="753"/>
      <c r="UPU46" s="753"/>
      <c r="UPV46" s="753"/>
      <c r="UPW46" s="753"/>
      <c r="UPX46" s="753"/>
      <c r="UPY46" s="753"/>
      <c r="UPZ46" s="753"/>
      <c r="UQA46" s="753"/>
      <c r="UQB46" s="753"/>
      <c r="UQC46" s="753"/>
      <c r="UQD46" s="753"/>
      <c r="UQE46" s="753"/>
      <c r="UQF46" s="753"/>
      <c r="UQG46" s="753"/>
      <c r="UQH46" s="753"/>
      <c r="UQI46" s="753"/>
      <c r="UQJ46" s="753"/>
      <c r="UQK46" s="753"/>
      <c r="UQL46" s="753"/>
      <c r="UQM46" s="753"/>
      <c r="UQN46" s="753"/>
      <c r="UQO46" s="753"/>
      <c r="UQP46" s="753"/>
      <c r="UQQ46" s="753"/>
      <c r="UQR46" s="753"/>
      <c r="UQS46" s="753"/>
      <c r="UQT46" s="753"/>
      <c r="UQU46" s="753"/>
      <c r="UQV46" s="753"/>
      <c r="UQW46" s="753"/>
      <c r="UQX46" s="753"/>
      <c r="UQY46" s="753"/>
      <c r="UQZ46" s="753"/>
      <c r="URA46" s="753"/>
      <c r="URB46" s="753"/>
      <c r="URC46" s="753"/>
      <c r="URD46" s="753"/>
      <c r="URE46" s="753"/>
      <c r="URF46" s="753"/>
      <c r="URG46" s="753"/>
      <c r="URH46" s="753"/>
      <c r="URI46" s="753"/>
      <c r="URJ46" s="753"/>
      <c r="URK46" s="753"/>
      <c r="URL46" s="753"/>
      <c r="URM46" s="753"/>
      <c r="URN46" s="753"/>
      <c r="URO46" s="753"/>
      <c r="URP46" s="753"/>
      <c r="URQ46" s="753"/>
      <c r="URR46" s="753"/>
      <c r="URS46" s="753"/>
      <c r="URT46" s="753"/>
      <c r="URU46" s="753"/>
      <c r="URV46" s="753"/>
      <c r="URW46" s="753"/>
      <c r="URX46" s="753"/>
      <c r="URY46" s="753"/>
      <c r="URZ46" s="753"/>
      <c r="USA46" s="753"/>
      <c r="USB46" s="753"/>
      <c r="USC46" s="753"/>
      <c r="USD46" s="753"/>
      <c r="USE46" s="753"/>
      <c r="USF46" s="753"/>
      <c r="USG46" s="753"/>
      <c r="USH46" s="753"/>
      <c r="USI46" s="753"/>
      <c r="USJ46" s="753"/>
      <c r="USK46" s="753"/>
      <c r="USL46" s="753"/>
      <c r="USM46" s="753"/>
      <c r="USN46" s="753"/>
      <c r="USO46" s="753"/>
      <c r="USP46" s="753"/>
      <c r="USQ46" s="753"/>
      <c r="USR46" s="753"/>
      <c r="USS46" s="753"/>
      <c r="UST46" s="753"/>
      <c r="USU46" s="753"/>
      <c r="USV46" s="753"/>
      <c r="USW46" s="753"/>
      <c r="USX46" s="753"/>
      <c r="USY46" s="753"/>
      <c r="USZ46" s="753"/>
      <c r="UTA46" s="753"/>
      <c r="UTB46" s="753"/>
      <c r="UTC46" s="753"/>
      <c r="UTD46" s="753"/>
      <c r="UTE46" s="753"/>
      <c r="UTF46" s="753"/>
      <c r="UTG46" s="753"/>
      <c r="UTH46" s="753"/>
      <c r="UTI46" s="753"/>
      <c r="UTJ46" s="753"/>
      <c r="UTK46" s="753"/>
      <c r="UTL46" s="753"/>
      <c r="UTM46" s="753"/>
      <c r="UTN46" s="753"/>
      <c r="UTO46" s="753"/>
      <c r="UTP46" s="753"/>
      <c r="UTQ46" s="753"/>
      <c r="UTR46" s="753"/>
      <c r="UTS46" s="753"/>
      <c r="UTT46" s="753"/>
      <c r="UTU46" s="753"/>
      <c r="UTV46" s="753"/>
      <c r="UTW46" s="753"/>
      <c r="UTX46" s="753"/>
      <c r="UTY46" s="753"/>
      <c r="UTZ46" s="753"/>
      <c r="UUA46" s="753"/>
      <c r="UUB46" s="753"/>
      <c r="UUC46" s="753"/>
      <c r="UUD46" s="753"/>
      <c r="UUE46" s="753"/>
      <c r="UUF46" s="753"/>
      <c r="UUG46" s="753"/>
      <c r="UUH46" s="753"/>
      <c r="UUI46" s="753"/>
      <c r="UUJ46" s="753"/>
      <c r="UUK46" s="753"/>
      <c r="UUL46" s="753"/>
      <c r="UUM46" s="753"/>
      <c r="UUN46" s="753"/>
      <c r="UUO46" s="753"/>
      <c r="UUP46" s="753"/>
      <c r="UUQ46" s="753"/>
      <c r="UUR46" s="753"/>
      <c r="UUS46" s="753"/>
      <c r="UUT46" s="753"/>
      <c r="UUU46" s="753"/>
      <c r="UUV46" s="753"/>
      <c r="UUW46" s="753"/>
      <c r="UUX46" s="753"/>
      <c r="UUY46" s="753"/>
      <c r="UUZ46" s="753"/>
      <c r="UVA46" s="753"/>
      <c r="UVB46" s="753"/>
      <c r="UVC46" s="753"/>
      <c r="UVD46" s="753"/>
      <c r="UVE46" s="753"/>
      <c r="UVF46" s="753"/>
      <c r="UVG46" s="753"/>
      <c r="UVH46" s="753"/>
      <c r="UVI46" s="753"/>
      <c r="UVJ46" s="753"/>
      <c r="UVK46" s="753"/>
      <c r="UVL46" s="753"/>
      <c r="UVM46" s="753"/>
      <c r="UVN46" s="753"/>
      <c r="UVO46" s="753"/>
      <c r="UVP46" s="753"/>
      <c r="UVQ46" s="753"/>
      <c r="UVR46" s="753"/>
      <c r="UVS46" s="753"/>
      <c r="UVT46" s="753"/>
      <c r="UVU46" s="753"/>
      <c r="UVV46" s="753"/>
      <c r="UVW46" s="753"/>
      <c r="UVX46" s="753"/>
      <c r="UVY46" s="753"/>
      <c r="UVZ46" s="753"/>
      <c r="UWA46" s="753"/>
      <c r="UWB46" s="753"/>
      <c r="UWC46" s="753"/>
      <c r="UWD46" s="753"/>
      <c r="UWE46" s="753"/>
      <c r="UWF46" s="753"/>
      <c r="UWG46" s="753"/>
      <c r="UWH46" s="753"/>
      <c r="UWI46" s="753"/>
      <c r="UWJ46" s="753"/>
      <c r="UWK46" s="753"/>
      <c r="UWL46" s="753"/>
      <c r="UWM46" s="753"/>
      <c r="UWN46" s="753"/>
      <c r="UWO46" s="753"/>
      <c r="UWP46" s="753"/>
      <c r="UWQ46" s="753"/>
      <c r="UWR46" s="753"/>
      <c r="UWS46" s="753"/>
      <c r="UWT46" s="753"/>
      <c r="UWU46" s="753"/>
      <c r="UWV46" s="753"/>
      <c r="UWW46" s="753"/>
      <c r="UWX46" s="753"/>
      <c r="UWY46" s="753"/>
      <c r="UWZ46" s="753"/>
      <c r="UXA46" s="753"/>
      <c r="UXB46" s="753"/>
      <c r="UXC46" s="753"/>
      <c r="UXD46" s="753"/>
      <c r="UXE46" s="753"/>
      <c r="UXF46" s="753"/>
      <c r="UXG46" s="753"/>
      <c r="UXH46" s="753"/>
      <c r="UXI46" s="753"/>
      <c r="UXJ46" s="753"/>
      <c r="UXK46" s="753"/>
      <c r="UXL46" s="753"/>
      <c r="UXM46" s="753"/>
      <c r="UXN46" s="753"/>
      <c r="UXO46" s="753"/>
      <c r="UXP46" s="753"/>
      <c r="UXQ46" s="753"/>
      <c r="UXR46" s="753"/>
      <c r="UXS46" s="753"/>
      <c r="UXT46" s="753"/>
      <c r="UXU46" s="753"/>
      <c r="UXV46" s="753"/>
      <c r="UXW46" s="753"/>
      <c r="UXX46" s="753"/>
      <c r="UXY46" s="753"/>
      <c r="UXZ46" s="753"/>
      <c r="UYA46" s="753"/>
      <c r="UYB46" s="753"/>
      <c r="UYC46" s="753"/>
      <c r="UYD46" s="753"/>
      <c r="UYE46" s="753"/>
      <c r="UYF46" s="753"/>
      <c r="UYG46" s="753"/>
      <c r="UYH46" s="753"/>
      <c r="UYI46" s="753"/>
      <c r="UYJ46" s="753"/>
      <c r="UYK46" s="753"/>
      <c r="UYL46" s="753"/>
      <c r="UYM46" s="753"/>
      <c r="UYN46" s="753"/>
      <c r="UYO46" s="753"/>
      <c r="UYP46" s="753"/>
      <c r="UYQ46" s="753"/>
      <c r="UYR46" s="753"/>
      <c r="UYS46" s="753"/>
      <c r="UYT46" s="753"/>
      <c r="UYU46" s="753"/>
      <c r="UYV46" s="753"/>
      <c r="UYW46" s="753"/>
      <c r="UYX46" s="753"/>
      <c r="UYY46" s="753"/>
      <c r="UYZ46" s="753"/>
      <c r="UZA46" s="753"/>
      <c r="UZB46" s="753"/>
      <c r="UZC46" s="753"/>
      <c r="UZD46" s="753"/>
      <c r="UZE46" s="753"/>
      <c r="UZF46" s="753"/>
      <c r="UZG46" s="753"/>
      <c r="UZH46" s="753"/>
      <c r="UZI46" s="753"/>
      <c r="UZJ46" s="753"/>
      <c r="UZK46" s="753"/>
      <c r="UZL46" s="753"/>
      <c r="UZM46" s="753"/>
      <c r="UZN46" s="753"/>
      <c r="UZO46" s="753"/>
      <c r="UZP46" s="753"/>
      <c r="UZQ46" s="753"/>
      <c r="UZR46" s="753"/>
      <c r="UZS46" s="753"/>
      <c r="UZT46" s="753"/>
      <c r="UZU46" s="753"/>
      <c r="UZV46" s="753"/>
      <c r="UZW46" s="753"/>
      <c r="UZX46" s="753"/>
      <c r="UZY46" s="753"/>
      <c r="UZZ46" s="753"/>
      <c r="VAA46" s="753"/>
      <c r="VAB46" s="753"/>
      <c r="VAC46" s="753"/>
      <c r="VAD46" s="753"/>
      <c r="VAE46" s="753"/>
      <c r="VAF46" s="753"/>
      <c r="VAG46" s="753"/>
      <c r="VAH46" s="753"/>
      <c r="VAI46" s="753"/>
      <c r="VAJ46" s="753"/>
      <c r="VAK46" s="753"/>
      <c r="VAL46" s="753"/>
      <c r="VAM46" s="753"/>
      <c r="VAN46" s="753"/>
      <c r="VAO46" s="753"/>
      <c r="VAP46" s="753"/>
      <c r="VAQ46" s="753"/>
      <c r="VAR46" s="753"/>
      <c r="VAS46" s="753"/>
      <c r="VAT46" s="753"/>
      <c r="VAU46" s="753"/>
      <c r="VAV46" s="753"/>
      <c r="VAW46" s="753"/>
      <c r="VAX46" s="753"/>
      <c r="VAY46" s="753"/>
      <c r="VAZ46" s="753"/>
      <c r="VBA46" s="753"/>
      <c r="VBB46" s="753"/>
      <c r="VBC46" s="753"/>
      <c r="VBD46" s="753"/>
      <c r="VBE46" s="753"/>
      <c r="VBF46" s="753"/>
      <c r="VBG46" s="753"/>
      <c r="VBH46" s="753"/>
      <c r="VBI46" s="753"/>
      <c r="VBJ46" s="753"/>
      <c r="VBK46" s="753"/>
      <c r="VBL46" s="753"/>
      <c r="VBM46" s="753"/>
      <c r="VBN46" s="753"/>
      <c r="VBO46" s="753"/>
      <c r="VBP46" s="753"/>
      <c r="VBQ46" s="753"/>
      <c r="VBR46" s="753"/>
      <c r="VBS46" s="753"/>
      <c r="VBT46" s="753"/>
      <c r="VBU46" s="753"/>
      <c r="VBV46" s="753"/>
      <c r="VBW46" s="753"/>
      <c r="VBX46" s="753"/>
      <c r="VBY46" s="753"/>
      <c r="VBZ46" s="753"/>
      <c r="VCA46" s="753"/>
      <c r="VCB46" s="753"/>
      <c r="VCC46" s="753"/>
      <c r="VCD46" s="753"/>
      <c r="VCE46" s="753"/>
      <c r="VCF46" s="753"/>
      <c r="VCG46" s="753"/>
      <c r="VCH46" s="753"/>
      <c r="VCI46" s="753"/>
      <c r="VCJ46" s="753"/>
      <c r="VCK46" s="753"/>
      <c r="VCL46" s="753"/>
      <c r="VCM46" s="753"/>
      <c r="VCN46" s="753"/>
      <c r="VCO46" s="753"/>
      <c r="VCP46" s="753"/>
      <c r="VCQ46" s="753"/>
      <c r="VCR46" s="753"/>
      <c r="VCS46" s="753"/>
      <c r="VCT46" s="753"/>
      <c r="VCU46" s="753"/>
      <c r="VCV46" s="753"/>
      <c r="VCW46" s="753"/>
      <c r="VCX46" s="753"/>
      <c r="VCY46" s="753"/>
      <c r="VCZ46" s="753"/>
      <c r="VDA46" s="753"/>
      <c r="VDB46" s="753"/>
      <c r="VDC46" s="753"/>
      <c r="VDD46" s="753"/>
      <c r="VDE46" s="753"/>
      <c r="VDF46" s="753"/>
      <c r="VDG46" s="753"/>
      <c r="VDH46" s="753"/>
      <c r="VDI46" s="753"/>
      <c r="VDJ46" s="753"/>
      <c r="VDK46" s="753"/>
      <c r="VDL46" s="753"/>
      <c r="VDM46" s="753"/>
      <c r="VDN46" s="753"/>
      <c r="VDO46" s="753"/>
      <c r="VDP46" s="753"/>
      <c r="VDQ46" s="753"/>
      <c r="VDR46" s="753"/>
      <c r="VDS46" s="753"/>
      <c r="VDT46" s="753"/>
      <c r="VDU46" s="753"/>
      <c r="VDV46" s="753"/>
      <c r="VDW46" s="753"/>
      <c r="VDX46" s="753"/>
      <c r="VDY46" s="753"/>
      <c r="VDZ46" s="753"/>
      <c r="VEA46" s="753"/>
      <c r="VEB46" s="753"/>
      <c r="VEC46" s="753"/>
      <c r="VED46" s="753"/>
      <c r="VEE46" s="753"/>
      <c r="VEF46" s="753"/>
      <c r="VEG46" s="753"/>
      <c r="VEH46" s="753"/>
      <c r="VEI46" s="753"/>
      <c r="VEJ46" s="753"/>
      <c r="VEK46" s="753"/>
      <c r="VEL46" s="753"/>
      <c r="VEM46" s="753"/>
      <c r="VEN46" s="753"/>
      <c r="VEO46" s="753"/>
      <c r="VEP46" s="753"/>
      <c r="VEQ46" s="753"/>
      <c r="VER46" s="753"/>
      <c r="VES46" s="753"/>
      <c r="VET46" s="753"/>
      <c r="VEU46" s="753"/>
      <c r="VEV46" s="753"/>
      <c r="VEW46" s="753"/>
      <c r="VEX46" s="753"/>
      <c r="VEY46" s="753"/>
      <c r="VEZ46" s="753"/>
      <c r="VFA46" s="753"/>
      <c r="VFB46" s="753"/>
      <c r="VFC46" s="753"/>
      <c r="VFD46" s="753"/>
      <c r="VFE46" s="753"/>
      <c r="VFF46" s="753"/>
      <c r="VFG46" s="753"/>
      <c r="VFH46" s="753"/>
      <c r="VFI46" s="753"/>
      <c r="VFJ46" s="753"/>
      <c r="VFK46" s="753"/>
      <c r="VFL46" s="753"/>
      <c r="VFM46" s="753"/>
      <c r="VFN46" s="753"/>
      <c r="VFO46" s="753"/>
      <c r="VFP46" s="753"/>
      <c r="VFQ46" s="753"/>
      <c r="VFR46" s="753"/>
      <c r="VFS46" s="753"/>
      <c r="VFT46" s="753"/>
      <c r="VFU46" s="753"/>
      <c r="VFV46" s="753"/>
      <c r="VFW46" s="753"/>
      <c r="VFX46" s="753"/>
      <c r="VFY46" s="753"/>
      <c r="VFZ46" s="753"/>
      <c r="VGA46" s="753"/>
      <c r="VGB46" s="753"/>
      <c r="VGC46" s="753"/>
      <c r="VGD46" s="753"/>
      <c r="VGE46" s="753"/>
      <c r="VGF46" s="753"/>
      <c r="VGG46" s="753"/>
      <c r="VGH46" s="753"/>
      <c r="VGI46" s="753"/>
      <c r="VGJ46" s="753"/>
      <c r="VGK46" s="753"/>
      <c r="VGL46" s="753"/>
      <c r="VGM46" s="753"/>
      <c r="VGN46" s="753"/>
      <c r="VGO46" s="753"/>
      <c r="VGP46" s="753"/>
      <c r="VGQ46" s="753"/>
      <c r="VGR46" s="753"/>
      <c r="VGS46" s="753"/>
      <c r="VGT46" s="753"/>
      <c r="VGU46" s="753"/>
      <c r="VGV46" s="753"/>
      <c r="VGW46" s="753"/>
      <c r="VGX46" s="753"/>
      <c r="VGY46" s="753"/>
      <c r="VGZ46" s="753"/>
      <c r="VHA46" s="753"/>
      <c r="VHB46" s="753"/>
      <c r="VHC46" s="753"/>
      <c r="VHD46" s="753"/>
      <c r="VHE46" s="753"/>
      <c r="VHF46" s="753"/>
      <c r="VHG46" s="753"/>
      <c r="VHH46" s="753"/>
      <c r="VHI46" s="753"/>
      <c r="VHJ46" s="753"/>
      <c r="VHK46" s="753"/>
      <c r="VHL46" s="753"/>
      <c r="VHM46" s="753"/>
      <c r="VHN46" s="753"/>
      <c r="VHO46" s="753"/>
      <c r="VHP46" s="753"/>
      <c r="VHQ46" s="753"/>
      <c r="VHR46" s="753"/>
      <c r="VHS46" s="753"/>
      <c r="VHT46" s="753"/>
      <c r="VHU46" s="753"/>
      <c r="VHV46" s="753"/>
      <c r="VHW46" s="753"/>
      <c r="VHX46" s="753"/>
      <c r="VHY46" s="753"/>
      <c r="VHZ46" s="753"/>
      <c r="VIA46" s="753"/>
      <c r="VIB46" s="753"/>
      <c r="VIC46" s="753"/>
      <c r="VID46" s="753"/>
      <c r="VIE46" s="753"/>
      <c r="VIF46" s="753"/>
      <c r="VIG46" s="753"/>
      <c r="VIH46" s="753"/>
      <c r="VII46" s="753"/>
      <c r="VIJ46" s="753"/>
      <c r="VIK46" s="753"/>
      <c r="VIL46" s="753"/>
      <c r="VIM46" s="753"/>
      <c r="VIN46" s="753"/>
      <c r="VIO46" s="753"/>
      <c r="VIP46" s="753"/>
      <c r="VIQ46" s="753"/>
      <c r="VIR46" s="753"/>
      <c r="VIS46" s="753"/>
      <c r="VIT46" s="753"/>
      <c r="VIU46" s="753"/>
      <c r="VIV46" s="753"/>
      <c r="VIW46" s="753"/>
      <c r="VIX46" s="753"/>
      <c r="VIY46" s="753"/>
      <c r="VIZ46" s="753"/>
      <c r="VJA46" s="753"/>
      <c r="VJB46" s="753"/>
      <c r="VJC46" s="753"/>
      <c r="VJD46" s="753"/>
      <c r="VJE46" s="753"/>
      <c r="VJF46" s="753"/>
      <c r="VJG46" s="753"/>
      <c r="VJH46" s="753"/>
      <c r="VJI46" s="753"/>
      <c r="VJJ46" s="753"/>
      <c r="VJK46" s="753"/>
      <c r="VJL46" s="753"/>
      <c r="VJM46" s="753"/>
      <c r="VJN46" s="753"/>
      <c r="VJO46" s="753"/>
      <c r="VJP46" s="753"/>
      <c r="VJQ46" s="753"/>
      <c r="VJR46" s="753"/>
      <c r="VJS46" s="753"/>
      <c r="VJT46" s="753"/>
      <c r="VJU46" s="753"/>
      <c r="VJV46" s="753"/>
      <c r="VJW46" s="753"/>
      <c r="VJX46" s="753"/>
      <c r="VJY46" s="753"/>
      <c r="VJZ46" s="753"/>
      <c r="VKA46" s="753"/>
      <c r="VKB46" s="753"/>
      <c r="VKC46" s="753"/>
      <c r="VKD46" s="753"/>
      <c r="VKE46" s="753"/>
      <c r="VKF46" s="753"/>
      <c r="VKG46" s="753"/>
      <c r="VKH46" s="753"/>
      <c r="VKI46" s="753"/>
      <c r="VKJ46" s="753"/>
      <c r="VKK46" s="753"/>
      <c r="VKL46" s="753"/>
      <c r="VKM46" s="753"/>
      <c r="VKN46" s="753"/>
      <c r="VKO46" s="753"/>
      <c r="VKP46" s="753"/>
      <c r="VKQ46" s="753"/>
      <c r="VKR46" s="753"/>
      <c r="VKS46" s="753"/>
      <c r="VKT46" s="753"/>
      <c r="VKU46" s="753"/>
      <c r="VKV46" s="753"/>
      <c r="VKW46" s="753"/>
      <c r="VKX46" s="753"/>
      <c r="VKY46" s="753"/>
      <c r="VKZ46" s="753"/>
      <c r="VLA46" s="753"/>
      <c r="VLB46" s="753"/>
      <c r="VLC46" s="753"/>
      <c r="VLD46" s="753"/>
      <c r="VLE46" s="753"/>
      <c r="VLF46" s="753"/>
      <c r="VLG46" s="753"/>
      <c r="VLH46" s="753"/>
      <c r="VLI46" s="753"/>
      <c r="VLJ46" s="753"/>
      <c r="VLK46" s="753"/>
      <c r="VLL46" s="753"/>
      <c r="VLM46" s="753"/>
      <c r="VLN46" s="753"/>
      <c r="VLO46" s="753"/>
      <c r="VLP46" s="753"/>
      <c r="VLQ46" s="753"/>
      <c r="VLR46" s="753"/>
      <c r="VLS46" s="753"/>
      <c r="VLT46" s="753"/>
      <c r="VLU46" s="753"/>
      <c r="VLV46" s="753"/>
      <c r="VLW46" s="753"/>
      <c r="VLX46" s="753"/>
      <c r="VLY46" s="753"/>
      <c r="VLZ46" s="753"/>
      <c r="VMA46" s="753"/>
      <c r="VMB46" s="753"/>
      <c r="VMC46" s="753"/>
      <c r="VMD46" s="753"/>
      <c r="VME46" s="753"/>
      <c r="VMF46" s="753"/>
      <c r="VMG46" s="753"/>
      <c r="VMH46" s="753"/>
      <c r="VMI46" s="753"/>
      <c r="VMJ46" s="753"/>
      <c r="VMK46" s="753"/>
      <c r="VML46" s="753"/>
      <c r="VMM46" s="753"/>
      <c r="VMN46" s="753"/>
      <c r="VMO46" s="753"/>
      <c r="VMP46" s="753"/>
      <c r="VMQ46" s="753"/>
      <c r="VMR46" s="753"/>
      <c r="VMS46" s="753"/>
      <c r="VMT46" s="753"/>
      <c r="VMU46" s="753"/>
      <c r="VMV46" s="753"/>
      <c r="VMW46" s="753"/>
      <c r="VMX46" s="753"/>
      <c r="VMY46" s="753"/>
      <c r="VMZ46" s="753"/>
      <c r="VNA46" s="753"/>
      <c r="VNB46" s="753"/>
      <c r="VNC46" s="753"/>
      <c r="VND46" s="753"/>
      <c r="VNE46" s="753"/>
      <c r="VNF46" s="753"/>
      <c r="VNG46" s="753"/>
      <c r="VNH46" s="753"/>
      <c r="VNI46" s="753"/>
      <c r="VNJ46" s="753"/>
      <c r="VNK46" s="753"/>
      <c r="VNL46" s="753"/>
      <c r="VNM46" s="753"/>
      <c r="VNN46" s="753"/>
      <c r="VNO46" s="753"/>
      <c r="VNP46" s="753"/>
      <c r="VNQ46" s="753"/>
      <c r="VNR46" s="753"/>
      <c r="VNS46" s="753"/>
      <c r="VNT46" s="753"/>
      <c r="VNU46" s="753"/>
      <c r="VNV46" s="753"/>
      <c r="VNW46" s="753"/>
      <c r="VNX46" s="753"/>
      <c r="VNY46" s="753"/>
      <c r="VNZ46" s="753"/>
      <c r="VOA46" s="753"/>
      <c r="VOB46" s="753"/>
      <c r="VOC46" s="753"/>
      <c r="VOD46" s="753"/>
      <c r="VOE46" s="753"/>
      <c r="VOF46" s="753"/>
      <c r="VOG46" s="753"/>
      <c r="VOH46" s="753"/>
      <c r="VOI46" s="753"/>
      <c r="VOJ46" s="753"/>
      <c r="VOK46" s="753"/>
      <c r="VOL46" s="753"/>
      <c r="VOM46" s="753"/>
      <c r="VON46" s="753"/>
      <c r="VOO46" s="753"/>
      <c r="VOP46" s="753"/>
      <c r="VOQ46" s="753"/>
      <c r="VOR46" s="753"/>
      <c r="VOS46" s="753"/>
      <c r="VOT46" s="753"/>
      <c r="VOU46" s="753"/>
      <c r="VOV46" s="753"/>
      <c r="VOW46" s="753"/>
      <c r="VOX46" s="753"/>
      <c r="VOY46" s="753"/>
      <c r="VOZ46" s="753"/>
      <c r="VPA46" s="753"/>
      <c r="VPB46" s="753"/>
      <c r="VPC46" s="753"/>
      <c r="VPD46" s="753"/>
      <c r="VPE46" s="753"/>
      <c r="VPF46" s="753"/>
      <c r="VPG46" s="753"/>
      <c r="VPH46" s="753"/>
      <c r="VPI46" s="753"/>
      <c r="VPJ46" s="753"/>
      <c r="VPK46" s="753"/>
      <c r="VPL46" s="753"/>
      <c r="VPM46" s="753"/>
      <c r="VPN46" s="753"/>
      <c r="VPO46" s="753"/>
      <c r="VPP46" s="753"/>
      <c r="VPQ46" s="753"/>
      <c r="VPR46" s="753"/>
      <c r="VPS46" s="753"/>
      <c r="VPT46" s="753"/>
      <c r="VPU46" s="753"/>
      <c r="VPV46" s="753"/>
      <c r="VPW46" s="753"/>
      <c r="VPX46" s="753"/>
      <c r="VPY46" s="753"/>
      <c r="VPZ46" s="753"/>
      <c r="VQA46" s="753"/>
      <c r="VQB46" s="753"/>
      <c r="VQC46" s="753"/>
      <c r="VQD46" s="753"/>
      <c r="VQE46" s="753"/>
      <c r="VQF46" s="753"/>
      <c r="VQG46" s="753"/>
      <c r="VQH46" s="753"/>
      <c r="VQI46" s="753"/>
      <c r="VQJ46" s="753"/>
      <c r="VQK46" s="753"/>
      <c r="VQL46" s="753"/>
      <c r="VQM46" s="753"/>
      <c r="VQN46" s="753"/>
      <c r="VQO46" s="753"/>
      <c r="VQP46" s="753"/>
      <c r="VQQ46" s="753"/>
      <c r="VQR46" s="753"/>
      <c r="VQS46" s="753"/>
      <c r="VQT46" s="753"/>
      <c r="VQU46" s="753"/>
      <c r="VQV46" s="753"/>
      <c r="VQW46" s="753"/>
      <c r="VQX46" s="753"/>
      <c r="VQY46" s="753"/>
      <c r="VQZ46" s="753"/>
      <c r="VRA46" s="753"/>
      <c r="VRB46" s="753"/>
      <c r="VRC46" s="753"/>
      <c r="VRD46" s="753"/>
      <c r="VRE46" s="753"/>
      <c r="VRF46" s="753"/>
      <c r="VRG46" s="753"/>
      <c r="VRH46" s="753"/>
      <c r="VRI46" s="753"/>
      <c r="VRJ46" s="753"/>
      <c r="VRK46" s="753"/>
      <c r="VRL46" s="753"/>
      <c r="VRM46" s="753"/>
      <c r="VRN46" s="753"/>
      <c r="VRO46" s="753"/>
      <c r="VRP46" s="753"/>
      <c r="VRQ46" s="753"/>
      <c r="VRR46" s="753"/>
      <c r="VRS46" s="753"/>
      <c r="VRT46" s="753"/>
      <c r="VRU46" s="753"/>
      <c r="VRV46" s="753"/>
      <c r="VRW46" s="753"/>
      <c r="VRX46" s="753"/>
      <c r="VRY46" s="753"/>
      <c r="VRZ46" s="753"/>
      <c r="VSA46" s="753"/>
      <c r="VSB46" s="753"/>
      <c r="VSC46" s="753"/>
      <c r="VSD46" s="753"/>
      <c r="VSE46" s="753"/>
      <c r="VSF46" s="753"/>
      <c r="VSG46" s="753"/>
      <c r="VSH46" s="753"/>
      <c r="VSI46" s="753"/>
      <c r="VSJ46" s="753"/>
      <c r="VSK46" s="753"/>
      <c r="VSL46" s="753"/>
      <c r="VSM46" s="753"/>
      <c r="VSN46" s="753"/>
      <c r="VSO46" s="753"/>
      <c r="VSP46" s="753"/>
      <c r="VSQ46" s="753"/>
      <c r="VSR46" s="753"/>
      <c r="VSS46" s="753"/>
      <c r="VST46" s="753"/>
      <c r="VSU46" s="753"/>
      <c r="VSV46" s="753"/>
      <c r="VSW46" s="753"/>
      <c r="VSX46" s="753"/>
      <c r="VSY46" s="753"/>
      <c r="VSZ46" s="753"/>
      <c r="VTA46" s="753"/>
      <c r="VTB46" s="753"/>
      <c r="VTC46" s="753"/>
      <c r="VTD46" s="753"/>
      <c r="VTE46" s="753"/>
      <c r="VTF46" s="753"/>
      <c r="VTG46" s="753"/>
      <c r="VTH46" s="753"/>
      <c r="VTI46" s="753"/>
      <c r="VTJ46" s="753"/>
      <c r="VTK46" s="753"/>
      <c r="VTL46" s="753"/>
      <c r="VTM46" s="753"/>
      <c r="VTN46" s="753"/>
      <c r="VTO46" s="753"/>
      <c r="VTP46" s="753"/>
      <c r="VTQ46" s="753"/>
      <c r="VTR46" s="753"/>
      <c r="VTS46" s="753"/>
      <c r="VTT46" s="753"/>
      <c r="VTU46" s="753"/>
      <c r="VTV46" s="753"/>
      <c r="VTW46" s="753"/>
      <c r="VTX46" s="753"/>
      <c r="VTY46" s="753"/>
      <c r="VTZ46" s="753"/>
      <c r="VUA46" s="753"/>
      <c r="VUB46" s="753"/>
      <c r="VUC46" s="753"/>
      <c r="VUD46" s="753"/>
      <c r="VUE46" s="753"/>
      <c r="VUF46" s="753"/>
      <c r="VUG46" s="753"/>
      <c r="VUH46" s="753"/>
      <c r="VUI46" s="753"/>
      <c r="VUJ46" s="753"/>
      <c r="VUK46" s="753"/>
      <c r="VUL46" s="753"/>
      <c r="VUM46" s="753"/>
      <c r="VUN46" s="753"/>
      <c r="VUO46" s="753"/>
      <c r="VUP46" s="753"/>
      <c r="VUQ46" s="753"/>
      <c r="VUR46" s="753"/>
      <c r="VUS46" s="753"/>
      <c r="VUT46" s="753"/>
      <c r="VUU46" s="753"/>
      <c r="VUV46" s="753"/>
      <c r="VUW46" s="753"/>
      <c r="VUX46" s="753"/>
      <c r="VUY46" s="753"/>
      <c r="VUZ46" s="753"/>
      <c r="VVA46" s="753"/>
      <c r="VVB46" s="753"/>
      <c r="VVC46" s="753"/>
      <c r="VVD46" s="753"/>
      <c r="VVE46" s="753"/>
      <c r="VVF46" s="753"/>
      <c r="VVG46" s="753"/>
      <c r="VVH46" s="753"/>
      <c r="VVI46" s="753"/>
      <c r="VVJ46" s="753"/>
      <c r="VVK46" s="753"/>
      <c r="VVL46" s="753"/>
      <c r="VVM46" s="753"/>
      <c r="VVN46" s="753"/>
      <c r="VVO46" s="753"/>
      <c r="VVP46" s="753"/>
      <c r="VVQ46" s="753"/>
      <c r="VVR46" s="753"/>
      <c r="VVS46" s="753"/>
      <c r="VVT46" s="753"/>
      <c r="VVU46" s="753"/>
      <c r="VVV46" s="753"/>
      <c r="VVW46" s="753"/>
      <c r="VVX46" s="753"/>
      <c r="VVY46" s="753"/>
      <c r="VVZ46" s="753"/>
      <c r="VWA46" s="753"/>
      <c r="VWB46" s="753"/>
      <c r="VWC46" s="753"/>
      <c r="VWD46" s="753"/>
      <c r="VWE46" s="753"/>
      <c r="VWF46" s="753"/>
      <c r="VWG46" s="753"/>
      <c r="VWH46" s="753"/>
      <c r="VWI46" s="753"/>
      <c r="VWJ46" s="753"/>
      <c r="VWK46" s="753"/>
      <c r="VWL46" s="753"/>
      <c r="VWM46" s="753"/>
      <c r="VWN46" s="753"/>
      <c r="VWO46" s="753"/>
      <c r="VWP46" s="753"/>
      <c r="VWQ46" s="753"/>
      <c r="VWR46" s="753"/>
      <c r="VWS46" s="753"/>
      <c r="VWT46" s="753"/>
      <c r="VWU46" s="753"/>
      <c r="VWV46" s="753"/>
      <c r="VWW46" s="753"/>
      <c r="VWX46" s="753"/>
      <c r="VWY46" s="753"/>
      <c r="VWZ46" s="753"/>
      <c r="VXA46" s="753"/>
      <c r="VXB46" s="753"/>
      <c r="VXC46" s="753"/>
      <c r="VXD46" s="753"/>
      <c r="VXE46" s="753"/>
      <c r="VXF46" s="753"/>
      <c r="VXG46" s="753"/>
      <c r="VXH46" s="753"/>
      <c r="VXI46" s="753"/>
      <c r="VXJ46" s="753"/>
      <c r="VXK46" s="753"/>
      <c r="VXL46" s="753"/>
      <c r="VXM46" s="753"/>
      <c r="VXN46" s="753"/>
      <c r="VXO46" s="753"/>
      <c r="VXP46" s="753"/>
      <c r="VXQ46" s="753"/>
      <c r="VXR46" s="753"/>
      <c r="VXS46" s="753"/>
      <c r="VXT46" s="753"/>
      <c r="VXU46" s="753"/>
      <c r="VXV46" s="753"/>
      <c r="VXW46" s="753"/>
      <c r="VXX46" s="753"/>
      <c r="VXY46" s="753"/>
      <c r="VXZ46" s="753"/>
      <c r="VYA46" s="753"/>
      <c r="VYB46" s="753"/>
      <c r="VYC46" s="753"/>
      <c r="VYD46" s="753"/>
      <c r="VYE46" s="753"/>
      <c r="VYF46" s="753"/>
      <c r="VYG46" s="753"/>
      <c r="VYH46" s="753"/>
      <c r="VYI46" s="753"/>
      <c r="VYJ46" s="753"/>
      <c r="VYK46" s="753"/>
      <c r="VYL46" s="753"/>
      <c r="VYM46" s="753"/>
      <c r="VYN46" s="753"/>
      <c r="VYO46" s="753"/>
      <c r="VYP46" s="753"/>
      <c r="VYQ46" s="753"/>
      <c r="VYR46" s="753"/>
      <c r="VYS46" s="753"/>
      <c r="VYT46" s="753"/>
      <c r="VYU46" s="753"/>
      <c r="VYV46" s="753"/>
      <c r="VYW46" s="753"/>
      <c r="VYX46" s="753"/>
      <c r="VYY46" s="753"/>
      <c r="VYZ46" s="753"/>
      <c r="VZA46" s="753"/>
      <c r="VZB46" s="753"/>
      <c r="VZC46" s="753"/>
      <c r="VZD46" s="753"/>
      <c r="VZE46" s="753"/>
      <c r="VZF46" s="753"/>
      <c r="VZG46" s="753"/>
      <c r="VZH46" s="753"/>
      <c r="VZI46" s="753"/>
      <c r="VZJ46" s="753"/>
      <c r="VZK46" s="753"/>
      <c r="VZL46" s="753"/>
      <c r="VZM46" s="753"/>
      <c r="VZN46" s="753"/>
      <c r="VZO46" s="753"/>
      <c r="VZP46" s="753"/>
      <c r="VZQ46" s="753"/>
      <c r="VZR46" s="753"/>
      <c r="VZS46" s="753"/>
      <c r="VZT46" s="753"/>
      <c r="VZU46" s="753"/>
      <c r="VZV46" s="753"/>
      <c r="VZW46" s="753"/>
      <c r="VZX46" s="753"/>
      <c r="VZY46" s="753"/>
      <c r="VZZ46" s="753"/>
      <c r="WAA46" s="753"/>
      <c r="WAB46" s="753"/>
      <c r="WAC46" s="753"/>
      <c r="WAD46" s="753"/>
      <c r="WAE46" s="753"/>
      <c r="WAF46" s="753"/>
      <c r="WAG46" s="753"/>
      <c r="WAH46" s="753"/>
      <c r="WAI46" s="753"/>
      <c r="WAJ46" s="753"/>
      <c r="WAK46" s="753"/>
      <c r="WAL46" s="753"/>
      <c r="WAM46" s="753"/>
      <c r="WAN46" s="753"/>
      <c r="WAO46" s="753"/>
      <c r="WAP46" s="753"/>
      <c r="WAQ46" s="753"/>
      <c r="WAR46" s="753"/>
      <c r="WAS46" s="753"/>
      <c r="WAT46" s="753"/>
      <c r="WAU46" s="753"/>
      <c r="WAV46" s="753"/>
      <c r="WAW46" s="753"/>
      <c r="WAX46" s="753"/>
      <c r="WAY46" s="753"/>
      <c r="WAZ46" s="753"/>
      <c r="WBA46" s="753"/>
      <c r="WBB46" s="753"/>
      <c r="WBC46" s="753"/>
      <c r="WBD46" s="753"/>
      <c r="WBE46" s="753"/>
      <c r="WBF46" s="753"/>
      <c r="WBG46" s="753"/>
      <c r="WBH46" s="753"/>
      <c r="WBI46" s="753"/>
      <c r="WBJ46" s="753"/>
      <c r="WBK46" s="753"/>
      <c r="WBL46" s="753"/>
      <c r="WBM46" s="753"/>
      <c r="WBN46" s="753"/>
      <c r="WBO46" s="753"/>
      <c r="WBP46" s="753"/>
      <c r="WBQ46" s="753"/>
      <c r="WBR46" s="753"/>
      <c r="WBS46" s="753"/>
      <c r="WBT46" s="753"/>
      <c r="WBU46" s="753"/>
      <c r="WBV46" s="753"/>
      <c r="WBW46" s="753"/>
      <c r="WBX46" s="753"/>
      <c r="WBY46" s="753"/>
      <c r="WBZ46" s="753"/>
      <c r="WCA46" s="753"/>
      <c r="WCB46" s="753"/>
      <c r="WCC46" s="753"/>
      <c r="WCD46" s="753"/>
      <c r="WCE46" s="753"/>
      <c r="WCF46" s="753"/>
      <c r="WCG46" s="753"/>
      <c r="WCH46" s="753"/>
      <c r="WCI46" s="753"/>
      <c r="WCJ46" s="753"/>
      <c r="WCK46" s="753"/>
      <c r="WCL46" s="753"/>
      <c r="WCM46" s="753"/>
      <c r="WCN46" s="753"/>
      <c r="WCO46" s="753"/>
      <c r="WCP46" s="753"/>
      <c r="WCQ46" s="753"/>
      <c r="WCR46" s="753"/>
      <c r="WCS46" s="753"/>
      <c r="WCT46" s="753"/>
      <c r="WCU46" s="753"/>
      <c r="WCV46" s="753"/>
      <c r="WCW46" s="753"/>
      <c r="WCX46" s="753"/>
      <c r="WCY46" s="753"/>
      <c r="WCZ46" s="753"/>
      <c r="WDA46" s="753"/>
      <c r="WDB46" s="753"/>
      <c r="WDC46" s="753"/>
      <c r="WDD46" s="753"/>
      <c r="WDE46" s="753"/>
      <c r="WDF46" s="753"/>
      <c r="WDG46" s="753"/>
      <c r="WDH46" s="753"/>
      <c r="WDI46" s="753"/>
      <c r="WDJ46" s="753"/>
      <c r="WDK46" s="753"/>
      <c r="WDL46" s="753"/>
      <c r="WDM46" s="753"/>
      <c r="WDN46" s="753"/>
      <c r="WDO46" s="753"/>
      <c r="WDP46" s="753"/>
      <c r="WDQ46" s="753"/>
      <c r="WDR46" s="753"/>
      <c r="WDS46" s="753"/>
      <c r="WDT46" s="753"/>
      <c r="WDU46" s="753"/>
      <c r="WDV46" s="753"/>
      <c r="WDW46" s="753"/>
      <c r="WDX46" s="753"/>
      <c r="WDY46" s="753"/>
      <c r="WDZ46" s="753"/>
      <c r="WEA46" s="753"/>
      <c r="WEB46" s="753"/>
      <c r="WEC46" s="753"/>
      <c r="WED46" s="753"/>
      <c r="WEE46" s="753"/>
      <c r="WEF46" s="753"/>
      <c r="WEG46" s="753"/>
      <c r="WEH46" s="753"/>
      <c r="WEI46" s="753"/>
      <c r="WEJ46" s="753"/>
      <c r="WEK46" s="753"/>
      <c r="WEL46" s="753"/>
      <c r="WEM46" s="753"/>
      <c r="WEN46" s="753"/>
      <c r="WEO46" s="753"/>
      <c r="WEP46" s="753"/>
      <c r="WEQ46" s="753"/>
      <c r="WER46" s="753"/>
      <c r="WES46" s="753"/>
      <c r="WET46" s="753"/>
      <c r="WEU46" s="753"/>
      <c r="WEV46" s="753"/>
      <c r="WEW46" s="753"/>
      <c r="WEX46" s="753"/>
      <c r="WEY46" s="753"/>
      <c r="WEZ46" s="753"/>
      <c r="WFA46" s="753"/>
      <c r="WFB46" s="753"/>
      <c r="WFC46" s="753"/>
      <c r="WFD46" s="753"/>
      <c r="WFE46" s="753"/>
      <c r="WFF46" s="753"/>
      <c r="WFG46" s="753"/>
      <c r="WFH46" s="753"/>
      <c r="WFI46" s="753"/>
      <c r="WFJ46" s="753"/>
      <c r="WFK46" s="753"/>
      <c r="WFL46" s="753"/>
      <c r="WFM46" s="753"/>
      <c r="WFN46" s="753"/>
      <c r="WFO46" s="753"/>
      <c r="WFP46" s="753"/>
      <c r="WFQ46" s="753"/>
      <c r="WFR46" s="753"/>
      <c r="WFS46" s="753"/>
      <c r="WFT46" s="753"/>
      <c r="WFU46" s="753"/>
      <c r="WFV46" s="753"/>
      <c r="WFW46" s="753"/>
      <c r="WFX46" s="753"/>
      <c r="WFY46" s="753"/>
      <c r="WFZ46" s="753"/>
      <c r="WGA46" s="753"/>
      <c r="WGB46" s="753"/>
      <c r="WGC46" s="753"/>
      <c r="WGD46" s="753"/>
      <c r="WGE46" s="753"/>
      <c r="WGF46" s="753"/>
      <c r="WGG46" s="753"/>
      <c r="WGH46" s="753"/>
      <c r="WGI46" s="753"/>
      <c r="WGJ46" s="753"/>
      <c r="WGK46" s="753"/>
      <c r="WGL46" s="753"/>
      <c r="WGM46" s="753"/>
      <c r="WGN46" s="753"/>
      <c r="WGO46" s="753"/>
      <c r="WGP46" s="753"/>
      <c r="WGQ46" s="753"/>
      <c r="WGR46" s="753"/>
      <c r="WGS46" s="753"/>
      <c r="WGT46" s="753"/>
      <c r="WGU46" s="753"/>
      <c r="WGV46" s="753"/>
      <c r="WGW46" s="753"/>
      <c r="WGX46" s="753"/>
      <c r="WGY46" s="753"/>
      <c r="WGZ46" s="753"/>
      <c r="WHA46" s="753"/>
      <c r="WHB46" s="753"/>
      <c r="WHC46" s="753"/>
      <c r="WHD46" s="753"/>
      <c r="WHE46" s="753"/>
      <c r="WHF46" s="753"/>
      <c r="WHG46" s="753"/>
      <c r="WHH46" s="753"/>
      <c r="WHI46" s="753"/>
      <c r="WHJ46" s="753"/>
      <c r="WHK46" s="753"/>
      <c r="WHL46" s="753"/>
      <c r="WHM46" s="753"/>
      <c r="WHN46" s="753"/>
      <c r="WHO46" s="753"/>
      <c r="WHP46" s="753"/>
      <c r="WHQ46" s="753"/>
      <c r="WHR46" s="753"/>
      <c r="WHS46" s="753"/>
      <c r="WHT46" s="753"/>
      <c r="WHU46" s="753"/>
      <c r="WHV46" s="753"/>
      <c r="WHW46" s="753"/>
      <c r="WHX46" s="753"/>
      <c r="WHY46" s="753"/>
      <c r="WHZ46" s="753"/>
      <c r="WIA46" s="753"/>
      <c r="WIB46" s="753"/>
      <c r="WIC46" s="753"/>
      <c r="WID46" s="753"/>
      <c r="WIE46" s="753"/>
      <c r="WIF46" s="753"/>
      <c r="WIG46" s="753"/>
      <c r="WIH46" s="753"/>
      <c r="WII46" s="753"/>
      <c r="WIJ46" s="753"/>
      <c r="WIK46" s="753"/>
      <c r="WIL46" s="753"/>
      <c r="WIM46" s="753"/>
      <c r="WIN46" s="753"/>
      <c r="WIO46" s="753"/>
      <c r="WIP46" s="753"/>
      <c r="WIQ46" s="753"/>
      <c r="WIR46" s="753"/>
      <c r="WIS46" s="753"/>
      <c r="WIT46" s="753"/>
      <c r="WIU46" s="753"/>
      <c r="WIV46" s="753"/>
      <c r="WIW46" s="753"/>
      <c r="WIX46" s="753"/>
      <c r="WIY46" s="753"/>
      <c r="WIZ46" s="753"/>
      <c r="WJA46" s="753"/>
      <c r="WJB46" s="753"/>
      <c r="WJC46" s="753"/>
      <c r="WJD46" s="753"/>
      <c r="WJE46" s="753"/>
      <c r="WJF46" s="753"/>
      <c r="WJG46" s="753"/>
      <c r="WJH46" s="753"/>
      <c r="WJI46" s="753"/>
      <c r="WJJ46" s="753"/>
      <c r="WJK46" s="753"/>
      <c r="WJL46" s="753"/>
      <c r="WJM46" s="753"/>
      <c r="WJN46" s="753"/>
      <c r="WJO46" s="753"/>
      <c r="WJP46" s="753"/>
      <c r="WJQ46" s="753"/>
      <c r="WJR46" s="753"/>
      <c r="WJS46" s="753"/>
      <c r="WJT46" s="753"/>
      <c r="WJU46" s="753"/>
      <c r="WJV46" s="753"/>
      <c r="WJW46" s="753"/>
      <c r="WJX46" s="753"/>
      <c r="WJY46" s="753"/>
      <c r="WJZ46" s="753"/>
      <c r="WKA46" s="753"/>
      <c r="WKB46" s="753"/>
      <c r="WKC46" s="753"/>
      <c r="WKD46" s="753"/>
      <c r="WKE46" s="753"/>
      <c r="WKF46" s="753"/>
      <c r="WKG46" s="753"/>
      <c r="WKH46" s="753"/>
      <c r="WKI46" s="753"/>
      <c r="WKJ46" s="753"/>
      <c r="WKK46" s="753"/>
      <c r="WKL46" s="753"/>
      <c r="WKM46" s="753"/>
      <c r="WKN46" s="753"/>
      <c r="WKO46" s="753"/>
      <c r="WKP46" s="753"/>
      <c r="WKQ46" s="753"/>
      <c r="WKR46" s="753"/>
      <c r="WKS46" s="753"/>
      <c r="WKT46" s="753"/>
      <c r="WKU46" s="753"/>
      <c r="WKV46" s="753"/>
      <c r="WKW46" s="753"/>
      <c r="WKX46" s="753"/>
      <c r="WKY46" s="753"/>
      <c r="WKZ46" s="753"/>
      <c r="WLA46" s="753"/>
      <c r="WLB46" s="753"/>
      <c r="WLC46" s="753"/>
      <c r="WLD46" s="753"/>
      <c r="WLE46" s="753"/>
      <c r="WLF46" s="753"/>
      <c r="WLG46" s="753"/>
      <c r="WLH46" s="753"/>
      <c r="WLI46" s="753"/>
      <c r="WLJ46" s="753"/>
      <c r="WLK46" s="753"/>
      <c r="WLL46" s="753"/>
      <c r="WLM46" s="753"/>
      <c r="WLN46" s="753"/>
      <c r="WLO46" s="753"/>
      <c r="WLP46" s="753"/>
      <c r="WLQ46" s="753"/>
      <c r="WLR46" s="753"/>
      <c r="WLS46" s="753"/>
      <c r="WLT46" s="753"/>
      <c r="WLU46" s="753"/>
      <c r="WLV46" s="753"/>
      <c r="WLW46" s="753"/>
      <c r="WLX46" s="753"/>
      <c r="WLY46" s="753"/>
      <c r="WLZ46" s="753"/>
      <c r="WMA46" s="753"/>
      <c r="WMB46" s="753"/>
      <c r="WMC46" s="753"/>
      <c r="WMD46" s="753"/>
      <c r="WME46" s="753"/>
      <c r="WMF46" s="753"/>
      <c r="WMG46" s="753"/>
      <c r="WMH46" s="753"/>
      <c r="WMI46" s="753"/>
      <c r="WMJ46" s="753"/>
      <c r="WMK46" s="753"/>
      <c r="WML46" s="753"/>
      <c r="WMM46" s="753"/>
      <c r="WMN46" s="753"/>
      <c r="WMO46" s="753"/>
      <c r="WMP46" s="753"/>
      <c r="WMQ46" s="753"/>
      <c r="WMR46" s="753"/>
      <c r="WMS46" s="753"/>
      <c r="WMT46" s="753"/>
      <c r="WMU46" s="753"/>
      <c r="WMV46" s="753"/>
      <c r="WMW46" s="753"/>
      <c r="WMX46" s="753"/>
      <c r="WMY46" s="753"/>
      <c r="WMZ46" s="753"/>
      <c r="WNA46" s="753"/>
      <c r="WNB46" s="753"/>
      <c r="WNC46" s="753"/>
      <c r="WND46" s="753"/>
      <c r="WNE46" s="753"/>
      <c r="WNF46" s="753"/>
      <c r="WNG46" s="753"/>
      <c r="WNH46" s="753"/>
      <c r="WNI46" s="753"/>
      <c r="WNJ46" s="753"/>
      <c r="WNK46" s="753"/>
      <c r="WNL46" s="753"/>
      <c r="WNM46" s="753"/>
      <c r="WNN46" s="753"/>
      <c r="WNO46" s="753"/>
      <c r="WNP46" s="753"/>
      <c r="WNQ46" s="753"/>
      <c r="WNR46" s="753"/>
      <c r="WNS46" s="753"/>
      <c r="WNT46" s="753"/>
      <c r="WNU46" s="753"/>
      <c r="WNV46" s="753"/>
      <c r="WNW46" s="753"/>
      <c r="WNX46" s="753"/>
      <c r="WNY46" s="753"/>
      <c r="WNZ46" s="753"/>
      <c r="WOA46" s="753"/>
      <c r="WOB46" s="753"/>
      <c r="WOC46" s="753"/>
      <c r="WOD46" s="753"/>
      <c r="WOE46" s="753"/>
      <c r="WOF46" s="753"/>
      <c r="WOG46" s="753"/>
      <c r="WOH46" s="753"/>
      <c r="WOI46" s="753"/>
      <c r="WOJ46" s="753"/>
      <c r="WOK46" s="753"/>
      <c r="WOL46" s="753"/>
      <c r="WOM46" s="753"/>
      <c r="WON46" s="753"/>
      <c r="WOO46" s="753"/>
      <c r="WOP46" s="753"/>
      <c r="WOQ46" s="753"/>
      <c r="WOR46" s="753"/>
      <c r="WOS46" s="753"/>
      <c r="WOT46" s="753"/>
      <c r="WOU46" s="753"/>
      <c r="WOV46" s="753"/>
      <c r="WOW46" s="753"/>
      <c r="WOX46" s="753"/>
      <c r="WOY46" s="753"/>
      <c r="WOZ46" s="753"/>
      <c r="WPA46" s="753"/>
      <c r="WPB46" s="753"/>
      <c r="WPC46" s="753"/>
      <c r="WPD46" s="753"/>
      <c r="WPE46" s="753"/>
      <c r="WPF46" s="753"/>
      <c r="WPG46" s="753"/>
      <c r="WPH46" s="753"/>
      <c r="WPI46" s="753"/>
      <c r="WPJ46" s="753"/>
      <c r="WPK46" s="753"/>
      <c r="WPL46" s="753"/>
      <c r="WPM46" s="753"/>
      <c r="WPN46" s="753"/>
      <c r="WPO46" s="753"/>
      <c r="WPP46" s="753"/>
      <c r="WPQ46" s="753"/>
      <c r="WPR46" s="753"/>
      <c r="WPS46" s="753"/>
      <c r="WPT46" s="753"/>
      <c r="WPU46" s="753"/>
      <c r="WPV46" s="753"/>
      <c r="WPW46" s="753"/>
      <c r="WPX46" s="753"/>
      <c r="WPY46" s="753"/>
      <c r="WPZ46" s="753"/>
      <c r="WQA46" s="753"/>
      <c r="WQB46" s="753"/>
      <c r="WQC46" s="753"/>
      <c r="WQD46" s="753"/>
      <c r="WQE46" s="753"/>
      <c r="WQF46" s="753"/>
      <c r="WQG46" s="753"/>
      <c r="WQH46" s="753"/>
      <c r="WQI46" s="753"/>
      <c r="WQJ46" s="753"/>
      <c r="WQK46" s="753"/>
      <c r="WQL46" s="753"/>
      <c r="WQM46" s="753"/>
      <c r="WQN46" s="753"/>
      <c r="WQO46" s="753"/>
      <c r="WQP46" s="753"/>
      <c r="WQQ46" s="753"/>
      <c r="WQR46" s="753"/>
      <c r="WQS46" s="753"/>
      <c r="WQT46" s="753"/>
      <c r="WQU46" s="753"/>
      <c r="WQV46" s="753"/>
      <c r="WQW46" s="753"/>
      <c r="WQX46" s="753"/>
      <c r="WQY46" s="753"/>
      <c r="WQZ46" s="753"/>
      <c r="WRA46" s="753"/>
      <c r="WRB46" s="753"/>
      <c r="WRC46" s="753"/>
      <c r="WRD46" s="753"/>
      <c r="WRE46" s="753"/>
      <c r="WRF46" s="753"/>
      <c r="WRG46" s="753"/>
      <c r="WRH46" s="753"/>
      <c r="WRI46" s="753"/>
      <c r="WRJ46" s="753"/>
      <c r="WRK46" s="753"/>
      <c r="WRL46" s="753"/>
      <c r="WRM46" s="753"/>
      <c r="WRN46" s="753"/>
      <c r="WRO46" s="753"/>
      <c r="WRP46" s="753"/>
      <c r="WRQ46" s="753"/>
      <c r="WRR46" s="753"/>
      <c r="WRS46" s="753"/>
      <c r="WRT46" s="753"/>
      <c r="WRU46" s="753"/>
      <c r="WRV46" s="753"/>
      <c r="WRW46" s="753"/>
      <c r="WRX46" s="753"/>
      <c r="WRY46" s="753"/>
      <c r="WRZ46" s="753"/>
      <c r="WSA46" s="753"/>
      <c r="WSB46" s="753"/>
      <c r="WSC46" s="753"/>
      <c r="WSD46" s="753"/>
      <c r="WSE46" s="753"/>
      <c r="WSF46" s="753"/>
      <c r="WSG46" s="753"/>
      <c r="WSH46" s="753"/>
      <c r="WSI46" s="753"/>
      <c r="WSJ46" s="753"/>
      <c r="WSK46" s="753"/>
      <c r="WSL46" s="753"/>
      <c r="WSM46" s="753"/>
      <c r="WSN46" s="753"/>
      <c r="WSO46" s="753"/>
      <c r="WSP46" s="753"/>
      <c r="WSQ46" s="753"/>
      <c r="WSR46" s="753"/>
      <c r="WSS46" s="753"/>
      <c r="WST46" s="753"/>
      <c r="WSU46" s="753"/>
      <c r="WSV46" s="753"/>
      <c r="WSW46" s="753"/>
      <c r="WSX46" s="753"/>
      <c r="WSY46" s="753"/>
      <c r="WSZ46" s="753"/>
      <c r="WTA46" s="753"/>
      <c r="WTB46" s="753"/>
      <c r="WTC46" s="753"/>
      <c r="WTD46" s="753"/>
      <c r="WTE46" s="753"/>
      <c r="WTF46" s="753"/>
      <c r="WTG46" s="753"/>
      <c r="WTH46" s="753"/>
      <c r="WTI46" s="753"/>
      <c r="WTJ46" s="753"/>
      <c r="WTK46" s="753"/>
      <c r="WTL46" s="753"/>
      <c r="WTM46" s="753"/>
      <c r="WTN46" s="753"/>
      <c r="WTO46" s="753"/>
      <c r="WTP46" s="753"/>
      <c r="WTQ46" s="753"/>
      <c r="WTR46" s="753"/>
      <c r="WTS46" s="753"/>
      <c r="WTT46" s="753"/>
      <c r="WTU46" s="753"/>
      <c r="WTV46" s="753"/>
      <c r="WTW46" s="753"/>
      <c r="WTX46" s="753"/>
      <c r="WTY46" s="753"/>
      <c r="WTZ46" s="753"/>
      <c r="WUA46" s="753"/>
      <c r="WUB46" s="753"/>
      <c r="WUC46" s="753"/>
      <c r="WUD46" s="753"/>
      <c r="WUE46" s="753"/>
      <c r="WUF46" s="753"/>
      <c r="WUG46" s="753"/>
      <c r="WUH46" s="753"/>
      <c r="WUI46" s="753"/>
      <c r="WUJ46" s="753"/>
      <c r="WUK46" s="753"/>
      <c r="WUL46" s="753"/>
      <c r="WUM46" s="753"/>
      <c r="WUN46" s="753"/>
      <c r="WUO46" s="753"/>
      <c r="WUP46" s="753"/>
      <c r="WUQ46" s="753"/>
      <c r="WUR46" s="753"/>
      <c r="WUS46" s="753"/>
      <c r="WUT46" s="753"/>
      <c r="WUU46" s="753"/>
      <c r="WUV46" s="753"/>
      <c r="WUW46" s="753"/>
      <c r="WUX46" s="753"/>
      <c r="WUY46" s="753"/>
      <c r="WUZ46" s="753"/>
      <c r="WVA46" s="753"/>
      <c r="WVB46" s="753"/>
      <c r="WVC46" s="753"/>
      <c r="WVD46" s="753"/>
      <c r="WVE46" s="753"/>
      <c r="WVF46" s="753"/>
      <c r="WVG46" s="753"/>
      <c r="WVH46" s="753"/>
      <c r="WVI46" s="753"/>
      <c r="WVJ46" s="753"/>
      <c r="WVK46" s="753"/>
      <c r="WVL46" s="753"/>
      <c r="WVM46" s="753"/>
      <c r="WVN46" s="753"/>
      <c r="WVO46" s="753"/>
      <c r="WVP46" s="753"/>
      <c r="WVQ46" s="753"/>
      <c r="WVR46" s="753"/>
      <c r="WVS46" s="753"/>
      <c r="WVT46" s="753"/>
      <c r="WVU46" s="753"/>
      <c r="WVV46" s="753"/>
      <c r="WVW46" s="753"/>
      <c r="WVX46" s="753"/>
      <c r="WVY46" s="753"/>
      <c r="WVZ46" s="753"/>
      <c r="WWA46" s="753"/>
      <c r="WWB46" s="753"/>
      <c r="WWC46" s="753"/>
      <c r="WWD46" s="753"/>
      <c r="WWE46" s="753"/>
      <c r="WWF46" s="753"/>
      <c r="WWG46" s="753"/>
      <c r="WWH46" s="753"/>
      <c r="WWI46" s="753"/>
      <c r="WWJ46" s="753"/>
      <c r="WWK46" s="753"/>
      <c r="WWL46" s="753"/>
      <c r="WWM46" s="753"/>
      <c r="WWN46" s="753"/>
      <c r="WWO46" s="753"/>
      <c r="WWP46" s="753"/>
      <c r="WWQ46" s="753"/>
      <c r="WWR46" s="753"/>
      <c r="WWS46" s="753"/>
      <c r="WWT46" s="753"/>
      <c r="WWU46" s="753"/>
      <c r="WWV46" s="753"/>
      <c r="WWW46" s="753"/>
      <c r="WWX46" s="753"/>
      <c r="WWY46" s="753"/>
      <c r="WWZ46" s="753"/>
      <c r="WXA46" s="753"/>
      <c r="WXB46" s="753"/>
      <c r="WXC46" s="753"/>
      <c r="WXD46" s="753"/>
      <c r="WXE46" s="753"/>
      <c r="WXF46" s="753"/>
      <c r="WXG46" s="753"/>
      <c r="WXH46" s="753"/>
      <c r="WXI46" s="753"/>
      <c r="WXJ46" s="753"/>
      <c r="WXK46" s="753"/>
      <c r="WXL46" s="753"/>
      <c r="WXM46" s="753"/>
      <c r="WXN46" s="753"/>
      <c r="WXO46" s="753"/>
      <c r="WXP46" s="753"/>
      <c r="WXQ46" s="753"/>
      <c r="WXR46" s="753"/>
      <c r="WXS46" s="753"/>
      <c r="WXT46" s="753"/>
      <c r="WXU46" s="753"/>
      <c r="WXV46" s="753"/>
      <c r="WXW46" s="753"/>
      <c r="WXX46" s="753"/>
      <c r="WXY46" s="753"/>
      <c r="WXZ46" s="753"/>
      <c r="WYA46" s="753"/>
      <c r="WYB46" s="753"/>
      <c r="WYC46" s="753"/>
      <c r="WYD46" s="753"/>
      <c r="WYE46" s="753"/>
      <c r="WYF46" s="753"/>
      <c r="WYG46" s="753"/>
      <c r="WYH46" s="753"/>
      <c r="WYI46" s="753"/>
      <c r="WYJ46" s="753"/>
      <c r="WYK46" s="753"/>
      <c r="WYL46" s="753"/>
      <c r="WYM46" s="753"/>
      <c r="WYN46" s="753"/>
      <c r="WYO46" s="753"/>
      <c r="WYP46" s="753"/>
      <c r="WYQ46" s="753"/>
      <c r="WYR46" s="753"/>
      <c r="WYS46" s="753"/>
      <c r="WYT46" s="753"/>
      <c r="WYU46" s="753"/>
      <c r="WYV46" s="753"/>
      <c r="WYW46" s="753"/>
      <c r="WYX46" s="753"/>
      <c r="WYY46" s="753"/>
      <c r="WYZ46" s="753"/>
      <c r="WZA46" s="753"/>
      <c r="WZB46" s="753"/>
      <c r="WZC46" s="753"/>
      <c r="WZD46" s="753"/>
      <c r="WZE46" s="753"/>
      <c r="WZF46" s="753"/>
      <c r="WZG46" s="753"/>
      <c r="WZH46" s="753"/>
      <c r="WZI46" s="753"/>
      <c r="WZJ46" s="753"/>
      <c r="WZK46" s="753"/>
      <c r="WZL46" s="753"/>
      <c r="WZM46" s="753"/>
      <c r="WZN46" s="753"/>
      <c r="WZO46" s="753"/>
      <c r="WZP46" s="753"/>
      <c r="WZQ46" s="753"/>
      <c r="WZR46" s="753"/>
      <c r="WZS46" s="753"/>
      <c r="WZT46" s="753"/>
      <c r="WZU46" s="753"/>
      <c r="WZV46" s="753"/>
      <c r="WZW46" s="753"/>
      <c r="WZX46" s="753"/>
      <c r="WZY46" s="753"/>
      <c r="WZZ46" s="753"/>
      <c r="XAA46" s="753"/>
      <c r="XAB46" s="753"/>
      <c r="XAC46" s="753"/>
      <c r="XAD46" s="753"/>
      <c r="XAE46" s="753"/>
      <c r="XAF46" s="753"/>
      <c r="XAG46" s="753"/>
      <c r="XAH46" s="753"/>
      <c r="XAI46" s="753"/>
      <c r="XAJ46" s="753"/>
      <c r="XAK46" s="753"/>
      <c r="XAL46" s="753"/>
      <c r="XAM46" s="753"/>
      <c r="XAN46" s="753"/>
      <c r="XAO46" s="753"/>
      <c r="XAP46" s="753"/>
      <c r="XAQ46" s="753"/>
      <c r="XAR46" s="753"/>
      <c r="XAS46" s="753"/>
      <c r="XAT46" s="753"/>
      <c r="XAU46" s="753"/>
      <c r="XAV46" s="753"/>
      <c r="XAW46" s="753"/>
      <c r="XAX46" s="753"/>
      <c r="XAY46" s="753"/>
      <c r="XAZ46" s="753"/>
      <c r="XBA46" s="753"/>
      <c r="XBB46" s="753"/>
      <c r="XBC46" s="753"/>
      <c r="XBD46" s="753"/>
      <c r="XBE46" s="753"/>
      <c r="XBF46" s="753"/>
      <c r="XBG46" s="753"/>
      <c r="XBH46" s="753"/>
      <c r="XBI46" s="753"/>
      <c r="XBJ46" s="753"/>
      <c r="XBK46" s="753"/>
      <c r="XBL46" s="753"/>
      <c r="XBM46" s="753"/>
      <c r="XBN46" s="753"/>
      <c r="XBO46" s="753"/>
      <c r="XBP46" s="753"/>
      <c r="XBQ46" s="753"/>
      <c r="XBR46" s="753"/>
      <c r="XBS46" s="753"/>
      <c r="XBT46" s="753"/>
      <c r="XBU46" s="753"/>
      <c r="XBV46" s="753"/>
      <c r="XBW46" s="753"/>
      <c r="XBX46" s="753"/>
      <c r="XBY46" s="753"/>
      <c r="XBZ46" s="753"/>
      <c r="XCA46" s="753"/>
      <c r="XCB46" s="753"/>
      <c r="XCC46" s="753"/>
      <c r="XCD46" s="753"/>
      <c r="XCE46" s="753"/>
      <c r="XCF46" s="753"/>
      <c r="XCG46" s="753"/>
      <c r="XCH46" s="753"/>
      <c r="XCI46" s="753"/>
      <c r="XCJ46" s="753"/>
      <c r="XCK46" s="753"/>
      <c r="XCL46" s="753"/>
      <c r="XCM46" s="753"/>
      <c r="XCN46" s="753"/>
      <c r="XCO46" s="753"/>
      <c r="XCP46" s="753"/>
      <c r="XCQ46" s="753"/>
      <c r="XCR46" s="753"/>
      <c r="XCS46" s="753"/>
      <c r="XCT46" s="753"/>
      <c r="XCU46" s="753"/>
      <c r="XCV46" s="753"/>
      <c r="XCW46" s="753"/>
      <c r="XCX46" s="753"/>
      <c r="XCY46" s="753"/>
      <c r="XCZ46" s="753"/>
      <c r="XDA46" s="753"/>
      <c r="XDB46" s="753"/>
      <c r="XDC46" s="753"/>
      <c r="XDD46" s="753"/>
      <c r="XDE46" s="753"/>
      <c r="XDF46" s="753"/>
      <c r="XDG46" s="753"/>
      <c r="XDH46" s="753"/>
      <c r="XDI46" s="753"/>
      <c r="XDJ46" s="753"/>
      <c r="XDK46" s="753"/>
      <c r="XDL46" s="753"/>
      <c r="XDM46" s="753"/>
      <c r="XDN46" s="753"/>
      <c r="XDO46" s="753"/>
      <c r="XDP46" s="753"/>
      <c r="XDQ46" s="753"/>
      <c r="XDR46" s="753"/>
      <c r="XDS46" s="753"/>
      <c r="XDT46" s="753"/>
      <c r="XDU46" s="753"/>
      <c r="XDV46" s="753"/>
      <c r="XDW46" s="753"/>
      <c r="XDX46" s="753"/>
      <c r="XDY46" s="753"/>
      <c r="XDZ46" s="753"/>
      <c r="XEA46" s="753"/>
      <c r="XEB46" s="753"/>
      <c r="XEC46" s="753"/>
      <c r="XED46" s="753"/>
      <c r="XEE46" s="753"/>
      <c r="XEF46" s="753"/>
      <c r="XEG46" s="753"/>
      <c r="XEH46" s="753"/>
      <c r="XEI46" s="753"/>
      <c r="XEJ46" s="753"/>
      <c r="XEK46" s="753"/>
      <c r="XEL46" s="753"/>
      <c r="XEM46" s="753"/>
      <c r="XEN46" s="753"/>
      <c r="XEO46" s="753"/>
      <c r="XEP46" s="753"/>
      <c r="XEQ46" s="753"/>
      <c r="XER46" s="753"/>
      <c r="XES46" s="753"/>
      <c r="XET46" s="753"/>
      <c r="XEU46" s="753"/>
      <c r="XEV46" s="753"/>
      <c r="XEW46" s="753"/>
      <c r="XEX46" s="753"/>
      <c r="XEY46" s="753"/>
      <c r="XEZ46" s="753"/>
      <c r="XFA46" s="753"/>
      <c r="XFB46" s="753"/>
      <c r="XFC46" s="753"/>
      <c r="XFD46" s="753"/>
    </row>
    <row r="47" spans="1:16384" s="132" customFormat="1" ht="13.5" customHeight="1">
      <c r="A47" s="147"/>
    </row>
    <row r="48" spans="1:16384" ht="32.25" customHeight="1">
      <c r="A48" s="752" t="s">
        <v>1395</v>
      </c>
      <c r="B48" s="753"/>
      <c r="C48" s="753"/>
      <c r="D48" s="753"/>
      <c r="E48" s="753"/>
      <c r="F48" s="753"/>
      <c r="G48" s="753"/>
      <c r="H48" s="753"/>
      <c r="I48" s="753"/>
      <c r="J48" s="753"/>
      <c r="K48" s="753"/>
      <c r="L48" s="752"/>
      <c r="M48" s="753"/>
      <c r="N48" s="753"/>
      <c r="O48" s="753"/>
      <c r="P48" s="753"/>
      <c r="Q48" s="753"/>
      <c r="R48" s="753"/>
      <c r="S48" s="753"/>
      <c r="T48" s="753"/>
      <c r="U48" s="753"/>
      <c r="V48" s="753"/>
      <c r="W48" s="752"/>
      <c r="X48" s="753"/>
      <c r="Y48" s="753"/>
      <c r="Z48" s="753"/>
      <c r="AA48" s="753"/>
      <c r="AB48" s="753"/>
      <c r="AC48" s="753"/>
      <c r="AD48" s="753"/>
      <c r="AE48" s="753"/>
      <c r="AF48" s="753"/>
      <c r="AG48" s="753"/>
      <c r="AH48" s="752"/>
      <c r="AI48" s="753"/>
      <c r="AJ48" s="753"/>
      <c r="AK48" s="753"/>
      <c r="AL48" s="753"/>
      <c r="AM48" s="753"/>
      <c r="AN48" s="753"/>
      <c r="AO48" s="753"/>
      <c r="AP48" s="753"/>
      <c r="AQ48" s="753"/>
      <c r="AR48" s="753"/>
      <c r="AS48" s="752"/>
      <c r="AT48" s="753"/>
      <c r="AU48" s="753"/>
      <c r="AV48" s="753"/>
      <c r="AW48" s="753"/>
      <c r="AX48" s="753"/>
      <c r="AY48" s="753"/>
      <c r="AZ48" s="753"/>
      <c r="BA48" s="753"/>
      <c r="BB48" s="753"/>
      <c r="BC48" s="753"/>
      <c r="BD48" s="752"/>
      <c r="BE48" s="753"/>
      <c r="BF48" s="753"/>
      <c r="BG48" s="753"/>
      <c r="BH48" s="753"/>
      <c r="BI48" s="753"/>
      <c r="BJ48" s="753"/>
      <c r="BK48" s="753"/>
      <c r="BL48" s="753"/>
      <c r="BM48" s="753"/>
      <c r="BN48" s="753"/>
      <c r="BO48" s="752"/>
      <c r="BP48" s="753"/>
      <c r="BQ48" s="753"/>
      <c r="BR48" s="753"/>
      <c r="BS48" s="753"/>
      <c r="BT48" s="753"/>
      <c r="BU48" s="753"/>
      <c r="BV48" s="753"/>
      <c r="BW48" s="753"/>
      <c r="BX48" s="753"/>
      <c r="BY48" s="753"/>
      <c r="BZ48" s="752"/>
      <c r="CA48" s="753"/>
      <c r="CB48" s="753"/>
      <c r="CC48" s="753"/>
      <c r="CD48" s="753"/>
      <c r="CE48" s="753"/>
      <c r="CF48" s="753"/>
      <c r="CG48" s="753"/>
      <c r="CH48" s="753"/>
      <c r="CI48" s="753"/>
      <c r="CJ48" s="753"/>
      <c r="CK48" s="752"/>
      <c r="CL48" s="753"/>
      <c r="CM48" s="753"/>
      <c r="CN48" s="753"/>
      <c r="CO48" s="753"/>
      <c r="CP48" s="753"/>
      <c r="CQ48" s="753"/>
      <c r="CR48" s="753"/>
      <c r="CS48" s="753"/>
      <c r="CT48" s="753"/>
      <c r="CU48" s="753"/>
      <c r="CV48" s="752"/>
      <c r="CW48" s="753"/>
      <c r="CX48" s="753"/>
      <c r="CY48" s="753"/>
      <c r="CZ48" s="753"/>
      <c r="DA48" s="753"/>
      <c r="DB48" s="753"/>
      <c r="DC48" s="753"/>
      <c r="DD48" s="753"/>
      <c r="DE48" s="753"/>
      <c r="DF48" s="753"/>
      <c r="DG48" s="752"/>
      <c r="DH48" s="753"/>
      <c r="DI48" s="753"/>
      <c r="DJ48" s="753"/>
      <c r="DK48" s="753"/>
      <c r="DL48" s="753"/>
      <c r="DM48" s="753"/>
      <c r="DN48" s="753"/>
      <c r="DO48" s="753"/>
      <c r="DP48" s="753"/>
      <c r="DQ48" s="753"/>
      <c r="DR48" s="752"/>
      <c r="DS48" s="753"/>
      <c r="DT48" s="753"/>
      <c r="DU48" s="753"/>
      <c r="DV48" s="753"/>
      <c r="DW48" s="753"/>
      <c r="DX48" s="753"/>
      <c r="DY48" s="753"/>
      <c r="DZ48" s="753"/>
      <c r="EA48" s="753"/>
      <c r="EB48" s="753"/>
      <c r="EC48" s="752"/>
      <c r="ED48" s="753"/>
      <c r="EE48" s="753"/>
      <c r="EF48" s="753"/>
      <c r="EG48" s="753"/>
      <c r="EH48" s="753"/>
      <c r="EI48" s="753"/>
      <c r="EJ48" s="753"/>
      <c r="EK48" s="753"/>
      <c r="EL48" s="753"/>
      <c r="EM48" s="753"/>
      <c r="EN48" s="752"/>
      <c r="EO48" s="753"/>
      <c r="EP48" s="753"/>
      <c r="EQ48" s="753"/>
      <c r="ER48" s="753"/>
      <c r="ES48" s="753"/>
      <c r="ET48" s="753"/>
      <c r="EU48" s="753"/>
      <c r="EV48" s="753"/>
      <c r="EW48" s="753"/>
      <c r="EX48" s="753"/>
      <c r="EY48" s="752"/>
      <c r="EZ48" s="753"/>
      <c r="FA48" s="753"/>
      <c r="FB48" s="753"/>
      <c r="FC48" s="753"/>
      <c r="FD48" s="753"/>
      <c r="FE48" s="753"/>
      <c r="FF48" s="753"/>
      <c r="FG48" s="753"/>
      <c r="FH48" s="753"/>
      <c r="FI48" s="753"/>
      <c r="FJ48" s="752"/>
      <c r="FK48" s="753"/>
      <c r="FL48" s="753"/>
      <c r="FM48" s="753"/>
      <c r="FN48" s="753"/>
      <c r="FO48" s="753"/>
      <c r="FP48" s="753"/>
      <c r="FQ48" s="753"/>
      <c r="FR48" s="753"/>
      <c r="FS48" s="753"/>
      <c r="FT48" s="753"/>
      <c r="FU48" s="752"/>
      <c r="FV48" s="753"/>
      <c r="FW48" s="753"/>
      <c r="FX48" s="753"/>
      <c r="FY48" s="753"/>
      <c r="FZ48" s="753"/>
      <c r="GA48" s="753"/>
      <c r="GB48" s="753"/>
      <c r="GC48" s="753"/>
      <c r="GD48" s="753"/>
      <c r="GE48" s="753"/>
      <c r="GF48" s="752"/>
      <c r="GG48" s="753"/>
      <c r="GH48" s="753"/>
      <c r="GI48" s="753"/>
      <c r="GJ48" s="753"/>
      <c r="GK48" s="753"/>
      <c r="GL48" s="753"/>
      <c r="GM48" s="753"/>
      <c r="GN48" s="753"/>
      <c r="GO48" s="753"/>
      <c r="GP48" s="753"/>
      <c r="GQ48" s="752"/>
      <c r="GR48" s="753"/>
      <c r="GS48" s="753"/>
      <c r="GT48" s="753"/>
      <c r="GU48" s="753"/>
      <c r="GV48" s="753"/>
      <c r="GW48" s="753"/>
      <c r="GX48" s="753"/>
      <c r="GY48" s="753"/>
      <c r="GZ48" s="753"/>
      <c r="HA48" s="753"/>
      <c r="HB48" s="752"/>
      <c r="HC48" s="753"/>
      <c r="HD48" s="753"/>
      <c r="HE48" s="753"/>
      <c r="HF48" s="753"/>
      <c r="HG48" s="753"/>
      <c r="HH48" s="753"/>
      <c r="HI48" s="753"/>
      <c r="HJ48" s="753"/>
      <c r="HK48" s="753"/>
      <c r="HL48" s="753"/>
      <c r="HM48" s="752"/>
      <c r="HN48" s="753"/>
      <c r="HO48" s="753"/>
      <c r="HP48" s="753"/>
      <c r="HQ48" s="753"/>
      <c r="HR48" s="753"/>
      <c r="HS48" s="753"/>
      <c r="HT48" s="753"/>
      <c r="HU48" s="753"/>
      <c r="HV48" s="753"/>
      <c r="HW48" s="753"/>
      <c r="HX48" s="752"/>
      <c r="HY48" s="753"/>
      <c r="HZ48" s="753"/>
      <c r="IA48" s="753"/>
      <c r="IB48" s="753"/>
      <c r="IC48" s="753"/>
      <c r="ID48" s="753"/>
      <c r="IE48" s="753"/>
      <c r="IF48" s="753"/>
      <c r="IG48" s="753"/>
      <c r="IH48" s="753"/>
      <c r="II48" s="752"/>
      <c r="IJ48" s="753"/>
      <c r="IK48" s="753"/>
      <c r="IL48" s="753"/>
      <c r="IM48" s="753"/>
      <c r="IN48" s="753"/>
      <c r="IO48" s="753"/>
      <c r="IP48" s="753"/>
      <c r="IQ48" s="753"/>
      <c r="IR48" s="753"/>
      <c r="IS48" s="753"/>
      <c r="IT48" s="752"/>
      <c r="IU48" s="753"/>
      <c r="IV48" s="753"/>
      <c r="IW48" s="753"/>
      <c r="IX48" s="753"/>
      <c r="IY48" s="753"/>
      <c r="IZ48" s="753"/>
      <c r="JA48" s="753"/>
      <c r="JB48" s="753"/>
      <c r="JC48" s="753"/>
      <c r="JD48" s="753"/>
      <c r="JE48" s="752"/>
      <c r="JF48" s="753"/>
      <c r="JG48" s="753"/>
      <c r="JH48" s="753"/>
      <c r="JI48" s="753"/>
      <c r="JJ48" s="753"/>
      <c r="JK48" s="753"/>
      <c r="JL48" s="753"/>
      <c r="JM48" s="753"/>
      <c r="JN48" s="753"/>
      <c r="JO48" s="753"/>
      <c r="JP48" s="752"/>
      <c r="JQ48" s="753"/>
      <c r="JR48" s="753"/>
      <c r="JS48" s="753"/>
      <c r="JT48" s="753"/>
      <c r="JU48" s="753"/>
      <c r="JV48" s="753"/>
      <c r="JW48" s="753"/>
      <c r="JX48" s="753"/>
      <c r="JY48" s="753"/>
      <c r="JZ48" s="753"/>
      <c r="KA48" s="752"/>
      <c r="KB48" s="753"/>
      <c r="KC48" s="753"/>
      <c r="KD48" s="753"/>
      <c r="KE48" s="753"/>
      <c r="KF48" s="753"/>
      <c r="KG48" s="753"/>
      <c r="KH48" s="753"/>
      <c r="KI48" s="753"/>
      <c r="KJ48" s="753"/>
      <c r="KK48" s="753"/>
      <c r="KL48" s="752"/>
      <c r="KM48" s="753"/>
      <c r="KN48" s="753"/>
      <c r="KO48" s="753"/>
      <c r="KP48" s="753"/>
      <c r="KQ48" s="753"/>
      <c r="KR48" s="753"/>
      <c r="KS48" s="753"/>
      <c r="KT48" s="753"/>
      <c r="KU48" s="753"/>
      <c r="KV48" s="753"/>
      <c r="KW48" s="752"/>
      <c r="KX48" s="753"/>
      <c r="KY48" s="753"/>
      <c r="KZ48" s="753"/>
      <c r="LA48" s="753"/>
      <c r="LB48" s="753"/>
      <c r="LC48" s="753"/>
      <c r="LD48" s="753"/>
      <c r="LE48" s="753"/>
      <c r="LF48" s="753"/>
      <c r="LG48" s="753"/>
      <c r="LH48" s="752"/>
      <c r="LI48" s="753"/>
      <c r="LJ48" s="753"/>
      <c r="LK48" s="753"/>
      <c r="LL48" s="753"/>
      <c r="LM48" s="753"/>
      <c r="LN48" s="753"/>
      <c r="LO48" s="753"/>
      <c r="LP48" s="753"/>
      <c r="LQ48" s="753"/>
      <c r="LR48" s="753"/>
      <c r="LS48" s="752"/>
      <c r="LT48" s="753"/>
      <c r="LU48" s="753"/>
      <c r="LV48" s="753"/>
      <c r="LW48" s="753"/>
      <c r="LX48" s="753"/>
      <c r="LY48" s="753"/>
      <c r="LZ48" s="753"/>
      <c r="MA48" s="753"/>
      <c r="MB48" s="753"/>
      <c r="MC48" s="753"/>
      <c r="MD48" s="752"/>
      <c r="ME48" s="753"/>
      <c r="MF48" s="753"/>
      <c r="MG48" s="753"/>
      <c r="MH48" s="753"/>
      <c r="MI48" s="753"/>
      <c r="MJ48" s="753"/>
      <c r="MK48" s="753"/>
      <c r="ML48" s="753"/>
      <c r="MM48" s="753"/>
      <c r="MN48" s="753"/>
      <c r="MO48" s="752"/>
      <c r="MP48" s="753"/>
      <c r="MQ48" s="753"/>
      <c r="MR48" s="753"/>
      <c r="MS48" s="753"/>
      <c r="MT48" s="753"/>
      <c r="MU48" s="753"/>
      <c r="MV48" s="753"/>
      <c r="MW48" s="753"/>
      <c r="MX48" s="753"/>
      <c r="MY48" s="753"/>
      <c r="MZ48" s="752"/>
      <c r="NA48" s="753"/>
      <c r="NB48" s="753"/>
      <c r="NC48" s="753"/>
      <c r="ND48" s="753"/>
      <c r="NE48" s="753"/>
      <c r="NF48" s="753"/>
      <c r="NG48" s="753"/>
      <c r="NH48" s="753"/>
      <c r="NI48" s="753"/>
      <c r="NJ48" s="753"/>
      <c r="NK48" s="752"/>
      <c r="NL48" s="753"/>
      <c r="NM48" s="753"/>
      <c r="NN48" s="753"/>
      <c r="NO48" s="753"/>
      <c r="NP48" s="753"/>
      <c r="NQ48" s="753"/>
      <c r="NR48" s="753"/>
      <c r="NS48" s="753"/>
      <c r="NT48" s="753"/>
      <c r="NU48" s="753"/>
      <c r="NV48" s="752"/>
      <c r="NW48" s="753"/>
      <c r="NX48" s="753"/>
      <c r="NY48" s="753"/>
      <c r="NZ48" s="753"/>
      <c r="OA48" s="753"/>
      <c r="OB48" s="753"/>
      <c r="OC48" s="753"/>
      <c r="OD48" s="753"/>
      <c r="OE48" s="753"/>
      <c r="OF48" s="753"/>
      <c r="OG48" s="752"/>
      <c r="OH48" s="753"/>
      <c r="OI48" s="753"/>
      <c r="OJ48" s="753"/>
      <c r="OK48" s="753"/>
      <c r="OL48" s="753"/>
      <c r="OM48" s="753"/>
      <c r="ON48" s="753"/>
      <c r="OO48" s="753"/>
      <c r="OP48" s="753"/>
      <c r="OQ48" s="753"/>
      <c r="OR48" s="752"/>
      <c r="OS48" s="753"/>
      <c r="OT48" s="753"/>
      <c r="OU48" s="753"/>
      <c r="OV48" s="753"/>
      <c r="OW48" s="753"/>
      <c r="OX48" s="753"/>
      <c r="OY48" s="753"/>
      <c r="OZ48" s="753"/>
      <c r="PA48" s="753"/>
      <c r="PB48" s="753"/>
      <c r="PC48" s="752"/>
      <c r="PD48" s="753"/>
      <c r="PE48" s="753"/>
      <c r="PF48" s="753"/>
      <c r="PG48" s="753"/>
      <c r="PH48" s="753"/>
      <c r="PI48" s="753"/>
      <c r="PJ48" s="753"/>
      <c r="PK48" s="753"/>
      <c r="PL48" s="753"/>
      <c r="PM48" s="753"/>
      <c r="PN48" s="752"/>
      <c r="PO48" s="753"/>
      <c r="PP48" s="753"/>
      <c r="PQ48" s="753"/>
      <c r="PR48" s="753"/>
      <c r="PS48" s="753"/>
      <c r="PT48" s="753"/>
      <c r="PU48" s="753"/>
      <c r="PV48" s="753"/>
      <c r="PW48" s="753"/>
      <c r="PX48" s="753"/>
      <c r="PY48" s="752"/>
      <c r="PZ48" s="753"/>
      <c r="QA48" s="753"/>
      <c r="QB48" s="753"/>
      <c r="QC48" s="753"/>
      <c r="QD48" s="753"/>
      <c r="QE48" s="753"/>
      <c r="QF48" s="753"/>
      <c r="QG48" s="753"/>
      <c r="QH48" s="753"/>
      <c r="QI48" s="753"/>
      <c r="QJ48" s="752"/>
      <c r="QK48" s="753"/>
      <c r="QL48" s="753"/>
      <c r="QM48" s="753"/>
      <c r="QN48" s="753"/>
      <c r="QO48" s="753"/>
      <c r="QP48" s="753"/>
      <c r="QQ48" s="753"/>
      <c r="QR48" s="753"/>
      <c r="QS48" s="753"/>
      <c r="QT48" s="753"/>
      <c r="QU48" s="752"/>
      <c r="QV48" s="753"/>
      <c r="QW48" s="753"/>
      <c r="QX48" s="753"/>
      <c r="QY48" s="753"/>
      <c r="QZ48" s="753"/>
      <c r="RA48" s="753"/>
      <c r="RB48" s="753"/>
      <c r="RC48" s="753"/>
      <c r="RD48" s="753"/>
      <c r="RE48" s="753"/>
      <c r="RF48" s="752"/>
      <c r="RG48" s="753"/>
      <c r="RH48" s="753"/>
      <c r="RI48" s="753"/>
      <c r="RJ48" s="753"/>
      <c r="RK48" s="753"/>
      <c r="RL48" s="753"/>
      <c r="RM48" s="753"/>
      <c r="RN48" s="753"/>
      <c r="RO48" s="753"/>
      <c r="RP48" s="753"/>
      <c r="RQ48" s="752"/>
      <c r="RR48" s="753"/>
      <c r="RS48" s="753"/>
      <c r="RT48" s="753"/>
      <c r="RU48" s="753"/>
      <c r="RV48" s="753"/>
      <c r="RW48" s="753"/>
      <c r="RX48" s="753"/>
      <c r="RY48" s="753"/>
      <c r="RZ48" s="753"/>
      <c r="SA48" s="753"/>
      <c r="SB48" s="752"/>
      <c r="SC48" s="753"/>
      <c r="SD48" s="753"/>
      <c r="SE48" s="753"/>
      <c r="SF48" s="753"/>
      <c r="SG48" s="753"/>
      <c r="SH48" s="753"/>
      <c r="SI48" s="753"/>
      <c r="SJ48" s="753"/>
      <c r="SK48" s="753"/>
      <c r="SL48" s="753"/>
      <c r="SM48" s="752"/>
      <c r="SN48" s="753"/>
      <c r="SO48" s="753"/>
      <c r="SP48" s="753"/>
      <c r="SQ48" s="753"/>
      <c r="SR48" s="753"/>
      <c r="SS48" s="753"/>
      <c r="ST48" s="753"/>
      <c r="SU48" s="753"/>
      <c r="SV48" s="753"/>
      <c r="SW48" s="753"/>
      <c r="SX48" s="752"/>
      <c r="SY48" s="753"/>
      <c r="SZ48" s="753"/>
      <c r="TA48" s="753"/>
      <c r="TB48" s="753"/>
      <c r="TC48" s="753"/>
      <c r="TD48" s="753"/>
      <c r="TE48" s="753"/>
      <c r="TF48" s="753"/>
      <c r="TG48" s="753"/>
      <c r="TH48" s="753"/>
      <c r="TI48" s="752"/>
      <c r="TJ48" s="753"/>
      <c r="TK48" s="753"/>
      <c r="TL48" s="753"/>
      <c r="TM48" s="753"/>
      <c r="TN48" s="753"/>
      <c r="TO48" s="753"/>
      <c r="TP48" s="753"/>
      <c r="TQ48" s="753"/>
      <c r="TR48" s="753"/>
      <c r="TS48" s="753"/>
      <c r="TT48" s="752"/>
      <c r="TU48" s="753"/>
      <c r="TV48" s="753"/>
      <c r="TW48" s="753"/>
      <c r="TX48" s="753"/>
      <c r="TY48" s="753"/>
      <c r="TZ48" s="753"/>
      <c r="UA48" s="753"/>
      <c r="UB48" s="753"/>
      <c r="UC48" s="753"/>
      <c r="UD48" s="753"/>
      <c r="UE48" s="752"/>
      <c r="UF48" s="753"/>
      <c r="UG48" s="753"/>
      <c r="UH48" s="753"/>
      <c r="UI48" s="753"/>
      <c r="UJ48" s="753"/>
      <c r="UK48" s="753"/>
      <c r="UL48" s="753"/>
      <c r="UM48" s="753"/>
      <c r="UN48" s="753"/>
      <c r="UO48" s="753"/>
      <c r="UP48" s="752"/>
      <c r="UQ48" s="753"/>
      <c r="UR48" s="753"/>
      <c r="US48" s="753"/>
      <c r="UT48" s="753"/>
      <c r="UU48" s="753"/>
      <c r="UV48" s="753"/>
      <c r="UW48" s="753"/>
      <c r="UX48" s="753"/>
      <c r="UY48" s="753"/>
      <c r="UZ48" s="753"/>
      <c r="VA48" s="752"/>
      <c r="VB48" s="753"/>
      <c r="VC48" s="753"/>
      <c r="VD48" s="753"/>
      <c r="VE48" s="753"/>
      <c r="VF48" s="753"/>
      <c r="VG48" s="753"/>
      <c r="VH48" s="753"/>
      <c r="VI48" s="753"/>
      <c r="VJ48" s="753"/>
      <c r="VK48" s="753"/>
      <c r="VL48" s="752"/>
      <c r="VM48" s="753"/>
      <c r="VN48" s="753"/>
      <c r="VO48" s="753"/>
      <c r="VP48" s="753"/>
      <c r="VQ48" s="753"/>
      <c r="VR48" s="753"/>
      <c r="VS48" s="753"/>
      <c r="VT48" s="753"/>
      <c r="VU48" s="753"/>
      <c r="VV48" s="753"/>
      <c r="VW48" s="752"/>
      <c r="VX48" s="753"/>
      <c r="VY48" s="753"/>
      <c r="VZ48" s="753"/>
      <c r="WA48" s="753"/>
      <c r="WB48" s="753"/>
      <c r="WC48" s="753"/>
      <c r="WD48" s="753"/>
      <c r="WE48" s="753"/>
      <c r="WF48" s="753"/>
      <c r="WG48" s="753"/>
      <c r="WH48" s="752"/>
      <c r="WI48" s="753"/>
      <c r="WJ48" s="753"/>
      <c r="WK48" s="753"/>
      <c r="WL48" s="753"/>
      <c r="WM48" s="753"/>
      <c r="WN48" s="753"/>
      <c r="WO48" s="753"/>
      <c r="WP48" s="753"/>
      <c r="WQ48" s="753"/>
      <c r="WR48" s="753"/>
      <c r="WS48" s="752"/>
      <c r="WT48" s="753"/>
      <c r="WU48" s="753"/>
      <c r="WV48" s="753"/>
      <c r="WW48" s="753"/>
      <c r="WX48" s="753"/>
      <c r="WY48" s="753"/>
      <c r="WZ48" s="753"/>
      <c r="XA48" s="753"/>
      <c r="XB48" s="753"/>
      <c r="XC48" s="753"/>
      <c r="XD48" s="752"/>
      <c r="XE48" s="753"/>
      <c r="XF48" s="753"/>
      <c r="XG48" s="753"/>
      <c r="XH48" s="753"/>
      <c r="XI48" s="753"/>
      <c r="XJ48" s="753"/>
      <c r="XK48" s="753"/>
      <c r="XL48" s="753"/>
      <c r="XM48" s="753"/>
      <c r="XN48" s="753"/>
      <c r="XO48" s="752"/>
      <c r="XP48" s="753"/>
      <c r="XQ48" s="753"/>
      <c r="XR48" s="753"/>
      <c r="XS48" s="753"/>
      <c r="XT48" s="753"/>
      <c r="XU48" s="753"/>
      <c r="XV48" s="753"/>
      <c r="XW48" s="753"/>
      <c r="XX48" s="753"/>
      <c r="XY48" s="753"/>
      <c r="XZ48" s="752"/>
      <c r="YA48" s="753"/>
      <c r="YB48" s="753"/>
      <c r="YC48" s="753"/>
      <c r="YD48" s="753"/>
      <c r="YE48" s="753"/>
      <c r="YF48" s="753"/>
      <c r="YG48" s="753"/>
      <c r="YH48" s="753"/>
      <c r="YI48" s="753"/>
      <c r="YJ48" s="753"/>
      <c r="YK48" s="752"/>
      <c r="YL48" s="753"/>
      <c r="YM48" s="753"/>
      <c r="YN48" s="753"/>
      <c r="YO48" s="753"/>
      <c r="YP48" s="753"/>
      <c r="YQ48" s="753"/>
      <c r="YR48" s="753"/>
      <c r="YS48" s="753"/>
      <c r="YT48" s="753"/>
      <c r="YU48" s="753"/>
      <c r="YV48" s="752"/>
      <c r="YW48" s="753"/>
      <c r="YX48" s="753"/>
      <c r="YY48" s="753"/>
      <c r="YZ48" s="753"/>
      <c r="ZA48" s="753"/>
      <c r="ZB48" s="753"/>
      <c r="ZC48" s="753"/>
      <c r="ZD48" s="753"/>
      <c r="ZE48" s="753"/>
      <c r="ZF48" s="753"/>
      <c r="ZG48" s="752"/>
      <c r="ZH48" s="753"/>
      <c r="ZI48" s="753"/>
      <c r="ZJ48" s="753"/>
      <c r="ZK48" s="753"/>
      <c r="ZL48" s="753"/>
      <c r="ZM48" s="753"/>
      <c r="ZN48" s="753"/>
      <c r="ZO48" s="753"/>
      <c r="ZP48" s="753"/>
      <c r="ZQ48" s="753"/>
      <c r="ZR48" s="752"/>
      <c r="ZS48" s="753"/>
      <c r="ZT48" s="753"/>
      <c r="ZU48" s="753"/>
      <c r="ZV48" s="753"/>
      <c r="ZW48" s="753"/>
      <c r="ZX48" s="753"/>
      <c r="ZY48" s="753"/>
      <c r="ZZ48" s="753"/>
      <c r="AAA48" s="753"/>
      <c r="AAB48" s="753"/>
      <c r="AAC48" s="752"/>
      <c r="AAD48" s="753"/>
      <c r="AAE48" s="753"/>
      <c r="AAF48" s="753"/>
      <c r="AAG48" s="753"/>
      <c r="AAH48" s="753"/>
      <c r="AAI48" s="753"/>
      <c r="AAJ48" s="753"/>
      <c r="AAK48" s="753"/>
      <c r="AAL48" s="753"/>
      <c r="AAM48" s="753"/>
      <c r="AAN48" s="752"/>
      <c r="AAO48" s="753"/>
      <c r="AAP48" s="753"/>
      <c r="AAQ48" s="753"/>
      <c r="AAR48" s="753"/>
      <c r="AAS48" s="753"/>
      <c r="AAT48" s="753"/>
      <c r="AAU48" s="753"/>
      <c r="AAV48" s="753"/>
      <c r="AAW48" s="753"/>
      <c r="AAX48" s="753"/>
      <c r="AAY48" s="752"/>
      <c r="AAZ48" s="753"/>
      <c r="ABA48" s="753"/>
      <c r="ABB48" s="753"/>
      <c r="ABC48" s="753"/>
      <c r="ABD48" s="753"/>
      <c r="ABE48" s="753"/>
      <c r="ABF48" s="753"/>
      <c r="ABG48" s="753"/>
      <c r="ABH48" s="753"/>
      <c r="ABI48" s="753"/>
      <c r="ABJ48" s="752"/>
      <c r="ABK48" s="753"/>
      <c r="ABL48" s="753"/>
      <c r="ABM48" s="753"/>
      <c r="ABN48" s="753"/>
      <c r="ABO48" s="753"/>
      <c r="ABP48" s="753"/>
      <c r="ABQ48" s="753"/>
      <c r="ABR48" s="753"/>
      <c r="ABS48" s="753"/>
      <c r="ABT48" s="753"/>
      <c r="ABU48" s="752"/>
      <c r="ABV48" s="753"/>
      <c r="ABW48" s="753"/>
      <c r="ABX48" s="753"/>
      <c r="ABY48" s="753"/>
      <c r="ABZ48" s="753"/>
      <c r="ACA48" s="753"/>
      <c r="ACB48" s="753"/>
      <c r="ACC48" s="753"/>
      <c r="ACD48" s="753"/>
      <c r="ACE48" s="753"/>
      <c r="ACF48" s="752"/>
      <c r="ACG48" s="753"/>
      <c r="ACH48" s="753"/>
      <c r="ACI48" s="753"/>
      <c r="ACJ48" s="753"/>
      <c r="ACK48" s="753"/>
      <c r="ACL48" s="753"/>
      <c r="ACM48" s="753"/>
      <c r="ACN48" s="753"/>
      <c r="ACO48" s="753"/>
      <c r="ACP48" s="753"/>
      <c r="ACQ48" s="752"/>
      <c r="ACR48" s="753"/>
      <c r="ACS48" s="753"/>
      <c r="ACT48" s="753"/>
      <c r="ACU48" s="753"/>
      <c r="ACV48" s="753"/>
      <c r="ACW48" s="753"/>
      <c r="ACX48" s="753"/>
      <c r="ACY48" s="753"/>
      <c r="ACZ48" s="753"/>
      <c r="ADA48" s="753"/>
      <c r="ADB48" s="752"/>
      <c r="ADC48" s="753"/>
      <c r="ADD48" s="753"/>
      <c r="ADE48" s="753"/>
      <c r="ADF48" s="753"/>
      <c r="ADG48" s="753"/>
      <c r="ADH48" s="753"/>
      <c r="ADI48" s="753"/>
      <c r="ADJ48" s="753"/>
      <c r="ADK48" s="753"/>
      <c r="ADL48" s="753"/>
      <c r="ADM48" s="752"/>
      <c r="ADN48" s="753"/>
      <c r="ADO48" s="753"/>
      <c r="ADP48" s="753"/>
      <c r="ADQ48" s="753"/>
      <c r="ADR48" s="753"/>
      <c r="ADS48" s="753"/>
      <c r="ADT48" s="753"/>
      <c r="ADU48" s="753"/>
      <c r="ADV48" s="753"/>
      <c r="ADW48" s="753"/>
      <c r="ADX48" s="752"/>
      <c r="ADY48" s="753"/>
      <c r="ADZ48" s="753"/>
      <c r="AEA48" s="753"/>
      <c r="AEB48" s="753"/>
      <c r="AEC48" s="753"/>
      <c r="AED48" s="753"/>
      <c r="AEE48" s="753"/>
      <c r="AEF48" s="753"/>
      <c r="AEG48" s="753"/>
      <c r="AEH48" s="753"/>
      <c r="AEI48" s="752"/>
      <c r="AEJ48" s="753"/>
      <c r="AEK48" s="753"/>
      <c r="AEL48" s="753"/>
      <c r="AEM48" s="753"/>
      <c r="AEN48" s="753"/>
      <c r="AEO48" s="753"/>
      <c r="AEP48" s="753"/>
      <c r="AEQ48" s="753"/>
      <c r="AER48" s="753"/>
      <c r="AES48" s="753"/>
      <c r="AET48" s="752"/>
      <c r="AEU48" s="753"/>
      <c r="AEV48" s="753"/>
      <c r="AEW48" s="753"/>
      <c r="AEX48" s="753"/>
      <c r="AEY48" s="753"/>
      <c r="AEZ48" s="753"/>
      <c r="AFA48" s="753"/>
      <c r="AFB48" s="753"/>
      <c r="AFC48" s="753"/>
      <c r="AFD48" s="753"/>
      <c r="AFE48" s="752"/>
      <c r="AFF48" s="753"/>
      <c r="AFG48" s="753"/>
      <c r="AFH48" s="753"/>
      <c r="AFI48" s="753"/>
      <c r="AFJ48" s="753"/>
      <c r="AFK48" s="753"/>
      <c r="AFL48" s="753"/>
      <c r="AFM48" s="753"/>
      <c r="AFN48" s="753"/>
      <c r="AFO48" s="753"/>
      <c r="AFP48" s="752"/>
      <c r="AFQ48" s="753"/>
      <c r="AFR48" s="753"/>
      <c r="AFS48" s="753"/>
      <c r="AFT48" s="753"/>
      <c r="AFU48" s="753"/>
      <c r="AFV48" s="753"/>
      <c r="AFW48" s="753"/>
      <c r="AFX48" s="753"/>
      <c r="AFY48" s="753"/>
      <c r="AFZ48" s="753"/>
      <c r="AGA48" s="752"/>
      <c r="AGB48" s="753"/>
      <c r="AGC48" s="753"/>
      <c r="AGD48" s="753"/>
      <c r="AGE48" s="753"/>
      <c r="AGF48" s="753"/>
      <c r="AGG48" s="753"/>
      <c r="AGH48" s="753"/>
      <c r="AGI48" s="753"/>
      <c r="AGJ48" s="753"/>
      <c r="AGK48" s="753"/>
      <c r="AGL48" s="752"/>
      <c r="AGM48" s="753"/>
      <c r="AGN48" s="753"/>
      <c r="AGO48" s="753"/>
      <c r="AGP48" s="753"/>
      <c r="AGQ48" s="753"/>
      <c r="AGR48" s="753"/>
      <c r="AGS48" s="753"/>
      <c r="AGT48" s="753"/>
      <c r="AGU48" s="753"/>
      <c r="AGV48" s="753"/>
      <c r="AGW48" s="752"/>
      <c r="AGX48" s="753"/>
      <c r="AGY48" s="753"/>
      <c r="AGZ48" s="753"/>
      <c r="AHA48" s="753"/>
      <c r="AHB48" s="753"/>
      <c r="AHC48" s="753"/>
      <c r="AHD48" s="753"/>
      <c r="AHE48" s="753"/>
      <c r="AHF48" s="753"/>
      <c r="AHG48" s="753"/>
      <c r="AHH48" s="752"/>
      <c r="AHI48" s="753"/>
      <c r="AHJ48" s="753"/>
      <c r="AHK48" s="753"/>
      <c r="AHL48" s="753"/>
      <c r="AHM48" s="753"/>
      <c r="AHN48" s="753"/>
      <c r="AHO48" s="753"/>
      <c r="AHP48" s="753"/>
      <c r="AHQ48" s="753"/>
      <c r="AHR48" s="753"/>
      <c r="AHS48" s="752"/>
      <c r="AHT48" s="753"/>
      <c r="AHU48" s="753"/>
      <c r="AHV48" s="753"/>
      <c r="AHW48" s="753"/>
      <c r="AHX48" s="753"/>
      <c r="AHY48" s="753"/>
      <c r="AHZ48" s="753"/>
      <c r="AIA48" s="753"/>
      <c r="AIB48" s="753"/>
      <c r="AIC48" s="753"/>
      <c r="AID48" s="752"/>
      <c r="AIE48" s="753"/>
      <c r="AIF48" s="753"/>
      <c r="AIG48" s="753"/>
      <c r="AIH48" s="753"/>
      <c r="AII48" s="753"/>
      <c r="AIJ48" s="753"/>
      <c r="AIK48" s="753"/>
      <c r="AIL48" s="753"/>
      <c r="AIM48" s="753"/>
      <c r="AIN48" s="753"/>
      <c r="AIO48" s="752"/>
      <c r="AIP48" s="753"/>
      <c r="AIQ48" s="753"/>
      <c r="AIR48" s="753"/>
      <c r="AIS48" s="753"/>
      <c r="AIT48" s="753"/>
      <c r="AIU48" s="753"/>
      <c r="AIV48" s="753"/>
      <c r="AIW48" s="753"/>
      <c r="AIX48" s="753"/>
      <c r="AIY48" s="753"/>
      <c r="AIZ48" s="752"/>
      <c r="AJA48" s="753"/>
      <c r="AJB48" s="753"/>
      <c r="AJC48" s="753"/>
      <c r="AJD48" s="753"/>
      <c r="AJE48" s="753"/>
      <c r="AJF48" s="753"/>
      <c r="AJG48" s="753"/>
      <c r="AJH48" s="753"/>
      <c r="AJI48" s="753"/>
      <c r="AJJ48" s="753"/>
      <c r="AJK48" s="752"/>
      <c r="AJL48" s="753"/>
      <c r="AJM48" s="753"/>
      <c r="AJN48" s="753"/>
      <c r="AJO48" s="753"/>
      <c r="AJP48" s="753"/>
      <c r="AJQ48" s="753"/>
      <c r="AJR48" s="753"/>
      <c r="AJS48" s="753"/>
      <c r="AJT48" s="753"/>
      <c r="AJU48" s="753"/>
      <c r="AJV48" s="752"/>
      <c r="AJW48" s="753"/>
      <c r="AJX48" s="753"/>
      <c r="AJY48" s="753"/>
      <c r="AJZ48" s="753"/>
      <c r="AKA48" s="753"/>
      <c r="AKB48" s="753"/>
      <c r="AKC48" s="753"/>
      <c r="AKD48" s="753"/>
      <c r="AKE48" s="753"/>
      <c r="AKF48" s="753"/>
      <c r="AKG48" s="752"/>
      <c r="AKH48" s="753"/>
      <c r="AKI48" s="753"/>
      <c r="AKJ48" s="753"/>
      <c r="AKK48" s="753"/>
      <c r="AKL48" s="753"/>
      <c r="AKM48" s="753"/>
      <c r="AKN48" s="753"/>
      <c r="AKO48" s="753"/>
      <c r="AKP48" s="753"/>
      <c r="AKQ48" s="753"/>
      <c r="AKR48" s="752"/>
      <c r="AKS48" s="753"/>
      <c r="AKT48" s="753"/>
      <c r="AKU48" s="753"/>
      <c r="AKV48" s="753"/>
      <c r="AKW48" s="753"/>
      <c r="AKX48" s="753"/>
      <c r="AKY48" s="753"/>
      <c r="AKZ48" s="753"/>
      <c r="ALA48" s="753"/>
      <c r="ALB48" s="753"/>
      <c r="ALC48" s="752"/>
      <c r="ALD48" s="753"/>
      <c r="ALE48" s="753"/>
      <c r="ALF48" s="753"/>
      <c r="ALG48" s="753"/>
      <c r="ALH48" s="753"/>
      <c r="ALI48" s="753"/>
      <c r="ALJ48" s="753"/>
      <c r="ALK48" s="753"/>
      <c r="ALL48" s="753"/>
      <c r="ALM48" s="753"/>
      <c r="ALN48" s="752"/>
      <c r="ALO48" s="753"/>
      <c r="ALP48" s="753"/>
      <c r="ALQ48" s="753"/>
      <c r="ALR48" s="753"/>
      <c r="ALS48" s="753"/>
      <c r="ALT48" s="753"/>
      <c r="ALU48" s="753"/>
      <c r="ALV48" s="753"/>
      <c r="ALW48" s="753"/>
      <c r="ALX48" s="753"/>
      <c r="ALY48" s="752"/>
      <c r="ALZ48" s="753"/>
      <c r="AMA48" s="753"/>
      <c r="AMB48" s="753"/>
      <c r="AMC48" s="753"/>
      <c r="AMD48" s="753"/>
      <c r="AME48" s="753"/>
      <c r="AMF48" s="753"/>
      <c r="AMG48" s="753"/>
      <c r="AMH48" s="753"/>
      <c r="AMI48" s="753"/>
      <c r="AMJ48" s="752"/>
      <c r="AMK48" s="753"/>
      <c r="AML48" s="753"/>
      <c r="AMM48" s="753"/>
      <c r="AMN48" s="753"/>
      <c r="AMO48" s="753"/>
      <c r="AMP48" s="753"/>
      <c r="AMQ48" s="753"/>
      <c r="AMR48" s="753"/>
      <c r="AMS48" s="753"/>
      <c r="AMT48" s="753"/>
      <c r="AMU48" s="752"/>
      <c r="AMV48" s="753"/>
      <c r="AMW48" s="753"/>
      <c r="AMX48" s="753"/>
      <c r="AMY48" s="753"/>
      <c r="AMZ48" s="753"/>
      <c r="ANA48" s="753"/>
      <c r="ANB48" s="753"/>
      <c r="ANC48" s="753"/>
      <c r="AND48" s="753"/>
      <c r="ANE48" s="753"/>
      <c r="ANF48" s="752"/>
      <c r="ANG48" s="753"/>
      <c r="ANH48" s="753"/>
      <c r="ANI48" s="753"/>
      <c r="ANJ48" s="753"/>
      <c r="ANK48" s="753"/>
      <c r="ANL48" s="753"/>
      <c r="ANM48" s="753"/>
      <c r="ANN48" s="753"/>
      <c r="ANO48" s="753"/>
      <c r="ANP48" s="753"/>
      <c r="ANQ48" s="752"/>
      <c r="ANR48" s="753"/>
      <c r="ANS48" s="753"/>
      <c r="ANT48" s="753"/>
      <c r="ANU48" s="753"/>
      <c r="ANV48" s="753"/>
      <c r="ANW48" s="753"/>
      <c r="ANX48" s="753"/>
      <c r="ANY48" s="753"/>
      <c r="ANZ48" s="753"/>
      <c r="AOA48" s="753"/>
      <c r="AOB48" s="752"/>
      <c r="AOC48" s="753"/>
      <c r="AOD48" s="753"/>
      <c r="AOE48" s="753"/>
      <c r="AOF48" s="753"/>
      <c r="AOG48" s="753"/>
      <c r="AOH48" s="753"/>
      <c r="AOI48" s="753"/>
      <c r="AOJ48" s="753"/>
      <c r="AOK48" s="753"/>
      <c r="AOL48" s="753"/>
      <c r="AOM48" s="752"/>
      <c r="AON48" s="753"/>
      <c r="AOO48" s="753"/>
      <c r="AOP48" s="753"/>
      <c r="AOQ48" s="753"/>
      <c r="AOR48" s="753"/>
      <c r="AOS48" s="753"/>
      <c r="AOT48" s="753"/>
      <c r="AOU48" s="753"/>
      <c r="AOV48" s="753"/>
      <c r="AOW48" s="753"/>
      <c r="AOX48" s="752"/>
      <c r="AOY48" s="753"/>
      <c r="AOZ48" s="753"/>
      <c r="APA48" s="753"/>
      <c r="APB48" s="753"/>
      <c r="APC48" s="753"/>
      <c r="APD48" s="753"/>
      <c r="APE48" s="753"/>
      <c r="APF48" s="753"/>
      <c r="APG48" s="753"/>
      <c r="APH48" s="753"/>
      <c r="API48" s="752"/>
      <c r="APJ48" s="753"/>
      <c r="APK48" s="753"/>
      <c r="APL48" s="753"/>
      <c r="APM48" s="753"/>
      <c r="APN48" s="753"/>
      <c r="APO48" s="753"/>
      <c r="APP48" s="753"/>
      <c r="APQ48" s="753"/>
      <c r="APR48" s="753"/>
      <c r="APS48" s="753"/>
      <c r="APT48" s="752"/>
      <c r="APU48" s="753"/>
      <c r="APV48" s="753"/>
      <c r="APW48" s="753"/>
      <c r="APX48" s="753"/>
      <c r="APY48" s="753"/>
      <c r="APZ48" s="753"/>
      <c r="AQA48" s="753"/>
      <c r="AQB48" s="753"/>
      <c r="AQC48" s="753"/>
      <c r="AQD48" s="753"/>
      <c r="AQE48" s="752"/>
      <c r="AQF48" s="753"/>
      <c r="AQG48" s="753"/>
      <c r="AQH48" s="753"/>
      <c r="AQI48" s="753"/>
      <c r="AQJ48" s="753"/>
      <c r="AQK48" s="753"/>
      <c r="AQL48" s="753"/>
      <c r="AQM48" s="753"/>
      <c r="AQN48" s="753"/>
      <c r="AQO48" s="753"/>
      <c r="AQP48" s="752"/>
      <c r="AQQ48" s="753"/>
      <c r="AQR48" s="753"/>
      <c r="AQS48" s="753"/>
      <c r="AQT48" s="753"/>
      <c r="AQU48" s="753"/>
      <c r="AQV48" s="753"/>
      <c r="AQW48" s="753"/>
      <c r="AQX48" s="753"/>
      <c r="AQY48" s="753"/>
      <c r="AQZ48" s="753"/>
      <c r="ARA48" s="752"/>
      <c r="ARB48" s="753"/>
      <c r="ARC48" s="753"/>
      <c r="ARD48" s="753"/>
      <c r="ARE48" s="753"/>
      <c r="ARF48" s="753"/>
      <c r="ARG48" s="753"/>
      <c r="ARH48" s="753"/>
      <c r="ARI48" s="753"/>
      <c r="ARJ48" s="753"/>
      <c r="ARK48" s="753"/>
      <c r="ARL48" s="752"/>
      <c r="ARM48" s="753"/>
      <c r="ARN48" s="753"/>
      <c r="ARO48" s="753"/>
      <c r="ARP48" s="753"/>
      <c r="ARQ48" s="753"/>
      <c r="ARR48" s="753"/>
      <c r="ARS48" s="753"/>
      <c r="ART48" s="753"/>
      <c r="ARU48" s="753"/>
      <c r="ARV48" s="753"/>
      <c r="ARW48" s="752"/>
      <c r="ARX48" s="753"/>
      <c r="ARY48" s="753"/>
      <c r="ARZ48" s="753"/>
      <c r="ASA48" s="753"/>
      <c r="ASB48" s="753"/>
      <c r="ASC48" s="753"/>
      <c r="ASD48" s="753"/>
      <c r="ASE48" s="753"/>
      <c r="ASF48" s="753"/>
      <c r="ASG48" s="753"/>
      <c r="ASH48" s="752"/>
      <c r="ASI48" s="753"/>
      <c r="ASJ48" s="753"/>
      <c r="ASK48" s="753"/>
      <c r="ASL48" s="753"/>
      <c r="ASM48" s="753"/>
      <c r="ASN48" s="753"/>
      <c r="ASO48" s="753"/>
      <c r="ASP48" s="753"/>
      <c r="ASQ48" s="753"/>
      <c r="ASR48" s="753"/>
      <c r="ASS48" s="752"/>
      <c r="AST48" s="753"/>
      <c r="ASU48" s="753"/>
      <c r="ASV48" s="753"/>
      <c r="ASW48" s="753"/>
      <c r="ASX48" s="753"/>
      <c r="ASY48" s="753"/>
      <c r="ASZ48" s="753"/>
      <c r="ATA48" s="753"/>
      <c r="ATB48" s="753"/>
      <c r="ATC48" s="753"/>
      <c r="ATD48" s="752"/>
      <c r="ATE48" s="753"/>
      <c r="ATF48" s="753"/>
      <c r="ATG48" s="753"/>
      <c r="ATH48" s="753"/>
      <c r="ATI48" s="753"/>
      <c r="ATJ48" s="753"/>
      <c r="ATK48" s="753"/>
      <c r="ATL48" s="753"/>
      <c r="ATM48" s="753"/>
      <c r="ATN48" s="753"/>
      <c r="ATO48" s="752"/>
      <c r="ATP48" s="753"/>
      <c r="ATQ48" s="753"/>
      <c r="ATR48" s="753"/>
      <c r="ATS48" s="753"/>
      <c r="ATT48" s="753"/>
      <c r="ATU48" s="753"/>
      <c r="ATV48" s="753"/>
      <c r="ATW48" s="753"/>
      <c r="ATX48" s="753"/>
      <c r="ATY48" s="753"/>
      <c r="ATZ48" s="752"/>
      <c r="AUA48" s="753"/>
      <c r="AUB48" s="753"/>
      <c r="AUC48" s="753"/>
      <c r="AUD48" s="753"/>
      <c r="AUE48" s="753"/>
      <c r="AUF48" s="753"/>
      <c r="AUG48" s="753"/>
      <c r="AUH48" s="753"/>
      <c r="AUI48" s="753"/>
      <c r="AUJ48" s="753"/>
      <c r="AUK48" s="752"/>
      <c r="AUL48" s="753"/>
      <c r="AUM48" s="753"/>
      <c r="AUN48" s="753"/>
      <c r="AUO48" s="753"/>
      <c r="AUP48" s="753"/>
      <c r="AUQ48" s="753"/>
      <c r="AUR48" s="753"/>
      <c r="AUS48" s="753"/>
      <c r="AUT48" s="753"/>
      <c r="AUU48" s="753"/>
      <c r="AUV48" s="752"/>
      <c r="AUW48" s="753"/>
      <c r="AUX48" s="753"/>
      <c r="AUY48" s="753"/>
      <c r="AUZ48" s="753"/>
      <c r="AVA48" s="753"/>
      <c r="AVB48" s="753"/>
      <c r="AVC48" s="753"/>
      <c r="AVD48" s="753"/>
      <c r="AVE48" s="753"/>
      <c r="AVF48" s="753"/>
      <c r="AVG48" s="752"/>
      <c r="AVH48" s="753"/>
      <c r="AVI48" s="753"/>
      <c r="AVJ48" s="753"/>
      <c r="AVK48" s="753"/>
      <c r="AVL48" s="753"/>
      <c r="AVM48" s="753"/>
      <c r="AVN48" s="753"/>
      <c r="AVO48" s="753"/>
      <c r="AVP48" s="753"/>
      <c r="AVQ48" s="753"/>
      <c r="AVR48" s="752"/>
      <c r="AVS48" s="753"/>
      <c r="AVT48" s="753"/>
      <c r="AVU48" s="753"/>
      <c r="AVV48" s="753"/>
      <c r="AVW48" s="753"/>
      <c r="AVX48" s="753"/>
      <c r="AVY48" s="753"/>
      <c r="AVZ48" s="753"/>
      <c r="AWA48" s="753"/>
      <c r="AWB48" s="753"/>
      <c r="AWC48" s="752"/>
      <c r="AWD48" s="753"/>
      <c r="AWE48" s="753"/>
      <c r="AWF48" s="753"/>
      <c r="AWG48" s="753"/>
      <c r="AWH48" s="753"/>
      <c r="AWI48" s="753"/>
      <c r="AWJ48" s="753"/>
      <c r="AWK48" s="753"/>
      <c r="AWL48" s="753"/>
      <c r="AWM48" s="753"/>
      <c r="AWN48" s="752"/>
      <c r="AWO48" s="753"/>
      <c r="AWP48" s="753"/>
      <c r="AWQ48" s="753"/>
      <c r="AWR48" s="753"/>
      <c r="AWS48" s="753"/>
      <c r="AWT48" s="753"/>
      <c r="AWU48" s="753"/>
      <c r="AWV48" s="753"/>
      <c r="AWW48" s="753"/>
      <c r="AWX48" s="753"/>
      <c r="AWY48" s="752"/>
      <c r="AWZ48" s="753"/>
      <c r="AXA48" s="753"/>
      <c r="AXB48" s="753"/>
      <c r="AXC48" s="753"/>
      <c r="AXD48" s="753"/>
      <c r="AXE48" s="753"/>
      <c r="AXF48" s="753"/>
      <c r="AXG48" s="753"/>
      <c r="AXH48" s="753"/>
      <c r="AXI48" s="753"/>
      <c r="AXJ48" s="752"/>
      <c r="AXK48" s="753"/>
      <c r="AXL48" s="753"/>
      <c r="AXM48" s="753"/>
      <c r="AXN48" s="753"/>
      <c r="AXO48" s="753"/>
      <c r="AXP48" s="753"/>
      <c r="AXQ48" s="753"/>
      <c r="AXR48" s="753"/>
      <c r="AXS48" s="753"/>
      <c r="AXT48" s="753"/>
      <c r="AXU48" s="752"/>
      <c r="AXV48" s="753"/>
      <c r="AXW48" s="753"/>
      <c r="AXX48" s="753"/>
      <c r="AXY48" s="753"/>
      <c r="AXZ48" s="753"/>
      <c r="AYA48" s="753"/>
      <c r="AYB48" s="753"/>
      <c r="AYC48" s="753"/>
      <c r="AYD48" s="753"/>
      <c r="AYE48" s="753"/>
      <c r="AYF48" s="752"/>
      <c r="AYG48" s="753"/>
      <c r="AYH48" s="753"/>
      <c r="AYI48" s="753"/>
      <c r="AYJ48" s="753"/>
      <c r="AYK48" s="753"/>
      <c r="AYL48" s="753"/>
      <c r="AYM48" s="753"/>
      <c r="AYN48" s="753"/>
      <c r="AYO48" s="753"/>
      <c r="AYP48" s="753"/>
      <c r="AYQ48" s="752"/>
      <c r="AYR48" s="753"/>
      <c r="AYS48" s="753"/>
      <c r="AYT48" s="753"/>
      <c r="AYU48" s="753"/>
      <c r="AYV48" s="753"/>
      <c r="AYW48" s="753"/>
      <c r="AYX48" s="753"/>
      <c r="AYY48" s="753"/>
      <c r="AYZ48" s="753"/>
      <c r="AZA48" s="753"/>
      <c r="AZB48" s="752"/>
      <c r="AZC48" s="753"/>
      <c r="AZD48" s="753"/>
      <c r="AZE48" s="753"/>
      <c r="AZF48" s="753"/>
      <c r="AZG48" s="753"/>
      <c r="AZH48" s="753"/>
      <c r="AZI48" s="753"/>
      <c r="AZJ48" s="753"/>
      <c r="AZK48" s="753"/>
      <c r="AZL48" s="753"/>
      <c r="AZM48" s="752"/>
      <c r="AZN48" s="753"/>
      <c r="AZO48" s="753"/>
      <c r="AZP48" s="753"/>
      <c r="AZQ48" s="753"/>
      <c r="AZR48" s="753"/>
      <c r="AZS48" s="753"/>
      <c r="AZT48" s="753"/>
      <c r="AZU48" s="753"/>
      <c r="AZV48" s="753"/>
      <c r="AZW48" s="753"/>
      <c r="AZX48" s="752"/>
      <c r="AZY48" s="753"/>
      <c r="AZZ48" s="753"/>
      <c r="BAA48" s="753"/>
      <c r="BAB48" s="753"/>
      <c r="BAC48" s="753"/>
      <c r="BAD48" s="753"/>
      <c r="BAE48" s="753"/>
      <c r="BAF48" s="753"/>
      <c r="BAG48" s="753"/>
      <c r="BAH48" s="753"/>
      <c r="BAI48" s="752"/>
      <c r="BAJ48" s="753"/>
      <c r="BAK48" s="753"/>
      <c r="BAL48" s="753"/>
      <c r="BAM48" s="753"/>
      <c r="BAN48" s="753"/>
      <c r="BAO48" s="753"/>
      <c r="BAP48" s="753"/>
      <c r="BAQ48" s="753"/>
      <c r="BAR48" s="753"/>
      <c r="BAS48" s="753"/>
      <c r="BAT48" s="752"/>
      <c r="BAU48" s="753"/>
      <c r="BAV48" s="753"/>
      <c r="BAW48" s="753"/>
      <c r="BAX48" s="753"/>
      <c r="BAY48" s="753"/>
      <c r="BAZ48" s="753"/>
      <c r="BBA48" s="753"/>
      <c r="BBB48" s="753"/>
      <c r="BBC48" s="753"/>
      <c r="BBD48" s="753"/>
      <c r="BBE48" s="752"/>
      <c r="BBF48" s="753"/>
      <c r="BBG48" s="753"/>
      <c r="BBH48" s="753"/>
      <c r="BBI48" s="753"/>
      <c r="BBJ48" s="753"/>
      <c r="BBK48" s="753"/>
      <c r="BBL48" s="753"/>
      <c r="BBM48" s="753"/>
      <c r="BBN48" s="753"/>
      <c r="BBO48" s="753"/>
      <c r="BBP48" s="752"/>
      <c r="BBQ48" s="753"/>
      <c r="BBR48" s="753"/>
      <c r="BBS48" s="753"/>
      <c r="BBT48" s="753"/>
      <c r="BBU48" s="753"/>
      <c r="BBV48" s="753"/>
      <c r="BBW48" s="753"/>
      <c r="BBX48" s="753"/>
      <c r="BBY48" s="753"/>
      <c r="BBZ48" s="753"/>
      <c r="BCA48" s="752"/>
      <c r="BCB48" s="753"/>
      <c r="BCC48" s="753"/>
      <c r="BCD48" s="753"/>
      <c r="BCE48" s="753"/>
      <c r="BCF48" s="753"/>
      <c r="BCG48" s="753"/>
      <c r="BCH48" s="753"/>
      <c r="BCI48" s="753"/>
      <c r="BCJ48" s="753"/>
      <c r="BCK48" s="753"/>
      <c r="BCL48" s="752"/>
      <c r="BCM48" s="753"/>
      <c r="BCN48" s="753"/>
      <c r="BCO48" s="753"/>
      <c r="BCP48" s="753"/>
      <c r="BCQ48" s="753"/>
      <c r="BCR48" s="753"/>
      <c r="BCS48" s="753"/>
      <c r="BCT48" s="753"/>
      <c r="BCU48" s="753"/>
      <c r="BCV48" s="753"/>
      <c r="BCW48" s="752"/>
      <c r="BCX48" s="753"/>
      <c r="BCY48" s="753"/>
      <c r="BCZ48" s="753"/>
      <c r="BDA48" s="753"/>
      <c r="BDB48" s="753"/>
      <c r="BDC48" s="753"/>
      <c r="BDD48" s="753"/>
      <c r="BDE48" s="753"/>
      <c r="BDF48" s="753"/>
      <c r="BDG48" s="753"/>
      <c r="BDH48" s="752"/>
      <c r="BDI48" s="753"/>
      <c r="BDJ48" s="753"/>
      <c r="BDK48" s="753"/>
      <c r="BDL48" s="753"/>
      <c r="BDM48" s="753"/>
      <c r="BDN48" s="753"/>
      <c r="BDO48" s="753"/>
      <c r="BDP48" s="753"/>
      <c r="BDQ48" s="753"/>
      <c r="BDR48" s="753"/>
      <c r="BDS48" s="752"/>
      <c r="BDT48" s="753"/>
      <c r="BDU48" s="753"/>
      <c r="BDV48" s="753"/>
      <c r="BDW48" s="753"/>
      <c r="BDX48" s="753"/>
      <c r="BDY48" s="753"/>
      <c r="BDZ48" s="753"/>
      <c r="BEA48" s="753"/>
      <c r="BEB48" s="753"/>
      <c r="BEC48" s="753"/>
      <c r="BED48" s="752"/>
      <c r="BEE48" s="753"/>
      <c r="BEF48" s="753"/>
      <c r="BEG48" s="753"/>
      <c r="BEH48" s="753"/>
      <c r="BEI48" s="753"/>
      <c r="BEJ48" s="753"/>
      <c r="BEK48" s="753"/>
      <c r="BEL48" s="753"/>
      <c r="BEM48" s="753"/>
      <c r="BEN48" s="753"/>
      <c r="BEO48" s="752"/>
      <c r="BEP48" s="753"/>
      <c r="BEQ48" s="753"/>
      <c r="BER48" s="753"/>
      <c r="BES48" s="753"/>
      <c r="BET48" s="753"/>
      <c r="BEU48" s="753"/>
      <c r="BEV48" s="753"/>
      <c r="BEW48" s="753"/>
      <c r="BEX48" s="753"/>
      <c r="BEY48" s="753"/>
      <c r="BEZ48" s="752"/>
      <c r="BFA48" s="753"/>
      <c r="BFB48" s="753"/>
      <c r="BFC48" s="753"/>
      <c r="BFD48" s="753"/>
      <c r="BFE48" s="753"/>
      <c r="BFF48" s="753"/>
      <c r="BFG48" s="753"/>
      <c r="BFH48" s="753"/>
      <c r="BFI48" s="753"/>
      <c r="BFJ48" s="753"/>
      <c r="BFK48" s="752"/>
      <c r="BFL48" s="753"/>
      <c r="BFM48" s="753"/>
      <c r="BFN48" s="753"/>
      <c r="BFO48" s="753"/>
      <c r="BFP48" s="753"/>
      <c r="BFQ48" s="753"/>
      <c r="BFR48" s="753"/>
      <c r="BFS48" s="753"/>
      <c r="BFT48" s="753"/>
      <c r="BFU48" s="753"/>
      <c r="BFV48" s="752"/>
      <c r="BFW48" s="753"/>
      <c r="BFX48" s="753"/>
      <c r="BFY48" s="753"/>
      <c r="BFZ48" s="753"/>
      <c r="BGA48" s="753"/>
      <c r="BGB48" s="753"/>
      <c r="BGC48" s="753"/>
      <c r="BGD48" s="753"/>
      <c r="BGE48" s="753"/>
      <c r="BGF48" s="753"/>
      <c r="BGG48" s="752"/>
      <c r="BGH48" s="753"/>
      <c r="BGI48" s="753"/>
      <c r="BGJ48" s="753"/>
      <c r="BGK48" s="753"/>
      <c r="BGL48" s="753"/>
      <c r="BGM48" s="753"/>
      <c r="BGN48" s="753"/>
      <c r="BGO48" s="753"/>
      <c r="BGP48" s="753"/>
      <c r="BGQ48" s="753"/>
      <c r="BGR48" s="752"/>
      <c r="BGS48" s="753"/>
      <c r="BGT48" s="753"/>
      <c r="BGU48" s="753"/>
      <c r="BGV48" s="753"/>
      <c r="BGW48" s="753"/>
      <c r="BGX48" s="753"/>
      <c r="BGY48" s="753"/>
      <c r="BGZ48" s="753"/>
      <c r="BHA48" s="753"/>
      <c r="BHB48" s="753"/>
      <c r="BHC48" s="752"/>
      <c r="BHD48" s="753"/>
      <c r="BHE48" s="753"/>
      <c r="BHF48" s="753"/>
      <c r="BHG48" s="753"/>
      <c r="BHH48" s="753"/>
      <c r="BHI48" s="753"/>
      <c r="BHJ48" s="753"/>
      <c r="BHK48" s="753"/>
      <c r="BHL48" s="753"/>
      <c r="BHM48" s="753"/>
      <c r="BHN48" s="752"/>
      <c r="BHO48" s="753"/>
      <c r="BHP48" s="753"/>
      <c r="BHQ48" s="753"/>
      <c r="BHR48" s="753"/>
      <c r="BHS48" s="753"/>
      <c r="BHT48" s="753"/>
      <c r="BHU48" s="753"/>
      <c r="BHV48" s="753"/>
      <c r="BHW48" s="753"/>
      <c r="BHX48" s="753"/>
      <c r="BHY48" s="752"/>
      <c r="BHZ48" s="753"/>
      <c r="BIA48" s="753"/>
      <c r="BIB48" s="753"/>
      <c r="BIC48" s="753"/>
      <c r="BID48" s="753"/>
      <c r="BIE48" s="753"/>
      <c r="BIF48" s="753"/>
      <c r="BIG48" s="753"/>
      <c r="BIH48" s="753"/>
      <c r="BII48" s="753"/>
      <c r="BIJ48" s="752"/>
      <c r="BIK48" s="753"/>
      <c r="BIL48" s="753"/>
      <c r="BIM48" s="753"/>
      <c r="BIN48" s="753"/>
      <c r="BIO48" s="753"/>
      <c r="BIP48" s="753"/>
      <c r="BIQ48" s="753"/>
      <c r="BIR48" s="753"/>
      <c r="BIS48" s="753"/>
      <c r="BIT48" s="753"/>
      <c r="BIU48" s="752"/>
      <c r="BIV48" s="753"/>
      <c r="BIW48" s="753"/>
      <c r="BIX48" s="753"/>
      <c r="BIY48" s="753"/>
      <c r="BIZ48" s="753"/>
      <c r="BJA48" s="753"/>
      <c r="BJB48" s="753"/>
      <c r="BJC48" s="753"/>
      <c r="BJD48" s="753"/>
      <c r="BJE48" s="753"/>
      <c r="BJF48" s="752"/>
      <c r="BJG48" s="753"/>
      <c r="BJH48" s="753"/>
      <c r="BJI48" s="753"/>
      <c r="BJJ48" s="753"/>
      <c r="BJK48" s="753"/>
      <c r="BJL48" s="753"/>
      <c r="BJM48" s="753"/>
      <c r="BJN48" s="753"/>
      <c r="BJO48" s="753"/>
      <c r="BJP48" s="753"/>
      <c r="BJQ48" s="752"/>
      <c r="BJR48" s="753"/>
      <c r="BJS48" s="753"/>
      <c r="BJT48" s="753"/>
      <c r="BJU48" s="753"/>
      <c r="BJV48" s="753"/>
      <c r="BJW48" s="753"/>
      <c r="BJX48" s="753"/>
      <c r="BJY48" s="753"/>
      <c r="BJZ48" s="753"/>
      <c r="BKA48" s="753"/>
      <c r="BKB48" s="752"/>
      <c r="BKC48" s="753"/>
      <c r="BKD48" s="753"/>
      <c r="BKE48" s="753"/>
      <c r="BKF48" s="753"/>
      <c r="BKG48" s="753"/>
      <c r="BKH48" s="753"/>
      <c r="BKI48" s="753"/>
      <c r="BKJ48" s="753"/>
      <c r="BKK48" s="753"/>
      <c r="BKL48" s="753"/>
      <c r="BKM48" s="752"/>
      <c r="BKN48" s="753"/>
      <c r="BKO48" s="753"/>
      <c r="BKP48" s="753"/>
      <c r="BKQ48" s="753"/>
      <c r="BKR48" s="753"/>
      <c r="BKS48" s="753"/>
      <c r="BKT48" s="753"/>
      <c r="BKU48" s="753"/>
      <c r="BKV48" s="753"/>
      <c r="BKW48" s="753"/>
      <c r="BKX48" s="752"/>
      <c r="BKY48" s="753"/>
      <c r="BKZ48" s="753"/>
      <c r="BLA48" s="753"/>
      <c r="BLB48" s="753"/>
      <c r="BLC48" s="753"/>
      <c r="BLD48" s="753"/>
      <c r="BLE48" s="753"/>
      <c r="BLF48" s="753"/>
      <c r="BLG48" s="753"/>
      <c r="BLH48" s="753"/>
      <c r="BLI48" s="752"/>
      <c r="BLJ48" s="753"/>
      <c r="BLK48" s="753"/>
      <c r="BLL48" s="753"/>
      <c r="BLM48" s="753"/>
      <c r="BLN48" s="753"/>
      <c r="BLO48" s="753"/>
      <c r="BLP48" s="753"/>
      <c r="BLQ48" s="753"/>
      <c r="BLR48" s="753"/>
      <c r="BLS48" s="753"/>
      <c r="BLT48" s="752"/>
      <c r="BLU48" s="753"/>
      <c r="BLV48" s="753"/>
      <c r="BLW48" s="753"/>
      <c r="BLX48" s="753"/>
      <c r="BLY48" s="753"/>
      <c r="BLZ48" s="753"/>
      <c r="BMA48" s="753"/>
      <c r="BMB48" s="753"/>
      <c r="BMC48" s="753"/>
      <c r="BMD48" s="753"/>
      <c r="BME48" s="752"/>
      <c r="BMF48" s="753"/>
      <c r="BMG48" s="753"/>
      <c r="BMH48" s="753"/>
      <c r="BMI48" s="753"/>
      <c r="BMJ48" s="753"/>
      <c r="BMK48" s="753"/>
      <c r="BML48" s="753"/>
      <c r="BMM48" s="753"/>
      <c r="BMN48" s="753"/>
      <c r="BMO48" s="753"/>
      <c r="BMP48" s="752"/>
      <c r="BMQ48" s="753"/>
      <c r="BMR48" s="753"/>
      <c r="BMS48" s="753"/>
      <c r="BMT48" s="753"/>
      <c r="BMU48" s="753"/>
      <c r="BMV48" s="753"/>
      <c r="BMW48" s="753"/>
      <c r="BMX48" s="753"/>
      <c r="BMY48" s="753"/>
      <c r="BMZ48" s="753"/>
      <c r="BNA48" s="752"/>
      <c r="BNB48" s="753"/>
      <c r="BNC48" s="753"/>
      <c r="BND48" s="753"/>
      <c r="BNE48" s="753"/>
      <c r="BNF48" s="753"/>
      <c r="BNG48" s="753"/>
      <c r="BNH48" s="753"/>
      <c r="BNI48" s="753"/>
      <c r="BNJ48" s="753"/>
      <c r="BNK48" s="753"/>
      <c r="BNL48" s="752"/>
      <c r="BNM48" s="753"/>
      <c r="BNN48" s="753"/>
      <c r="BNO48" s="753"/>
      <c r="BNP48" s="753"/>
      <c r="BNQ48" s="753"/>
      <c r="BNR48" s="753"/>
      <c r="BNS48" s="753"/>
      <c r="BNT48" s="753"/>
      <c r="BNU48" s="753"/>
      <c r="BNV48" s="753"/>
      <c r="BNW48" s="752"/>
      <c r="BNX48" s="753"/>
      <c r="BNY48" s="753"/>
      <c r="BNZ48" s="753"/>
      <c r="BOA48" s="753"/>
      <c r="BOB48" s="753"/>
      <c r="BOC48" s="753"/>
      <c r="BOD48" s="753"/>
      <c r="BOE48" s="753"/>
      <c r="BOF48" s="753"/>
      <c r="BOG48" s="753"/>
      <c r="BOH48" s="752"/>
      <c r="BOI48" s="753"/>
      <c r="BOJ48" s="753"/>
      <c r="BOK48" s="753"/>
      <c r="BOL48" s="753"/>
      <c r="BOM48" s="753"/>
      <c r="BON48" s="753"/>
      <c r="BOO48" s="753"/>
      <c r="BOP48" s="753"/>
      <c r="BOQ48" s="753"/>
      <c r="BOR48" s="753"/>
      <c r="BOS48" s="752"/>
      <c r="BOT48" s="753"/>
      <c r="BOU48" s="753"/>
      <c r="BOV48" s="753"/>
      <c r="BOW48" s="753"/>
      <c r="BOX48" s="753"/>
      <c r="BOY48" s="753"/>
      <c r="BOZ48" s="753"/>
      <c r="BPA48" s="753"/>
      <c r="BPB48" s="753"/>
      <c r="BPC48" s="753"/>
      <c r="BPD48" s="752"/>
      <c r="BPE48" s="753"/>
      <c r="BPF48" s="753"/>
      <c r="BPG48" s="753"/>
      <c r="BPH48" s="753"/>
      <c r="BPI48" s="753"/>
      <c r="BPJ48" s="753"/>
      <c r="BPK48" s="753"/>
      <c r="BPL48" s="753"/>
      <c r="BPM48" s="753"/>
      <c r="BPN48" s="753"/>
      <c r="BPO48" s="752"/>
      <c r="BPP48" s="753"/>
      <c r="BPQ48" s="753"/>
      <c r="BPR48" s="753"/>
      <c r="BPS48" s="753"/>
      <c r="BPT48" s="753"/>
      <c r="BPU48" s="753"/>
      <c r="BPV48" s="753"/>
      <c r="BPW48" s="753"/>
      <c r="BPX48" s="753"/>
      <c r="BPY48" s="753"/>
      <c r="BPZ48" s="752"/>
      <c r="BQA48" s="753"/>
      <c r="BQB48" s="753"/>
      <c r="BQC48" s="753"/>
      <c r="BQD48" s="753"/>
      <c r="BQE48" s="753"/>
      <c r="BQF48" s="753"/>
      <c r="BQG48" s="753"/>
      <c r="BQH48" s="753"/>
      <c r="BQI48" s="753"/>
      <c r="BQJ48" s="753"/>
      <c r="BQK48" s="752"/>
      <c r="BQL48" s="753"/>
      <c r="BQM48" s="753"/>
      <c r="BQN48" s="753"/>
      <c r="BQO48" s="753"/>
      <c r="BQP48" s="753"/>
      <c r="BQQ48" s="753"/>
      <c r="BQR48" s="753"/>
      <c r="BQS48" s="753"/>
      <c r="BQT48" s="753"/>
      <c r="BQU48" s="753"/>
      <c r="BQV48" s="752"/>
      <c r="BQW48" s="753"/>
      <c r="BQX48" s="753"/>
      <c r="BQY48" s="753"/>
      <c r="BQZ48" s="753"/>
      <c r="BRA48" s="753"/>
      <c r="BRB48" s="753"/>
      <c r="BRC48" s="753"/>
      <c r="BRD48" s="753"/>
      <c r="BRE48" s="753"/>
      <c r="BRF48" s="753"/>
      <c r="BRG48" s="752"/>
      <c r="BRH48" s="753"/>
      <c r="BRI48" s="753"/>
      <c r="BRJ48" s="753"/>
      <c r="BRK48" s="753"/>
      <c r="BRL48" s="753"/>
      <c r="BRM48" s="753"/>
      <c r="BRN48" s="753"/>
      <c r="BRO48" s="753"/>
      <c r="BRP48" s="753"/>
      <c r="BRQ48" s="753"/>
      <c r="BRR48" s="752"/>
      <c r="BRS48" s="753"/>
      <c r="BRT48" s="753"/>
      <c r="BRU48" s="753"/>
      <c r="BRV48" s="753"/>
      <c r="BRW48" s="753"/>
      <c r="BRX48" s="753"/>
      <c r="BRY48" s="753"/>
      <c r="BRZ48" s="753"/>
      <c r="BSA48" s="753"/>
      <c r="BSB48" s="753"/>
      <c r="BSC48" s="752"/>
      <c r="BSD48" s="753"/>
      <c r="BSE48" s="753"/>
      <c r="BSF48" s="753"/>
      <c r="BSG48" s="753"/>
      <c r="BSH48" s="753"/>
      <c r="BSI48" s="753"/>
      <c r="BSJ48" s="753"/>
      <c r="BSK48" s="753"/>
      <c r="BSL48" s="753"/>
      <c r="BSM48" s="753"/>
      <c r="BSN48" s="752"/>
      <c r="BSO48" s="753"/>
      <c r="BSP48" s="753"/>
      <c r="BSQ48" s="753"/>
      <c r="BSR48" s="753"/>
      <c r="BSS48" s="753"/>
      <c r="BST48" s="753"/>
      <c r="BSU48" s="753"/>
      <c r="BSV48" s="753"/>
      <c r="BSW48" s="753"/>
      <c r="BSX48" s="753"/>
      <c r="BSY48" s="752"/>
      <c r="BSZ48" s="753"/>
      <c r="BTA48" s="753"/>
      <c r="BTB48" s="753"/>
      <c r="BTC48" s="753"/>
      <c r="BTD48" s="753"/>
      <c r="BTE48" s="753"/>
      <c r="BTF48" s="753"/>
      <c r="BTG48" s="753"/>
      <c r="BTH48" s="753"/>
      <c r="BTI48" s="753"/>
      <c r="BTJ48" s="752"/>
      <c r="BTK48" s="753"/>
      <c r="BTL48" s="753"/>
      <c r="BTM48" s="753"/>
      <c r="BTN48" s="753"/>
      <c r="BTO48" s="753"/>
      <c r="BTP48" s="753"/>
      <c r="BTQ48" s="753"/>
      <c r="BTR48" s="753"/>
      <c r="BTS48" s="753"/>
      <c r="BTT48" s="753"/>
      <c r="BTU48" s="752"/>
      <c r="BTV48" s="753"/>
      <c r="BTW48" s="753"/>
      <c r="BTX48" s="753"/>
      <c r="BTY48" s="753"/>
      <c r="BTZ48" s="753"/>
      <c r="BUA48" s="753"/>
      <c r="BUB48" s="753"/>
      <c r="BUC48" s="753"/>
      <c r="BUD48" s="753"/>
      <c r="BUE48" s="753"/>
      <c r="BUF48" s="752"/>
      <c r="BUG48" s="753"/>
      <c r="BUH48" s="753"/>
      <c r="BUI48" s="753"/>
      <c r="BUJ48" s="753"/>
      <c r="BUK48" s="753"/>
      <c r="BUL48" s="753"/>
      <c r="BUM48" s="753"/>
      <c r="BUN48" s="753"/>
      <c r="BUO48" s="753"/>
      <c r="BUP48" s="753"/>
      <c r="BUQ48" s="752"/>
      <c r="BUR48" s="753"/>
      <c r="BUS48" s="753"/>
      <c r="BUT48" s="753"/>
      <c r="BUU48" s="753"/>
      <c r="BUV48" s="753"/>
      <c r="BUW48" s="753"/>
      <c r="BUX48" s="753"/>
      <c r="BUY48" s="753"/>
      <c r="BUZ48" s="753"/>
      <c r="BVA48" s="753"/>
      <c r="BVB48" s="752"/>
      <c r="BVC48" s="753"/>
      <c r="BVD48" s="753"/>
      <c r="BVE48" s="753"/>
      <c r="BVF48" s="753"/>
      <c r="BVG48" s="753"/>
      <c r="BVH48" s="753"/>
      <c r="BVI48" s="753"/>
      <c r="BVJ48" s="753"/>
      <c r="BVK48" s="753"/>
      <c r="BVL48" s="753"/>
      <c r="BVM48" s="752"/>
      <c r="BVN48" s="753"/>
      <c r="BVO48" s="753"/>
      <c r="BVP48" s="753"/>
      <c r="BVQ48" s="753"/>
      <c r="BVR48" s="753"/>
      <c r="BVS48" s="753"/>
      <c r="BVT48" s="753"/>
      <c r="BVU48" s="753"/>
      <c r="BVV48" s="753"/>
      <c r="BVW48" s="753"/>
      <c r="BVX48" s="752"/>
      <c r="BVY48" s="753"/>
      <c r="BVZ48" s="753"/>
      <c r="BWA48" s="753"/>
      <c r="BWB48" s="753"/>
      <c r="BWC48" s="753"/>
      <c r="BWD48" s="753"/>
      <c r="BWE48" s="753"/>
      <c r="BWF48" s="753"/>
      <c r="BWG48" s="753"/>
      <c r="BWH48" s="753"/>
      <c r="BWI48" s="752"/>
      <c r="BWJ48" s="753"/>
      <c r="BWK48" s="753"/>
      <c r="BWL48" s="753"/>
      <c r="BWM48" s="753"/>
      <c r="BWN48" s="753"/>
      <c r="BWO48" s="753"/>
      <c r="BWP48" s="753"/>
      <c r="BWQ48" s="753"/>
      <c r="BWR48" s="753"/>
      <c r="BWS48" s="753"/>
      <c r="BWT48" s="752"/>
      <c r="BWU48" s="753"/>
      <c r="BWV48" s="753"/>
      <c r="BWW48" s="753"/>
      <c r="BWX48" s="753"/>
      <c r="BWY48" s="753"/>
      <c r="BWZ48" s="753"/>
      <c r="BXA48" s="753"/>
      <c r="BXB48" s="753"/>
      <c r="BXC48" s="753"/>
      <c r="BXD48" s="753"/>
      <c r="BXE48" s="752"/>
      <c r="BXF48" s="753"/>
      <c r="BXG48" s="753"/>
      <c r="BXH48" s="753"/>
      <c r="BXI48" s="753"/>
      <c r="BXJ48" s="753"/>
      <c r="BXK48" s="753"/>
      <c r="BXL48" s="753"/>
      <c r="BXM48" s="753"/>
      <c r="BXN48" s="753"/>
      <c r="BXO48" s="753"/>
      <c r="BXP48" s="752"/>
      <c r="BXQ48" s="753"/>
      <c r="BXR48" s="753"/>
      <c r="BXS48" s="753"/>
      <c r="BXT48" s="753"/>
      <c r="BXU48" s="753"/>
      <c r="BXV48" s="753"/>
      <c r="BXW48" s="753"/>
      <c r="BXX48" s="753"/>
      <c r="BXY48" s="753"/>
      <c r="BXZ48" s="753"/>
      <c r="BYA48" s="752"/>
      <c r="BYB48" s="753"/>
      <c r="BYC48" s="753"/>
      <c r="BYD48" s="753"/>
      <c r="BYE48" s="753"/>
      <c r="BYF48" s="753"/>
      <c r="BYG48" s="753"/>
      <c r="BYH48" s="753"/>
      <c r="BYI48" s="753"/>
      <c r="BYJ48" s="753"/>
      <c r="BYK48" s="753"/>
      <c r="BYL48" s="752"/>
      <c r="BYM48" s="753"/>
      <c r="BYN48" s="753"/>
      <c r="BYO48" s="753"/>
      <c r="BYP48" s="753"/>
      <c r="BYQ48" s="753"/>
      <c r="BYR48" s="753"/>
      <c r="BYS48" s="753"/>
      <c r="BYT48" s="753"/>
      <c r="BYU48" s="753"/>
      <c r="BYV48" s="753"/>
      <c r="BYW48" s="752"/>
      <c r="BYX48" s="753"/>
      <c r="BYY48" s="753"/>
      <c r="BYZ48" s="753"/>
      <c r="BZA48" s="753"/>
      <c r="BZB48" s="753"/>
      <c r="BZC48" s="753"/>
      <c r="BZD48" s="753"/>
      <c r="BZE48" s="753"/>
      <c r="BZF48" s="753"/>
      <c r="BZG48" s="753"/>
      <c r="BZH48" s="752"/>
      <c r="BZI48" s="753"/>
      <c r="BZJ48" s="753"/>
      <c r="BZK48" s="753"/>
      <c r="BZL48" s="753"/>
      <c r="BZM48" s="753"/>
      <c r="BZN48" s="753"/>
      <c r="BZO48" s="753"/>
      <c r="BZP48" s="753"/>
      <c r="BZQ48" s="753"/>
      <c r="BZR48" s="753"/>
      <c r="BZS48" s="752"/>
      <c r="BZT48" s="753"/>
      <c r="BZU48" s="753"/>
      <c r="BZV48" s="753"/>
      <c r="BZW48" s="753"/>
      <c r="BZX48" s="753"/>
      <c r="BZY48" s="753"/>
      <c r="BZZ48" s="753"/>
      <c r="CAA48" s="753"/>
      <c r="CAB48" s="753"/>
      <c r="CAC48" s="753"/>
      <c r="CAD48" s="752"/>
      <c r="CAE48" s="753"/>
      <c r="CAF48" s="753"/>
      <c r="CAG48" s="753"/>
      <c r="CAH48" s="753"/>
      <c r="CAI48" s="753"/>
      <c r="CAJ48" s="753"/>
      <c r="CAK48" s="753"/>
      <c r="CAL48" s="753"/>
      <c r="CAM48" s="753"/>
      <c r="CAN48" s="753"/>
      <c r="CAO48" s="752"/>
      <c r="CAP48" s="753"/>
      <c r="CAQ48" s="753"/>
      <c r="CAR48" s="753"/>
      <c r="CAS48" s="753"/>
      <c r="CAT48" s="753"/>
      <c r="CAU48" s="753"/>
      <c r="CAV48" s="753"/>
      <c r="CAW48" s="753"/>
      <c r="CAX48" s="753"/>
      <c r="CAY48" s="753"/>
      <c r="CAZ48" s="752"/>
      <c r="CBA48" s="753"/>
      <c r="CBB48" s="753"/>
      <c r="CBC48" s="753"/>
      <c r="CBD48" s="753"/>
      <c r="CBE48" s="753"/>
      <c r="CBF48" s="753"/>
      <c r="CBG48" s="753"/>
      <c r="CBH48" s="753"/>
      <c r="CBI48" s="753"/>
      <c r="CBJ48" s="753"/>
      <c r="CBK48" s="752"/>
      <c r="CBL48" s="753"/>
      <c r="CBM48" s="753"/>
      <c r="CBN48" s="753"/>
      <c r="CBO48" s="753"/>
      <c r="CBP48" s="753"/>
      <c r="CBQ48" s="753"/>
      <c r="CBR48" s="753"/>
      <c r="CBS48" s="753"/>
      <c r="CBT48" s="753"/>
      <c r="CBU48" s="753"/>
      <c r="CBV48" s="752"/>
      <c r="CBW48" s="753"/>
      <c r="CBX48" s="753"/>
      <c r="CBY48" s="753"/>
      <c r="CBZ48" s="753"/>
      <c r="CCA48" s="753"/>
      <c r="CCB48" s="753"/>
      <c r="CCC48" s="753"/>
      <c r="CCD48" s="753"/>
      <c r="CCE48" s="753"/>
      <c r="CCF48" s="753"/>
      <c r="CCG48" s="752"/>
      <c r="CCH48" s="753"/>
      <c r="CCI48" s="753"/>
      <c r="CCJ48" s="753"/>
      <c r="CCK48" s="753"/>
      <c r="CCL48" s="753"/>
      <c r="CCM48" s="753"/>
      <c r="CCN48" s="753"/>
      <c r="CCO48" s="753"/>
      <c r="CCP48" s="753"/>
      <c r="CCQ48" s="753"/>
      <c r="CCR48" s="752"/>
      <c r="CCS48" s="753"/>
      <c r="CCT48" s="753"/>
      <c r="CCU48" s="753"/>
      <c r="CCV48" s="753"/>
      <c r="CCW48" s="753"/>
      <c r="CCX48" s="753"/>
      <c r="CCY48" s="753"/>
      <c r="CCZ48" s="753"/>
      <c r="CDA48" s="753"/>
      <c r="CDB48" s="753"/>
      <c r="CDC48" s="752"/>
      <c r="CDD48" s="753"/>
      <c r="CDE48" s="753"/>
      <c r="CDF48" s="753"/>
      <c r="CDG48" s="753"/>
      <c r="CDH48" s="753"/>
      <c r="CDI48" s="753"/>
      <c r="CDJ48" s="753"/>
      <c r="CDK48" s="753"/>
      <c r="CDL48" s="753"/>
      <c r="CDM48" s="753"/>
      <c r="CDN48" s="752"/>
      <c r="CDO48" s="753"/>
      <c r="CDP48" s="753"/>
      <c r="CDQ48" s="753"/>
      <c r="CDR48" s="753"/>
      <c r="CDS48" s="753"/>
      <c r="CDT48" s="753"/>
      <c r="CDU48" s="753"/>
      <c r="CDV48" s="753"/>
      <c r="CDW48" s="753"/>
      <c r="CDX48" s="753"/>
      <c r="CDY48" s="752"/>
      <c r="CDZ48" s="753"/>
      <c r="CEA48" s="753"/>
      <c r="CEB48" s="753"/>
      <c r="CEC48" s="753"/>
      <c r="CED48" s="753"/>
      <c r="CEE48" s="753"/>
      <c r="CEF48" s="753"/>
      <c r="CEG48" s="753"/>
      <c r="CEH48" s="753"/>
      <c r="CEI48" s="753"/>
      <c r="CEJ48" s="752"/>
      <c r="CEK48" s="753"/>
      <c r="CEL48" s="753"/>
      <c r="CEM48" s="753"/>
      <c r="CEN48" s="753"/>
      <c r="CEO48" s="753"/>
      <c r="CEP48" s="753"/>
      <c r="CEQ48" s="753"/>
      <c r="CER48" s="753"/>
      <c r="CES48" s="753"/>
      <c r="CET48" s="753"/>
      <c r="CEU48" s="752"/>
      <c r="CEV48" s="753"/>
      <c r="CEW48" s="753"/>
      <c r="CEX48" s="753"/>
      <c r="CEY48" s="753"/>
      <c r="CEZ48" s="753"/>
      <c r="CFA48" s="753"/>
      <c r="CFB48" s="753"/>
      <c r="CFC48" s="753"/>
      <c r="CFD48" s="753"/>
      <c r="CFE48" s="753"/>
      <c r="CFF48" s="752"/>
      <c r="CFG48" s="753"/>
      <c r="CFH48" s="753"/>
      <c r="CFI48" s="753"/>
      <c r="CFJ48" s="753"/>
      <c r="CFK48" s="753"/>
      <c r="CFL48" s="753"/>
      <c r="CFM48" s="753"/>
      <c r="CFN48" s="753"/>
      <c r="CFO48" s="753"/>
      <c r="CFP48" s="753"/>
      <c r="CFQ48" s="752"/>
      <c r="CFR48" s="753"/>
      <c r="CFS48" s="753"/>
      <c r="CFT48" s="753"/>
      <c r="CFU48" s="753"/>
      <c r="CFV48" s="753"/>
      <c r="CFW48" s="753"/>
      <c r="CFX48" s="753"/>
      <c r="CFY48" s="753"/>
      <c r="CFZ48" s="753"/>
      <c r="CGA48" s="753"/>
      <c r="CGB48" s="752"/>
      <c r="CGC48" s="753"/>
      <c r="CGD48" s="753"/>
      <c r="CGE48" s="753"/>
      <c r="CGF48" s="753"/>
      <c r="CGG48" s="753"/>
      <c r="CGH48" s="753"/>
      <c r="CGI48" s="753"/>
      <c r="CGJ48" s="753"/>
      <c r="CGK48" s="753"/>
      <c r="CGL48" s="753"/>
      <c r="CGM48" s="752"/>
      <c r="CGN48" s="753"/>
      <c r="CGO48" s="753"/>
      <c r="CGP48" s="753"/>
      <c r="CGQ48" s="753"/>
      <c r="CGR48" s="753"/>
      <c r="CGS48" s="753"/>
      <c r="CGT48" s="753"/>
      <c r="CGU48" s="753"/>
      <c r="CGV48" s="753"/>
      <c r="CGW48" s="753"/>
      <c r="CGX48" s="752"/>
      <c r="CGY48" s="753"/>
      <c r="CGZ48" s="753"/>
      <c r="CHA48" s="753"/>
      <c r="CHB48" s="753"/>
      <c r="CHC48" s="753"/>
      <c r="CHD48" s="753"/>
      <c r="CHE48" s="753"/>
      <c r="CHF48" s="753"/>
      <c r="CHG48" s="753"/>
      <c r="CHH48" s="753"/>
      <c r="CHI48" s="752"/>
      <c r="CHJ48" s="753"/>
      <c r="CHK48" s="753"/>
      <c r="CHL48" s="753"/>
      <c r="CHM48" s="753"/>
      <c r="CHN48" s="753"/>
      <c r="CHO48" s="753"/>
      <c r="CHP48" s="753"/>
      <c r="CHQ48" s="753"/>
      <c r="CHR48" s="753"/>
      <c r="CHS48" s="753"/>
      <c r="CHT48" s="752"/>
      <c r="CHU48" s="753"/>
      <c r="CHV48" s="753"/>
      <c r="CHW48" s="753"/>
      <c r="CHX48" s="753"/>
      <c r="CHY48" s="753"/>
      <c r="CHZ48" s="753"/>
      <c r="CIA48" s="753"/>
      <c r="CIB48" s="753"/>
      <c r="CIC48" s="753"/>
      <c r="CID48" s="753"/>
      <c r="CIE48" s="752"/>
      <c r="CIF48" s="753"/>
      <c r="CIG48" s="753"/>
      <c r="CIH48" s="753"/>
      <c r="CII48" s="753"/>
      <c r="CIJ48" s="753"/>
      <c r="CIK48" s="753"/>
      <c r="CIL48" s="753"/>
      <c r="CIM48" s="753"/>
      <c r="CIN48" s="753"/>
      <c r="CIO48" s="753"/>
      <c r="CIP48" s="752"/>
      <c r="CIQ48" s="753"/>
      <c r="CIR48" s="753"/>
      <c r="CIS48" s="753"/>
      <c r="CIT48" s="753"/>
      <c r="CIU48" s="753"/>
      <c r="CIV48" s="753"/>
      <c r="CIW48" s="753"/>
      <c r="CIX48" s="753"/>
      <c r="CIY48" s="753"/>
      <c r="CIZ48" s="753"/>
      <c r="CJA48" s="752"/>
      <c r="CJB48" s="753"/>
      <c r="CJC48" s="753"/>
      <c r="CJD48" s="753"/>
      <c r="CJE48" s="753"/>
      <c r="CJF48" s="753"/>
      <c r="CJG48" s="753"/>
      <c r="CJH48" s="753"/>
      <c r="CJI48" s="753"/>
      <c r="CJJ48" s="753"/>
      <c r="CJK48" s="753"/>
      <c r="CJL48" s="752"/>
      <c r="CJM48" s="753"/>
      <c r="CJN48" s="753"/>
      <c r="CJO48" s="753"/>
      <c r="CJP48" s="753"/>
      <c r="CJQ48" s="753"/>
      <c r="CJR48" s="753"/>
      <c r="CJS48" s="753"/>
      <c r="CJT48" s="753"/>
      <c r="CJU48" s="753"/>
      <c r="CJV48" s="753"/>
      <c r="CJW48" s="752"/>
      <c r="CJX48" s="753"/>
      <c r="CJY48" s="753"/>
      <c r="CJZ48" s="753"/>
      <c r="CKA48" s="753"/>
      <c r="CKB48" s="753"/>
      <c r="CKC48" s="753"/>
      <c r="CKD48" s="753"/>
      <c r="CKE48" s="753"/>
      <c r="CKF48" s="753"/>
      <c r="CKG48" s="753"/>
      <c r="CKH48" s="752"/>
      <c r="CKI48" s="753"/>
      <c r="CKJ48" s="753"/>
      <c r="CKK48" s="753"/>
      <c r="CKL48" s="753"/>
      <c r="CKM48" s="753"/>
      <c r="CKN48" s="753"/>
      <c r="CKO48" s="753"/>
      <c r="CKP48" s="753"/>
      <c r="CKQ48" s="753"/>
      <c r="CKR48" s="753"/>
      <c r="CKS48" s="752"/>
      <c r="CKT48" s="753"/>
      <c r="CKU48" s="753"/>
      <c r="CKV48" s="753"/>
      <c r="CKW48" s="753"/>
      <c r="CKX48" s="753"/>
      <c r="CKY48" s="753"/>
      <c r="CKZ48" s="753"/>
      <c r="CLA48" s="753"/>
      <c r="CLB48" s="753"/>
      <c r="CLC48" s="753"/>
      <c r="CLD48" s="752"/>
      <c r="CLE48" s="753"/>
      <c r="CLF48" s="753"/>
      <c r="CLG48" s="753"/>
      <c r="CLH48" s="753"/>
      <c r="CLI48" s="753"/>
      <c r="CLJ48" s="753"/>
      <c r="CLK48" s="753"/>
      <c r="CLL48" s="753"/>
      <c r="CLM48" s="753"/>
      <c r="CLN48" s="753"/>
      <c r="CLO48" s="752"/>
      <c r="CLP48" s="753"/>
      <c r="CLQ48" s="753"/>
      <c r="CLR48" s="753"/>
      <c r="CLS48" s="753"/>
      <c r="CLT48" s="753"/>
      <c r="CLU48" s="753"/>
      <c r="CLV48" s="753"/>
      <c r="CLW48" s="753"/>
      <c r="CLX48" s="753"/>
      <c r="CLY48" s="753"/>
      <c r="CLZ48" s="752"/>
      <c r="CMA48" s="753"/>
      <c r="CMB48" s="753"/>
      <c r="CMC48" s="753"/>
      <c r="CMD48" s="753"/>
      <c r="CME48" s="753"/>
      <c r="CMF48" s="753"/>
      <c r="CMG48" s="753"/>
      <c r="CMH48" s="753"/>
      <c r="CMI48" s="753"/>
      <c r="CMJ48" s="753"/>
      <c r="CMK48" s="752"/>
      <c r="CML48" s="753"/>
      <c r="CMM48" s="753"/>
      <c r="CMN48" s="753"/>
      <c r="CMO48" s="753"/>
      <c r="CMP48" s="753"/>
      <c r="CMQ48" s="753"/>
      <c r="CMR48" s="753"/>
      <c r="CMS48" s="753"/>
      <c r="CMT48" s="753"/>
      <c r="CMU48" s="753"/>
      <c r="CMV48" s="752"/>
      <c r="CMW48" s="753"/>
      <c r="CMX48" s="753"/>
      <c r="CMY48" s="753"/>
      <c r="CMZ48" s="753"/>
      <c r="CNA48" s="753"/>
      <c r="CNB48" s="753"/>
      <c r="CNC48" s="753"/>
      <c r="CND48" s="753"/>
      <c r="CNE48" s="753"/>
      <c r="CNF48" s="753"/>
      <c r="CNG48" s="752"/>
      <c r="CNH48" s="753"/>
      <c r="CNI48" s="753"/>
      <c r="CNJ48" s="753"/>
      <c r="CNK48" s="753"/>
      <c r="CNL48" s="753"/>
      <c r="CNM48" s="753"/>
      <c r="CNN48" s="753"/>
      <c r="CNO48" s="753"/>
      <c r="CNP48" s="753"/>
      <c r="CNQ48" s="753"/>
      <c r="CNR48" s="752"/>
      <c r="CNS48" s="753"/>
      <c r="CNT48" s="753"/>
      <c r="CNU48" s="753"/>
      <c r="CNV48" s="753"/>
      <c r="CNW48" s="753"/>
      <c r="CNX48" s="753"/>
      <c r="CNY48" s="753"/>
      <c r="CNZ48" s="753"/>
      <c r="COA48" s="753"/>
      <c r="COB48" s="753"/>
      <c r="COC48" s="752"/>
      <c r="COD48" s="753"/>
      <c r="COE48" s="753"/>
      <c r="COF48" s="753"/>
      <c r="COG48" s="753"/>
      <c r="COH48" s="753"/>
      <c r="COI48" s="753"/>
      <c r="COJ48" s="753"/>
      <c r="COK48" s="753"/>
      <c r="COL48" s="753"/>
      <c r="COM48" s="753"/>
      <c r="CON48" s="752"/>
      <c r="COO48" s="753"/>
      <c r="COP48" s="753"/>
      <c r="COQ48" s="753"/>
      <c r="COR48" s="753"/>
      <c r="COS48" s="753"/>
      <c r="COT48" s="753"/>
      <c r="COU48" s="753"/>
      <c r="COV48" s="753"/>
      <c r="COW48" s="753"/>
      <c r="COX48" s="753"/>
      <c r="COY48" s="752"/>
      <c r="COZ48" s="753"/>
      <c r="CPA48" s="753"/>
      <c r="CPB48" s="753"/>
      <c r="CPC48" s="753"/>
      <c r="CPD48" s="753"/>
      <c r="CPE48" s="753"/>
      <c r="CPF48" s="753"/>
      <c r="CPG48" s="753"/>
      <c r="CPH48" s="753"/>
      <c r="CPI48" s="753"/>
      <c r="CPJ48" s="752"/>
      <c r="CPK48" s="753"/>
      <c r="CPL48" s="753"/>
      <c r="CPM48" s="753"/>
      <c r="CPN48" s="753"/>
      <c r="CPO48" s="753"/>
      <c r="CPP48" s="753"/>
      <c r="CPQ48" s="753"/>
      <c r="CPR48" s="753"/>
      <c r="CPS48" s="753"/>
      <c r="CPT48" s="753"/>
      <c r="CPU48" s="752"/>
      <c r="CPV48" s="753"/>
      <c r="CPW48" s="753"/>
      <c r="CPX48" s="753"/>
      <c r="CPY48" s="753"/>
      <c r="CPZ48" s="753"/>
      <c r="CQA48" s="753"/>
      <c r="CQB48" s="753"/>
      <c r="CQC48" s="753"/>
      <c r="CQD48" s="753"/>
      <c r="CQE48" s="753"/>
      <c r="CQF48" s="752"/>
      <c r="CQG48" s="753"/>
      <c r="CQH48" s="753"/>
      <c r="CQI48" s="753"/>
      <c r="CQJ48" s="753"/>
      <c r="CQK48" s="753"/>
      <c r="CQL48" s="753"/>
      <c r="CQM48" s="753"/>
      <c r="CQN48" s="753"/>
      <c r="CQO48" s="753"/>
      <c r="CQP48" s="753"/>
      <c r="CQQ48" s="752"/>
      <c r="CQR48" s="753"/>
      <c r="CQS48" s="753"/>
      <c r="CQT48" s="753"/>
      <c r="CQU48" s="753"/>
      <c r="CQV48" s="753"/>
      <c r="CQW48" s="753"/>
      <c r="CQX48" s="753"/>
      <c r="CQY48" s="753"/>
      <c r="CQZ48" s="753"/>
      <c r="CRA48" s="753"/>
      <c r="CRB48" s="752"/>
      <c r="CRC48" s="753"/>
      <c r="CRD48" s="753"/>
      <c r="CRE48" s="753"/>
      <c r="CRF48" s="753"/>
      <c r="CRG48" s="753"/>
      <c r="CRH48" s="753"/>
      <c r="CRI48" s="753"/>
      <c r="CRJ48" s="753"/>
      <c r="CRK48" s="753"/>
      <c r="CRL48" s="753"/>
      <c r="CRM48" s="752"/>
      <c r="CRN48" s="753"/>
      <c r="CRO48" s="753"/>
      <c r="CRP48" s="753"/>
      <c r="CRQ48" s="753"/>
      <c r="CRR48" s="753"/>
      <c r="CRS48" s="753"/>
      <c r="CRT48" s="753"/>
      <c r="CRU48" s="753"/>
      <c r="CRV48" s="753"/>
      <c r="CRW48" s="753"/>
      <c r="CRX48" s="752"/>
      <c r="CRY48" s="753"/>
      <c r="CRZ48" s="753"/>
      <c r="CSA48" s="753"/>
      <c r="CSB48" s="753"/>
      <c r="CSC48" s="753"/>
      <c r="CSD48" s="753"/>
      <c r="CSE48" s="753"/>
      <c r="CSF48" s="753"/>
      <c r="CSG48" s="753"/>
      <c r="CSH48" s="753"/>
      <c r="CSI48" s="752"/>
      <c r="CSJ48" s="753"/>
      <c r="CSK48" s="753"/>
      <c r="CSL48" s="753"/>
      <c r="CSM48" s="753"/>
      <c r="CSN48" s="753"/>
      <c r="CSO48" s="753"/>
      <c r="CSP48" s="753"/>
      <c r="CSQ48" s="753"/>
      <c r="CSR48" s="753"/>
      <c r="CSS48" s="753"/>
      <c r="CST48" s="752"/>
      <c r="CSU48" s="753"/>
      <c r="CSV48" s="753"/>
      <c r="CSW48" s="753"/>
      <c r="CSX48" s="753"/>
      <c r="CSY48" s="753"/>
      <c r="CSZ48" s="753"/>
      <c r="CTA48" s="753"/>
      <c r="CTB48" s="753"/>
      <c r="CTC48" s="753"/>
      <c r="CTD48" s="753"/>
      <c r="CTE48" s="752"/>
      <c r="CTF48" s="753"/>
      <c r="CTG48" s="753"/>
      <c r="CTH48" s="753"/>
      <c r="CTI48" s="753"/>
      <c r="CTJ48" s="753"/>
      <c r="CTK48" s="753"/>
      <c r="CTL48" s="753"/>
      <c r="CTM48" s="753"/>
      <c r="CTN48" s="753"/>
      <c r="CTO48" s="753"/>
      <c r="CTP48" s="752"/>
      <c r="CTQ48" s="753"/>
      <c r="CTR48" s="753"/>
      <c r="CTS48" s="753"/>
      <c r="CTT48" s="753"/>
      <c r="CTU48" s="753"/>
      <c r="CTV48" s="753"/>
      <c r="CTW48" s="753"/>
      <c r="CTX48" s="753"/>
      <c r="CTY48" s="753"/>
      <c r="CTZ48" s="753"/>
      <c r="CUA48" s="752"/>
      <c r="CUB48" s="753"/>
      <c r="CUC48" s="753"/>
      <c r="CUD48" s="753"/>
      <c r="CUE48" s="753"/>
      <c r="CUF48" s="753"/>
      <c r="CUG48" s="753"/>
      <c r="CUH48" s="753"/>
      <c r="CUI48" s="753"/>
      <c r="CUJ48" s="753"/>
      <c r="CUK48" s="753"/>
      <c r="CUL48" s="752"/>
      <c r="CUM48" s="753"/>
      <c r="CUN48" s="753"/>
      <c r="CUO48" s="753"/>
      <c r="CUP48" s="753"/>
      <c r="CUQ48" s="753"/>
      <c r="CUR48" s="753"/>
      <c r="CUS48" s="753"/>
      <c r="CUT48" s="753"/>
      <c r="CUU48" s="753"/>
      <c r="CUV48" s="753"/>
      <c r="CUW48" s="752"/>
      <c r="CUX48" s="753"/>
      <c r="CUY48" s="753"/>
      <c r="CUZ48" s="753"/>
      <c r="CVA48" s="753"/>
      <c r="CVB48" s="753"/>
      <c r="CVC48" s="753"/>
      <c r="CVD48" s="753"/>
      <c r="CVE48" s="753"/>
      <c r="CVF48" s="753"/>
      <c r="CVG48" s="753"/>
      <c r="CVH48" s="752"/>
      <c r="CVI48" s="753"/>
      <c r="CVJ48" s="753"/>
      <c r="CVK48" s="753"/>
      <c r="CVL48" s="753"/>
      <c r="CVM48" s="753"/>
      <c r="CVN48" s="753"/>
      <c r="CVO48" s="753"/>
      <c r="CVP48" s="753"/>
      <c r="CVQ48" s="753"/>
      <c r="CVR48" s="753"/>
      <c r="CVS48" s="752"/>
      <c r="CVT48" s="753"/>
      <c r="CVU48" s="753"/>
      <c r="CVV48" s="753"/>
      <c r="CVW48" s="753"/>
      <c r="CVX48" s="753"/>
      <c r="CVY48" s="753"/>
      <c r="CVZ48" s="753"/>
      <c r="CWA48" s="753"/>
      <c r="CWB48" s="753"/>
      <c r="CWC48" s="753"/>
      <c r="CWD48" s="752"/>
      <c r="CWE48" s="753"/>
      <c r="CWF48" s="753"/>
      <c r="CWG48" s="753"/>
      <c r="CWH48" s="753"/>
      <c r="CWI48" s="753"/>
      <c r="CWJ48" s="753"/>
      <c r="CWK48" s="753"/>
      <c r="CWL48" s="753"/>
      <c r="CWM48" s="753"/>
      <c r="CWN48" s="753"/>
      <c r="CWO48" s="752"/>
      <c r="CWP48" s="753"/>
      <c r="CWQ48" s="753"/>
      <c r="CWR48" s="753"/>
      <c r="CWS48" s="753"/>
      <c r="CWT48" s="753"/>
      <c r="CWU48" s="753"/>
      <c r="CWV48" s="753"/>
      <c r="CWW48" s="753"/>
      <c r="CWX48" s="753"/>
      <c r="CWY48" s="753"/>
      <c r="CWZ48" s="752"/>
      <c r="CXA48" s="753"/>
      <c r="CXB48" s="753"/>
      <c r="CXC48" s="753"/>
      <c r="CXD48" s="753"/>
      <c r="CXE48" s="753"/>
      <c r="CXF48" s="753"/>
      <c r="CXG48" s="753"/>
      <c r="CXH48" s="753"/>
      <c r="CXI48" s="753"/>
      <c r="CXJ48" s="753"/>
      <c r="CXK48" s="752"/>
      <c r="CXL48" s="753"/>
      <c r="CXM48" s="753"/>
      <c r="CXN48" s="753"/>
      <c r="CXO48" s="753"/>
      <c r="CXP48" s="753"/>
      <c r="CXQ48" s="753"/>
      <c r="CXR48" s="753"/>
      <c r="CXS48" s="753"/>
      <c r="CXT48" s="753"/>
      <c r="CXU48" s="753"/>
      <c r="CXV48" s="752"/>
      <c r="CXW48" s="753"/>
      <c r="CXX48" s="753"/>
      <c r="CXY48" s="753"/>
      <c r="CXZ48" s="753"/>
      <c r="CYA48" s="753"/>
      <c r="CYB48" s="753"/>
      <c r="CYC48" s="753"/>
      <c r="CYD48" s="753"/>
      <c r="CYE48" s="753"/>
      <c r="CYF48" s="753"/>
      <c r="CYG48" s="752"/>
      <c r="CYH48" s="753"/>
      <c r="CYI48" s="753"/>
      <c r="CYJ48" s="753"/>
      <c r="CYK48" s="753"/>
      <c r="CYL48" s="753"/>
      <c r="CYM48" s="753"/>
      <c r="CYN48" s="753"/>
      <c r="CYO48" s="753"/>
      <c r="CYP48" s="753"/>
      <c r="CYQ48" s="753"/>
      <c r="CYR48" s="752"/>
      <c r="CYS48" s="753"/>
      <c r="CYT48" s="753"/>
      <c r="CYU48" s="753"/>
      <c r="CYV48" s="753"/>
      <c r="CYW48" s="753"/>
      <c r="CYX48" s="753"/>
      <c r="CYY48" s="753"/>
      <c r="CYZ48" s="753"/>
      <c r="CZA48" s="753"/>
      <c r="CZB48" s="753"/>
      <c r="CZC48" s="752"/>
      <c r="CZD48" s="753"/>
      <c r="CZE48" s="753"/>
      <c r="CZF48" s="753"/>
      <c r="CZG48" s="753"/>
      <c r="CZH48" s="753"/>
      <c r="CZI48" s="753"/>
      <c r="CZJ48" s="753"/>
      <c r="CZK48" s="753"/>
      <c r="CZL48" s="753"/>
      <c r="CZM48" s="753"/>
      <c r="CZN48" s="752"/>
      <c r="CZO48" s="753"/>
      <c r="CZP48" s="753"/>
      <c r="CZQ48" s="753"/>
      <c r="CZR48" s="753"/>
      <c r="CZS48" s="753"/>
      <c r="CZT48" s="753"/>
      <c r="CZU48" s="753"/>
      <c r="CZV48" s="753"/>
      <c r="CZW48" s="753"/>
      <c r="CZX48" s="753"/>
      <c r="CZY48" s="752"/>
      <c r="CZZ48" s="753"/>
      <c r="DAA48" s="753"/>
      <c r="DAB48" s="753"/>
      <c r="DAC48" s="753"/>
      <c r="DAD48" s="753"/>
      <c r="DAE48" s="753"/>
      <c r="DAF48" s="753"/>
      <c r="DAG48" s="753"/>
      <c r="DAH48" s="753"/>
      <c r="DAI48" s="753"/>
      <c r="DAJ48" s="752"/>
      <c r="DAK48" s="753"/>
      <c r="DAL48" s="753"/>
      <c r="DAM48" s="753"/>
      <c r="DAN48" s="753"/>
      <c r="DAO48" s="753"/>
      <c r="DAP48" s="753"/>
      <c r="DAQ48" s="753"/>
      <c r="DAR48" s="753"/>
      <c r="DAS48" s="753"/>
      <c r="DAT48" s="753"/>
      <c r="DAU48" s="752"/>
      <c r="DAV48" s="753"/>
      <c r="DAW48" s="753"/>
      <c r="DAX48" s="753"/>
      <c r="DAY48" s="753"/>
      <c r="DAZ48" s="753"/>
      <c r="DBA48" s="753"/>
      <c r="DBB48" s="753"/>
      <c r="DBC48" s="753"/>
      <c r="DBD48" s="753"/>
      <c r="DBE48" s="753"/>
      <c r="DBF48" s="752"/>
      <c r="DBG48" s="753"/>
      <c r="DBH48" s="753"/>
      <c r="DBI48" s="753"/>
      <c r="DBJ48" s="753"/>
      <c r="DBK48" s="753"/>
      <c r="DBL48" s="753"/>
      <c r="DBM48" s="753"/>
      <c r="DBN48" s="753"/>
      <c r="DBO48" s="753"/>
      <c r="DBP48" s="753"/>
      <c r="DBQ48" s="752"/>
      <c r="DBR48" s="753"/>
      <c r="DBS48" s="753"/>
      <c r="DBT48" s="753"/>
      <c r="DBU48" s="753"/>
      <c r="DBV48" s="753"/>
      <c r="DBW48" s="753"/>
      <c r="DBX48" s="753"/>
      <c r="DBY48" s="753"/>
      <c r="DBZ48" s="753"/>
      <c r="DCA48" s="753"/>
      <c r="DCB48" s="752"/>
      <c r="DCC48" s="753"/>
      <c r="DCD48" s="753"/>
      <c r="DCE48" s="753"/>
      <c r="DCF48" s="753"/>
      <c r="DCG48" s="753"/>
      <c r="DCH48" s="753"/>
      <c r="DCI48" s="753"/>
      <c r="DCJ48" s="753"/>
      <c r="DCK48" s="753"/>
      <c r="DCL48" s="753"/>
      <c r="DCM48" s="752"/>
      <c r="DCN48" s="753"/>
      <c r="DCO48" s="753"/>
      <c r="DCP48" s="753"/>
      <c r="DCQ48" s="753"/>
      <c r="DCR48" s="753"/>
      <c r="DCS48" s="753"/>
      <c r="DCT48" s="753"/>
      <c r="DCU48" s="753"/>
      <c r="DCV48" s="753"/>
      <c r="DCW48" s="753"/>
      <c r="DCX48" s="752"/>
      <c r="DCY48" s="753"/>
      <c r="DCZ48" s="753"/>
      <c r="DDA48" s="753"/>
      <c r="DDB48" s="753"/>
      <c r="DDC48" s="753"/>
      <c r="DDD48" s="753"/>
      <c r="DDE48" s="753"/>
      <c r="DDF48" s="753"/>
      <c r="DDG48" s="753"/>
      <c r="DDH48" s="753"/>
      <c r="DDI48" s="752"/>
      <c r="DDJ48" s="753"/>
      <c r="DDK48" s="753"/>
      <c r="DDL48" s="753"/>
      <c r="DDM48" s="753"/>
      <c r="DDN48" s="753"/>
      <c r="DDO48" s="753"/>
      <c r="DDP48" s="753"/>
      <c r="DDQ48" s="753"/>
      <c r="DDR48" s="753"/>
      <c r="DDS48" s="753"/>
      <c r="DDT48" s="752"/>
      <c r="DDU48" s="753"/>
      <c r="DDV48" s="753"/>
      <c r="DDW48" s="753"/>
      <c r="DDX48" s="753"/>
      <c r="DDY48" s="753"/>
      <c r="DDZ48" s="753"/>
      <c r="DEA48" s="753"/>
      <c r="DEB48" s="753"/>
      <c r="DEC48" s="753"/>
      <c r="DED48" s="753"/>
      <c r="DEE48" s="752"/>
      <c r="DEF48" s="753"/>
      <c r="DEG48" s="753"/>
      <c r="DEH48" s="753"/>
      <c r="DEI48" s="753"/>
      <c r="DEJ48" s="753"/>
      <c r="DEK48" s="753"/>
      <c r="DEL48" s="753"/>
      <c r="DEM48" s="753"/>
      <c r="DEN48" s="753"/>
      <c r="DEO48" s="753"/>
      <c r="DEP48" s="752"/>
      <c r="DEQ48" s="753"/>
      <c r="DER48" s="753"/>
      <c r="DES48" s="753"/>
      <c r="DET48" s="753"/>
      <c r="DEU48" s="753"/>
      <c r="DEV48" s="753"/>
      <c r="DEW48" s="753"/>
      <c r="DEX48" s="753"/>
      <c r="DEY48" s="753"/>
      <c r="DEZ48" s="753"/>
      <c r="DFA48" s="752"/>
      <c r="DFB48" s="753"/>
      <c r="DFC48" s="753"/>
      <c r="DFD48" s="753"/>
      <c r="DFE48" s="753"/>
      <c r="DFF48" s="753"/>
      <c r="DFG48" s="753"/>
      <c r="DFH48" s="753"/>
      <c r="DFI48" s="753"/>
      <c r="DFJ48" s="753"/>
      <c r="DFK48" s="753"/>
      <c r="DFL48" s="752"/>
      <c r="DFM48" s="753"/>
      <c r="DFN48" s="753"/>
      <c r="DFO48" s="753"/>
      <c r="DFP48" s="753"/>
      <c r="DFQ48" s="753"/>
      <c r="DFR48" s="753"/>
      <c r="DFS48" s="753"/>
      <c r="DFT48" s="753"/>
      <c r="DFU48" s="753"/>
      <c r="DFV48" s="753"/>
      <c r="DFW48" s="752"/>
      <c r="DFX48" s="753"/>
      <c r="DFY48" s="753"/>
      <c r="DFZ48" s="753"/>
      <c r="DGA48" s="753"/>
      <c r="DGB48" s="753"/>
      <c r="DGC48" s="753"/>
      <c r="DGD48" s="753"/>
      <c r="DGE48" s="753"/>
      <c r="DGF48" s="753"/>
      <c r="DGG48" s="753"/>
      <c r="DGH48" s="752"/>
      <c r="DGI48" s="753"/>
      <c r="DGJ48" s="753"/>
      <c r="DGK48" s="753"/>
      <c r="DGL48" s="753"/>
      <c r="DGM48" s="753"/>
      <c r="DGN48" s="753"/>
      <c r="DGO48" s="753"/>
      <c r="DGP48" s="753"/>
      <c r="DGQ48" s="753"/>
      <c r="DGR48" s="753"/>
      <c r="DGS48" s="752"/>
      <c r="DGT48" s="753"/>
      <c r="DGU48" s="753"/>
      <c r="DGV48" s="753"/>
      <c r="DGW48" s="753"/>
      <c r="DGX48" s="753"/>
      <c r="DGY48" s="753"/>
      <c r="DGZ48" s="753"/>
      <c r="DHA48" s="753"/>
      <c r="DHB48" s="753"/>
      <c r="DHC48" s="753"/>
      <c r="DHD48" s="752"/>
      <c r="DHE48" s="753"/>
      <c r="DHF48" s="753"/>
      <c r="DHG48" s="753"/>
      <c r="DHH48" s="753"/>
      <c r="DHI48" s="753"/>
      <c r="DHJ48" s="753"/>
      <c r="DHK48" s="753"/>
      <c r="DHL48" s="753"/>
      <c r="DHM48" s="753"/>
      <c r="DHN48" s="753"/>
      <c r="DHO48" s="752"/>
      <c r="DHP48" s="753"/>
      <c r="DHQ48" s="753"/>
      <c r="DHR48" s="753"/>
      <c r="DHS48" s="753"/>
      <c r="DHT48" s="753"/>
      <c r="DHU48" s="753"/>
      <c r="DHV48" s="753"/>
      <c r="DHW48" s="753"/>
      <c r="DHX48" s="753"/>
      <c r="DHY48" s="753"/>
      <c r="DHZ48" s="752"/>
      <c r="DIA48" s="753"/>
      <c r="DIB48" s="753"/>
      <c r="DIC48" s="753"/>
      <c r="DID48" s="753"/>
      <c r="DIE48" s="753"/>
      <c r="DIF48" s="753"/>
      <c r="DIG48" s="753"/>
      <c r="DIH48" s="753"/>
      <c r="DII48" s="753"/>
      <c r="DIJ48" s="753"/>
      <c r="DIK48" s="752"/>
      <c r="DIL48" s="753"/>
      <c r="DIM48" s="753"/>
      <c r="DIN48" s="753"/>
      <c r="DIO48" s="753"/>
      <c r="DIP48" s="753"/>
      <c r="DIQ48" s="753"/>
      <c r="DIR48" s="753"/>
      <c r="DIS48" s="753"/>
      <c r="DIT48" s="753"/>
      <c r="DIU48" s="753"/>
      <c r="DIV48" s="752"/>
      <c r="DIW48" s="753"/>
      <c r="DIX48" s="753"/>
      <c r="DIY48" s="753"/>
      <c r="DIZ48" s="753"/>
      <c r="DJA48" s="753"/>
      <c r="DJB48" s="753"/>
      <c r="DJC48" s="753"/>
      <c r="DJD48" s="753"/>
      <c r="DJE48" s="753"/>
      <c r="DJF48" s="753"/>
      <c r="DJG48" s="752"/>
      <c r="DJH48" s="753"/>
      <c r="DJI48" s="753"/>
      <c r="DJJ48" s="753"/>
      <c r="DJK48" s="753"/>
      <c r="DJL48" s="753"/>
      <c r="DJM48" s="753"/>
      <c r="DJN48" s="753"/>
      <c r="DJO48" s="753"/>
      <c r="DJP48" s="753"/>
      <c r="DJQ48" s="753"/>
      <c r="DJR48" s="752"/>
      <c r="DJS48" s="753"/>
      <c r="DJT48" s="753"/>
      <c r="DJU48" s="753"/>
      <c r="DJV48" s="753"/>
      <c r="DJW48" s="753"/>
      <c r="DJX48" s="753"/>
      <c r="DJY48" s="753"/>
      <c r="DJZ48" s="753"/>
      <c r="DKA48" s="753"/>
      <c r="DKB48" s="753"/>
      <c r="DKC48" s="752"/>
      <c r="DKD48" s="753"/>
      <c r="DKE48" s="753"/>
      <c r="DKF48" s="753"/>
      <c r="DKG48" s="753"/>
      <c r="DKH48" s="753"/>
      <c r="DKI48" s="753"/>
      <c r="DKJ48" s="753"/>
      <c r="DKK48" s="753"/>
      <c r="DKL48" s="753"/>
      <c r="DKM48" s="753"/>
      <c r="DKN48" s="752"/>
      <c r="DKO48" s="753"/>
      <c r="DKP48" s="753"/>
      <c r="DKQ48" s="753"/>
      <c r="DKR48" s="753"/>
      <c r="DKS48" s="753"/>
      <c r="DKT48" s="753"/>
      <c r="DKU48" s="753"/>
      <c r="DKV48" s="753"/>
      <c r="DKW48" s="753"/>
      <c r="DKX48" s="753"/>
      <c r="DKY48" s="752"/>
      <c r="DKZ48" s="753"/>
      <c r="DLA48" s="753"/>
      <c r="DLB48" s="753"/>
      <c r="DLC48" s="753"/>
      <c r="DLD48" s="753"/>
      <c r="DLE48" s="753"/>
      <c r="DLF48" s="753"/>
      <c r="DLG48" s="753"/>
      <c r="DLH48" s="753"/>
      <c r="DLI48" s="753"/>
      <c r="DLJ48" s="752"/>
      <c r="DLK48" s="753"/>
      <c r="DLL48" s="753"/>
      <c r="DLM48" s="753"/>
      <c r="DLN48" s="753"/>
      <c r="DLO48" s="753"/>
      <c r="DLP48" s="753"/>
      <c r="DLQ48" s="753"/>
      <c r="DLR48" s="753"/>
      <c r="DLS48" s="753"/>
      <c r="DLT48" s="753"/>
      <c r="DLU48" s="752"/>
      <c r="DLV48" s="753"/>
      <c r="DLW48" s="753"/>
      <c r="DLX48" s="753"/>
      <c r="DLY48" s="753"/>
      <c r="DLZ48" s="753"/>
      <c r="DMA48" s="753"/>
      <c r="DMB48" s="753"/>
      <c r="DMC48" s="753"/>
      <c r="DMD48" s="753"/>
      <c r="DME48" s="753"/>
      <c r="DMF48" s="752"/>
      <c r="DMG48" s="753"/>
      <c r="DMH48" s="753"/>
      <c r="DMI48" s="753"/>
      <c r="DMJ48" s="753"/>
      <c r="DMK48" s="753"/>
      <c r="DML48" s="753"/>
      <c r="DMM48" s="753"/>
      <c r="DMN48" s="753"/>
      <c r="DMO48" s="753"/>
      <c r="DMP48" s="753"/>
      <c r="DMQ48" s="752"/>
      <c r="DMR48" s="753"/>
      <c r="DMS48" s="753"/>
      <c r="DMT48" s="753"/>
      <c r="DMU48" s="753"/>
      <c r="DMV48" s="753"/>
      <c r="DMW48" s="753"/>
      <c r="DMX48" s="753"/>
      <c r="DMY48" s="753"/>
      <c r="DMZ48" s="753"/>
      <c r="DNA48" s="753"/>
      <c r="DNB48" s="752"/>
      <c r="DNC48" s="753"/>
      <c r="DND48" s="753"/>
      <c r="DNE48" s="753"/>
      <c r="DNF48" s="753"/>
      <c r="DNG48" s="753"/>
      <c r="DNH48" s="753"/>
      <c r="DNI48" s="753"/>
      <c r="DNJ48" s="753"/>
      <c r="DNK48" s="753"/>
      <c r="DNL48" s="753"/>
      <c r="DNM48" s="752"/>
      <c r="DNN48" s="753"/>
      <c r="DNO48" s="753"/>
      <c r="DNP48" s="753"/>
      <c r="DNQ48" s="753"/>
      <c r="DNR48" s="753"/>
      <c r="DNS48" s="753"/>
      <c r="DNT48" s="753"/>
      <c r="DNU48" s="753"/>
      <c r="DNV48" s="753"/>
      <c r="DNW48" s="753"/>
      <c r="DNX48" s="752"/>
      <c r="DNY48" s="753"/>
      <c r="DNZ48" s="753"/>
      <c r="DOA48" s="753"/>
      <c r="DOB48" s="753"/>
      <c r="DOC48" s="753"/>
      <c r="DOD48" s="753"/>
      <c r="DOE48" s="753"/>
      <c r="DOF48" s="753"/>
      <c r="DOG48" s="753"/>
      <c r="DOH48" s="753"/>
      <c r="DOI48" s="752"/>
      <c r="DOJ48" s="753"/>
      <c r="DOK48" s="753"/>
      <c r="DOL48" s="753"/>
      <c r="DOM48" s="753"/>
      <c r="DON48" s="753"/>
      <c r="DOO48" s="753"/>
      <c r="DOP48" s="753"/>
      <c r="DOQ48" s="753"/>
      <c r="DOR48" s="753"/>
      <c r="DOS48" s="753"/>
      <c r="DOT48" s="752"/>
      <c r="DOU48" s="753"/>
      <c r="DOV48" s="753"/>
      <c r="DOW48" s="753"/>
      <c r="DOX48" s="753"/>
      <c r="DOY48" s="753"/>
      <c r="DOZ48" s="753"/>
      <c r="DPA48" s="753"/>
      <c r="DPB48" s="753"/>
      <c r="DPC48" s="753"/>
      <c r="DPD48" s="753"/>
      <c r="DPE48" s="752"/>
      <c r="DPF48" s="753"/>
      <c r="DPG48" s="753"/>
      <c r="DPH48" s="753"/>
      <c r="DPI48" s="753"/>
      <c r="DPJ48" s="753"/>
      <c r="DPK48" s="753"/>
      <c r="DPL48" s="753"/>
      <c r="DPM48" s="753"/>
      <c r="DPN48" s="753"/>
      <c r="DPO48" s="753"/>
      <c r="DPP48" s="752"/>
      <c r="DPQ48" s="753"/>
      <c r="DPR48" s="753"/>
      <c r="DPS48" s="753"/>
      <c r="DPT48" s="753"/>
      <c r="DPU48" s="753"/>
      <c r="DPV48" s="753"/>
      <c r="DPW48" s="753"/>
      <c r="DPX48" s="753"/>
      <c r="DPY48" s="753"/>
      <c r="DPZ48" s="753"/>
      <c r="DQA48" s="752"/>
      <c r="DQB48" s="753"/>
      <c r="DQC48" s="753"/>
      <c r="DQD48" s="753"/>
      <c r="DQE48" s="753"/>
      <c r="DQF48" s="753"/>
      <c r="DQG48" s="753"/>
      <c r="DQH48" s="753"/>
      <c r="DQI48" s="753"/>
      <c r="DQJ48" s="753"/>
      <c r="DQK48" s="753"/>
      <c r="DQL48" s="752"/>
      <c r="DQM48" s="753"/>
      <c r="DQN48" s="753"/>
      <c r="DQO48" s="753"/>
      <c r="DQP48" s="753"/>
      <c r="DQQ48" s="753"/>
      <c r="DQR48" s="753"/>
      <c r="DQS48" s="753"/>
      <c r="DQT48" s="753"/>
      <c r="DQU48" s="753"/>
      <c r="DQV48" s="753"/>
      <c r="DQW48" s="752"/>
      <c r="DQX48" s="753"/>
      <c r="DQY48" s="753"/>
      <c r="DQZ48" s="753"/>
      <c r="DRA48" s="753"/>
      <c r="DRB48" s="753"/>
      <c r="DRC48" s="753"/>
      <c r="DRD48" s="753"/>
      <c r="DRE48" s="753"/>
      <c r="DRF48" s="753"/>
      <c r="DRG48" s="753"/>
      <c r="DRH48" s="752"/>
      <c r="DRI48" s="753"/>
      <c r="DRJ48" s="753"/>
      <c r="DRK48" s="753"/>
      <c r="DRL48" s="753"/>
      <c r="DRM48" s="753"/>
      <c r="DRN48" s="753"/>
      <c r="DRO48" s="753"/>
      <c r="DRP48" s="753"/>
      <c r="DRQ48" s="753"/>
      <c r="DRR48" s="753"/>
      <c r="DRS48" s="752"/>
      <c r="DRT48" s="753"/>
      <c r="DRU48" s="753"/>
      <c r="DRV48" s="753"/>
      <c r="DRW48" s="753"/>
      <c r="DRX48" s="753"/>
      <c r="DRY48" s="753"/>
      <c r="DRZ48" s="753"/>
      <c r="DSA48" s="753"/>
      <c r="DSB48" s="753"/>
      <c r="DSC48" s="753"/>
      <c r="DSD48" s="752"/>
      <c r="DSE48" s="753"/>
      <c r="DSF48" s="753"/>
      <c r="DSG48" s="753"/>
      <c r="DSH48" s="753"/>
      <c r="DSI48" s="753"/>
      <c r="DSJ48" s="753"/>
      <c r="DSK48" s="753"/>
      <c r="DSL48" s="753"/>
      <c r="DSM48" s="753"/>
      <c r="DSN48" s="753"/>
      <c r="DSO48" s="752"/>
      <c r="DSP48" s="753"/>
      <c r="DSQ48" s="753"/>
      <c r="DSR48" s="753"/>
      <c r="DSS48" s="753"/>
      <c r="DST48" s="753"/>
      <c r="DSU48" s="753"/>
      <c r="DSV48" s="753"/>
      <c r="DSW48" s="753"/>
      <c r="DSX48" s="753"/>
      <c r="DSY48" s="753"/>
      <c r="DSZ48" s="752"/>
      <c r="DTA48" s="753"/>
      <c r="DTB48" s="753"/>
      <c r="DTC48" s="753"/>
      <c r="DTD48" s="753"/>
      <c r="DTE48" s="753"/>
      <c r="DTF48" s="753"/>
      <c r="DTG48" s="753"/>
      <c r="DTH48" s="753"/>
      <c r="DTI48" s="753"/>
      <c r="DTJ48" s="753"/>
      <c r="DTK48" s="752"/>
      <c r="DTL48" s="753"/>
      <c r="DTM48" s="753"/>
      <c r="DTN48" s="753"/>
      <c r="DTO48" s="753"/>
      <c r="DTP48" s="753"/>
      <c r="DTQ48" s="753"/>
      <c r="DTR48" s="753"/>
      <c r="DTS48" s="753"/>
      <c r="DTT48" s="753"/>
      <c r="DTU48" s="753"/>
      <c r="DTV48" s="752"/>
      <c r="DTW48" s="753"/>
      <c r="DTX48" s="753"/>
      <c r="DTY48" s="753"/>
      <c r="DTZ48" s="753"/>
      <c r="DUA48" s="753"/>
      <c r="DUB48" s="753"/>
      <c r="DUC48" s="753"/>
      <c r="DUD48" s="753"/>
      <c r="DUE48" s="753"/>
      <c r="DUF48" s="753"/>
      <c r="DUG48" s="752"/>
      <c r="DUH48" s="753"/>
      <c r="DUI48" s="753"/>
      <c r="DUJ48" s="753"/>
      <c r="DUK48" s="753"/>
      <c r="DUL48" s="753"/>
      <c r="DUM48" s="753"/>
      <c r="DUN48" s="753"/>
      <c r="DUO48" s="753"/>
      <c r="DUP48" s="753"/>
      <c r="DUQ48" s="753"/>
      <c r="DUR48" s="752"/>
      <c r="DUS48" s="753"/>
      <c r="DUT48" s="753"/>
      <c r="DUU48" s="753"/>
      <c r="DUV48" s="753"/>
      <c r="DUW48" s="753"/>
      <c r="DUX48" s="753"/>
      <c r="DUY48" s="753"/>
      <c r="DUZ48" s="753"/>
      <c r="DVA48" s="753"/>
      <c r="DVB48" s="753"/>
      <c r="DVC48" s="752"/>
      <c r="DVD48" s="753"/>
      <c r="DVE48" s="753"/>
      <c r="DVF48" s="753"/>
      <c r="DVG48" s="753"/>
      <c r="DVH48" s="753"/>
      <c r="DVI48" s="753"/>
      <c r="DVJ48" s="753"/>
      <c r="DVK48" s="753"/>
      <c r="DVL48" s="753"/>
      <c r="DVM48" s="753"/>
      <c r="DVN48" s="752"/>
      <c r="DVO48" s="753"/>
      <c r="DVP48" s="753"/>
      <c r="DVQ48" s="753"/>
      <c r="DVR48" s="753"/>
      <c r="DVS48" s="753"/>
      <c r="DVT48" s="753"/>
      <c r="DVU48" s="753"/>
      <c r="DVV48" s="753"/>
      <c r="DVW48" s="753"/>
      <c r="DVX48" s="753"/>
      <c r="DVY48" s="752"/>
      <c r="DVZ48" s="753"/>
      <c r="DWA48" s="753"/>
      <c r="DWB48" s="753"/>
      <c r="DWC48" s="753"/>
      <c r="DWD48" s="753"/>
      <c r="DWE48" s="753"/>
      <c r="DWF48" s="753"/>
      <c r="DWG48" s="753"/>
      <c r="DWH48" s="753"/>
      <c r="DWI48" s="753"/>
      <c r="DWJ48" s="752"/>
      <c r="DWK48" s="753"/>
      <c r="DWL48" s="753"/>
      <c r="DWM48" s="753"/>
      <c r="DWN48" s="753"/>
      <c r="DWO48" s="753"/>
      <c r="DWP48" s="753"/>
      <c r="DWQ48" s="753"/>
      <c r="DWR48" s="753"/>
      <c r="DWS48" s="753"/>
      <c r="DWT48" s="753"/>
      <c r="DWU48" s="752"/>
      <c r="DWV48" s="753"/>
      <c r="DWW48" s="753"/>
      <c r="DWX48" s="753"/>
      <c r="DWY48" s="753"/>
      <c r="DWZ48" s="753"/>
      <c r="DXA48" s="753"/>
      <c r="DXB48" s="753"/>
      <c r="DXC48" s="753"/>
      <c r="DXD48" s="753"/>
      <c r="DXE48" s="753"/>
      <c r="DXF48" s="752"/>
      <c r="DXG48" s="753"/>
      <c r="DXH48" s="753"/>
      <c r="DXI48" s="753"/>
      <c r="DXJ48" s="753"/>
      <c r="DXK48" s="753"/>
      <c r="DXL48" s="753"/>
      <c r="DXM48" s="753"/>
      <c r="DXN48" s="753"/>
      <c r="DXO48" s="753"/>
      <c r="DXP48" s="753"/>
      <c r="DXQ48" s="752"/>
      <c r="DXR48" s="753"/>
      <c r="DXS48" s="753"/>
      <c r="DXT48" s="753"/>
      <c r="DXU48" s="753"/>
      <c r="DXV48" s="753"/>
      <c r="DXW48" s="753"/>
      <c r="DXX48" s="753"/>
      <c r="DXY48" s="753"/>
      <c r="DXZ48" s="753"/>
      <c r="DYA48" s="753"/>
      <c r="DYB48" s="752"/>
      <c r="DYC48" s="753"/>
      <c r="DYD48" s="753"/>
      <c r="DYE48" s="753"/>
      <c r="DYF48" s="753"/>
      <c r="DYG48" s="753"/>
      <c r="DYH48" s="753"/>
      <c r="DYI48" s="753"/>
      <c r="DYJ48" s="753"/>
      <c r="DYK48" s="753"/>
      <c r="DYL48" s="753"/>
      <c r="DYM48" s="752"/>
      <c r="DYN48" s="753"/>
      <c r="DYO48" s="753"/>
      <c r="DYP48" s="753"/>
      <c r="DYQ48" s="753"/>
      <c r="DYR48" s="753"/>
      <c r="DYS48" s="753"/>
      <c r="DYT48" s="753"/>
      <c r="DYU48" s="753"/>
      <c r="DYV48" s="753"/>
      <c r="DYW48" s="753"/>
      <c r="DYX48" s="752"/>
      <c r="DYY48" s="753"/>
      <c r="DYZ48" s="753"/>
      <c r="DZA48" s="753"/>
      <c r="DZB48" s="753"/>
      <c r="DZC48" s="753"/>
      <c r="DZD48" s="753"/>
      <c r="DZE48" s="753"/>
      <c r="DZF48" s="753"/>
      <c r="DZG48" s="753"/>
      <c r="DZH48" s="753"/>
      <c r="DZI48" s="752"/>
      <c r="DZJ48" s="753"/>
      <c r="DZK48" s="753"/>
      <c r="DZL48" s="753"/>
      <c r="DZM48" s="753"/>
      <c r="DZN48" s="753"/>
      <c r="DZO48" s="753"/>
      <c r="DZP48" s="753"/>
      <c r="DZQ48" s="753"/>
      <c r="DZR48" s="753"/>
      <c r="DZS48" s="753"/>
      <c r="DZT48" s="752"/>
      <c r="DZU48" s="753"/>
      <c r="DZV48" s="753"/>
      <c r="DZW48" s="753"/>
      <c r="DZX48" s="753"/>
      <c r="DZY48" s="753"/>
      <c r="DZZ48" s="753"/>
      <c r="EAA48" s="753"/>
      <c r="EAB48" s="753"/>
      <c r="EAC48" s="753"/>
      <c r="EAD48" s="753"/>
      <c r="EAE48" s="752"/>
      <c r="EAF48" s="753"/>
      <c r="EAG48" s="753"/>
      <c r="EAH48" s="753"/>
      <c r="EAI48" s="753"/>
      <c r="EAJ48" s="753"/>
      <c r="EAK48" s="753"/>
      <c r="EAL48" s="753"/>
      <c r="EAM48" s="753"/>
      <c r="EAN48" s="753"/>
      <c r="EAO48" s="753"/>
      <c r="EAP48" s="752"/>
      <c r="EAQ48" s="753"/>
      <c r="EAR48" s="753"/>
      <c r="EAS48" s="753"/>
      <c r="EAT48" s="753"/>
      <c r="EAU48" s="753"/>
      <c r="EAV48" s="753"/>
      <c r="EAW48" s="753"/>
      <c r="EAX48" s="753"/>
      <c r="EAY48" s="753"/>
      <c r="EAZ48" s="753"/>
      <c r="EBA48" s="752"/>
      <c r="EBB48" s="753"/>
      <c r="EBC48" s="753"/>
      <c r="EBD48" s="753"/>
      <c r="EBE48" s="753"/>
      <c r="EBF48" s="753"/>
      <c r="EBG48" s="753"/>
      <c r="EBH48" s="753"/>
      <c r="EBI48" s="753"/>
      <c r="EBJ48" s="753"/>
      <c r="EBK48" s="753"/>
      <c r="EBL48" s="752"/>
      <c r="EBM48" s="753"/>
      <c r="EBN48" s="753"/>
      <c r="EBO48" s="753"/>
      <c r="EBP48" s="753"/>
      <c r="EBQ48" s="753"/>
      <c r="EBR48" s="753"/>
      <c r="EBS48" s="753"/>
      <c r="EBT48" s="753"/>
      <c r="EBU48" s="753"/>
      <c r="EBV48" s="753"/>
      <c r="EBW48" s="752"/>
      <c r="EBX48" s="753"/>
      <c r="EBY48" s="753"/>
      <c r="EBZ48" s="753"/>
      <c r="ECA48" s="753"/>
      <c r="ECB48" s="753"/>
      <c r="ECC48" s="753"/>
      <c r="ECD48" s="753"/>
      <c r="ECE48" s="753"/>
      <c r="ECF48" s="753"/>
      <c r="ECG48" s="753"/>
      <c r="ECH48" s="752"/>
      <c r="ECI48" s="753"/>
      <c r="ECJ48" s="753"/>
      <c r="ECK48" s="753"/>
      <c r="ECL48" s="753"/>
      <c r="ECM48" s="753"/>
      <c r="ECN48" s="753"/>
      <c r="ECO48" s="753"/>
      <c r="ECP48" s="753"/>
      <c r="ECQ48" s="753"/>
      <c r="ECR48" s="753"/>
      <c r="ECS48" s="752"/>
      <c r="ECT48" s="753"/>
      <c r="ECU48" s="753"/>
      <c r="ECV48" s="753"/>
      <c r="ECW48" s="753"/>
      <c r="ECX48" s="753"/>
      <c r="ECY48" s="753"/>
      <c r="ECZ48" s="753"/>
      <c r="EDA48" s="753"/>
      <c r="EDB48" s="753"/>
      <c r="EDC48" s="753"/>
      <c r="EDD48" s="752"/>
      <c r="EDE48" s="753"/>
      <c r="EDF48" s="753"/>
      <c r="EDG48" s="753"/>
      <c r="EDH48" s="753"/>
      <c r="EDI48" s="753"/>
      <c r="EDJ48" s="753"/>
      <c r="EDK48" s="753"/>
      <c r="EDL48" s="753"/>
      <c r="EDM48" s="753"/>
      <c r="EDN48" s="753"/>
      <c r="EDO48" s="752"/>
      <c r="EDP48" s="753"/>
      <c r="EDQ48" s="753"/>
      <c r="EDR48" s="753"/>
      <c r="EDS48" s="753"/>
      <c r="EDT48" s="753"/>
      <c r="EDU48" s="753"/>
      <c r="EDV48" s="753"/>
      <c r="EDW48" s="753"/>
      <c r="EDX48" s="753"/>
      <c r="EDY48" s="753"/>
      <c r="EDZ48" s="752"/>
      <c r="EEA48" s="753"/>
      <c r="EEB48" s="753"/>
      <c r="EEC48" s="753"/>
      <c r="EED48" s="753"/>
      <c r="EEE48" s="753"/>
      <c r="EEF48" s="753"/>
      <c r="EEG48" s="753"/>
      <c r="EEH48" s="753"/>
      <c r="EEI48" s="753"/>
      <c r="EEJ48" s="753"/>
      <c r="EEK48" s="752"/>
      <c r="EEL48" s="753"/>
      <c r="EEM48" s="753"/>
      <c r="EEN48" s="753"/>
      <c r="EEO48" s="753"/>
      <c r="EEP48" s="753"/>
      <c r="EEQ48" s="753"/>
      <c r="EER48" s="753"/>
      <c r="EES48" s="753"/>
      <c r="EET48" s="753"/>
      <c r="EEU48" s="753"/>
      <c r="EEV48" s="752"/>
      <c r="EEW48" s="753"/>
      <c r="EEX48" s="753"/>
      <c r="EEY48" s="753"/>
      <c r="EEZ48" s="753"/>
      <c r="EFA48" s="753"/>
      <c r="EFB48" s="753"/>
      <c r="EFC48" s="753"/>
      <c r="EFD48" s="753"/>
      <c r="EFE48" s="753"/>
      <c r="EFF48" s="753"/>
      <c r="EFG48" s="752"/>
      <c r="EFH48" s="753"/>
      <c r="EFI48" s="753"/>
      <c r="EFJ48" s="753"/>
      <c r="EFK48" s="753"/>
      <c r="EFL48" s="753"/>
      <c r="EFM48" s="753"/>
      <c r="EFN48" s="753"/>
      <c r="EFO48" s="753"/>
      <c r="EFP48" s="753"/>
      <c r="EFQ48" s="753"/>
      <c r="EFR48" s="752"/>
      <c r="EFS48" s="753"/>
      <c r="EFT48" s="753"/>
      <c r="EFU48" s="753"/>
      <c r="EFV48" s="753"/>
      <c r="EFW48" s="753"/>
      <c r="EFX48" s="753"/>
      <c r="EFY48" s="753"/>
      <c r="EFZ48" s="753"/>
      <c r="EGA48" s="753"/>
      <c r="EGB48" s="753"/>
      <c r="EGC48" s="752"/>
      <c r="EGD48" s="753"/>
      <c r="EGE48" s="753"/>
      <c r="EGF48" s="753"/>
      <c r="EGG48" s="753"/>
      <c r="EGH48" s="753"/>
      <c r="EGI48" s="753"/>
      <c r="EGJ48" s="753"/>
      <c r="EGK48" s="753"/>
      <c r="EGL48" s="753"/>
      <c r="EGM48" s="753"/>
      <c r="EGN48" s="752"/>
      <c r="EGO48" s="753"/>
      <c r="EGP48" s="753"/>
      <c r="EGQ48" s="753"/>
      <c r="EGR48" s="753"/>
      <c r="EGS48" s="753"/>
      <c r="EGT48" s="753"/>
      <c r="EGU48" s="753"/>
      <c r="EGV48" s="753"/>
      <c r="EGW48" s="753"/>
      <c r="EGX48" s="753"/>
      <c r="EGY48" s="752"/>
      <c r="EGZ48" s="753"/>
      <c r="EHA48" s="753"/>
      <c r="EHB48" s="753"/>
      <c r="EHC48" s="753"/>
      <c r="EHD48" s="753"/>
      <c r="EHE48" s="753"/>
      <c r="EHF48" s="753"/>
      <c r="EHG48" s="753"/>
      <c r="EHH48" s="753"/>
      <c r="EHI48" s="753"/>
      <c r="EHJ48" s="752"/>
      <c r="EHK48" s="753"/>
      <c r="EHL48" s="753"/>
      <c r="EHM48" s="753"/>
      <c r="EHN48" s="753"/>
      <c r="EHO48" s="753"/>
      <c r="EHP48" s="753"/>
      <c r="EHQ48" s="753"/>
      <c r="EHR48" s="753"/>
      <c r="EHS48" s="753"/>
      <c r="EHT48" s="753"/>
      <c r="EHU48" s="752"/>
      <c r="EHV48" s="753"/>
      <c r="EHW48" s="753"/>
      <c r="EHX48" s="753"/>
      <c r="EHY48" s="753"/>
      <c r="EHZ48" s="753"/>
      <c r="EIA48" s="753"/>
      <c r="EIB48" s="753"/>
      <c r="EIC48" s="753"/>
      <c r="EID48" s="753"/>
      <c r="EIE48" s="753"/>
      <c r="EIF48" s="752"/>
      <c r="EIG48" s="753"/>
      <c r="EIH48" s="753"/>
      <c r="EII48" s="753"/>
      <c r="EIJ48" s="753"/>
      <c r="EIK48" s="753"/>
      <c r="EIL48" s="753"/>
      <c r="EIM48" s="753"/>
      <c r="EIN48" s="753"/>
      <c r="EIO48" s="753"/>
      <c r="EIP48" s="753"/>
      <c r="EIQ48" s="752"/>
      <c r="EIR48" s="753"/>
      <c r="EIS48" s="753"/>
      <c r="EIT48" s="753"/>
      <c r="EIU48" s="753"/>
      <c r="EIV48" s="753"/>
      <c r="EIW48" s="753"/>
      <c r="EIX48" s="753"/>
      <c r="EIY48" s="753"/>
      <c r="EIZ48" s="753"/>
      <c r="EJA48" s="753"/>
      <c r="EJB48" s="752"/>
      <c r="EJC48" s="753"/>
      <c r="EJD48" s="753"/>
      <c r="EJE48" s="753"/>
      <c r="EJF48" s="753"/>
      <c r="EJG48" s="753"/>
      <c r="EJH48" s="753"/>
      <c r="EJI48" s="753"/>
      <c r="EJJ48" s="753"/>
      <c r="EJK48" s="753"/>
      <c r="EJL48" s="753"/>
      <c r="EJM48" s="752"/>
      <c r="EJN48" s="753"/>
      <c r="EJO48" s="753"/>
      <c r="EJP48" s="753"/>
      <c r="EJQ48" s="753"/>
      <c r="EJR48" s="753"/>
      <c r="EJS48" s="753"/>
      <c r="EJT48" s="753"/>
      <c r="EJU48" s="753"/>
      <c r="EJV48" s="753"/>
      <c r="EJW48" s="753"/>
      <c r="EJX48" s="752"/>
      <c r="EJY48" s="753"/>
      <c r="EJZ48" s="753"/>
      <c r="EKA48" s="753"/>
      <c r="EKB48" s="753"/>
      <c r="EKC48" s="753"/>
      <c r="EKD48" s="753"/>
      <c r="EKE48" s="753"/>
      <c r="EKF48" s="753"/>
      <c r="EKG48" s="753"/>
      <c r="EKH48" s="753"/>
      <c r="EKI48" s="752"/>
      <c r="EKJ48" s="753"/>
      <c r="EKK48" s="753"/>
      <c r="EKL48" s="753"/>
      <c r="EKM48" s="753"/>
      <c r="EKN48" s="753"/>
      <c r="EKO48" s="753"/>
      <c r="EKP48" s="753"/>
      <c r="EKQ48" s="753"/>
      <c r="EKR48" s="753"/>
      <c r="EKS48" s="753"/>
      <c r="EKT48" s="752"/>
      <c r="EKU48" s="753"/>
      <c r="EKV48" s="753"/>
      <c r="EKW48" s="753"/>
      <c r="EKX48" s="753"/>
      <c r="EKY48" s="753"/>
      <c r="EKZ48" s="753"/>
      <c r="ELA48" s="753"/>
      <c r="ELB48" s="753"/>
      <c r="ELC48" s="753"/>
      <c r="ELD48" s="753"/>
      <c r="ELE48" s="752"/>
      <c r="ELF48" s="753"/>
      <c r="ELG48" s="753"/>
      <c r="ELH48" s="753"/>
      <c r="ELI48" s="753"/>
      <c r="ELJ48" s="753"/>
      <c r="ELK48" s="753"/>
      <c r="ELL48" s="753"/>
      <c r="ELM48" s="753"/>
      <c r="ELN48" s="753"/>
      <c r="ELO48" s="753"/>
      <c r="ELP48" s="752"/>
      <c r="ELQ48" s="753"/>
      <c r="ELR48" s="753"/>
      <c r="ELS48" s="753"/>
      <c r="ELT48" s="753"/>
      <c r="ELU48" s="753"/>
      <c r="ELV48" s="753"/>
      <c r="ELW48" s="753"/>
      <c r="ELX48" s="753"/>
      <c r="ELY48" s="753"/>
      <c r="ELZ48" s="753"/>
      <c r="EMA48" s="752"/>
      <c r="EMB48" s="753"/>
      <c r="EMC48" s="753"/>
      <c r="EMD48" s="753"/>
      <c r="EME48" s="753"/>
      <c r="EMF48" s="753"/>
      <c r="EMG48" s="753"/>
      <c r="EMH48" s="753"/>
      <c r="EMI48" s="753"/>
      <c r="EMJ48" s="753"/>
      <c r="EMK48" s="753"/>
      <c r="EML48" s="752"/>
      <c r="EMM48" s="753"/>
      <c r="EMN48" s="753"/>
      <c r="EMO48" s="753"/>
      <c r="EMP48" s="753"/>
      <c r="EMQ48" s="753"/>
      <c r="EMR48" s="753"/>
      <c r="EMS48" s="753"/>
      <c r="EMT48" s="753"/>
      <c r="EMU48" s="753"/>
      <c r="EMV48" s="753"/>
      <c r="EMW48" s="752"/>
      <c r="EMX48" s="753"/>
      <c r="EMY48" s="753"/>
      <c r="EMZ48" s="753"/>
      <c r="ENA48" s="753"/>
      <c r="ENB48" s="753"/>
      <c r="ENC48" s="753"/>
      <c r="END48" s="753"/>
      <c r="ENE48" s="753"/>
      <c r="ENF48" s="753"/>
      <c r="ENG48" s="753"/>
      <c r="ENH48" s="752"/>
      <c r="ENI48" s="753"/>
      <c r="ENJ48" s="753"/>
      <c r="ENK48" s="753"/>
      <c r="ENL48" s="753"/>
      <c r="ENM48" s="753"/>
      <c r="ENN48" s="753"/>
      <c r="ENO48" s="753"/>
      <c r="ENP48" s="753"/>
      <c r="ENQ48" s="753"/>
      <c r="ENR48" s="753"/>
      <c r="ENS48" s="752"/>
      <c r="ENT48" s="753"/>
      <c r="ENU48" s="753"/>
      <c r="ENV48" s="753"/>
      <c r="ENW48" s="753"/>
      <c r="ENX48" s="753"/>
      <c r="ENY48" s="753"/>
      <c r="ENZ48" s="753"/>
      <c r="EOA48" s="753"/>
      <c r="EOB48" s="753"/>
      <c r="EOC48" s="753"/>
      <c r="EOD48" s="752"/>
      <c r="EOE48" s="753"/>
      <c r="EOF48" s="753"/>
      <c r="EOG48" s="753"/>
      <c r="EOH48" s="753"/>
      <c r="EOI48" s="753"/>
      <c r="EOJ48" s="753"/>
      <c r="EOK48" s="753"/>
      <c r="EOL48" s="753"/>
      <c r="EOM48" s="753"/>
      <c r="EON48" s="753"/>
      <c r="EOO48" s="752"/>
      <c r="EOP48" s="753"/>
      <c r="EOQ48" s="753"/>
      <c r="EOR48" s="753"/>
      <c r="EOS48" s="753"/>
      <c r="EOT48" s="753"/>
      <c r="EOU48" s="753"/>
      <c r="EOV48" s="753"/>
      <c r="EOW48" s="753"/>
      <c r="EOX48" s="753"/>
      <c r="EOY48" s="753"/>
      <c r="EOZ48" s="752"/>
      <c r="EPA48" s="753"/>
      <c r="EPB48" s="753"/>
      <c r="EPC48" s="753"/>
      <c r="EPD48" s="753"/>
      <c r="EPE48" s="753"/>
      <c r="EPF48" s="753"/>
      <c r="EPG48" s="753"/>
      <c r="EPH48" s="753"/>
      <c r="EPI48" s="753"/>
      <c r="EPJ48" s="753"/>
      <c r="EPK48" s="752"/>
      <c r="EPL48" s="753"/>
      <c r="EPM48" s="753"/>
      <c r="EPN48" s="753"/>
      <c r="EPO48" s="753"/>
      <c r="EPP48" s="753"/>
      <c r="EPQ48" s="753"/>
      <c r="EPR48" s="753"/>
      <c r="EPS48" s="753"/>
      <c r="EPT48" s="753"/>
      <c r="EPU48" s="753"/>
      <c r="EPV48" s="752"/>
      <c r="EPW48" s="753"/>
      <c r="EPX48" s="753"/>
      <c r="EPY48" s="753"/>
      <c r="EPZ48" s="753"/>
      <c r="EQA48" s="753"/>
      <c r="EQB48" s="753"/>
      <c r="EQC48" s="753"/>
      <c r="EQD48" s="753"/>
      <c r="EQE48" s="753"/>
      <c r="EQF48" s="753"/>
      <c r="EQG48" s="752"/>
      <c r="EQH48" s="753"/>
      <c r="EQI48" s="753"/>
      <c r="EQJ48" s="753"/>
      <c r="EQK48" s="753"/>
      <c r="EQL48" s="753"/>
      <c r="EQM48" s="753"/>
      <c r="EQN48" s="753"/>
      <c r="EQO48" s="753"/>
      <c r="EQP48" s="753"/>
      <c r="EQQ48" s="753"/>
      <c r="EQR48" s="752"/>
      <c r="EQS48" s="753"/>
      <c r="EQT48" s="753"/>
      <c r="EQU48" s="753"/>
      <c r="EQV48" s="753"/>
      <c r="EQW48" s="753"/>
      <c r="EQX48" s="753"/>
      <c r="EQY48" s="753"/>
      <c r="EQZ48" s="753"/>
      <c r="ERA48" s="753"/>
      <c r="ERB48" s="753"/>
      <c r="ERC48" s="752"/>
      <c r="ERD48" s="753"/>
      <c r="ERE48" s="753"/>
      <c r="ERF48" s="753"/>
      <c r="ERG48" s="753"/>
      <c r="ERH48" s="753"/>
      <c r="ERI48" s="753"/>
      <c r="ERJ48" s="753"/>
      <c r="ERK48" s="753"/>
      <c r="ERL48" s="753"/>
      <c r="ERM48" s="753"/>
      <c r="ERN48" s="752"/>
      <c r="ERO48" s="753"/>
      <c r="ERP48" s="753"/>
      <c r="ERQ48" s="753"/>
      <c r="ERR48" s="753"/>
      <c r="ERS48" s="753"/>
      <c r="ERT48" s="753"/>
      <c r="ERU48" s="753"/>
      <c r="ERV48" s="753"/>
      <c r="ERW48" s="753"/>
      <c r="ERX48" s="753"/>
      <c r="ERY48" s="752"/>
      <c r="ERZ48" s="753"/>
      <c r="ESA48" s="753"/>
      <c r="ESB48" s="753"/>
      <c r="ESC48" s="753"/>
      <c r="ESD48" s="753"/>
      <c r="ESE48" s="753"/>
      <c r="ESF48" s="753"/>
      <c r="ESG48" s="753"/>
      <c r="ESH48" s="753"/>
      <c r="ESI48" s="753"/>
      <c r="ESJ48" s="752"/>
      <c r="ESK48" s="753"/>
      <c r="ESL48" s="753"/>
      <c r="ESM48" s="753"/>
      <c r="ESN48" s="753"/>
      <c r="ESO48" s="753"/>
      <c r="ESP48" s="753"/>
      <c r="ESQ48" s="753"/>
      <c r="ESR48" s="753"/>
      <c r="ESS48" s="753"/>
      <c r="EST48" s="753"/>
      <c r="ESU48" s="752"/>
      <c r="ESV48" s="753"/>
      <c r="ESW48" s="753"/>
      <c r="ESX48" s="753"/>
      <c r="ESY48" s="753"/>
      <c r="ESZ48" s="753"/>
      <c r="ETA48" s="753"/>
      <c r="ETB48" s="753"/>
      <c r="ETC48" s="753"/>
      <c r="ETD48" s="753"/>
      <c r="ETE48" s="753"/>
      <c r="ETF48" s="752"/>
      <c r="ETG48" s="753"/>
      <c r="ETH48" s="753"/>
      <c r="ETI48" s="753"/>
      <c r="ETJ48" s="753"/>
      <c r="ETK48" s="753"/>
      <c r="ETL48" s="753"/>
      <c r="ETM48" s="753"/>
      <c r="ETN48" s="753"/>
      <c r="ETO48" s="753"/>
      <c r="ETP48" s="753"/>
      <c r="ETQ48" s="752"/>
      <c r="ETR48" s="753"/>
      <c r="ETS48" s="753"/>
      <c r="ETT48" s="753"/>
      <c r="ETU48" s="753"/>
      <c r="ETV48" s="753"/>
      <c r="ETW48" s="753"/>
      <c r="ETX48" s="753"/>
      <c r="ETY48" s="753"/>
      <c r="ETZ48" s="753"/>
      <c r="EUA48" s="753"/>
      <c r="EUB48" s="752"/>
      <c r="EUC48" s="753"/>
      <c r="EUD48" s="753"/>
      <c r="EUE48" s="753"/>
      <c r="EUF48" s="753"/>
      <c r="EUG48" s="753"/>
      <c r="EUH48" s="753"/>
      <c r="EUI48" s="753"/>
      <c r="EUJ48" s="753"/>
      <c r="EUK48" s="753"/>
      <c r="EUL48" s="753"/>
      <c r="EUM48" s="752"/>
      <c r="EUN48" s="753"/>
      <c r="EUO48" s="753"/>
      <c r="EUP48" s="753"/>
      <c r="EUQ48" s="753"/>
      <c r="EUR48" s="753"/>
      <c r="EUS48" s="753"/>
      <c r="EUT48" s="753"/>
      <c r="EUU48" s="753"/>
      <c r="EUV48" s="753"/>
      <c r="EUW48" s="753"/>
      <c r="EUX48" s="752"/>
      <c r="EUY48" s="753"/>
      <c r="EUZ48" s="753"/>
      <c r="EVA48" s="753"/>
      <c r="EVB48" s="753"/>
      <c r="EVC48" s="753"/>
      <c r="EVD48" s="753"/>
      <c r="EVE48" s="753"/>
      <c r="EVF48" s="753"/>
      <c r="EVG48" s="753"/>
      <c r="EVH48" s="753"/>
      <c r="EVI48" s="752"/>
      <c r="EVJ48" s="753"/>
      <c r="EVK48" s="753"/>
      <c r="EVL48" s="753"/>
      <c r="EVM48" s="753"/>
      <c r="EVN48" s="753"/>
      <c r="EVO48" s="753"/>
      <c r="EVP48" s="753"/>
      <c r="EVQ48" s="753"/>
      <c r="EVR48" s="753"/>
      <c r="EVS48" s="753"/>
      <c r="EVT48" s="752"/>
      <c r="EVU48" s="753"/>
      <c r="EVV48" s="753"/>
      <c r="EVW48" s="753"/>
      <c r="EVX48" s="753"/>
      <c r="EVY48" s="753"/>
      <c r="EVZ48" s="753"/>
      <c r="EWA48" s="753"/>
      <c r="EWB48" s="753"/>
      <c r="EWC48" s="753"/>
      <c r="EWD48" s="753"/>
      <c r="EWE48" s="752"/>
      <c r="EWF48" s="753"/>
      <c r="EWG48" s="753"/>
      <c r="EWH48" s="753"/>
      <c r="EWI48" s="753"/>
      <c r="EWJ48" s="753"/>
      <c r="EWK48" s="753"/>
      <c r="EWL48" s="753"/>
      <c r="EWM48" s="753"/>
      <c r="EWN48" s="753"/>
      <c r="EWO48" s="753"/>
      <c r="EWP48" s="752"/>
      <c r="EWQ48" s="753"/>
      <c r="EWR48" s="753"/>
      <c r="EWS48" s="753"/>
      <c r="EWT48" s="753"/>
      <c r="EWU48" s="753"/>
      <c r="EWV48" s="753"/>
      <c r="EWW48" s="753"/>
      <c r="EWX48" s="753"/>
      <c r="EWY48" s="753"/>
      <c r="EWZ48" s="753"/>
      <c r="EXA48" s="752"/>
      <c r="EXB48" s="753"/>
      <c r="EXC48" s="753"/>
      <c r="EXD48" s="753"/>
      <c r="EXE48" s="753"/>
      <c r="EXF48" s="753"/>
      <c r="EXG48" s="753"/>
      <c r="EXH48" s="753"/>
      <c r="EXI48" s="753"/>
      <c r="EXJ48" s="753"/>
      <c r="EXK48" s="753"/>
      <c r="EXL48" s="752"/>
      <c r="EXM48" s="753"/>
      <c r="EXN48" s="753"/>
      <c r="EXO48" s="753"/>
      <c r="EXP48" s="753"/>
      <c r="EXQ48" s="753"/>
      <c r="EXR48" s="753"/>
      <c r="EXS48" s="753"/>
      <c r="EXT48" s="753"/>
      <c r="EXU48" s="753"/>
      <c r="EXV48" s="753"/>
      <c r="EXW48" s="752"/>
      <c r="EXX48" s="753"/>
      <c r="EXY48" s="753"/>
      <c r="EXZ48" s="753"/>
      <c r="EYA48" s="753"/>
      <c r="EYB48" s="753"/>
      <c r="EYC48" s="753"/>
      <c r="EYD48" s="753"/>
      <c r="EYE48" s="753"/>
      <c r="EYF48" s="753"/>
      <c r="EYG48" s="753"/>
      <c r="EYH48" s="752"/>
      <c r="EYI48" s="753"/>
      <c r="EYJ48" s="753"/>
      <c r="EYK48" s="753"/>
      <c r="EYL48" s="753"/>
      <c r="EYM48" s="753"/>
      <c r="EYN48" s="753"/>
      <c r="EYO48" s="753"/>
      <c r="EYP48" s="753"/>
      <c r="EYQ48" s="753"/>
      <c r="EYR48" s="753"/>
      <c r="EYS48" s="752"/>
      <c r="EYT48" s="753"/>
      <c r="EYU48" s="753"/>
      <c r="EYV48" s="753"/>
      <c r="EYW48" s="753"/>
      <c r="EYX48" s="753"/>
      <c r="EYY48" s="753"/>
      <c r="EYZ48" s="753"/>
      <c r="EZA48" s="753"/>
      <c r="EZB48" s="753"/>
      <c r="EZC48" s="753"/>
      <c r="EZD48" s="752"/>
      <c r="EZE48" s="753"/>
      <c r="EZF48" s="753"/>
      <c r="EZG48" s="753"/>
      <c r="EZH48" s="753"/>
      <c r="EZI48" s="753"/>
      <c r="EZJ48" s="753"/>
      <c r="EZK48" s="753"/>
      <c r="EZL48" s="753"/>
      <c r="EZM48" s="753"/>
      <c r="EZN48" s="753"/>
      <c r="EZO48" s="752"/>
      <c r="EZP48" s="753"/>
      <c r="EZQ48" s="753"/>
      <c r="EZR48" s="753"/>
      <c r="EZS48" s="753"/>
      <c r="EZT48" s="753"/>
      <c r="EZU48" s="753"/>
      <c r="EZV48" s="753"/>
      <c r="EZW48" s="753"/>
      <c r="EZX48" s="753"/>
      <c r="EZY48" s="753"/>
      <c r="EZZ48" s="752"/>
      <c r="FAA48" s="753"/>
      <c r="FAB48" s="753"/>
      <c r="FAC48" s="753"/>
      <c r="FAD48" s="753"/>
      <c r="FAE48" s="753"/>
      <c r="FAF48" s="753"/>
      <c r="FAG48" s="753"/>
      <c r="FAH48" s="753"/>
      <c r="FAI48" s="753"/>
      <c r="FAJ48" s="753"/>
      <c r="FAK48" s="752"/>
      <c r="FAL48" s="753"/>
      <c r="FAM48" s="753"/>
      <c r="FAN48" s="753"/>
      <c r="FAO48" s="753"/>
      <c r="FAP48" s="753"/>
      <c r="FAQ48" s="753"/>
      <c r="FAR48" s="753"/>
      <c r="FAS48" s="753"/>
      <c r="FAT48" s="753"/>
      <c r="FAU48" s="753"/>
      <c r="FAV48" s="752"/>
      <c r="FAW48" s="753"/>
      <c r="FAX48" s="753"/>
      <c r="FAY48" s="753"/>
      <c r="FAZ48" s="753"/>
      <c r="FBA48" s="753"/>
      <c r="FBB48" s="753"/>
      <c r="FBC48" s="753"/>
      <c r="FBD48" s="753"/>
      <c r="FBE48" s="753"/>
      <c r="FBF48" s="753"/>
      <c r="FBG48" s="752"/>
      <c r="FBH48" s="753"/>
      <c r="FBI48" s="753"/>
      <c r="FBJ48" s="753"/>
      <c r="FBK48" s="753"/>
      <c r="FBL48" s="753"/>
      <c r="FBM48" s="753"/>
      <c r="FBN48" s="753"/>
      <c r="FBO48" s="753"/>
      <c r="FBP48" s="753"/>
      <c r="FBQ48" s="753"/>
      <c r="FBR48" s="752"/>
      <c r="FBS48" s="753"/>
      <c r="FBT48" s="753"/>
      <c r="FBU48" s="753"/>
      <c r="FBV48" s="753"/>
      <c r="FBW48" s="753"/>
      <c r="FBX48" s="753"/>
      <c r="FBY48" s="753"/>
      <c r="FBZ48" s="753"/>
      <c r="FCA48" s="753"/>
      <c r="FCB48" s="753"/>
      <c r="FCC48" s="752"/>
      <c r="FCD48" s="753"/>
      <c r="FCE48" s="753"/>
      <c r="FCF48" s="753"/>
      <c r="FCG48" s="753"/>
      <c r="FCH48" s="753"/>
      <c r="FCI48" s="753"/>
      <c r="FCJ48" s="753"/>
      <c r="FCK48" s="753"/>
      <c r="FCL48" s="753"/>
      <c r="FCM48" s="753"/>
      <c r="FCN48" s="752"/>
      <c r="FCO48" s="753"/>
      <c r="FCP48" s="753"/>
      <c r="FCQ48" s="753"/>
      <c r="FCR48" s="753"/>
      <c r="FCS48" s="753"/>
      <c r="FCT48" s="753"/>
      <c r="FCU48" s="753"/>
      <c r="FCV48" s="753"/>
      <c r="FCW48" s="753"/>
      <c r="FCX48" s="753"/>
      <c r="FCY48" s="752"/>
      <c r="FCZ48" s="753"/>
      <c r="FDA48" s="753"/>
      <c r="FDB48" s="753"/>
      <c r="FDC48" s="753"/>
      <c r="FDD48" s="753"/>
      <c r="FDE48" s="753"/>
      <c r="FDF48" s="753"/>
      <c r="FDG48" s="753"/>
      <c r="FDH48" s="753"/>
      <c r="FDI48" s="753"/>
      <c r="FDJ48" s="752"/>
      <c r="FDK48" s="753"/>
      <c r="FDL48" s="753"/>
      <c r="FDM48" s="753"/>
      <c r="FDN48" s="753"/>
      <c r="FDO48" s="753"/>
      <c r="FDP48" s="753"/>
      <c r="FDQ48" s="753"/>
      <c r="FDR48" s="753"/>
      <c r="FDS48" s="753"/>
      <c r="FDT48" s="753"/>
      <c r="FDU48" s="752"/>
      <c r="FDV48" s="753"/>
      <c r="FDW48" s="753"/>
      <c r="FDX48" s="753"/>
      <c r="FDY48" s="753"/>
      <c r="FDZ48" s="753"/>
      <c r="FEA48" s="753"/>
      <c r="FEB48" s="753"/>
      <c r="FEC48" s="753"/>
      <c r="FED48" s="753"/>
      <c r="FEE48" s="753"/>
      <c r="FEF48" s="752"/>
      <c r="FEG48" s="753"/>
      <c r="FEH48" s="753"/>
      <c r="FEI48" s="753"/>
      <c r="FEJ48" s="753"/>
      <c r="FEK48" s="753"/>
      <c r="FEL48" s="753"/>
      <c r="FEM48" s="753"/>
      <c r="FEN48" s="753"/>
      <c r="FEO48" s="753"/>
      <c r="FEP48" s="753"/>
      <c r="FEQ48" s="752"/>
      <c r="FER48" s="753"/>
      <c r="FES48" s="753"/>
      <c r="FET48" s="753"/>
      <c r="FEU48" s="753"/>
      <c r="FEV48" s="753"/>
      <c r="FEW48" s="753"/>
      <c r="FEX48" s="753"/>
      <c r="FEY48" s="753"/>
      <c r="FEZ48" s="753"/>
      <c r="FFA48" s="753"/>
      <c r="FFB48" s="752"/>
      <c r="FFC48" s="753"/>
      <c r="FFD48" s="753"/>
      <c r="FFE48" s="753"/>
      <c r="FFF48" s="753"/>
      <c r="FFG48" s="753"/>
      <c r="FFH48" s="753"/>
      <c r="FFI48" s="753"/>
      <c r="FFJ48" s="753"/>
      <c r="FFK48" s="753"/>
      <c r="FFL48" s="753"/>
      <c r="FFM48" s="752"/>
      <c r="FFN48" s="753"/>
      <c r="FFO48" s="753"/>
      <c r="FFP48" s="753"/>
      <c r="FFQ48" s="753"/>
      <c r="FFR48" s="753"/>
      <c r="FFS48" s="753"/>
      <c r="FFT48" s="753"/>
      <c r="FFU48" s="753"/>
      <c r="FFV48" s="753"/>
      <c r="FFW48" s="753"/>
      <c r="FFX48" s="752"/>
      <c r="FFY48" s="753"/>
      <c r="FFZ48" s="753"/>
      <c r="FGA48" s="753"/>
      <c r="FGB48" s="753"/>
      <c r="FGC48" s="753"/>
      <c r="FGD48" s="753"/>
      <c r="FGE48" s="753"/>
      <c r="FGF48" s="753"/>
      <c r="FGG48" s="753"/>
      <c r="FGH48" s="753"/>
      <c r="FGI48" s="752"/>
      <c r="FGJ48" s="753"/>
      <c r="FGK48" s="753"/>
      <c r="FGL48" s="753"/>
      <c r="FGM48" s="753"/>
      <c r="FGN48" s="753"/>
      <c r="FGO48" s="753"/>
      <c r="FGP48" s="753"/>
      <c r="FGQ48" s="753"/>
      <c r="FGR48" s="753"/>
      <c r="FGS48" s="753"/>
      <c r="FGT48" s="752"/>
      <c r="FGU48" s="753"/>
      <c r="FGV48" s="753"/>
      <c r="FGW48" s="753"/>
      <c r="FGX48" s="753"/>
      <c r="FGY48" s="753"/>
      <c r="FGZ48" s="753"/>
      <c r="FHA48" s="753"/>
      <c r="FHB48" s="753"/>
      <c r="FHC48" s="753"/>
      <c r="FHD48" s="753"/>
      <c r="FHE48" s="752"/>
      <c r="FHF48" s="753"/>
      <c r="FHG48" s="753"/>
      <c r="FHH48" s="753"/>
      <c r="FHI48" s="753"/>
      <c r="FHJ48" s="753"/>
      <c r="FHK48" s="753"/>
      <c r="FHL48" s="753"/>
      <c r="FHM48" s="753"/>
      <c r="FHN48" s="753"/>
      <c r="FHO48" s="753"/>
      <c r="FHP48" s="752"/>
      <c r="FHQ48" s="753"/>
      <c r="FHR48" s="753"/>
      <c r="FHS48" s="753"/>
      <c r="FHT48" s="753"/>
      <c r="FHU48" s="753"/>
      <c r="FHV48" s="753"/>
      <c r="FHW48" s="753"/>
      <c r="FHX48" s="753"/>
      <c r="FHY48" s="753"/>
      <c r="FHZ48" s="753"/>
      <c r="FIA48" s="752"/>
      <c r="FIB48" s="753"/>
      <c r="FIC48" s="753"/>
      <c r="FID48" s="753"/>
      <c r="FIE48" s="753"/>
      <c r="FIF48" s="753"/>
      <c r="FIG48" s="753"/>
      <c r="FIH48" s="753"/>
      <c r="FII48" s="753"/>
      <c r="FIJ48" s="753"/>
      <c r="FIK48" s="753"/>
      <c r="FIL48" s="752"/>
      <c r="FIM48" s="753"/>
      <c r="FIN48" s="753"/>
      <c r="FIO48" s="753"/>
      <c r="FIP48" s="753"/>
      <c r="FIQ48" s="753"/>
      <c r="FIR48" s="753"/>
      <c r="FIS48" s="753"/>
      <c r="FIT48" s="753"/>
      <c r="FIU48" s="753"/>
      <c r="FIV48" s="753"/>
      <c r="FIW48" s="752"/>
      <c r="FIX48" s="753"/>
      <c r="FIY48" s="753"/>
      <c r="FIZ48" s="753"/>
      <c r="FJA48" s="753"/>
      <c r="FJB48" s="753"/>
      <c r="FJC48" s="753"/>
      <c r="FJD48" s="753"/>
      <c r="FJE48" s="753"/>
      <c r="FJF48" s="753"/>
      <c r="FJG48" s="753"/>
      <c r="FJH48" s="752"/>
      <c r="FJI48" s="753"/>
      <c r="FJJ48" s="753"/>
      <c r="FJK48" s="753"/>
      <c r="FJL48" s="753"/>
      <c r="FJM48" s="753"/>
      <c r="FJN48" s="753"/>
      <c r="FJO48" s="753"/>
      <c r="FJP48" s="753"/>
      <c r="FJQ48" s="753"/>
      <c r="FJR48" s="753"/>
      <c r="FJS48" s="752"/>
      <c r="FJT48" s="753"/>
      <c r="FJU48" s="753"/>
      <c r="FJV48" s="753"/>
      <c r="FJW48" s="753"/>
      <c r="FJX48" s="753"/>
      <c r="FJY48" s="753"/>
      <c r="FJZ48" s="753"/>
      <c r="FKA48" s="753"/>
      <c r="FKB48" s="753"/>
      <c r="FKC48" s="753"/>
      <c r="FKD48" s="752"/>
      <c r="FKE48" s="753"/>
      <c r="FKF48" s="753"/>
      <c r="FKG48" s="753"/>
      <c r="FKH48" s="753"/>
      <c r="FKI48" s="753"/>
      <c r="FKJ48" s="753"/>
      <c r="FKK48" s="753"/>
      <c r="FKL48" s="753"/>
      <c r="FKM48" s="753"/>
      <c r="FKN48" s="753"/>
      <c r="FKO48" s="752"/>
      <c r="FKP48" s="753"/>
      <c r="FKQ48" s="753"/>
      <c r="FKR48" s="753"/>
      <c r="FKS48" s="753"/>
      <c r="FKT48" s="753"/>
      <c r="FKU48" s="753"/>
      <c r="FKV48" s="753"/>
      <c r="FKW48" s="753"/>
      <c r="FKX48" s="753"/>
      <c r="FKY48" s="753"/>
      <c r="FKZ48" s="752"/>
      <c r="FLA48" s="753"/>
      <c r="FLB48" s="753"/>
      <c r="FLC48" s="753"/>
      <c r="FLD48" s="753"/>
      <c r="FLE48" s="753"/>
      <c r="FLF48" s="753"/>
      <c r="FLG48" s="753"/>
      <c r="FLH48" s="753"/>
      <c r="FLI48" s="753"/>
      <c r="FLJ48" s="753"/>
      <c r="FLK48" s="752"/>
      <c r="FLL48" s="753"/>
      <c r="FLM48" s="753"/>
      <c r="FLN48" s="753"/>
      <c r="FLO48" s="753"/>
      <c r="FLP48" s="753"/>
      <c r="FLQ48" s="753"/>
      <c r="FLR48" s="753"/>
      <c r="FLS48" s="753"/>
      <c r="FLT48" s="753"/>
      <c r="FLU48" s="753"/>
      <c r="FLV48" s="752"/>
      <c r="FLW48" s="753"/>
      <c r="FLX48" s="753"/>
      <c r="FLY48" s="753"/>
      <c r="FLZ48" s="753"/>
      <c r="FMA48" s="753"/>
      <c r="FMB48" s="753"/>
      <c r="FMC48" s="753"/>
      <c r="FMD48" s="753"/>
      <c r="FME48" s="753"/>
      <c r="FMF48" s="753"/>
      <c r="FMG48" s="752"/>
      <c r="FMH48" s="753"/>
      <c r="FMI48" s="753"/>
      <c r="FMJ48" s="753"/>
      <c r="FMK48" s="753"/>
      <c r="FML48" s="753"/>
      <c r="FMM48" s="753"/>
      <c r="FMN48" s="753"/>
      <c r="FMO48" s="753"/>
      <c r="FMP48" s="753"/>
      <c r="FMQ48" s="753"/>
      <c r="FMR48" s="752"/>
      <c r="FMS48" s="753"/>
      <c r="FMT48" s="753"/>
      <c r="FMU48" s="753"/>
      <c r="FMV48" s="753"/>
      <c r="FMW48" s="753"/>
      <c r="FMX48" s="753"/>
      <c r="FMY48" s="753"/>
      <c r="FMZ48" s="753"/>
      <c r="FNA48" s="753"/>
      <c r="FNB48" s="753"/>
      <c r="FNC48" s="752"/>
      <c r="FND48" s="753"/>
      <c r="FNE48" s="753"/>
      <c r="FNF48" s="753"/>
      <c r="FNG48" s="753"/>
      <c r="FNH48" s="753"/>
      <c r="FNI48" s="753"/>
      <c r="FNJ48" s="753"/>
      <c r="FNK48" s="753"/>
      <c r="FNL48" s="753"/>
      <c r="FNM48" s="753"/>
      <c r="FNN48" s="752"/>
      <c r="FNO48" s="753"/>
      <c r="FNP48" s="753"/>
      <c r="FNQ48" s="753"/>
      <c r="FNR48" s="753"/>
      <c r="FNS48" s="753"/>
      <c r="FNT48" s="753"/>
      <c r="FNU48" s="753"/>
      <c r="FNV48" s="753"/>
      <c r="FNW48" s="753"/>
      <c r="FNX48" s="753"/>
      <c r="FNY48" s="752"/>
      <c r="FNZ48" s="753"/>
      <c r="FOA48" s="753"/>
      <c r="FOB48" s="753"/>
      <c r="FOC48" s="753"/>
      <c r="FOD48" s="753"/>
      <c r="FOE48" s="753"/>
      <c r="FOF48" s="753"/>
      <c r="FOG48" s="753"/>
      <c r="FOH48" s="753"/>
      <c r="FOI48" s="753"/>
      <c r="FOJ48" s="752"/>
      <c r="FOK48" s="753"/>
      <c r="FOL48" s="753"/>
      <c r="FOM48" s="753"/>
      <c r="FON48" s="753"/>
      <c r="FOO48" s="753"/>
      <c r="FOP48" s="753"/>
      <c r="FOQ48" s="753"/>
      <c r="FOR48" s="753"/>
      <c r="FOS48" s="753"/>
      <c r="FOT48" s="753"/>
      <c r="FOU48" s="752"/>
      <c r="FOV48" s="753"/>
      <c r="FOW48" s="753"/>
      <c r="FOX48" s="753"/>
      <c r="FOY48" s="753"/>
      <c r="FOZ48" s="753"/>
      <c r="FPA48" s="753"/>
      <c r="FPB48" s="753"/>
      <c r="FPC48" s="753"/>
      <c r="FPD48" s="753"/>
      <c r="FPE48" s="753"/>
      <c r="FPF48" s="752"/>
      <c r="FPG48" s="753"/>
      <c r="FPH48" s="753"/>
      <c r="FPI48" s="753"/>
      <c r="FPJ48" s="753"/>
      <c r="FPK48" s="753"/>
      <c r="FPL48" s="753"/>
      <c r="FPM48" s="753"/>
      <c r="FPN48" s="753"/>
      <c r="FPO48" s="753"/>
      <c r="FPP48" s="753"/>
      <c r="FPQ48" s="752"/>
      <c r="FPR48" s="753"/>
      <c r="FPS48" s="753"/>
      <c r="FPT48" s="753"/>
      <c r="FPU48" s="753"/>
      <c r="FPV48" s="753"/>
      <c r="FPW48" s="753"/>
      <c r="FPX48" s="753"/>
      <c r="FPY48" s="753"/>
      <c r="FPZ48" s="753"/>
      <c r="FQA48" s="753"/>
      <c r="FQB48" s="752"/>
      <c r="FQC48" s="753"/>
      <c r="FQD48" s="753"/>
      <c r="FQE48" s="753"/>
      <c r="FQF48" s="753"/>
      <c r="FQG48" s="753"/>
      <c r="FQH48" s="753"/>
      <c r="FQI48" s="753"/>
      <c r="FQJ48" s="753"/>
      <c r="FQK48" s="753"/>
      <c r="FQL48" s="753"/>
      <c r="FQM48" s="752"/>
      <c r="FQN48" s="753"/>
      <c r="FQO48" s="753"/>
      <c r="FQP48" s="753"/>
      <c r="FQQ48" s="753"/>
      <c r="FQR48" s="753"/>
      <c r="FQS48" s="753"/>
      <c r="FQT48" s="753"/>
      <c r="FQU48" s="753"/>
      <c r="FQV48" s="753"/>
      <c r="FQW48" s="753"/>
      <c r="FQX48" s="752"/>
      <c r="FQY48" s="753"/>
      <c r="FQZ48" s="753"/>
      <c r="FRA48" s="753"/>
      <c r="FRB48" s="753"/>
      <c r="FRC48" s="753"/>
      <c r="FRD48" s="753"/>
      <c r="FRE48" s="753"/>
      <c r="FRF48" s="753"/>
      <c r="FRG48" s="753"/>
      <c r="FRH48" s="753"/>
      <c r="FRI48" s="752"/>
      <c r="FRJ48" s="753"/>
      <c r="FRK48" s="753"/>
      <c r="FRL48" s="753"/>
      <c r="FRM48" s="753"/>
      <c r="FRN48" s="753"/>
      <c r="FRO48" s="753"/>
      <c r="FRP48" s="753"/>
      <c r="FRQ48" s="753"/>
      <c r="FRR48" s="753"/>
      <c r="FRS48" s="753"/>
      <c r="FRT48" s="752"/>
      <c r="FRU48" s="753"/>
      <c r="FRV48" s="753"/>
      <c r="FRW48" s="753"/>
      <c r="FRX48" s="753"/>
      <c r="FRY48" s="753"/>
      <c r="FRZ48" s="753"/>
      <c r="FSA48" s="753"/>
      <c r="FSB48" s="753"/>
      <c r="FSC48" s="753"/>
      <c r="FSD48" s="753"/>
      <c r="FSE48" s="752"/>
      <c r="FSF48" s="753"/>
      <c r="FSG48" s="753"/>
      <c r="FSH48" s="753"/>
      <c r="FSI48" s="753"/>
      <c r="FSJ48" s="753"/>
      <c r="FSK48" s="753"/>
      <c r="FSL48" s="753"/>
      <c r="FSM48" s="753"/>
      <c r="FSN48" s="753"/>
      <c r="FSO48" s="753"/>
      <c r="FSP48" s="752"/>
      <c r="FSQ48" s="753"/>
      <c r="FSR48" s="753"/>
      <c r="FSS48" s="753"/>
      <c r="FST48" s="753"/>
      <c r="FSU48" s="753"/>
      <c r="FSV48" s="753"/>
      <c r="FSW48" s="753"/>
      <c r="FSX48" s="753"/>
      <c r="FSY48" s="753"/>
      <c r="FSZ48" s="753"/>
      <c r="FTA48" s="752"/>
      <c r="FTB48" s="753"/>
      <c r="FTC48" s="753"/>
      <c r="FTD48" s="753"/>
      <c r="FTE48" s="753"/>
      <c r="FTF48" s="753"/>
      <c r="FTG48" s="753"/>
      <c r="FTH48" s="753"/>
      <c r="FTI48" s="753"/>
      <c r="FTJ48" s="753"/>
      <c r="FTK48" s="753"/>
      <c r="FTL48" s="752"/>
      <c r="FTM48" s="753"/>
      <c r="FTN48" s="753"/>
      <c r="FTO48" s="753"/>
      <c r="FTP48" s="753"/>
      <c r="FTQ48" s="753"/>
      <c r="FTR48" s="753"/>
      <c r="FTS48" s="753"/>
      <c r="FTT48" s="753"/>
      <c r="FTU48" s="753"/>
      <c r="FTV48" s="753"/>
      <c r="FTW48" s="752"/>
      <c r="FTX48" s="753"/>
      <c r="FTY48" s="753"/>
      <c r="FTZ48" s="753"/>
      <c r="FUA48" s="753"/>
      <c r="FUB48" s="753"/>
      <c r="FUC48" s="753"/>
      <c r="FUD48" s="753"/>
      <c r="FUE48" s="753"/>
      <c r="FUF48" s="753"/>
      <c r="FUG48" s="753"/>
      <c r="FUH48" s="752"/>
      <c r="FUI48" s="753"/>
      <c r="FUJ48" s="753"/>
      <c r="FUK48" s="753"/>
      <c r="FUL48" s="753"/>
      <c r="FUM48" s="753"/>
      <c r="FUN48" s="753"/>
      <c r="FUO48" s="753"/>
      <c r="FUP48" s="753"/>
      <c r="FUQ48" s="753"/>
      <c r="FUR48" s="753"/>
      <c r="FUS48" s="752"/>
      <c r="FUT48" s="753"/>
      <c r="FUU48" s="753"/>
      <c r="FUV48" s="753"/>
      <c r="FUW48" s="753"/>
      <c r="FUX48" s="753"/>
      <c r="FUY48" s="753"/>
      <c r="FUZ48" s="753"/>
      <c r="FVA48" s="753"/>
      <c r="FVB48" s="753"/>
      <c r="FVC48" s="753"/>
      <c r="FVD48" s="752"/>
      <c r="FVE48" s="753"/>
      <c r="FVF48" s="753"/>
      <c r="FVG48" s="753"/>
      <c r="FVH48" s="753"/>
      <c r="FVI48" s="753"/>
      <c r="FVJ48" s="753"/>
      <c r="FVK48" s="753"/>
      <c r="FVL48" s="753"/>
      <c r="FVM48" s="753"/>
      <c r="FVN48" s="753"/>
      <c r="FVO48" s="752"/>
      <c r="FVP48" s="753"/>
      <c r="FVQ48" s="753"/>
      <c r="FVR48" s="753"/>
      <c r="FVS48" s="753"/>
      <c r="FVT48" s="753"/>
      <c r="FVU48" s="753"/>
      <c r="FVV48" s="753"/>
      <c r="FVW48" s="753"/>
      <c r="FVX48" s="753"/>
      <c r="FVY48" s="753"/>
      <c r="FVZ48" s="752"/>
      <c r="FWA48" s="753"/>
      <c r="FWB48" s="753"/>
      <c r="FWC48" s="753"/>
      <c r="FWD48" s="753"/>
      <c r="FWE48" s="753"/>
      <c r="FWF48" s="753"/>
      <c r="FWG48" s="753"/>
      <c r="FWH48" s="753"/>
      <c r="FWI48" s="753"/>
      <c r="FWJ48" s="753"/>
      <c r="FWK48" s="752"/>
      <c r="FWL48" s="753"/>
      <c r="FWM48" s="753"/>
      <c r="FWN48" s="753"/>
      <c r="FWO48" s="753"/>
      <c r="FWP48" s="753"/>
      <c r="FWQ48" s="753"/>
      <c r="FWR48" s="753"/>
      <c r="FWS48" s="753"/>
      <c r="FWT48" s="753"/>
      <c r="FWU48" s="753"/>
      <c r="FWV48" s="752"/>
      <c r="FWW48" s="753"/>
      <c r="FWX48" s="753"/>
      <c r="FWY48" s="753"/>
      <c r="FWZ48" s="753"/>
      <c r="FXA48" s="753"/>
      <c r="FXB48" s="753"/>
      <c r="FXC48" s="753"/>
      <c r="FXD48" s="753"/>
      <c r="FXE48" s="753"/>
      <c r="FXF48" s="753"/>
      <c r="FXG48" s="752"/>
      <c r="FXH48" s="753"/>
      <c r="FXI48" s="753"/>
      <c r="FXJ48" s="753"/>
      <c r="FXK48" s="753"/>
      <c r="FXL48" s="753"/>
      <c r="FXM48" s="753"/>
      <c r="FXN48" s="753"/>
      <c r="FXO48" s="753"/>
      <c r="FXP48" s="753"/>
      <c r="FXQ48" s="753"/>
      <c r="FXR48" s="752"/>
      <c r="FXS48" s="753"/>
      <c r="FXT48" s="753"/>
      <c r="FXU48" s="753"/>
      <c r="FXV48" s="753"/>
      <c r="FXW48" s="753"/>
      <c r="FXX48" s="753"/>
      <c r="FXY48" s="753"/>
      <c r="FXZ48" s="753"/>
      <c r="FYA48" s="753"/>
      <c r="FYB48" s="753"/>
      <c r="FYC48" s="752"/>
      <c r="FYD48" s="753"/>
      <c r="FYE48" s="753"/>
      <c r="FYF48" s="753"/>
      <c r="FYG48" s="753"/>
      <c r="FYH48" s="753"/>
      <c r="FYI48" s="753"/>
      <c r="FYJ48" s="753"/>
      <c r="FYK48" s="753"/>
      <c r="FYL48" s="753"/>
      <c r="FYM48" s="753"/>
      <c r="FYN48" s="752"/>
      <c r="FYO48" s="753"/>
      <c r="FYP48" s="753"/>
      <c r="FYQ48" s="753"/>
      <c r="FYR48" s="753"/>
      <c r="FYS48" s="753"/>
      <c r="FYT48" s="753"/>
      <c r="FYU48" s="753"/>
      <c r="FYV48" s="753"/>
      <c r="FYW48" s="753"/>
      <c r="FYX48" s="753"/>
      <c r="FYY48" s="752"/>
      <c r="FYZ48" s="753"/>
      <c r="FZA48" s="753"/>
      <c r="FZB48" s="753"/>
      <c r="FZC48" s="753"/>
      <c r="FZD48" s="753"/>
      <c r="FZE48" s="753"/>
      <c r="FZF48" s="753"/>
      <c r="FZG48" s="753"/>
      <c r="FZH48" s="753"/>
      <c r="FZI48" s="753"/>
      <c r="FZJ48" s="752"/>
      <c r="FZK48" s="753"/>
      <c r="FZL48" s="753"/>
      <c r="FZM48" s="753"/>
      <c r="FZN48" s="753"/>
      <c r="FZO48" s="753"/>
      <c r="FZP48" s="753"/>
      <c r="FZQ48" s="753"/>
      <c r="FZR48" s="753"/>
      <c r="FZS48" s="753"/>
      <c r="FZT48" s="753"/>
      <c r="FZU48" s="752"/>
      <c r="FZV48" s="753"/>
      <c r="FZW48" s="753"/>
      <c r="FZX48" s="753"/>
      <c r="FZY48" s="753"/>
      <c r="FZZ48" s="753"/>
      <c r="GAA48" s="753"/>
      <c r="GAB48" s="753"/>
      <c r="GAC48" s="753"/>
      <c r="GAD48" s="753"/>
      <c r="GAE48" s="753"/>
      <c r="GAF48" s="752"/>
      <c r="GAG48" s="753"/>
      <c r="GAH48" s="753"/>
      <c r="GAI48" s="753"/>
      <c r="GAJ48" s="753"/>
      <c r="GAK48" s="753"/>
      <c r="GAL48" s="753"/>
      <c r="GAM48" s="753"/>
      <c r="GAN48" s="753"/>
      <c r="GAO48" s="753"/>
      <c r="GAP48" s="753"/>
      <c r="GAQ48" s="752"/>
      <c r="GAR48" s="753"/>
      <c r="GAS48" s="753"/>
      <c r="GAT48" s="753"/>
      <c r="GAU48" s="753"/>
      <c r="GAV48" s="753"/>
      <c r="GAW48" s="753"/>
      <c r="GAX48" s="753"/>
      <c r="GAY48" s="753"/>
      <c r="GAZ48" s="753"/>
      <c r="GBA48" s="753"/>
      <c r="GBB48" s="752"/>
      <c r="GBC48" s="753"/>
      <c r="GBD48" s="753"/>
      <c r="GBE48" s="753"/>
      <c r="GBF48" s="753"/>
      <c r="GBG48" s="753"/>
      <c r="GBH48" s="753"/>
      <c r="GBI48" s="753"/>
      <c r="GBJ48" s="753"/>
      <c r="GBK48" s="753"/>
      <c r="GBL48" s="753"/>
      <c r="GBM48" s="752"/>
      <c r="GBN48" s="753"/>
      <c r="GBO48" s="753"/>
      <c r="GBP48" s="753"/>
      <c r="GBQ48" s="753"/>
      <c r="GBR48" s="753"/>
      <c r="GBS48" s="753"/>
      <c r="GBT48" s="753"/>
      <c r="GBU48" s="753"/>
      <c r="GBV48" s="753"/>
      <c r="GBW48" s="753"/>
      <c r="GBX48" s="752"/>
      <c r="GBY48" s="753"/>
      <c r="GBZ48" s="753"/>
      <c r="GCA48" s="753"/>
      <c r="GCB48" s="753"/>
      <c r="GCC48" s="753"/>
      <c r="GCD48" s="753"/>
      <c r="GCE48" s="753"/>
      <c r="GCF48" s="753"/>
      <c r="GCG48" s="753"/>
      <c r="GCH48" s="753"/>
      <c r="GCI48" s="752"/>
      <c r="GCJ48" s="753"/>
      <c r="GCK48" s="753"/>
      <c r="GCL48" s="753"/>
      <c r="GCM48" s="753"/>
      <c r="GCN48" s="753"/>
      <c r="GCO48" s="753"/>
      <c r="GCP48" s="753"/>
      <c r="GCQ48" s="753"/>
      <c r="GCR48" s="753"/>
      <c r="GCS48" s="753"/>
      <c r="GCT48" s="752"/>
      <c r="GCU48" s="753"/>
      <c r="GCV48" s="753"/>
      <c r="GCW48" s="753"/>
      <c r="GCX48" s="753"/>
      <c r="GCY48" s="753"/>
      <c r="GCZ48" s="753"/>
      <c r="GDA48" s="753"/>
      <c r="GDB48" s="753"/>
      <c r="GDC48" s="753"/>
      <c r="GDD48" s="753"/>
      <c r="GDE48" s="752"/>
      <c r="GDF48" s="753"/>
      <c r="GDG48" s="753"/>
      <c r="GDH48" s="753"/>
      <c r="GDI48" s="753"/>
      <c r="GDJ48" s="753"/>
      <c r="GDK48" s="753"/>
      <c r="GDL48" s="753"/>
      <c r="GDM48" s="753"/>
      <c r="GDN48" s="753"/>
      <c r="GDO48" s="753"/>
      <c r="GDP48" s="752"/>
      <c r="GDQ48" s="753"/>
      <c r="GDR48" s="753"/>
      <c r="GDS48" s="753"/>
      <c r="GDT48" s="753"/>
      <c r="GDU48" s="753"/>
      <c r="GDV48" s="753"/>
      <c r="GDW48" s="753"/>
      <c r="GDX48" s="753"/>
      <c r="GDY48" s="753"/>
      <c r="GDZ48" s="753"/>
      <c r="GEA48" s="752"/>
      <c r="GEB48" s="753"/>
      <c r="GEC48" s="753"/>
      <c r="GED48" s="753"/>
      <c r="GEE48" s="753"/>
      <c r="GEF48" s="753"/>
      <c r="GEG48" s="753"/>
      <c r="GEH48" s="753"/>
      <c r="GEI48" s="753"/>
      <c r="GEJ48" s="753"/>
      <c r="GEK48" s="753"/>
      <c r="GEL48" s="752"/>
      <c r="GEM48" s="753"/>
      <c r="GEN48" s="753"/>
      <c r="GEO48" s="753"/>
      <c r="GEP48" s="753"/>
      <c r="GEQ48" s="753"/>
      <c r="GER48" s="753"/>
      <c r="GES48" s="753"/>
      <c r="GET48" s="753"/>
      <c r="GEU48" s="753"/>
      <c r="GEV48" s="753"/>
      <c r="GEW48" s="752"/>
      <c r="GEX48" s="753"/>
      <c r="GEY48" s="753"/>
      <c r="GEZ48" s="753"/>
      <c r="GFA48" s="753"/>
      <c r="GFB48" s="753"/>
      <c r="GFC48" s="753"/>
      <c r="GFD48" s="753"/>
      <c r="GFE48" s="753"/>
      <c r="GFF48" s="753"/>
      <c r="GFG48" s="753"/>
      <c r="GFH48" s="752"/>
      <c r="GFI48" s="753"/>
      <c r="GFJ48" s="753"/>
      <c r="GFK48" s="753"/>
      <c r="GFL48" s="753"/>
      <c r="GFM48" s="753"/>
      <c r="GFN48" s="753"/>
      <c r="GFO48" s="753"/>
      <c r="GFP48" s="753"/>
      <c r="GFQ48" s="753"/>
      <c r="GFR48" s="753"/>
      <c r="GFS48" s="752"/>
      <c r="GFT48" s="753"/>
      <c r="GFU48" s="753"/>
      <c r="GFV48" s="753"/>
      <c r="GFW48" s="753"/>
      <c r="GFX48" s="753"/>
      <c r="GFY48" s="753"/>
      <c r="GFZ48" s="753"/>
      <c r="GGA48" s="753"/>
      <c r="GGB48" s="753"/>
      <c r="GGC48" s="753"/>
      <c r="GGD48" s="752"/>
      <c r="GGE48" s="753"/>
      <c r="GGF48" s="753"/>
      <c r="GGG48" s="753"/>
      <c r="GGH48" s="753"/>
      <c r="GGI48" s="753"/>
      <c r="GGJ48" s="753"/>
      <c r="GGK48" s="753"/>
      <c r="GGL48" s="753"/>
      <c r="GGM48" s="753"/>
      <c r="GGN48" s="753"/>
      <c r="GGO48" s="752"/>
      <c r="GGP48" s="753"/>
      <c r="GGQ48" s="753"/>
      <c r="GGR48" s="753"/>
      <c r="GGS48" s="753"/>
      <c r="GGT48" s="753"/>
      <c r="GGU48" s="753"/>
      <c r="GGV48" s="753"/>
      <c r="GGW48" s="753"/>
      <c r="GGX48" s="753"/>
      <c r="GGY48" s="753"/>
      <c r="GGZ48" s="752"/>
      <c r="GHA48" s="753"/>
      <c r="GHB48" s="753"/>
      <c r="GHC48" s="753"/>
      <c r="GHD48" s="753"/>
      <c r="GHE48" s="753"/>
      <c r="GHF48" s="753"/>
      <c r="GHG48" s="753"/>
      <c r="GHH48" s="753"/>
      <c r="GHI48" s="753"/>
      <c r="GHJ48" s="753"/>
      <c r="GHK48" s="752"/>
      <c r="GHL48" s="753"/>
      <c r="GHM48" s="753"/>
      <c r="GHN48" s="753"/>
      <c r="GHO48" s="753"/>
      <c r="GHP48" s="753"/>
      <c r="GHQ48" s="753"/>
      <c r="GHR48" s="753"/>
      <c r="GHS48" s="753"/>
      <c r="GHT48" s="753"/>
      <c r="GHU48" s="753"/>
      <c r="GHV48" s="752"/>
      <c r="GHW48" s="753"/>
      <c r="GHX48" s="753"/>
      <c r="GHY48" s="753"/>
      <c r="GHZ48" s="753"/>
      <c r="GIA48" s="753"/>
      <c r="GIB48" s="753"/>
      <c r="GIC48" s="753"/>
      <c r="GID48" s="753"/>
      <c r="GIE48" s="753"/>
      <c r="GIF48" s="753"/>
      <c r="GIG48" s="752"/>
      <c r="GIH48" s="753"/>
      <c r="GII48" s="753"/>
      <c r="GIJ48" s="753"/>
      <c r="GIK48" s="753"/>
      <c r="GIL48" s="753"/>
      <c r="GIM48" s="753"/>
      <c r="GIN48" s="753"/>
      <c r="GIO48" s="753"/>
      <c r="GIP48" s="753"/>
      <c r="GIQ48" s="753"/>
      <c r="GIR48" s="752"/>
      <c r="GIS48" s="753"/>
      <c r="GIT48" s="753"/>
      <c r="GIU48" s="753"/>
      <c r="GIV48" s="753"/>
      <c r="GIW48" s="753"/>
      <c r="GIX48" s="753"/>
      <c r="GIY48" s="753"/>
      <c r="GIZ48" s="753"/>
      <c r="GJA48" s="753"/>
      <c r="GJB48" s="753"/>
      <c r="GJC48" s="752"/>
      <c r="GJD48" s="753"/>
      <c r="GJE48" s="753"/>
      <c r="GJF48" s="753"/>
      <c r="GJG48" s="753"/>
      <c r="GJH48" s="753"/>
      <c r="GJI48" s="753"/>
      <c r="GJJ48" s="753"/>
      <c r="GJK48" s="753"/>
      <c r="GJL48" s="753"/>
      <c r="GJM48" s="753"/>
      <c r="GJN48" s="752"/>
      <c r="GJO48" s="753"/>
      <c r="GJP48" s="753"/>
      <c r="GJQ48" s="753"/>
      <c r="GJR48" s="753"/>
      <c r="GJS48" s="753"/>
      <c r="GJT48" s="753"/>
      <c r="GJU48" s="753"/>
      <c r="GJV48" s="753"/>
      <c r="GJW48" s="753"/>
      <c r="GJX48" s="753"/>
      <c r="GJY48" s="752"/>
      <c r="GJZ48" s="753"/>
      <c r="GKA48" s="753"/>
      <c r="GKB48" s="753"/>
      <c r="GKC48" s="753"/>
      <c r="GKD48" s="753"/>
      <c r="GKE48" s="753"/>
      <c r="GKF48" s="753"/>
      <c r="GKG48" s="753"/>
      <c r="GKH48" s="753"/>
      <c r="GKI48" s="753"/>
      <c r="GKJ48" s="752"/>
      <c r="GKK48" s="753"/>
      <c r="GKL48" s="753"/>
      <c r="GKM48" s="753"/>
      <c r="GKN48" s="753"/>
      <c r="GKO48" s="753"/>
      <c r="GKP48" s="753"/>
      <c r="GKQ48" s="753"/>
      <c r="GKR48" s="753"/>
      <c r="GKS48" s="753"/>
      <c r="GKT48" s="753"/>
      <c r="GKU48" s="752"/>
      <c r="GKV48" s="753"/>
      <c r="GKW48" s="753"/>
      <c r="GKX48" s="753"/>
      <c r="GKY48" s="753"/>
      <c r="GKZ48" s="753"/>
      <c r="GLA48" s="753"/>
      <c r="GLB48" s="753"/>
      <c r="GLC48" s="753"/>
      <c r="GLD48" s="753"/>
      <c r="GLE48" s="753"/>
      <c r="GLF48" s="752"/>
      <c r="GLG48" s="753"/>
      <c r="GLH48" s="753"/>
      <c r="GLI48" s="753"/>
      <c r="GLJ48" s="753"/>
      <c r="GLK48" s="753"/>
      <c r="GLL48" s="753"/>
      <c r="GLM48" s="753"/>
      <c r="GLN48" s="753"/>
      <c r="GLO48" s="753"/>
      <c r="GLP48" s="753"/>
      <c r="GLQ48" s="752"/>
      <c r="GLR48" s="753"/>
      <c r="GLS48" s="753"/>
      <c r="GLT48" s="753"/>
      <c r="GLU48" s="753"/>
      <c r="GLV48" s="753"/>
      <c r="GLW48" s="753"/>
      <c r="GLX48" s="753"/>
      <c r="GLY48" s="753"/>
      <c r="GLZ48" s="753"/>
      <c r="GMA48" s="753"/>
      <c r="GMB48" s="752"/>
      <c r="GMC48" s="753"/>
      <c r="GMD48" s="753"/>
      <c r="GME48" s="753"/>
      <c r="GMF48" s="753"/>
      <c r="GMG48" s="753"/>
      <c r="GMH48" s="753"/>
      <c r="GMI48" s="753"/>
      <c r="GMJ48" s="753"/>
      <c r="GMK48" s="753"/>
      <c r="GML48" s="753"/>
      <c r="GMM48" s="752"/>
      <c r="GMN48" s="753"/>
      <c r="GMO48" s="753"/>
      <c r="GMP48" s="753"/>
      <c r="GMQ48" s="753"/>
      <c r="GMR48" s="753"/>
      <c r="GMS48" s="753"/>
      <c r="GMT48" s="753"/>
      <c r="GMU48" s="753"/>
      <c r="GMV48" s="753"/>
      <c r="GMW48" s="753"/>
      <c r="GMX48" s="752"/>
      <c r="GMY48" s="753"/>
      <c r="GMZ48" s="753"/>
      <c r="GNA48" s="753"/>
      <c r="GNB48" s="753"/>
      <c r="GNC48" s="753"/>
      <c r="GND48" s="753"/>
      <c r="GNE48" s="753"/>
      <c r="GNF48" s="753"/>
      <c r="GNG48" s="753"/>
      <c r="GNH48" s="753"/>
      <c r="GNI48" s="752"/>
      <c r="GNJ48" s="753"/>
      <c r="GNK48" s="753"/>
      <c r="GNL48" s="753"/>
      <c r="GNM48" s="753"/>
      <c r="GNN48" s="753"/>
      <c r="GNO48" s="753"/>
      <c r="GNP48" s="753"/>
      <c r="GNQ48" s="753"/>
      <c r="GNR48" s="753"/>
      <c r="GNS48" s="753"/>
      <c r="GNT48" s="752"/>
      <c r="GNU48" s="753"/>
      <c r="GNV48" s="753"/>
      <c r="GNW48" s="753"/>
      <c r="GNX48" s="753"/>
      <c r="GNY48" s="753"/>
      <c r="GNZ48" s="753"/>
      <c r="GOA48" s="753"/>
      <c r="GOB48" s="753"/>
      <c r="GOC48" s="753"/>
      <c r="GOD48" s="753"/>
      <c r="GOE48" s="752"/>
      <c r="GOF48" s="753"/>
      <c r="GOG48" s="753"/>
      <c r="GOH48" s="753"/>
      <c r="GOI48" s="753"/>
      <c r="GOJ48" s="753"/>
      <c r="GOK48" s="753"/>
      <c r="GOL48" s="753"/>
      <c r="GOM48" s="753"/>
      <c r="GON48" s="753"/>
      <c r="GOO48" s="753"/>
      <c r="GOP48" s="752"/>
      <c r="GOQ48" s="753"/>
      <c r="GOR48" s="753"/>
      <c r="GOS48" s="753"/>
      <c r="GOT48" s="753"/>
      <c r="GOU48" s="753"/>
      <c r="GOV48" s="753"/>
      <c r="GOW48" s="753"/>
      <c r="GOX48" s="753"/>
      <c r="GOY48" s="753"/>
      <c r="GOZ48" s="753"/>
      <c r="GPA48" s="752"/>
      <c r="GPB48" s="753"/>
      <c r="GPC48" s="753"/>
      <c r="GPD48" s="753"/>
      <c r="GPE48" s="753"/>
      <c r="GPF48" s="753"/>
      <c r="GPG48" s="753"/>
      <c r="GPH48" s="753"/>
      <c r="GPI48" s="753"/>
      <c r="GPJ48" s="753"/>
      <c r="GPK48" s="753"/>
      <c r="GPL48" s="752"/>
      <c r="GPM48" s="753"/>
      <c r="GPN48" s="753"/>
      <c r="GPO48" s="753"/>
      <c r="GPP48" s="753"/>
      <c r="GPQ48" s="753"/>
      <c r="GPR48" s="753"/>
      <c r="GPS48" s="753"/>
      <c r="GPT48" s="753"/>
      <c r="GPU48" s="753"/>
      <c r="GPV48" s="753"/>
      <c r="GPW48" s="752"/>
      <c r="GPX48" s="753"/>
      <c r="GPY48" s="753"/>
      <c r="GPZ48" s="753"/>
      <c r="GQA48" s="753"/>
      <c r="GQB48" s="753"/>
      <c r="GQC48" s="753"/>
      <c r="GQD48" s="753"/>
      <c r="GQE48" s="753"/>
      <c r="GQF48" s="753"/>
      <c r="GQG48" s="753"/>
      <c r="GQH48" s="752"/>
      <c r="GQI48" s="753"/>
      <c r="GQJ48" s="753"/>
      <c r="GQK48" s="753"/>
      <c r="GQL48" s="753"/>
      <c r="GQM48" s="753"/>
      <c r="GQN48" s="753"/>
      <c r="GQO48" s="753"/>
      <c r="GQP48" s="753"/>
      <c r="GQQ48" s="753"/>
      <c r="GQR48" s="753"/>
      <c r="GQS48" s="752"/>
      <c r="GQT48" s="753"/>
      <c r="GQU48" s="753"/>
      <c r="GQV48" s="753"/>
      <c r="GQW48" s="753"/>
      <c r="GQX48" s="753"/>
      <c r="GQY48" s="753"/>
      <c r="GQZ48" s="753"/>
      <c r="GRA48" s="753"/>
      <c r="GRB48" s="753"/>
      <c r="GRC48" s="753"/>
      <c r="GRD48" s="752"/>
      <c r="GRE48" s="753"/>
      <c r="GRF48" s="753"/>
      <c r="GRG48" s="753"/>
      <c r="GRH48" s="753"/>
      <c r="GRI48" s="753"/>
      <c r="GRJ48" s="753"/>
      <c r="GRK48" s="753"/>
      <c r="GRL48" s="753"/>
      <c r="GRM48" s="753"/>
      <c r="GRN48" s="753"/>
      <c r="GRO48" s="752"/>
      <c r="GRP48" s="753"/>
      <c r="GRQ48" s="753"/>
      <c r="GRR48" s="753"/>
      <c r="GRS48" s="753"/>
      <c r="GRT48" s="753"/>
      <c r="GRU48" s="753"/>
      <c r="GRV48" s="753"/>
      <c r="GRW48" s="753"/>
      <c r="GRX48" s="753"/>
      <c r="GRY48" s="753"/>
      <c r="GRZ48" s="752"/>
      <c r="GSA48" s="753"/>
      <c r="GSB48" s="753"/>
      <c r="GSC48" s="753"/>
      <c r="GSD48" s="753"/>
      <c r="GSE48" s="753"/>
      <c r="GSF48" s="753"/>
      <c r="GSG48" s="753"/>
      <c r="GSH48" s="753"/>
      <c r="GSI48" s="753"/>
      <c r="GSJ48" s="753"/>
      <c r="GSK48" s="752"/>
      <c r="GSL48" s="753"/>
      <c r="GSM48" s="753"/>
      <c r="GSN48" s="753"/>
      <c r="GSO48" s="753"/>
      <c r="GSP48" s="753"/>
      <c r="GSQ48" s="753"/>
      <c r="GSR48" s="753"/>
      <c r="GSS48" s="753"/>
      <c r="GST48" s="753"/>
      <c r="GSU48" s="753"/>
      <c r="GSV48" s="752"/>
      <c r="GSW48" s="753"/>
      <c r="GSX48" s="753"/>
      <c r="GSY48" s="753"/>
      <c r="GSZ48" s="753"/>
      <c r="GTA48" s="753"/>
      <c r="GTB48" s="753"/>
      <c r="GTC48" s="753"/>
      <c r="GTD48" s="753"/>
      <c r="GTE48" s="753"/>
      <c r="GTF48" s="753"/>
      <c r="GTG48" s="752"/>
      <c r="GTH48" s="753"/>
      <c r="GTI48" s="753"/>
      <c r="GTJ48" s="753"/>
      <c r="GTK48" s="753"/>
      <c r="GTL48" s="753"/>
      <c r="GTM48" s="753"/>
      <c r="GTN48" s="753"/>
      <c r="GTO48" s="753"/>
      <c r="GTP48" s="753"/>
      <c r="GTQ48" s="753"/>
      <c r="GTR48" s="752"/>
      <c r="GTS48" s="753"/>
      <c r="GTT48" s="753"/>
      <c r="GTU48" s="753"/>
      <c r="GTV48" s="753"/>
      <c r="GTW48" s="753"/>
      <c r="GTX48" s="753"/>
      <c r="GTY48" s="753"/>
      <c r="GTZ48" s="753"/>
      <c r="GUA48" s="753"/>
      <c r="GUB48" s="753"/>
      <c r="GUC48" s="752"/>
      <c r="GUD48" s="753"/>
      <c r="GUE48" s="753"/>
      <c r="GUF48" s="753"/>
      <c r="GUG48" s="753"/>
      <c r="GUH48" s="753"/>
      <c r="GUI48" s="753"/>
      <c r="GUJ48" s="753"/>
      <c r="GUK48" s="753"/>
      <c r="GUL48" s="753"/>
      <c r="GUM48" s="753"/>
      <c r="GUN48" s="752"/>
      <c r="GUO48" s="753"/>
      <c r="GUP48" s="753"/>
      <c r="GUQ48" s="753"/>
      <c r="GUR48" s="753"/>
      <c r="GUS48" s="753"/>
      <c r="GUT48" s="753"/>
      <c r="GUU48" s="753"/>
      <c r="GUV48" s="753"/>
      <c r="GUW48" s="753"/>
      <c r="GUX48" s="753"/>
      <c r="GUY48" s="752"/>
      <c r="GUZ48" s="753"/>
      <c r="GVA48" s="753"/>
      <c r="GVB48" s="753"/>
      <c r="GVC48" s="753"/>
      <c r="GVD48" s="753"/>
      <c r="GVE48" s="753"/>
      <c r="GVF48" s="753"/>
      <c r="GVG48" s="753"/>
      <c r="GVH48" s="753"/>
      <c r="GVI48" s="753"/>
      <c r="GVJ48" s="752"/>
      <c r="GVK48" s="753"/>
      <c r="GVL48" s="753"/>
      <c r="GVM48" s="753"/>
      <c r="GVN48" s="753"/>
      <c r="GVO48" s="753"/>
      <c r="GVP48" s="753"/>
      <c r="GVQ48" s="753"/>
      <c r="GVR48" s="753"/>
      <c r="GVS48" s="753"/>
      <c r="GVT48" s="753"/>
      <c r="GVU48" s="752"/>
      <c r="GVV48" s="753"/>
      <c r="GVW48" s="753"/>
      <c r="GVX48" s="753"/>
      <c r="GVY48" s="753"/>
      <c r="GVZ48" s="753"/>
      <c r="GWA48" s="753"/>
      <c r="GWB48" s="753"/>
      <c r="GWC48" s="753"/>
      <c r="GWD48" s="753"/>
      <c r="GWE48" s="753"/>
      <c r="GWF48" s="752"/>
      <c r="GWG48" s="753"/>
      <c r="GWH48" s="753"/>
      <c r="GWI48" s="753"/>
      <c r="GWJ48" s="753"/>
      <c r="GWK48" s="753"/>
      <c r="GWL48" s="753"/>
      <c r="GWM48" s="753"/>
      <c r="GWN48" s="753"/>
      <c r="GWO48" s="753"/>
      <c r="GWP48" s="753"/>
      <c r="GWQ48" s="752"/>
      <c r="GWR48" s="753"/>
      <c r="GWS48" s="753"/>
      <c r="GWT48" s="753"/>
      <c r="GWU48" s="753"/>
      <c r="GWV48" s="753"/>
      <c r="GWW48" s="753"/>
      <c r="GWX48" s="753"/>
      <c r="GWY48" s="753"/>
      <c r="GWZ48" s="753"/>
      <c r="GXA48" s="753"/>
      <c r="GXB48" s="752"/>
      <c r="GXC48" s="753"/>
      <c r="GXD48" s="753"/>
      <c r="GXE48" s="753"/>
      <c r="GXF48" s="753"/>
      <c r="GXG48" s="753"/>
      <c r="GXH48" s="753"/>
      <c r="GXI48" s="753"/>
      <c r="GXJ48" s="753"/>
      <c r="GXK48" s="753"/>
      <c r="GXL48" s="753"/>
      <c r="GXM48" s="752"/>
      <c r="GXN48" s="753"/>
      <c r="GXO48" s="753"/>
      <c r="GXP48" s="753"/>
      <c r="GXQ48" s="753"/>
      <c r="GXR48" s="753"/>
      <c r="GXS48" s="753"/>
      <c r="GXT48" s="753"/>
      <c r="GXU48" s="753"/>
      <c r="GXV48" s="753"/>
      <c r="GXW48" s="753"/>
      <c r="GXX48" s="752"/>
      <c r="GXY48" s="753"/>
      <c r="GXZ48" s="753"/>
      <c r="GYA48" s="753"/>
      <c r="GYB48" s="753"/>
      <c r="GYC48" s="753"/>
      <c r="GYD48" s="753"/>
      <c r="GYE48" s="753"/>
      <c r="GYF48" s="753"/>
      <c r="GYG48" s="753"/>
      <c r="GYH48" s="753"/>
      <c r="GYI48" s="752"/>
      <c r="GYJ48" s="753"/>
      <c r="GYK48" s="753"/>
      <c r="GYL48" s="753"/>
      <c r="GYM48" s="753"/>
      <c r="GYN48" s="753"/>
      <c r="GYO48" s="753"/>
      <c r="GYP48" s="753"/>
      <c r="GYQ48" s="753"/>
      <c r="GYR48" s="753"/>
      <c r="GYS48" s="753"/>
      <c r="GYT48" s="752"/>
      <c r="GYU48" s="753"/>
      <c r="GYV48" s="753"/>
      <c r="GYW48" s="753"/>
      <c r="GYX48" s="753"/>
      <c r="GYY48" s="753"/>
      <c r="GYZ48" s="753"/>
      <c r="GZA48" s="753"/>
      <c r="GZB48" s="753"/>
      <c r="GZC48" s="753"/>
      <c r="GZD48" s="753"/>
      <c r="GZE48" s="752"/>
      <c r="GZF48" s="753"/>
      <c r="GZG48" s="753"/>
      <c r="GZH48" s="753"/>
      <c r="GZI48" s="753"/>
      <c r="GZJ48" s="753"/>
      <c r="GZK48" s="753"/>
      <c r="GZL48" s="753"/>
      <c r="GZM48" s="753"/>
      <c r="GZN48" s="753"/>
      <c r="GZO48" s="753"/>
      <c r="GZP48" s="752"/>
      <c r="GZQ48" s="753"/>
      <c r="GZR48" s="753"/>
      <c r="GZS48" s="753"/>
      <c r="GZT48" s="753"/>
      <c r="GZU48" s="753"/>
      <c r="GZV48" s="753"/>
      <c r="GZW48" s="753"/>
      <c r="GZX48" s="753"/>
      <c r="GZY48" s="753"/>
      <c r="GZZ48" s="753"/>
      <c r="HAA48" s="752"/>
      <c r="HAB48" s="753"/>
      <c r="HAC48" s="753"/>
      <c r="HAD48" s="753"/>
      <c r="HAE48" s="753"/>
      <c r="HAF48" s="753"/>
      <c r="HAG48" s="753"/>
      <c r="HAH48" s="753"/>
      <c r="HAI48" s="753"/>
      <c r="HAJ48" s="753"/>
      <c r="HAK48" s="753"/>
      <c r="HAL48" s="752"/>
      <c r="HAM48" s="753"/>
      <c r="HAN48" s="753"/>
      <c r="HAO48" s="753"/>
      <c r="HAP48" s="753"/>
      <c r="HAQ48" s="753"/>
      <c r="HAR48" s="753"/>
      <c r="HAS48" s="753"/>
      <c r="HAT48" s="753"/>
      <c r="HAU48" s="753"/>
      <c r="HAV48" s="753"/>
      <c r="HAW48" s="752"/>
      <c r="HAX48" s="753"/>
      <c r="HAY48" s="753"/>
      <c r="HAZ48" s="753"/>
      <c r="HBA48" s="753"/>
      <c r="HBB48" s="753"/>
      <c r="HBC48" s="753"/>
      <c r="HBD48" s="753"/>
      <c r="HBE48" s="753"/>
      <c r="HBF48" s="753"/>
      <c r="HBG48" s="753"/>
      <c r="HBH48" s="752"/>
      <c r="HBI48" s="753"/>
      <c r="HBJ48" s="753"/>
      <c r="HBK48" s="753"/>
      <c r="HBL48" s="753"/>
      <c r="HBM48" s="753"/>
      <c r="HBN48" s="753"/>
      <c r="HBO48" s="753"/>
      <c r="HBP48" s="753"/>
      <c r="HBQ48" s="753"/>
      <c r="HBR48" s="753"/>
      <c r="HBS48" s="752"/>
      <c r="HBT48" s="753"/>
      <c r="HBU48" s="753"/>
      <c r="HBV48" s="753"/>
      <c r="HBW48" s="753"/>
      <c r="HBX48" s="753"/>
      <c r="HBY48" s="753"/>
      <c r="HBZ48" s="753"/>
      <c r="HCA48" s="753"/>
      <c r="HCB48" s="753"/>
      <c r="HCC48" s="753"/>
      <c r="HCD48" s="752"/>
      <c r="HCE48" s="753"/>
      <c r="HCF48" s="753"/>
      <c r="HCG48" s="753"/>
      <c r="HCH48" s="753"/>
      <c r="HCI48" s="753"/>
      <c r="HCJ48" s="753"/>
      <c r="HCK48" s="753"/>
      <c r="HCL48" s="753"/>
      <c r="HCM48" s="753"/>
      <c r="HCN48" s="753"/>
      <c r="HCO48" s="752"/>
      <c r="HCP48" s="753"/>
      <c r="HCQ48" s="753"/>
      <c r="HCR48" s="753"/>
      <c r="HCS48" s="753"/>
      <c r="HCT48" s="753"/>
      <c r="HCU48" s="753"/>
      <c r="HCV48" s="753"/>
      <c r="HCW48" s="753"/>
      <c r="HCX48" s="753"/>
      <c r="HCY48" s="753"/>
      <c r="HCZ48" s="752"/>
      <c r="HDA48" s="753"/>
      <c r="HDB48" s="753"/>
      <c r="HDC48" s="753"/>
      <c r="HDD48" s="753"/>
      <c r="HDE48" s="753"/>
      <c r="HDF48" s="753"/>
      <c r="HDG48" s="753"/>
      <c r="HDH48" s="753"/>
      <c r="HDI48" s="753"/>
      <c r="HDJ48" s="753"/>
      <c r="HDK48" s="752"/>
      <c r="HDL48" s="753"/>
      <c r="HDM48" s="753"/>
      <c r="HDN48" s="753"/>
      <c r="HDO48" s="753"/>
      <c r="HDP48" s="753"/>
      <c r="HDQ48" s="753"/>
      <c r="HDR48" s="753"/>
      <c r="HDS48" s="753"/>
      <c r="HDT48" s="753"/>
      <c r="HDU48" s="753"/>
      <c r="HDV48" s="752"/>
      <c r="HDW48" s="753"/>
      <c r="HDX48" s="753"/>
      <c r="HDY48" s="753"/>
      <c r="HDZ48" s="753"/>
      <c r="HEA48" s="753"/>
      <c r="HEB48" s="753"/>
      <c r="HEC48" s="753"/>
      <c r="HED48" s="753"/>
      <c r="HEE48" s="753"/>
      <c r="HEF48" s="753"/>
      <c r="HEG48" s="752"/>
      <c r="HEH48" s="753"/>
      <c r="HEI48" s="753"/>
      <c r="HEJ48" s="753"/>
      <c r="HEK48" s="753"/>
      <c r="HEL48" s="753"/>
      <c r="HEM48" s="753"/>
      <c r="HEN48" s="753"/>
      <c r="HEO48" s="753"/>
      <c r="HEP48" s="753"/>
      <c r="HEQ48" s="753"/>
      <c r="HER48" s="752"/>
      <c r="HES48" s="753"/>
      <c r="HET48" s="753"/>
      <c r="HEU48" s="753"/>
      <c r="HEV48" s="753"/>
      <c r="HEW48" s="753"/>
      <c r="HEX48" s="753"/>
      <c r="HEY48" s="753"/>
      <c r="HEZ48" s="753"/>
      <c r="HFA48" s="753"/>
      <c r="HFB48" s="753"/>
      <c r="HFC48" s="752"/>
      <c r="HFD48" s="753"/>
      <c r="HFE48" s="753"/>
      <c r="HFF48" s="753"/>
      <c r="HFG48" s="753"/>
      <c r="HFH48" s="753"/>
      <c r="HFI48" s="753"/>
      <c r="HFJ48" s="753"/>
      <c r="HFK48" s="753"/>
      <c r="HFL48" s="753"/>
      <c r="HFM48" s="753"/>
      <c r="HFN48" s="752"/>
      <c r="HFO48" s="753"/>
      <c r="HFP48" s="753"/>
      <c r="HFQ48" s="753"/>
      <c r="HFR48" s="753"/>
      <c r="HFS48" s="753"/>
      <c r="HFT48" s="753"/>
      <c r="HFU48" s="753"/>
      <c r="HFV48" s="753"/>
      <c r="HFW48" s="753"/>
      <c r="HFX48" s="753"/>
      <c r="HFY48" s="752"/>
      <c r="HFZ48" s="753"/>
      <c r="HGA48" s="753"/>
      <c r="HGB48" s="753"/>
      <c r="HGC48" s="753"/>
      <c r="HGD48" s="753"/>
      <c r="HGE48" s="753"/>
      <c r="HGF48" s="753"/>
      <c r="HGG48" s="753"/>
      <c r="HGH48" s="753"/>
      <c r="HGI48" s="753"/>
      <c r="HGJ48" s="752"/>
      <c r="HGK48" s="753"/>
      <c r="HGL48" s="753"/>
      <c r="HGM48" s="753"/>
      <c r="HGN48" s="753"/>
      <c r="HGO48" s="753"/>
      <c r="HGP48" s="753"/>
      <c r="HGQ48" s="753"/>
      <c r="HGR48" s="753"/>
      <c r="HGS48" s="753"/>
      <c r="HGT48" s="753"/>
      <c r="HGU48" s="752"/>
      <c r="HGV48" s="753"/>
      <c r="HGW48" s="753"/>
      <c r="HGX48" s="753"/>
      <c r="HGY48" s="753"/>
      <c r="HGZ48" s="753"/>
      <c r="HHA48" s="753"/>
      <c r="HHB48" s="753"/>
      <c r="HHC48" s="753"/>
      <c r="HHD48" s="753"/>
      <c r="HHE48" s="753"/>
      <c r="HHF48" s="752"/>
      <c r="HHG48" s="753"/>
      <c r="HHH48" s="753"/>
      <c r="HHI48" s="753"/>
      <c r="HHJ48" s="753"/>
      <c r="HHK48" s="753"/>
      <c r="HHL48" s="753"/>
      <c r="HHM48" s="753"/>
      <c r="HHN48" s="753"/>
      <c r="HHO48" s="753"/>
      <c r="HHP48" s="753"/>
      <c r="HHQ48" s="752"/>
      <c r="HHR48" s="753"/>
      <c r="HHS48" s="753"/>
      <c r="HHT48" s="753"/>
      <c r="HHU48" s="753"/>
      <c r="HHV48" s="753"/>
      <c r="HHW48" s="753"/>
      <c r="HHX48" s="753"/>
      <c r="HHY48" s="753"/>
      <c r="HHZ48" s="753"/>
      <c r="HIA48" s="753"/>
      <c r="HIB48" s="752"/>
      <c r="HIC48" s="753"/>
      <c r="HID48" s="753"/>
      <c r="HIE48" s="753"/>
      <c r="HIF48" s="753"/>
      <c r="HIG48" s="753"/>
      <c r="HIH48" s="753"/>
      <c r="HII48" s="753"/>
      <c r="HIJ48" s="753"/>
      <c r="HIK48" s="753"/>
      <c r="HIL48" s="753"/>
      <c r="HIM48" s="752"/>
      <c r="HIN48" s="753"/>
      <c r="HIO48" s="753"/>
      <c r="HIP48" s="753"/>
      <c r="HIQ48" s="753"/>
      <c r="HIR48" s="753"/>
      <c r="HIS48" s="753"/>
      <c r="HIT48" s="753"/>
      <c r="HIU48" s="753"/>
      <c r="HIV48" s="753"/>
      <c r="HIW48" s="753"/>
      <c r="HIX48" s="752"/>
      <c r="HIY48" s="753"/>
      <c r="HIZ48" s="753"/>
      <c r="HJA48" s="753"/>
      <c r="HJB48" s="753"/>
      <c r="HJC48" s="753"/>
      <c r="HJD48" s="753"/>
      <c r="HJE48" s="753"/>
      <c r="HJF48" s="753"/>
      <c r="HJG48" s="753"/>
      <c r="HJH48" s="753"/>
      <c r="HJI48" s="752"/>
      <c r="HJJ48" s="753"/>
      <c r="HJK48" s="753"/>
      <c r="HJL48" s="753"/>
      <c r="HJM48" s="753"/>
      <c r="HJN48" s="753"/>
      <c r="HJO48" s="753"/>
      <c r="HJP48" s="753"/>
      <c r="HJQ48" s="753"/>
      <c r="HJR48" s="753"/>
      <c r="HJS48" s="753"/>
      <c r="HJT48" s="752"/>
      <c r="HJU48" s="753"/>
      <c r="HJV48" s="753"/>
      <c r="HJW48" s="753"/>
      <c r="HJX48" s="753"/>
      <c r="HJY48" s="753"/>
      <c r="HJZ48" s="753"/>
      <c r="HKA48" s="753"/>
      <c r="HKB48" s="753"/>
      <c r="HKC48" s="753"/>
      <c r="HKD48" s="753"/>
      <c r="HKE48" s="752"/>
      <c r="HKF48" s="753"/>
      <c r="HKG48" s="753"/>
      <c r="HKH48" s="753"/>
      <c r="HKI48" s="753"/>
      <c r="HKJ48" s="753"/>
      <c r="HKK48" s="753"/>
      <c r="HKL48" s="753"/>
      <c r="HKM48" s="753"/>
      <c r="HKN48" s="753"/>
      <c r="HKO48" s="753"/>
      <c r="HKP48" s="752"/>
      <c r="HKQ48" s="753"/>
      <c r="HKR48" s="753"/>
      <c r="HKS48" s="753"/>
      <c r="HKT48" s="753"/>
      <c r="HKU48" s="753"/>
      <c r="HKV48" s="753"/>
      <c r="HKW48" s="753"/>
      <c r="HKX48" s="753"/>
      <c r="HKY48" s="753"/>
      <c r="HKZ48" s="753"/>
      <c r="HLA48" s="752"/>
      <c r="HLB48" s="753"/>
      <c r="HLC48" s="753"/>
      <c r="HLD48" s="753"/>
      <c r="HLE48" s="753"/>
      <c r="HLF48" s="753"/>
      <c r="HLG48" s="753"/>
      <c r="HLH48" s="753"/>
      <c r="HLI48" s="753"/>
      <c r="HLJ48" s="753"/>
      <c r="HLK48" s="753"/>
      <c r="HLL48" s="752"/>
      <c r="HLM48" s="753"/>
      <c r="HLN48" s="753"/>
      <c r="HLO48" s="753"/>
      <c r="HLP48" s="753"/>
      <c r="HLQ48" s="753"/>
      <c r="HLR48" s="753"/>
      <c r="HLS48" s="753"/>
      <c r="HLT48" s="753"/>
      <c r="HLU48" s="753"/>
      <c r="HLV48" s="753"/>
      <c r="HLW48" s="752"/>
      <c r="HLX48" s="753"/>
      <c r="HLY48" s="753"/>
      <c r="HLZ48" s="753"/>
      <c r="HMA48" s="753"/>
      <c r="HMB48" s="753"/>
      <c r="HMC48" s="753"/>
      <c r="HMD48" s="753"/>
      <c r="HME48" s="753"/>
      <c r="HMF48" s="753"/>
      <c r="HMG48" s="753"/>
      <c r="HMH48" s="752"/>
      <c r="HMI48" s="753"/>
      <c r="HMJ48" s="753"/>
      <c r="HMK48" s="753"/>
      <c r="HML48" s="753"/>
      <c r="HMM48" s="753"/>
      <c r="HMN48" s="753"/>
      <c r="HMO48" s="753"/>
      <c r="HMP48" s="753"/>
      <c r="HMQ48" s="753"/>
      <c r="HMR48" s="753"/>
      <c r="HMS48" s="752"/>
      <c r="HMT48" s="753"/>
      <c r="HMU48" s="753"/>
      <c r="HMV48" s="753"/>
      <c r="HMW48" s="753"/>
      <c r="HMX48" s="753"/>
      <c r="HMY48" s="753"/>
      <c r="HMZ48" s="753"/>
      <c r="HNA48" s="753"/>
      <c r="HNB48" s="753"/>
      <c r="HNC48" s="753"/>
      <c r="HND48" s="752"/>
      <c r="HNE48" s="753"/>
      <c r="HNF48" s="753"/>
      <c r="HNG48" s="753"/>
      <c r="HNH48" s="753"/>
      <c r="HNI48" s="753"/>
      <c r="HNJ48" s="753"/>
      <c r="HNK48" s="753"/>
      <c r="HNL48" s="753"/>
      <c r="HNM48" s="753"/>
      <c r="HNN48" s="753"/>
      <c r="HNO48" s="752"/>
      <c r="HNP48" s="753"/>
      <c r="HNQ48" s="753"/>
      <c r="HNR48" s="753"/>
      <c r="HNS48" s="753"/>
      <c r="HNT48" s="753"/>
      <c r="HNU48" s="753"/>
      <c r="HNV48" s="753"/>
      <c r="HNW48" s="753"/>
      <c r="HNX48" s="753"/>
      <c r="HNY48" s="753"/>
      <c r="HNZ48" s="752"/>
      <c r="HOA48" s="753"/>
      <c r="HOB48" s="753"/>
      <c r="HOC48" s="753"/>
      <c r="HOD48" s="753"/>
      <c r="HOE48" s="753"/>
      <c r="HOF48" s="753"/>
      <c r="HOG48" s="753"/>
      <c r="HOH48" s="753"/>
      <c r="HOI48" s="753"/>
      <c r="HOJ48" s="753"/>
      <c r="HOK48" s="752"/>
      <c r="HOL48" s="753"/>
      <c r="HOM48" s="753"/>
      <c r="HON48" s="753"/>
      <c r="HOO48" s="753"/>
      <c r="HOP48" s="753"/>
      <c r="HOQ48" s="753"/>
      <c r="HOR48" s="753"/>
      <c r="HOS48" s="753"/>
      <c r="HOT48" s="753"/>
      <c r="HOU48" s="753"/>
      <c r="HOV48" s="752"/>
      <c r="HOW48" s="753"/>
      <c r="HOX48" s="753"/>
      <c r="HOY48" s="753"/>
      <c r="HOZ48" s="753"/>
      <c r="HPA48" s="753"/>
      <c r="HPB48" s="753"/>
      <c r="HPC48" s="753"/>
      <c r="HPD48" s="753"/>
      <c r="HPE48" s="753"/>
      <c r="HPF48" s="753"/>
      <c r="HPG48" s="752"/>
      <c r="HPH48" s="753"/>
      <c r="HPI48" s="753"/>
      <c r="HPJ48" s="753"/>
      <c r="HPK48" s="753"/>
      <c r="HPL48" s="753"/>
      <c r="HPM48" s="753"/>
      <c r="HPN48" s="753"/>
      <c r="HPO48" s="753"/>
      <c r="HPP48" s="753"/>
      <c r="HPQ48" s="753"/>
      <c r="HPR48" s="752"/>
      <c r="HPS48" s="753"/>
      <c r="HPT48" s="753"/>
      <c r="HPU48" s="753"/>
      <c r="HPV48" s="753"/>
      <c r="HPW48" s="753"/>
      <c r="HPX48" s="753"/>
      <c r="HPY48" s="753"/>
      <c r="HPZ48" s="753"/>
      <c r="HQA48" s="753"/>
      <c r="HQB48" s="753"/>
      <c r="HQC48" s="752"/>
      <c r="HQD48" s="753"/>
      <c r="HQE48" s="753"/>
      <c r="HQF48" s="753"/>
      <c r="HQG48" s="753"/>
      <c r="HQH48" s="753"/>
      <c r="HQI48" s="753"/>
      <c r="HQJ48" s="753"/>
      <c r="HQK48" s="753"/>
      <c r="HQL48" s="753"/>
      <c r="HQM48" s="753"/>
      <c r="HQN48" s="752"/>
      <c r="HQO48" s="753"/>
      <c r="HQP48" s="753"/>
      <c r="HQQ48" s="753"/>
      <c r="HQR48" s="753"/>
      <c r="HQS48" s="753"/>
      <c r="HQT48" s="753"/>
      <c r="HQU48" s="753"/>
      <c r="HQV48" s="753"/>
      <c r="HQW48" s="753"/>
      <c r="HQX48" s="753"/>
      <c r="HQY48" s="752"/>
      <c r="HQZ48" s="753"/>
      <c r="HRA48" s="753"/>
      <c r="HRB48" s="753"/>
      <c r="HRC48" s="753"/>
      <c r="HRD48" s="753"/>
      <c r="HRE48" s="753"/>
      <c r="HRF48" s="753"/>
      <c r="HRG48" s="753"/>
      <c r="HRH48" s="753"/>
      <c r="HRI48" s="753"/>
      <c r="HRJ48" s="752"/>
      <c r="HRK48" s="753"/>
      <c r="HRL48" s="753"/>
      <c r="HRM48" s="753"/>
      <c r="HRN48" s="753"/>
      <c r="HRO48" s="753"/>
      <c r="HRP48" s="753"/>
      <c r="HRQ48" s="753"/>
      <c r="HRR48" s="753"/>
      <c r="HRS48" s="753"/>
      <c r="HRT48" s="753"/>
      <c r="HRU48" s="752"/>
      <c r="HRV48" s="753"/>
      <c r="HRW48" s="753"/>
      <c r="HRX48" s="753"/>
      <c r="HRY48" s="753"/>
      <c r="HRZ48" s="753"/>
      <c r="HSA48" s="753"/>
      <c r="HSB48" s="753"/>
      <c r="HSC48" s="753"/>
      <c r="HSD48" s="753"/>
      <c r="HSE48" s="753"/>
      <c r="HSF48" s="752"/>
      <c r="HSG48" s="753"/>
      <c r="HSH48" s="753"/>
      <c r="HSI48" s="753"/>
      <c r="HSJ48" s="753"/>
      <c r="HSK48" s="753"/>
      <c r="HSL48" s="753"/>
      <c r="HSM48" s="753"/>
      <c r="HSN48" s="753"/>
      <c r="HSO48" s="753"/>
      <c r="HSP48" s="753"/>
      <c r="HSQ48" s="752"/>
      <c r="HSR48" s="753"/>
      <c r="HSS48" s="753"/>
      <c r="HST48" s="753"/>
      <c r="HSU48" s="753"/>
      <c r="HSV48" s="753"/>
      <c r="HSW48" s="753"/>
      <c r="HSX48" s="753"/>
      <c r="HSY48" s="753"/>
      <c r="HSZ48" s="753"/>
      <c r="HTA48" s="753"/>
      <c r="HTB48" s="752"/>
      <c r="HTC48" s="753"/>
      <c r="HTD48" s="753"/>
      <c r="HTE48" s="753"/>
      <c r="HTF48" s="753"/>
      <c r="HTG48" s="753"/>
      <c r="HTH48" s="753"/>
      <c r="HTI48" s="753"/>
      <c r="HTJ48" s="753"/>
      <c r="HTK48" s="753"/>
      <c r="HTL48" s="753"/>
      <c r="HTM48" s="752"/>
      <c r="HTN48" s="753"/>
      <c r="HTO48" s="753"/>
      <c r="HTP48" s="753"/>
      <c r="HTQ48" s="753"/>
      <c r="HTR48" s="753"/>
      <c r="HTS48" s="753"/>
      <c r="HTT48" s="753"/>
      <c r="HTU48" s="753"/>
      <c r="HTV48" s="753"/>
      <c r="HTW48" s="753"/>
      <c r="HTX48" s="752"/>
      <c r="HTY48" s="753"/>
      <c r="HTZ48" s="753"/>
      <c r="HUA48" s="753"/>
      <c r="HUB48" s="753"/>
      <c r="HUC48" s="753"/>
      <c r="HUD48" s="753"/>
      <c r="HUE48" s="753"/>
      <c r="HUF48" s="753"/>
      <c r="HUG48" s="753"/>
      <c r="HUH48" s="753"/>
      <c r="HUI48" s="752"/>
      <c r="HUJ48" s="753"/>
      <c r="HUK48" s="753"/>
      <c r="HUL48" s="753"/>
      <c r="HUM48" s="753"/>
      <c r="HUN48" s="753"/>
      <c r="HUO48" s="753"/>
      <c r="HUP48" s="753"/>
      <c r="HUQ48" s="753"/>
      <c r="HUR48" s="753"/>
      <c r="HUS48" s="753"/>
      <c r="HUT48" s="752"/>
      <c r="HUU48" s="753"/>
      <c r="HUV48" s="753"/>
      <c r="HUW48" s="753"/>
      <c r="HUX48" s="753"/>
      <c r="HUY48" s="753"/>
      <c r="HUZ48" s="753"/>
      <c r="HVA48" s="753"/>
      <c r="HVB48" s="753"/>
      <c r="HVC48" s="753"/>
      <c r="HVD48" s="753"/>
      <c r="HVE48" s="752"/>
      <c r="HVF48" s="753"/>
      <c r="HVG48" s="753"/>
      <c r="HVH48" s="753"/>
      <c r="HVI48" s="753"/>
      <c r="HVJ48" s="753"/>
      <c r="HVK48" s="753"/>
      <c r="HVL48" s="753"/>
      <c r="HVM48" s="753"/>
      <c r="HVN48" s="753"/>
      <c r="HVO48" s="753"/>
      <c r="HVP48" s="752"/>
      <c r="HVQ48" s="753"/>
      <c r="HVR48" s="753"/>
      <c r="HVS48" s="753"/>
      <c r="HVT48" s="753"/>
      <c r="HVU48" s="753"/>
      <c r="HVV48" s="753"/>
      <c r="HVW48" s="753"/>
      <c r="HVX48" s="753"/>
      <c r="HVY48" s="753"/>
      <c r="HVZ48" s="753"/>
      <c r="HWA48" s="752"/>
      <c r="HWB48" s="753"/>
      <c r="HWC48" s="753"/>
      <c r="HWD48" s="753"/>
      <c r="HWE48" s="753"/>
      <c r="HWF48" s="753"/>
      <c r="HWG48" s="753"/>
      <c r="HWH48" s="753"/>
      <c r="HWI48" s="753"/>
      <c r="HWJ48" s="753"/>
      <c r="HWK48" s="753"/>
      <c r="HWL48" s="752"/>
      <c r="HWM48" s="753"/>
      <c r="HWN48" s="753"/>
      <c r="HWO48" s="753"/>
      <c r="HWP48" s="753"/>
      <c r="HWQ48" s="753"/>
      <c r="HWR48" s="753"/>
      <c r="HWS48" s="753"/>
      <c r="HWT48" s="753"/>
      <c r="HWU48" s="753"/>
      <c r="HWV48" s="753"/>
      <c r="HWW48" s="752"/>
      <c r="HWX48" s="753"/>
      <c r="HWY48" s="753"/>
      <c r="HWZ48" s="753"/>
      <c r="HXA48" s="753"/>
      <c r="HXB48" s="753"/>
      <c r="HXC48" s="753"/>
      <c r="HXD48" s="753"/>
      <c r="HXE48" s="753"/>
      <c r="HXF48" s="753"/>
      <c r="HXG48" s="753"/>
      <c r="HXH48" s="752"/>
      <c r="HXI48" s="753"/>
      <c r="HXJ48" s="753"/>
      <c r="HXK48" s="753"/>
      <c r="HXL48" s="753"/>
      <c r="HXM48" s="753"/>
      <c r="HXN48" s="753"/>
      <c r="HXO48" s="753"/>
      <c r="HXP48" s="753"/>
      <c r="HXQ48" s="753"/>
      <c r="HXR48" s="753"/>
      <c r="HXS48" s="752"/>
      <c r="HXT48" s="753"/>
      <c r="HXU48" s="753"/>
      <c r="HXV48" s="753"/>
      <c r="HXW48" s="753"/>
      <c r="HXX48" s="753"/>
      <c r="HXY48" s="753"/>
      <c r="HXZ48" s="753"/>
      <c r="HYA48" s="753"/>
      <c r="HYB48" s="753"/>
      <c r="HYC48" s="753"/>
      <c r="HYD48" s="752"/>
      <c r="HYE48" s="753"/>
      <c r="HYF48" s="753"/>
      <c r="HYG48" s="753"/>
      <c r="HYH48" s="753"/>
      <c r="HYI48" s="753"/>
      <c r="HYJ48" s="753"/>
      <c r="HYK48" s="753"/>
      <c r="HYL48" s="753"/>
      <c r="HYM48" s="753"/>
      <c r="HYN48" s="753"/>
      <c r="HYO48" s="752"/>
      <c r="HYP48" s="753"/>
      <c r="HYQ48" s="753"/>
      <c r="HYR48" s="753"/>
      <c r="HYS48" s="753"/>
      <c r="HYT48" s="753"/>
      <c r="HYU48" s="753"/>
      <c r="HYV48" s="753"/>
      <c r="HYW48" s="753"/>
      <c r="HYX48" s="753"/>
      <c r="HYY48" s="753"/>
      <c r="HYZ48" s="752"/>
      <c r="HZA48" s="753"/>
      <c r="HZB48" s="753"/>
      <c r="HZC48" s="753"/>
      <c r="HZD48" s="753"/>
      <c r="HZE48" s="753"/>
      <c r="HZF48" s="753"/>
      <c r="HZG48" s="753"/>
      <c r="HZH48" s="753"/>
      <c r="HZI48" s="753"/>
      <c r="HZJ48" s="753"/>
      <c r="HZK48" s="752"/>
      <c r="HZL48" s="753"/>
      <c r="HZM48" s="753"/>
      <c r="HZN48" s="753"/>
      <c r="HZO48" s="753"/>
      <c r="HZP48" s="753"/>
      <c r="HZQ48" s="753"/>
      <c r="HZR48" s="753"/>
      <c r="HZS48" s="753"/>
      <c r="HZT48" s="753"/>
      <c r="HZU48" s="753"/>
      <c r="HZV48" s="752"/>
      <c r="HZW48" s="753"/>
      <c r="HZX48" s="753"/>
      <c r="HZY48" s="753"/>
      <c r="HZZ48" s="753"/>
      <c r="IAA48" s="753"/>
      <c r="IAB48" s="753"/>
      <c r="IAC48" s="753"/>
      <c r="IAD48" s="753"/>
      <c r="IAE48" s="753"/>
      <c r="IAF48" s="753"/>
      <c r="IAG48" s="752"/>
      <c r="IAH48" s="753"/>
      <c r="IAI48" s="753"/>
      <c r="IAJ48" s="753"/>
      <c r="IAK48" s="753"/>
      <c r="IAL48" s="753"/>
      <c r="IAM48" s="753"/>
      <c r="IAN48" s="753"/>
      <c r="IAO48" s="753"/>
      <c r="IAP48" s="753"/>
      <c r="IAQ48" s="753"/>
      <c r="IAR48" s="752"/>
      <c r="IAS48" s="753"/>
      <c r="IAT48" s="753"/>
      <c r="IAU48" s="753"/>
      <c r="IAV48" s="753"/>
      <c r="IAW48" s="753"/>
      <c r="IAX48" s="753"/>
      <c r="IAY48" s="753"/>
      <c r="IAZ48" s="753"/>
      <c r="IBA48" s="753"/>
      <c r="IBB48" s="753"/>
      <c r="IBC48" s="752"/>
      <c r="IBD48" s="753"/>
      <c r="IBE48" s="753"/>
      <c r="IBF48" s="753"/>
      <c r="IBG48" s="753"/>
      <c r="IBH48" s="753"/>
      <c r="IBI48" s="753"/>
      <c r="IBJ48" s="753"/>
      <c r="IBK48" s="753"/>
      <c r="IBL48" s="753"/>
      <c r="IBM48" s="753"/>
      <c r="IBN48" s="752"/>
      <c r="IBO48" s="753"/>
      <c r="IBP48" s="753"/>
      <c r="IBQ48" s="753"/>
      <c r="IBR48" s="753"/>
      <c r="IBS48" s="753"/>
      <c r="IBT48" s="753"/>
      <c r="IBU48" s="753"/>
      <c r="IBV48" s="753"/>
      <c r="IBW48" s="753"/>
      <c r="IBX48" s="753"/>
      <c r="IBY48" s="752"/>
      <c r="IBZ48" s="753"/>
      <c r="ICA48" s="753"/>
      <c r="ICB48" s="753"/>
      <c r="ICC48" s="753"/>
      <c r="ICD48" s="753"/>
      <c r="ICE48" s="753"/>
      <c r="ICF48" s="753"/>
      <c r="ICG48" s="753"/>
      <c r="ICH48" s="753"/>
      <c r="ICI48" s="753"/>
      <c r="ICJ48" s="752"/>
      <c r="ICK48" s="753"/>
      <c r="ICL48" s="753"/>
      <c r="ICM48" s="753"/>
      <c r="ICN48" s="753"/>
      <c r="ICO48" s="753"/>
      <c r="ICP48" s="753"/>
      <c r="ICQ48" s="753"/>
      <c r="ICR48" s="753"/>
      <c r="ICS48" s="753"/>
      <c r="ICT48" s="753"/>
      <c r="ICU48" s="752"/>
      <c r="ICV48" s="753"/>
      <c r="ICW48" s="753"/>
      <c r="ICX48" s="753"/>
      <c r="ICY48" s="753"/>
      <c r="ICZ48" s="753"/>
      <c r="IDA48" s="753"/>
      <c r="IDB48" s="753"/>
      <c r="IDC48" s="753"/>
      <c r="IDD48" s="753"/>
      <c r="IDE48" s="753"/>
      <c r="IDF48" s="752"/>
      <c r="IDG48" s="753"/>
      <c r="IDH48" s="753"/>
      <c r="IDI48" s="753"/>
      <c r="IDJ48" s="753"/>
      <c r="IDK48" s="753"/>
      <c r="IDL48" s="753"/>
      <c r="IDM48" s="753"/>
      <c r="IDN48" s="753"/>
      <c r="IDO48" s="753"/>
      <c r="IDP48" s="753"/>
      <c r="IDQ48" s="752"/>
      <c r="IDR48" s="753"/>
      <c r="IDS48" s="753"/>
      <c r="IDT48" s="753"/>
      <c r="IDU48" s="753"/>
      <c r="IDV48" s="753"/>
      <c r="IDW48" s="753"/>
      <c r="IDX48" s="753"/>
      <c r="IDY48" s="753"/>
      <c r="IDZ48" s="753"/>
      <c r="IEA48" s="753"/>
      <c r="IEB48" s="752"/>
      <c r="IEC48" s="753"/>
      <c r="IED48" s="753"/>
      <c r="IEE48" s="753"/>
      <c r="IEF48" s="753"/>
      <c r="IEG48" s="753"/>
      <c r="IEH48" s="753"/>
      <c r="IEI48" s="753"/>
      <c r="IEJ48" s="753"/>
      <c r="IEK48" s="753"/>
      <c r="IEL48" s="753"/>
      <c r="IEM48" s="752"/>
      <c r="IEN48" s="753"/>
      <c r="IEO48" s="753"/>
      <c r="IEP48" s="753"/>
      <c r="IEQ48" s="753"/>
      <c r="IER48" s="753"/>
      <c r="IES48" s="753"/>
      <c r="IET48" s="753"/>
      <c r="IEU48" s="753"/>
      <c r="IEV48" s="753"/>
      <c r="IEW48" s="753"/>
      <c r="IEX48" s="752"/>
      <c r="IEY48" s="753"/>
      <c r="IEZ48" s="753"/>
      <c r="IFA48" s="753"/>
      <c r="IFB48" s="753"/>
      <c r="IFC48" s="753"/>
      <c r="IFD48" s="753"/>
      <c r="IFE48" s="753"/>
      <c r="IFF48" s="753"/>
      <c r="IFG48" s="753"/>
      <c r="IFH48" s="753"/>
      <c r="IFI48" s="752"/>
      <c r="IFJ48" s="753"/>
      <c r="IFK48" s="753"/>
      <c r="IFL48" s="753"/>
      <c r="IFM48" s="753"/>
      <c r="IFN48" s="753"/>
      <c r="IFO48" s="753"/>
      <c r="IFP48" s="753"/>
      <c r="IFQ48" s="753"/>
      <c r="IFR48" s="753"/>
      <c r="IFS48" s="753"/>
      <c r="IFT48" s="752"/>
      <c r="IFU48" s="753"/>
      <c r="IFV48" s="753"/>
      <c r="IFW48" s="753"/>
      <c r="IFX48" s="753"/>
      <c r="IFY48" s="753"/>
      <c r="IFZ48" s="753"/>
      <c r="IGA48" s="753"/>
      <c r="IGB48" s="753"/>
      <c r="IGC48" s="753"/>
      <c r="IGD48" s="753"/>
      <c r="IGE48" s="752"/>
      <c r="IGF48" s="753"/>
      <c r="IGG48" s="753"/>
      <c r="IGH48" s="753"/>
      <c r="IGI48" s="753"/>
      <c r="IGJ48" s="753"/>
      <c r="IGK48" s="753"/>
      <c r="IGL48" s="753"/>
      <c r="IGM48" s="753"/>
      <c r="IGN48" s="753"/>
      <c r="IGO48" s="753"/>
      <c r="IGP48" s="752"/>
      <c r="IGQ48" s="753"/>
      <c r="IGR48" s="753"/>
      <c r="IGS48" s="753"/>
      <c r="IGT48" s="753"/>
      <c r="IGU48" s="753"/>
      <c r="IGV48" s="753"/>
      <c r="IGW48" s="753"/>
      <c r="IGX48" s="753"/>
      <c r="IGY48" s="753"/>
      <c r="IGZ48" s="753"/>
      <c r="IHA48" s="752"/>
      <c r="IHB48" s="753"/>
      <c r="IHC48" s="753"/>
      <c r="IHD48" s="753"/>
      <c r="IHE48" s="753"/>
      <c r="IHF48" s="753"/>
      <c r="IHG48" s="753"/>
      <c r="IHH48" s="753"/>
      <c r="IHI48" s="753"/>
      <c r="IHJ48" s="753"/>
      <c r="IHK48" s="753"/>
      <c r="IHL48" s="752"/>
      <c r="IHM48" s="753"/>
      <c r="IHN48" s="753"/>
      <c r="IHO48" s="753"/>
      <c r="IHP48" s="753"/>
      <c r="IHQ48" s="753"/>
      <c r="IHR48" s="753"/>
      <c r="IHS48" s="753"/>
      <c r="IHT48" s="753"/>
      <c r="IHU48" s="753"/>
      <c r="IHV48" s="753"/>
      <c r="IHW48" s="752"/>
      <c r="IHX48" s="753"/>
      <c r="IHY48" s="753"/>
      <c r="IHZ48" s="753"/>
      <c r="IIA48" s="753"/>
      <c r="IIB48" s="753"/>
      <c r="IIC48" s="753"/>
      <c r="IID48" s="753"/>
      <c r="IIE48" s="753"/>
      <c r="IIF48" s="753"/>
      <c r="IIG48" s="753"/>
      <c r="IIH48" s="752"/>
      <c r="III48" s="753"/>
      <c r="IIJ48" s="753"/>
      <c r="IIK48" s="753"/>
      <c r="IIL48" s="753"/>
      <c r="IIM48" s="753"/>
      <c r="IIN48" s="753"/>
      <c r="IIO48" s="753"/>
      <c r="IIP48" s="753"/>
      <c r="IIQ48" s="753"/>
      <c r="IIR48" s="753"/>
      <c r="IIS48" s="752"/>
      <c r="IIT48" s="753"/>
      <c r="IIU48" s="753"/>
      <c r="IIV48" s="753"/>
      <c r="IIW48" s="753"/>
      <c r="IIX48" s="753"/>
      <c r="IIY48" s="753"/>
      <c r="IIZ48" s="753"/>
      <c r="IJA48" s="753"/>
      <c r="IJB48" s="753"/>
      <c r="IJC48" s="753"/>
      <c r="IJD48" s="752"/>
      <c r="IJE48" s="753"/>
      <c r="IJF48" s="753"/>
      <c r="IJG48" s="753"/>
      <c r="IJH48" s="753"/>
      <c r="IJI48" s="753"/>
      <c r="IJJ48" s="753"/>
      <c r="IJK48" s="753"/>
      <c r="IJL48" s="753"/>
      <c r="IJM48" s="753"/>
      <c r="IJN48" s="753"/>
      <c r="IJO48" s="752"/>
      <c r="IJP48" s="753"/>
      <c r="IJQ48" s="753"/>
      <c r="IJR48" s="753"/>
      <c r="IJS48" s="753"/>
      <c r="IJT48" s="753"/>
      <c r="IJU48" s="753"/>
      <c r="IJV48" s="753"/>
      <c r="IJW48" s="753"/>
      <c r="IJX48" s="753"/>
      <c r="IJY48" s="753"/>
      <c r="IJZ48" s="752"/>
      <c r="IKA48" s="753"/>
      <c r="IKB48" s="753"/>
      <c r="IKC48" s="753"/>
      <c r="IKD48" s="753"/>
      <c r="IKE48" s="753"/>
      <c r="IKF48" s="753"/>
      <c r="IKG48" s="753"/>
      <c r="IKH48" s="753"/>
      <c r="IKI48" s="753"/>
      <c r="IKJ48" s="753"/>
      <c r="IKK48" s="752"/>
      <c r="IKL48" s="753"/>
      <c r="IKM48" s="753"/>
      <c r="IKN48" s="753"/>
      <c r="IKO48" s="753"/>
      <c r="IKP48" s="753"/>
      <c r="IKQ48" s="753"/>
      <c r="IKR48" s="753"/>
      <c r="IKS48" s="753"/>
      <c r="IKT48" s="753"/>
      <c r="IKU48" s="753"/>
      <c r="IKV48" s="752"/>
      <c r="IKW48" s="753"/>
      <c r="IKX48" s="753"/>
      <c r="IKY48" s="753"/>
      <c r="IKZ48" s="753"/>
      <c r="ILA48" s="753"/>
      <c r="ILB48" s="753"/>
      <c r="ILC48" s="753"/>
      <c r="ILD48" s="753"/>
      <c r="ILE48" s="753"/>
      <c r="ILF48" s="753"/>
      <c r="ILG48" s="752"/>
      <c r="ILH48" s="753"/>
      <c r="ILI48" s="753"/>
      <c r="ILJ48" s="753"/>
      <c r="ILK48" s="753"/>
      <c r="ILL48" s="753"/>
      <c r="ILM48" s="753"/>
      <c r="ILN48" s="753"/>
      <c r="ILO48" s="753"/>
      <c r="ILP48" s="753"/>
      <c r="ILQ48" s="753"/>
      <c r="ILR48" s="752"/>
      <c r="ILS48" s="753"/>
      <c r="ILT48" s="753"/>
      <c r="ILU48" s="753"/>
      <c r="ILV48" s="753"/>
      <c r="ILW48" s="753"/>
      <c r="ILX48" s="753"/>
      <c r="ILY48" s="753"/>
      <c r="ILZ48" s="753"/>
      <c r="IMA48" s="753"/>
      <c r="IMB48" s="753"/>
      <c r="IMC48" s="752"/>
      <c r="IMD48" s="753"/>
      <c r="IME48" s="753"/>
      <c r="IMF48" s="753"/>
      <c r="IMG48" s="753"/>
      <c r="IMH48" s="753"/>
      <c r="IMI48" s="753"/>
      <c r="IMJ48" s="753"/>
      <c r="IMK48" s="753"/>
      <c r="IML48" s="753"/>
      <c r="IMM48" s="753"/>
      <c r="IMN48" s="752"/>
      <c r="IMO48" s="753"/>
      <c r="IMP48" s="753"/>
      <c r="IMQ48" s="753"/>
      <c r="IMR48" s="753"/>
      <c r="IMS48" s="753"/>
      <c r="IMT48" s="753"/>
      <c r="IMU48" s="753"/>
      <c r="IMV48" s="753"/>
      <c r="IMW48" s="753"/>
      <c r="IMX48" s="753"/>
      <c r="IMY48" s="752"/>
      <c r="IMZ48" s="753"/>
      <c r="INA48" s="753"/>
      <c r="INB48" s="753"/>
      <c r="INC48" s="753"/>
      <c r="IND48" s="753"/>
      <c r="INE48" s="753"/>
      <c r="INF48" s="753"/>
      <c r="ING48" s="753"/>
      <c r="INH48" s="753"/>
      <c r="INI48" s="753"/>
      <c r="INJ48" s="752"/>
      <c r="INK48" s="753"/>
      <c r="INL48" s="753"/>
      <c r="INM48" s="753"/>
      <c r="INN48" s="753"/>
      <c r="INO48" s="753"/>
      <c r="INP48" s="753"/>
      <c r="INQ48" s="753"/>
      <c r="INR48" s="753"/>
      <c r="INS48" s="753"/>
      <c r="INT48" s="753"/>
      <c r="INU48" s="752"/>
      <c r="INV48" s="753"/>
      <c r="INW48" s="753"/>
      <c r="INX48" s="753"/>
      <c r="INY48" s="753"/>
      <c r="INZ48" s="753"/>
      <c r="IOA48" s="753"/>
      <c r="IOB48" s="753"/>
      <c r="IOC48" s="753"/>
      <c r="IOD48" s="753"/>
      <c r="IOE48" s="753"/>
      <c r="IOF48" s="752"/>
      <c r="IOG48" s="753"/>
      <c r="IOH48" s="753"/>
      <c r="IOI48" s="753"/>
      <c r="IOJ48" s="753"/>
      <c r="IOK48" s="753"/>
      <c r="IOL48" s="753"/>
      <c r="IOM48" s="753"/>
      <c r="ION48" s="753"/>
      <c r="IOO48" s="753"/>
      <c r="IOP48" s="753"/>
      <c r="IOQ48" s="752"/>
      <c r="IOR48" s="753"/>
      <c r="IOS48" s="753"/>
      <c r="IOT48" s="753"/>
      <c r="IOU48" s="753"/>
      <c r="IOV48" s="753"/>
      <c r="IOW48" s="753"/>
      <c r="IOX48" s="753"/>
      <c r="IOY48" s="753"/>
      <c r="IOZ48" s="753"/>
      <c r="IPA48" s="753"/>
      <c r="IPB48" s="752"/>
      <c r="IPC48" s="753"/>
      <c r="IPD48" s="753"/>
      <c r="IPE48" s="753"/>
      <c r="IPF48" s="753"/>
      <c r="IPG48" s="753"/>
      <c r="IPH48" s="753"/>
      <c r="IPI48" s="753"/>
      <c r="IPJ48" s="753"/>
      <c r="IPK48" s="753"/>
      <c r="IPL48" s="753"/>
      <c r="IPM48" s="752"/>
      <c r="IPN48" s="753"/>
      <c r="IPO48" s="753"/>
      <c r="IPP48" s="753"/>
      <c r="IPQ48" s="753"/>
      <c r="IPR48" s="753"/>
      <c r="IPS48" s="753"/>
      <c r="IPT48" s="753"/>
      <c r="IPU48" s="753"/>
      <c r="IPV48" s="753"/>
      <c r="IPW48" s="753"/>
      <c r="IPX48" s="752"/>
      <c r="IPY48" s="753"/>
      <c r="IPZ48" s="753"/>
      <c r="IQA48" s="753"/>
      <c r="IQB48" s="753"/>
      <c r="IQC48" s="753"/>
      <c r="IQD48" s="753"/>
      <c r="IQE48" s="753"/>
      <c r="IQF48" s="753"/>
      <c r="IQG48" s="753"/>
      <c r="IQH48" s="753"/>
      <c r="IQI48" s="752"/>
      <c r="IQJ48" s="753"/>
      <c r="IQK48" s="753"/>
      <c r="IQL48" s="753"/>
      <c r="IQM48" s="753"/>
      <c r="IQN48" s="753"/>
      <c r="IQO48" s="753"/>
      <c r="IQP48" s="753"/>
      <c r="IQQ48" s="753"/>
      <c r="IQR48" s="753"/>
      <c r="IQS48" s="753"/>
      <c r="IQT48" s="752"/>
      <c r="IQU48" s="753"/>
      <c r="IQV48" s="753"/>
      <c r="IQW48" s="753"/>
      <c r="IQX48" s="753"/>
      <c r="IQY48" s="753"/>
      <c r="IQZ48" s="753"/>
      <c r="IRA48" s="753"/>
      <c r="IRB48" s="753"/>
      <c r="IRC48" s="753"/>
      <c r="IRD48" s="753"/>
      <c r="IRE48" s="752"/>
      <c r="IRF48" s="753"/>
      <c r="IRG48" s="753"/>
      <c r="IRH48" s="753"/>
      <c r="IRI48" s="753"/>
      <c r="IRJ48" s="753"/>
      <c r="IRK48" s="753"/>
      <c r="IRL48" s="753"/>
      <c r="IRM48" s="753"/>
      <c r="IRN48" s="753"/>
      <c r="IRO48" s="753"/>
      <c r="IRP48" s="752"/>
      <c r="IRQ48" s="753"/>
      <c r="IRR48" s="753"/>
      <c r="IRS48" s="753"/>
      <c r="IRT48" s="753"/>
      <c r="IRU48" s="753"/>
      <c r="IRV48" s="753"/>
      <c r="IRW48" s="753"/>
      <c r="IRX48" s="753"/>
      <c r="IRY48" s="753"/>
      <c r="IRZ48" s="753"/>
      <c r="ISA48" s="752"/>
      <c r="ISB48" s="753"/>
      <c r="ISC48" s="753"/>
      <c r="ISD48" s="753"/>
      <c r="ISE48" s="753"/>
      <c r="ISF48" s="753"/>
      <c r="ISG48" s="753"/>
      <c r="ISH48" s="753"/>
      <c r="ISI48" s="753"/>
      <c r="ISJ48" s="753"/>
      <c r="ISK48" s="753"/>
      <c r="ISL48" s="752"/>
      <c r="ISM48" s="753"/>
      <c r="ISN48" s="753"/>
      <c r="ISO48" s="753"/>
      <c r="ISP48" s="753"/>
      <c r="ISQ48" s="753"/>
      <c r="ISR48" s="753"/>
      <c r="ISS48" s="753"/>
      <c r="IST48" s="753"/>
      <c r="ISU48" s="753"/>
      <c r="ISV48" s="753"/>
      <c r="ISW48" s="752"/>
      <c r="ISX48" s="753"/>
      <c r="ISY48" s="753"/>
      <c r="ISZ48" s="753"/>
      <c r="ITA48" s="753"/>
      <c r="ITB48" s="753"/>
      <c r="ITC48" s="753"/>
      <c r="ITD48" s="753"/>
      <c r="ITE48" s="753"/>
      <c r="ITF48" s="753"/>
      <c r="ITG48" s="753"/>
      <c r="ITH48" s="752"/>
      <c r="ITI48" s="753"/>
      <c r="ITJ48" s="753"/>
      <c r="ITK48" s="753"/>
      <c r="ITL48" s="753"/>
      <c r="ITM48" s="753"/>
      <c r="ITN48" s="753"/>
      <c r="ITO48" s="753"/>
      <c r="ITP48" s="753"/>
      <c r="ITQ48" s="753"/>
      <c r="ITR48" s="753"/>
      <c r="ITS48" s="752"/>
      <c r="ITT48" s="753"/>
      <c r="ITU48" s="753"/>
      <c r="ITV48" s="753"/>
      <c r="ITW48" s="753"/>
      <c r="ITX48" s="753"/>
      <c r="ITY48" s="753"/>
      <c r="ITZ48" s="753"/>
      <c r="IUA48" s="753"/>
      <c r="IUB48" s="753"/>
      <c r="IUC48" s="753"/>
      <c r="IUD48" s="752"/>
      <c r="IUE48" s="753"/>
      <c r="IUF48" s="753"/>
      <c r="IUG48" s="753"/>
      <c r="IUH48" s="753"/>
      <c r="IUI48" s="753"/>
      <c r="IUJ48" s="753"/>
      <c r="IUK48" s="753"/>
      <c r="IUL48" s="753"/>
      <c r="IUM48" s="753"/>
      <c r="IUN48" s="753"/>
      <c r="IUO48" s="752"/>
      <c r="IUP48" s="753"/>
      <c r="IUQ48" s="753"/>
      <c r="IUR48" s="753"/>
      <c r="IUS48" s="753"/>
      <c r="IUT48" s="753"/>
      <c r="IUU48" s="753"/>
      <c r="IUV48" s="753"/>
      <c r="IUW48" s="753"/>
      <c r="IUX48" s="753"/>
      <c r="IUY48" s="753"/>
      <c r="IUZ48" s="752"/>
      <c r="IVA48" s="753"/>
      <c r="IVB48" s="753"/>
      <c r="IVC48" s="753"/>
      <c r="IVD48" s="753"/>
      <c r="IVE48" s="753"/>
      <c r="IVF48" s="753"/>
      <c r="IVG48" s="753"/>
      <c r="IVH48" s="753"/>
      <c r="IVI48" s="753"/>
      <c r="IVJ48" s="753"/>
      <c r="IVK48" s="752"/>
      <c r="IVL48" s="753"/>
      <c r="IVM48" s="753"/>
      <c r="IVN48" s="753"/>
      <c r="IVO48" s="753"/>
      <c r="IVP48" s="753"/>
      <c r="IVQ48" s="753"/>
      <c r="IVR48" s="753"/>
      <c r="IVS48" s="753"/>
      <c r="IVT48" s="753"/>
      <c r="IVU48" s="753"/>
      <c r="IVV48" s="752"/>
      <c r="IVW48" s="753"/>
      <c r="IVX48" s="753"/>
      <c r="IVY48" s="753"/>
      <c r="IVZ48" s="753"/>
      <c r="IWA48" s="753"/>
      <c r="IWB48" s="753"/>
      <c r="IWC48" s="753"/>
      <c r="IWD48" s="753"/>
      <c r="IWE48" s="753"/>
      <c r="IWF48" s="753"/>
      <c r="IWG48" s="752"/>
      <c r="IWH48" s="753"/>
      <c r="IWI48" s="753"/>
      <c r="IWJ48" s="753"/>
      <c r="IWK48" s="753"/>
      <c r="IWL48" s="753"/>
      <c r="IWM48" s="753"/>
      <c r="IWN48" s="753"/>
      <c r="IWO48" s="753"/>
      <c r="IWP48" s="753"/>
      <c r="IWQ48" s="753"/>
      <c r="IWR48" s="752"/>
      <c r="IWS48" s="753"/>
      <c r="IWT48" s="753"/>
      <c r="IWU48" s="753"/>
      <c r="IWV48" s="753"/>
      <c r="IWW48" s="753"/>
      <c r="IWX48" s="753"/>
      <c r="IWY48" s="753"/>
      <c r="IWZ48" s="753"/>
      <c r="IXA48" s="753"/>
      <c r="IXB48" s="753"/>
      <c r="IXC48" s="752"/>
      <c r="IXD48" s="753"/>
      <c r="IXE48" s="753"/>
      <c r="IXF48" s="753"/>
      <c r="IXG48" s="753"/>
      <c r="IXH48" s="753"/>
      <c r="IXI48" s="753"/>
      <c r="IXJ48" s="753"/>
      <c r="IXK48" s="753"/>
      <c r="IXL48" s="753"/>
      <c r="IXM48" s="753"/>
      <c r="IXN48" s="752"/>
      <c r="IXO48" s="753"/>
      <c r="IXP48" s="753"/>
      <c r="IXQ48" s="753"/>
      <c r="IXR48" s="753"/>
      <c r="IXS48" s="753"/>
      <c r="IXT48" s="753"/>
      <c r="IXU48" s="753"/>
      <c r="IXV48" s="753"/>
      <c r="IXW48" s="753"/>
      <c r="IXX48" s="753"/>
      <c r="IXY48" s="752"/>
      <c r="IXZ48" s="753"/>
      <c r="IYA48" s="753"/>
      <c r="IYB48" s="753"/>
      <c r="IYC48" s="753"/>
      <c r="IYD48" s="753"/>
      <c r="IYE48" s="753"/>
      <c r="IYF48" s="753"/>
      <c r="IYG48" s="753"/>
      <c r="IYH48" s="753"/>
      <c r="IYI48" s="753"/>
      <c r="IYJ48" s="752"/>
      <c r="IYK48" s="753"/>
      <c r="IYL48" s="753"/>
      <c r="IYM48" s="753"/>
      <c r="IYN48" s="753"/>
      <c r="IYO48" s="753"/>
      <c r="IYP48" s="753"/>
      <c r="IYQ48" s="753"/>
      <c r="IYR48" s="753"/>
      <c r="IYS48" s="753"/>
      <c r="IYT48" s="753"/>
      <c r="IYU48" s="752"/>
      <c r="IYV48" s="753"/>
      <c r="IYW48" s="753"/>
      <c r="IYX48" s="753"/>
      <c r="IYY48" s="753"/>
      <c r="IYZ48" s="753"/>
      <c r="IZA48" s="753"/>
      <c r="IZB48" s="753"/>
      <c r="IZC48" s="753"/>
      <c r="IZD48" s="753"/>
      <c r="IZE48" s="753"/>
      <c r="IZF48" s="752"/>
      <c r="IZG48" s="753"/>
      <c r="IZH48" s="753"/>
      <c r="IZI48" s="753"/>
      <c r="IZJ48" s="753"/>
      <c r="IZK48" s="753"/>
      <c r="IZL48" s="753"/>
      <c r="IZM48" s="753"/>
      <c r="IZN48" s="753"/>
      <c r="IZO48" s="753"/>
      <c r="IZP48" s="753"/>
      <c r="IZQ48" s="752"/>
      <c r="IZR48" s="753"/>
      <c r="IZS48" s="753"/>
      <c r="IZT48" s="753"/>
      <c r="IZU48" s="753"/>
      <c r="IZV48" s="753"/>
      <c r="IZW48" s="753"/>
      <c r="IZX48" s="753"/>
      <c r="IZY48" s="753"/>
      <c r="IZZ48" s="753"/>
      <c r="JAA48" s="753"/>
      <c r="JAB48" s="752"/>
      <c r="JAC48" s="753"/>
      <c r="JAD48" s="753"/>
      <c r="JAE48" s="753"/>
      <c r="JAF48" s="753"/>
      <c r="JAG48" s="753"/>
      <c r="JAH48" s="753"/>
      <c r="JAI48" s="753"/>
      <c r="JAJ48" s="753"/>
      <c r="JAK48" s="753"/>
      <c r="JAL48" s="753"/>
      <c r="JAM48" s="752"/>
      <c r="JAN48" s="753"/>
      <c r="JAO48" s="753"/>
      <c r="JAP48" s="753"/>
      <c r="JAQ48" s="753"/>
      <c r="JAR48" s="753"/>
      <c r="JAS48" s="753"/>
      <c r="JAT48" s="753"/>
      <c r="JAU48" s="753"/>
      <c r="JAV48" s="753"/>
      <c r="JAW48" s="753"/>
      <c r="JAX48" s="752"/>
      <c r="JAY48" s="753"/>
      <c r="JAZ48" s="753"/>
      <c r="JBA48" s="753"/>
      <c r="JBB48" s="753"/>
      <c r="JBC48" s="753"/>
      <c r="JBD48" s="753"/>
      <c r="JBE48" s="753"/>
      <c r="JBF48" s="753"/>
      <c r="JBG48" s="753"/>
      <c r="JBH48" s="753"/>
      <c r="JBI48" s="752"/>
      <c r="JBJ48" s="753"/>
      <c r="JBK48" s="753"/>
      <c r="JBL48" s="753"/>
      <c r="JBM48" s="753"/>
      <c r="JBN48" s="753"/>
      <c r="JBO48" s="753"/>
      <c r="JBP48" s="753"/>
      <c r="JBQ48" s="753"/>
      <c r="JBR48" s="753"/>
      <c r="JBS48" s="753"/>
      <c r="JBT48" s="752"/>
      <c r="JBU48" s="753"/>
      <c r="JBV48" s="753"/>
      <c r="JBW48" s="753"/>
      <c r="JBX48" s="753"/>
      <c r="JBY48" s="753"/>
      <c r="JBZ48" s="753"/>
      <c r="JCA48" s="753"/>
      <c r="JCB48" s="753"/>
      <c r="JCC48" s="753"/>
      <c r="JCD48" s="753"/>
      <c r="JCE48" s="752"/>
      <c r="JCF48" s="753"/>
      <c r="JCG48" s="753"/>
      <c r="JCH48" s="753"/>
      <c r="JCI48" s="753"/>
      <c r="JCJ48" s="753"/>
      <c r="JCK48" s="753"/>
      <c r="JCL48" s="753"/>
      <c r="JCM48" s="753"/>
      <c r="JCN48" s="753"/>
      <c r="JCO48" s="753"/>
      <c r="JCP48" s="752"/>
      <c r="JCQ48" s="753"/>
      <c r="JCR48" s="753"/>
      <c r="JCS48" s="753"/>
      <c r="JCT48" s="753"/>
      <c r="JCU48" s="753"/>
      <c r="JCV48" s="753"/>
      <c r="JCW48" s="753"/>
      <c r="JCX48" s="753"/>
      <c r="JCY48" s="753"/>
      <c r="JCZ48" s="753"/>
      <c r="JDA48" s="752"/>
      <c r="JDB48" s="753"/>
      <c r="JDC48" s="753"/>
      <c r="JDD48" s="753"/>
      <c r="JDE48" s="753"/>
      <c r="JDF48" s="753"/>
      <c r="JDG48" s="753"/>
      <c r="JDH48" s="753"/>
      <c r="JDI48" s="753"/>
      <c r="JDJ48" s="753"/>
      <c r="JDK48" s="753"/>
      <c r="JDL48" s="752"/>
      <c r="JDM48" s="753"/>
      <c r="JDN48" s="753"/>
      <c r="JDO48" s="753"/>
      <c r="JDP48" s="753"/>
      <c r="JDQ48" s="753"/>
      <c r="JDR48" s="753"/>
      <c r="JDS48" s="753"/>
      <c r="JDT48" s="753"/>
      <c r="JDU48" s="753"/>
      <c r="JDV48" s="753"/>
      <c r="JDW48" s="752"/>
      <c r="JDX48" s="753"/>
      <c r="JDY48" s="753"/>
      <c r="JDZ48" s="753"/>
      <c r="JEA48" s="753"/>
      <c r="JEB48" s="753"/>
      <c r="JEC48" s="753"/>
      <c r="JED48" s="753"/>
      <c r="JEE48" s="753"/>
      <c r="JEF48" s="753"/>
      <c r="JEG48" s="753"/>
      <c r="JEH48" s="752"/>
      <c r="JEI48" s="753"/>
      <c r="JEJ48" s="753"/>
      <c r="JEK48" s="753"/>
      <c r="JEL48" s="753"/>
      <c r="JEM48" s="753"/>
      <c r="JEN48" s="753"/>
      <c r="JEO48" s="753"/>
      <c r="JEP48" s="753"/>
      <c r="JEQ48" s="753"/>
      <c r="JER48" s="753"/>
      <c r="JES48" s="752"/>
      <c r="JET48" s="753"/>
      <c r="JEU48" s="753"/>
      <c r="JEV48" s="753"/>
      <c r="JEW48" s="753"/>
      <c r="JEX48" s="753"/>
      <c r="JEY48" s="753"/>
      <c r="JEZ48" s="753"/>
      <c r="JFA48" s="753"/>
      <c r="JFB48" s="753"/>
      <c r="JFC48" s="753"/>
      <c r="JFD48" s="752"/>
      <c r="JFE48" s="753"/>
      <c r="JFF48" s="753"/>
      <c r="JFG48" s="753"/>
      <c r="JFH48" s="753"/>
      <c r="JFI48" s="753"/>
      <c r="JFJ48" s="753"/>
      <c r="JFK48" s="753"/>
      <c r="JFL48" s="753"/>
      <c r="JFM48" s="753"/>
      <c r="JFN48" s="753"/>
      <c r="JFO48" s="752"/>
      <c r="JFP48" s="753"/>
      <c r="JFQ48" s="753"/>
      <c r="JFR48" s="753"/>
      <c r="JFS48" s="753"/>
      <c r="JFT48" s="753"/>
      <c r="JFU48" s="753"/>
      <c r="JFV48" s="753"/>
      <c r="JFW48" s="753"/>
      <c r="JFX48" s="753"/>
      <c r="JFY48" s="753"/>
      <c r="JFZ48" s="752"/>
      <c r="JGA48" s="753"/>
      <c r="JGB48" s="753"/>
      <c r="JGC48" s="753"/>
      <c r="JGD48" s="753"/>
      <c r="JGE48" s="753"/>
      <c r="JGF48" s="753"/>
      <c r="JGG48" s="753"/>
      <c r="JGH48" s="753"/>
      <c r="JGI48" s="753"/>
      <c r="JGJ48" s="753"/>
      <c r="JGK48" s="752"/>
      <c r="JGL48" s="753"/>
      <c r="JGM48" s="753"/>
      <c r="JGN48" s="753"/>
      <c r="JGO48" s="753"/>
      <c r="JGP48" s="753"/>
      <c r="JGQ48" s="753"/>
      <c r="JGR48" s="753"/>
      <c r="JGS48" s="753"/>
      <c r="JGT48" s="753"/>
      <c r="JGU48" s="753"/>
      <c r="JGV48" s="752"/>
      <c r="JGW48" s="753"/>
      <c r="JGX48" s="753"/>
      <c r="JGY48" s="753"/>
      <c r="JGZ48" s="753"/>
      <c r="JHA48" s="753"/>
      <c r="JHB48" s="753"/>
      <c r="JHC48" s="753"/>
      <c r="JHD48" s="753"/>
      <c r="JHE48" s="753"/>
      <c r="JHF48" s="753"/>
      <c r="JHG48" s="752"/>
      <c r="JHH48" s="753"/>
      <c r="JHI48" s="753"/>
      <c r="JHJ48" s="753"/>
      <c r="JHK48" s="753"/>
      <c r="JHL48" s="753"/>
      <c r="JHM48" s="753"/>
      <c r="JHN48" s="753"/>
      <c r="JHO48" s="753"/>
      <c r="JHP48" s="753"/>
      <c r="JHQ48" s="753"/>
      <c r="JHR48" s="752"/>
      <c r="JHS48" s="753"/>
      <c r="JHT48" s="753"/>
      <c r="JHU48" s="753"/>
      <c r="JHV48" s="753"/>
      <c r="JHW48" s="753"/>
      <c r="JHX48" s="753"/>
      <c r="JHY48" s="753"/>
      <c r="JHZ48" s="753"/>
      <c r="JIA48" s="753"/>
      <c r="JIB48" s="753"/>
      <c r="JIC48" s="752"/>
      <c r="JID48" s="753"/>
      <c r="JIE48" s="753"/>
      <c r="JIF48" s="753"/>
      <c r="JIG48" s="753"/>
      <c r="JIH48" s="753"/>
      <c r="JII48" s="753"/>
      <c r="JIJ48" s="753"/>
      <c r="JIK48" s="753"/>
      <c r="JIL48" s="753"/>
      <c r="JIM48" s="753"/>
      <c r="JIN48" s="752"/>
      <c r="JIO48" s="753"/>
      <c r="JIP48" s="753"/>
      <c r="JIQ48" s="753"/>
      <c r="JIR48" s="753"/>
      <c r="JIS48" s="753"/>
      <c r="JIT48" s="753"/>
      <c r="JIU48" s="753"/>
      <c r="JIV48" s="753"/>
      <c r="JIW48" s="753"/>
      <c r="JIX48" s="753"/>
      <c r="JIY48" s="752"/>
      <c r="JIZ48" s="753"/>
      <c r="JJA48" s="753"/>
      <c r="JJB48" s="753"/>
      <c r="JJC48" s="753"/>
      <c r="JJD48" s="753"/>
      <c r="JJE48" s="753"/>
      <c r="JJF48" s="753"/>
      <c r="JJG48" s="753"/>
      <c r="JJH48" s="753"/>
      <c r="JJI48" s="753"/>
      <c r="JJJ48" s="752"/>
      <c r="JJK48" s="753"/>
      <c r="JJL48" s="753"/>
      <c r="JJM48" s="753"/>
      <c r="JJN48" s="753"/>
      <c r="JJO48" s="753"/>
      <c r="JJP48" s="753"/>
      <c r="JJQ48" s="753"/>
      <c r="JJR48" s="753"/>
      <c r="JJS48" s="753"/>
      <c r="JJT48" s="753"/>
      <c r="JJU48" s="752"/>
      <c r="JJV48" s="753"/>
      <c r="JJW48" s="753"/>
      <c r="JJX48" s="753"/>
      <c r="JJY48" s="753"/>
      <c r="JJZ48" s="753"/>
      <c r="JKA48" s="753"/>
      <c r="JKB48" s="753"/>
      <c r="JKC48" s="753"/>
      <c r="JKD48" s="753"/>
      <c r="JKE48" s="753"/>
      <c r="JKF48" s="752"/>
      <c r="JKG48" s="753"/>
      <c r="JKH48" s="753"/>
      <c r="JKI48" s="753"/>
      <c r="JKJ48" s="753"/>
      <c r="JKK48" s="753"/>
      <c r="JKL48" s="753"/>
      <c r="JKM48" s="753"/>
      <c r="JKN48" s="753"/>
      <c r="JKO48" s="753"/>
      <c r="JKP48" s="753"/>
      <c r="JKQ48" s="752"/>
      <c r="JKR48" s="753"/>
      <c r="JKS48" s="753"/>
      <c r="JKT48" s="753"/>
      <c r="JKU48" s="753"/>
      <c r="JKV48" s="753"/>
      <c r="JKW48" s="753"/>
      <c r="JKX48" s="753"/>
      <c r="JKY48" s="753"/>
      <c r="JKZ48" s="753"/>
      <c r="JLA48" s="753"/>
      <c r="JLB48" s="752"/>
      <c r="JLC48" s="753"/>
      <c r="JLD48" s="753"/>
      <c r="JLE48" s="753"/>
      <c r="JLF48" s="753"/>
      <c r="JLG48" s="753"/>
      <c r="JLH48" s="753"/>
      <c r="JLI48" s="753"/>
      <c r="JLJ48" s="753"/>
      <c r="JLK48" s="753"/>
      <c r="JLL48" s="753"/>
      <c r="JLM48" s="752"/>
      <c r="JLN48" s="753"/>
      <c r="JLO48" s="753"/>
      <c r="JLP48" s="753"/>
      <c r="JLQ48" s="753"/>
      <c r="JLR48" s="753"/>
      <c r="JLS48" s="753"/>
      <c r="JLT48" s="753"/>
      <c r="JLU48" s="753"/>
      <c r="JLV48" s="753"/>
      <c r="JLW48" s="753"/>
      <c r="JLX48" s="752"/>
      <c r="JLY48" s="753"/>
      <c r="JLZ48" s="753"/>
      <c r="JMA48" s="753"/>
      <c r="JMB48" s="753"/>
      <c r="JMC48" s="753"/>
      <c r="JMD48" s="753"/>
      <c r="JME48" s="753"/>
      <c r="JMF48" s="753"/>
      <c r="JMG48" s="753"/>
      <c r="JMH48" s="753"/>
      <c r="JMI48" s="752"/>
      <c r="JMJ48" s="753"/>
      <c r="JMK48" s="753"/>
      <c r="JML48" s="753"/>
      <c r="JMM48" s="753"/>
      <c r="JMN48" s="753"/>
      <c r="JMO48" s="753"/>
      <c r="JMP48" s="753"/>
      <c r="JMQ48" s="753"/>
      <c r="JMR48" s="753"/>
      <c r="JMS48" s="753"/>
      <c r="JMT48" s="752"/>
      <c r="JMU48" s="753"/>
      <c r="JMV48" s="753"/>
      <c r="JMW48" s="753"/>
      <c r="JMX48" s="753"/>
      <c r="JMY48" s="753"/>
      <c r="JMZ48" s="753"/>
      <c r="JNA48" s="753"/>
      <c r="JNB48" s="753"/>
      <c r="JNC48" s="753"/>
      <c r="JND48" s="753"/>
      <c r="JNE48" s="752"/>
      <c r="JNF48" s="753"/>
      <c r="JNG48" s="753"/>
      <c r="JNH48" s="753"/>
      <c r="JNI48" s="753"/>
      <c r="JNJ48" s="753"/>
      <c r="JNK48" s="753"/>
      <c r="JNL48" s="753"/>
      <c r="JNM48" s="753"/>
      <c r="JNN48" s="753"/>
      <c r="JNO48" s="753"/>
      <c r="JNP48" s="752"/>
      <c r="JNQ48" s="753"/>
      <c r="JNR48" s="753"/>
      <c r="JNS48" s="753"/>
      <c r="JNT48" s="753"/>
      <c r="JNU48" s="753"/>
      <c r="JNV48" s="753"/>
      <c r="JNW48" s="753"/>
      <c r="JNX48" s="753"/>
      <c r="JNY48" s="753"/>
      <c r="JNZ48" s="753"/>
      <c r="JOA48" s="752"/>
      <c r="JOB48" s="753"/>
      <c r="JOC48" s="753"/>
      <c r="JOD48" s="753"/>
      <c r="JOE48" s="753"/>
      <c r="JOF48" s="753"/>
      <c r="JOG48" s="753"/>
      <c r="JOH48" s="753"/>
      <c r="JOI48" s="753"/>
      <c r="JOJ48" s="753"/>
      <c r="JOK48" s="753"/>
      <c r="JOL48" s="752"/>
      <c r="JOM48" s="753"/>
      <c r="JON48" s="753"/>
      <c r="JOO48" s="753"/>
      <c r="JOP48" s="753"/>
      <c r="JOQ48" s="753"/>
      <c r="JOR48" s="753"/>
      <c r="JOS48" s="753"/>
      <c r="JOT48" s="753"/>
      <c r="JOU48" s="753"/>
      <c r="JOV48" s="753"/>
      <c r="JOW48" s="752"/>
      <c r="JOX48" s="753"/>
      <c r="JOY48" s="753"/>
      <c r="JOZ48" s="753"/>
      <c r="JPA48" s="753"/>
      <c r="JPB48" s="753"/>
      <c r="JPC48" s="753"/>
      <c r="JPD48" s="753"/>
      <c r="JPE48" s="753"/>
      <c r="JPF48" s="753"/>
      <c r="JPG48" s="753"/>
      <c r="JPH48" s="752"/>
      <c r="JPI48" s="753"/>
      <c r="JPJ48" s="753"/>
      <c r="JPK48" s="753"/>
      <c r="JPL48" s="753"/>
      <c r="JPM48" s="753"/>
      <c r="JPN48" s="753"/>
      <c r="JPO48" s="753"/>
      <c r="JPP48" s="753"/>
      <c r="JPQ48" s="753"/>
      <c r="JPR48" s="753"/>
      <c r="JPS48" s="752"/>
      <c r="JPT48" s="753"/>
      <c r="JPU48" s="753"/>
      <c r="JPV48" s="753"/>
      <c r="JPW48" s="753"/>
      <c r="JPX48" s="753"/>
      <c r="JPY48" s="753"/>
      <c r="JPZ48" s="753"/>
      <c r="JQA48" s="753"/>
      <c r="JQB48" s="753"/>
      <c r="JQC48" s="753"/>
      <c r="JQD48" s="752"/>
      <c r="JQE48" s="753"/>
      <c r="JQF48" s="753"/>
      <c r="JQG48" s="753"/>
      <c r="JQH48" s="753"/>
      <c r="JQI48" s="753"/>
      <c r="JQJ48" s="753"/>
      <c r="JQK48" s="753"/>
      <c r="JQL48" s="753"/>
      <c r="JQM48" s="753"/>
      <c r="JQN48" s="753"/>
      <c r="JQO48" s="752"/>
      <c r="JQP48" s="753"/>
      <c r="JQQ48" s="753"/>
      <c r="JQR48" s="753"/>
      <c r="JQS48" s="753"/>
      <c r="JQT48" s="753"/>
      <c r="JQU48" s="753"/>
      <c r="JQV48" s="753"/>
      <c r="JQW48" s="753"/>
      <c r="JQX48" s="753"/>
      <c r="JQY48" s="753"/>
      <c r="JQZ48" s="752"/>
      <c r="JRA48" s="753"/>
      <c r="JRB48" s="753"/>
      <c r="JRC48" s="753"/>
      <c r="JRD48" s="753"/>
      <c r="JRE48" s="753"/>
      <c r="JRF48" s="753"/>
      <c r="JRG48" s="753"/>
      <c r="JRH48" s="753"/>
      <c r="JRI48" s="753"/>
      <c r="JRJ48" s="753"/>
      <c r="JRK48" s="752"/>
      <c r="JRL48" s="753"/>
      <c r="JRM48" s="753"/>
      <c r="JRN48" s="753"/>
      <c r="JRO48" s="753"/>
      <c r="JRP48" s="753"/>
      <c r="JRQ48" s="753"/>
      <c r="JRR48" s="753"/>
      <c r="JRS48" s="753"/>
      <c r="JRT48" s="753"/>
      <c r="JRU48" s="753"/>
      <c r="JRV48" s="752"/>
      <c r="JRW48" s="753"/>
      <c r="JRX48" s="753"/>
      <c r="JRY48" s="753"/>
      <c r="JRZ48" s="753"/>
      <c r="JSA48" s="753"/>
      <c r="JSB48" s="753"/>
      <c r="JSC48" s="753"/>
      <c r="JSD48" s="753"/>
      <c r="JSE48" s="753"/>
      <c r="JSF48" s="753"/>
      <c r="JSG48" s="752"/>
      <c r="JSH48" s="753"/>
      <c r="JSI48" s="753"/>
      <c r="JSJ48" s="753"/>
      <c r="JSK48" s="753"/>
      <c r="JSL48" s="753"/>
      <c r="JSM48" s="753"/>
      <c r="JSN48" s="753"/>
      <c r="JSO48" s="753"/>
      <c r="JSP48" s="753"/>
      <c r="JSQ48" s="753"/>
      <c r="JSR48" s="752"/>
      <c r="JSS48" s="753"/>
      <c r="JST48" s="753"/>
      <c r="JSU48" s="753"/>
      <c r="JSV48" s="753"/>
      <c r="JSW48" s="753"/>
      <c r="JSX48" s="753"/>
      <c r="JSY48" s="753"/>
      <c r="JSZ48" s="753"/>
      <c r="JTA48" s="753"/>
      <c r="JTB48" s="753"/>
      <c r="JTC48" s="752"/>
      <c r="JTD48" s="753"/>
      <c r="JTE48" s="753"/>
      <c r="JTF48" s="753"/>
      <c r="JTG48" s="753"/>
      <c r="JTH48" s="753"/>
      <c r="JTI48" s="753"/>
      <c r="JTJ48" s="753"/>
      <c r="JTK48" s="753"/>
      <c r="JTL48" s="753"/>
      <c r="JTM48" s="753"/>
      <c r="JTN48" s="752"/>
      <c r="JTO48" s="753"/>
      <c r="JTP48" s="753"/>
      <c r="JTQ48" s="753"/>
      <c r="JTR48" s="753"/>
      <c r="JTS48" s="753"/>
      <c r="JTT48" s="753"/>
      <c r="JTU48" s="753"/>
      <c r="JTV48" s="753"/>
      <c r="JTW48" s="753"/>
      <c r="JTX48" s="753"/>
      <c r="JTY48" s="752"/>
      <c r="JTZ48" s="753"/>
      <c r="JUA48" s="753"/>
      <c r="JUB48" s="753"/>
      <c r="JUC48" s="753"/>
      <c r="JUD48" s="753"/>
      <c r="JUE48" s="753"/>
      <c r="JUF48" s="753"/>
      <c r="JUG48" s="753"/>
      <c r="JUH48" s="753"/>
      <c r="JUI48" s="753"/>
      <c r="JUJ48" s="752"/>
      <c r="JUK48" s="753"/>
      <c r="JUL48" s="753"/>
      <c r="JUM48" s="753"/>
      <c r="JUN48" s="753"/>
      <c r="JUO48" s="753"/>
      <c r="JUP48" s="753"/>
      <c r="JUQ48" s="753"/>
      <c r="JUR48" s="753"/>
      <c r="JUS48" s="753"/>
      <c r="JUT48" s="753"/>
      <c r="JUU48" s="752"/>
      <c r="JUV48" s="753"/>
      <c r="JUW48" s="753"/>
      <c r="JUX48" s="753"/>
      <c r="JUY48" s="753"/>
      <c r="JUZ48" s="753"/>
      <c r="JVA48" s="753"/>
      <c r="JVB48" s="753"/>
      <c r="JVC48" s="753"/>
      <c r="JVD48" s="753"/>
      <c r="JVE48" s="753"/>
      <c r="JVF48" s="752"/>
      <c r="JVG48" s="753"/>
      <c r="JVH48" s="753"/>
      <c r="JVI48" s="753"/>
      <c r="JVJ48" s="753"/>
      <c r="JVK48" s="753"/>
      <c r="JVL48" s="753"/>
      <c r="JVM48" s="753"/>
      <c r="JVN48" s="753"/>
      <c r="JVO48" s="753"/>
      <c r="JVP48" s="753"/>
      <c r="JVQ48" s="752"/>
      <c r="JVR48" s="753"/>
      <c r="JVS48" s="753"/>
      <c r="JVT48" s="753"/>
      <c r="JVU48" s="753"/>
      <c r="JVV48" s="753"/>
      <c r="JVW48" s="753"/>
      <c r="JVX48" s="753"/>
      <c r="JVY48" s="753"/>
      <c r="JVZ48" s="753"/>
      <c r="JWA48" s="753"/>
      <c r="JWB48" s="752"/>
      <c r="JWC48" s="753"/>
      <c r="JWD48" s="753"/>
      <c r="JWE48" s="753"/>
      <c r="JWF48" s="753"/>
      <c r="JWG48" s="753"/>
      <c r="JWH48" s="753"/>
      <c r="JWI48" s="753"/>
      <c r="JWJ48" s="753"/>
      <c r="JWK48" s="753"/>
      <c r="JWL48" s="753"/>
      <c r="JWM48" s="752"/>
      <c r="JWN48" s="753"/>
      <c r="JWO48" s="753"/>
      <c r="JWP48" s="753"/>
      <c r="JWQ48" s="753"/>
      <c r="JWR48" s="753"/>
      <c r="JWS48" s="753"/>
      <c r="JWT48" s="753"/>
      <c r="JWU48" s="753"/>
      <c r="JWV48" s="753"/>
      <c r="JWW48" s="753"/>
      <c r="JWX48" s="752"/>
      <c r="JWY48" s="753"/>
      <c r="JWZ48" s="753"/>
      <c r="JXA48" s="753"/>
      <c r="JXB48" s="753"/>
      <c r="JXC48" s="753"/>
      <c r="JXD48" s="753"/>
      <c r="JXE48" s="753"/>
      <c r="JXF48" s="753"/>
      <c r="JXG48" s="753"/>
      <c r="JXH48" s="753"/>
      <c r="JXI48" s="752"/>
      <c r="JXJ48" s="753"/>
      <c r="JXK48" s="753"/>
      <c r="JXL48" s="753"/>
      <c r="JXM48" s="753"/>
      <c r="JXN48" s="753"/>
      <c r="JXO48" s="753"/>
      <c r="JXP48" s="753"/>
      <c r="JXQ48" s="753"/>
      <c r="JXR48" s="753"/>
      <c r="JXS48" s="753"/>
      <c r="JXT48" s="752"/>
      <c r="JXU48" s="753"/>
      <c r="JXV48" s="753"/>
      <c r="JXW48" s="753"/>
      <c r="JXX48" s="753"/>
      <c r="JXY48" s="753"/>
      <c r="JXZ48" s="753"/>
      <c r="JYA48" s="753"/>
      <c r="JYB48" s="753"/>
      <c r="JYC48" s="753"/>
      <c r="JYD48" s="753"/>
      <c r="JYE48" s="752"/>
      <c r="JYF48" s="753"/>
      <c r="JYG48" s="753"/>
      <c r="JYH48" s="753"/>
      <c r="JYI48" s="753"/>
      <c r="JYJ48" s="753"/>
      <c r="JYK48" s="753"/>
      <c r="JYL48" s="753"/>
      <c r="JYM48" s="753"/>
      <c r="JYN48" s="753"/>
      <c r="JYO48" s="753"/>
      <c r="JYP48" s="752"/>
      <c r="JYQ48" s="753"/>
      <c r="JYR48" s="753"/>
      <c r="JYS48" s="753"/>
      <c r="JYT48" s="753"/>
      <c r="JYU48" s="753"/>
      <c r="JYV48" s="753"/>
      <c r="JYW48" s="753"/>
      <c r="JYX48" s="753"/>
      <c r="JYY48" s="753"/>
      <c r="JYZ48" s="753"/>
      <c r="JZA48" s="752"/>
      <c r="JZB48" s="753"/>
      <c r="JZC48" s="753"/>
      <c r="JZD48" s="753"/>
      <c r="JZE48" s="753"/>
      <c r="JZF48" s="753"/>
      <c r="JZG48" s="753"/>
      <c r="JZH48" s="753"/>
      <c r="JZI48" s="753"/>
      <c r="JZJ48" s="753"/>
      <c r="JZK48" s="753"/>
      <c r="JZL48" s="752"/>
      <c r="JZM48" s="753"/>
      <c r="JZN48" s="753"/>
      <c r="JZO48" s="753"/>
      <c r="JZP48" s="753"/>
      <c r="JZQ48" s="753"/>
      <c r="JZR48" s="753"/>
      <c r="JZS48" s="753"/>
      <c r="JZT48" s="753"/>
      <c r="JZU48" s="753"/>
      <c r="JZV48" s="753"/>
      <c r="JZW48" s="752"/>
      <c r="JZX48" s="753"/>
      <c r="JZY48" s="753"/>
      <c r="JZZ48" s="753"/>
      <c r="KAA48" s="753"/>
      <c r="KAB48" s="753"/>
      <c r="KAC48" s="753"/>
      <c r="KAD48" s="753"/>
      <c r="KAE48" s="753"/>
      <c r="KAF48" s="753"/>
      <c r="KAG48" s="753"/>
      <c r="KAH48" s="752"/>
      <c r="KAI48" s="753"/>
      <c r="KAJ48" s="753"/>
      <c r="KAK48" s="753"/>
      <c r="KAL48" s="753"/>
      <c r="KAM48" s="753"/>
      <c r="KAN48" s="753"/>
      <c r="KAO48" s="753"/>
      <c r="KAP48" s="753"/>
      <c r="KAQ48" s="753"/>
      <c r="KAR48" s="753"/>
      <c r="KAS48" s="752"/>
      <c r="KAT48" s="753"/>
      <c r="KAU48" s="753"/>
      <c r="KAV48" s="753"/>
      <c r="KAW48" s="753"/>
      <c r="KAX48" s="753"/>
      <c r="KAY48" s="753"/>
      <c r="KAZ48" s="753"/>
      <c r="KBA48" s="753"/>
      <c r="KBB48" s="753"/>
      <c r="KBC48" s="753"/>
      <c r="KBD48" s="752"/>
      <c r="KBE48" s="753"/>
      <c r="KBF48" s="753"/>
      <c r="KBG48" s="753"/>
      <c r="KBH48" s="753"/>
      <c r="KBI48" s="753"/>
      <c r="KBJ48" s="753"/>
      <c r="KBK48" s="753"/>
      <c r="KBL48" s="753"/>
      <c r="KBM48" s="753"/>
      <c r="KBN48" s="753"/>
      <c r="KBO48" s="752"/>
      <c r="KBP48" s="753"/>
      <c r="KBQ48" s="753"/>
      <c r="KBR48" s="753"/>
      <c r="KBS48" s="753"/>
      <c r="KBT48" s="753"/>
      <c r="KBU48" s="753"/>
      <c r="KBV48" s="753"/>
      <c r="KBW48" s="753"/>
      <c r="KBX48" s="753"/>
      <c r="KBY48" s="753"/>
      <c r="KBZ48" s="752"/>
      <c r="KCA48" s="753"/>
      <c r="KCB48" s="753"/>
      <c r="KCC48" s="753"/>
      <c r="KCD48" s="753"/>
      <c r="KCE48" s="753"/>
      <c r="KCF48" s="753"/>
      <c r="KCG48" s="753"/>
      <c r="KCH48" s="753"/>
      <c r="KCI48" s="753"/>
      <c r="KCJ48" s="753"/>
      <c r="KCK48" s="752"/>
      <c r="KCL48" s="753"/>
      <c r="KCM48" s="753"/>
      <c r="KCN48" s="753"/>
      <c r="KCO48" s="753"/>
      <c r="KCP48" s="753"/>
      <c r="KCQ48" s="753"/>
      <c r="KCR48" s="753"/>
      <c r="KCS48" s="753"/>
      <c r="KCT48" s="753"/>
      <c r="KCU48" s="753"/>
      <c r="KCV48" s="752"/>
      <c r="KCW48" s="753"/>
      <c r="KCX48" s="753"/>
      <c r="KCY48" s="753"/>
      <c r="KCZ48" s="753"/>
      <c r="KDA48" s="753"/>
      <c r="KDB48" s="753"/>
      <c r="KDC48" s="753"/>
      <c r="KDD48" s="753"/>
      <c r="KDE48" s="753"/>
      <c r="KDF48" s="753"/>
      <c r="KDG48" s="752"/>
      <c r="KDH48" s="753"/>
      <c r="KDI48" s="753"/>
      <c r="KDJ48" s="753"/>
      <c r="KDK48" s="753"/>
      <c r="KDL48" s="753"/>
      <c r="KDM48" s="753"/>
      <c r="KDN48" s="753"/>
      <c r="KDO48" s="753"/>
      <c r="KDP48" s="753"/>
      <c r="KDQ48" s="753"/>
      <c r="KDR48" s="752"/>
      <c r="KDS48" s="753"/>
      <c r="KDT48" s="753"/>
      <c r="KDU48" s="753"/>
      <c r="KDV48" s="753"/>
      <c r="KDW48" s="753"/>
      <c r="KDX48" s="753"/>
      <c r="KDY48" s="753"/>
      <c r="KDZ48" s="753"/>
      <c r="KEA48" s="753"/>
      <c r="KEB48" s="753"/>
      <c r="KEC48" s="752"/>
      <c r="KED48" s="753"/>
      <c r="KEE48" s="753"/>
      <c r="KEF48" s="753"/>
      <c r="KEG48" s="753"/>
      <c r="KEH48" s="753"/>
      <c r="KEI48" s="753"/>
      <c r="KEJ48" s="753"/>
      <c r="KEK48" s="753"/>
      <c r="KEL48" s="753"/>
      <c r="KEM48" s="753"/>
      <c r="KEN48" s="752"/>
      <c r="KEO48" s="753"/>
      <c r="KEP48" s="753"/>
      <c r="KEQ48" s="753"/>
      <c r="KER48" s="753"/>
      <c r="KES48" s="753"/>
      <c r="KET48" s="753"/>
      <c r="KEU48" s="753"/>
      <c r="KEV48" s="753"/>
      <c r="KEW48" s="753"/>
      <c r="KEX48" s="753"/>
      <c r="KEY48" s="752"/>
      <c r="KEZ48" s="753"/>
      <c r="KFA48" s="753"/>
      <c r="KFB48" s="753"/>
      <c r="KFC48" s="753"/>
      <c r="KFD48" s="753"/>
      <c r="KFE48" s="753"/>
      <c r="KFF48" s="753"/>
      <c r="KFG48" s="753"/>
      <c r="KFH48" s="753"/>
      <c r="KFI48" s="753"/>
      <c r="KFJ48" s="752"/>
      <c r="KFK48" s="753"/>
      <c r="KFL48" s="753"/>
      <c r="KFM48" s="753"/>
      <c r="KFN48" s="753"/>
      <c r="KFO48" s="753"/>
      <c r="KFP48" s="753"/>
      <c r="KFQ48" s="753"/>
      <c r="KFR48" s="753"/>
      <c r="KFS48" s="753"/>
      <c r="KFT48" s="753"/>
      <c r="KFU48" s="752"/>
      <c r="KFV48" s="753"/>
      <c r="KFW48" s="753"/>
      <c r="KFX48" s="753"/>
      <c r="KFY48" s="753"/>
      <c r="KFZ48" s="753"/>
      <c r="KGA48" s="753"/>
      <c r="KGB48" s="753"/>
      <c r="KGC48" s="753"/>
      <c r="KGD48" s="753"/>
      <c r="KGE48" s="753"/>
      <c r="KGF48" s="752"/>
      <c r="KGG48" s="753"/>
      <c r="KGH48" s="753"/>
      <c r="KGI48" s="753"/>
      <c r="KGJ48" s="753"/>
      <c r="KGK48" s="753"/>
      <c r="KGL48" s="753"/>
      <c r="KGM48" s="753"/>
      <c r="KGN48" s="753"/>
      <c r="KGO48" s="753"/>
      <c r="KGP48" s="753"/>
      <c r="KGQ48" s="752"/>
      <c r="KGR48" s="753"/>
      <c r="KGS48" s="753"/>
      <c r="KGT48" s="753"/>
      <c r="KGU48" s="753"/>
      <c r="KGV48" s="753"/>
      <c r="KGW48" s="753"/>
      <c r="KGX48" s="753"/>
      <c r="KGY48" s="753"/>
      <c r="KGZ48" s="753"/>
      <c r="KHA48" s="753"/>
      <c r="KHB48" s="752"/>
      <c r="KHC48" s="753"/>
      <c r="KHD48" s="753"/>
      <c r="KHE48" s="753"/>
      <c r="KHF48" s="753"/>
      <c r="KHG48" s="753"/>
      <c r="KHH48" s="753"/>
      <c r="KHI48" s="753"/>
      <c r="KHJ48" s="753"/>
      <c r="KHK48" s="753"/>
      <c r="KHL48" s="753"/>
      <c r="KHM48" s="752"/>
      <c r="KHN48" s="753"/>
      <c r="KHO48" s="753"/>
      <c r="KHP48" s="753"/>
      <c r="KHQ48" s="753"/>
      <c r="KHR48" s="753"/>
      <c r="KHS48" s="753"/>
      <c r="KHT48" s="753"/>
      <c r="KHU48" s="753"/>
      <c r="KHV48" s="753"/>
      <c r="KHW48" s="753"/>
      <c r="KHX48" s="752"/>
      <c r="KHY48" s="753"/>
      <c r="KHZ48" s="753"/>
      <c r="KIA48" s="753"/>
      <c r="KIB48" s="753"/>
      <c r="KIC48" s="753"/>
      <c r="KID48" s="753"/>
      <c r="KIE48" s="753"/>
      <c r="KIF48" s="753"/>
      <c r="KIG48" s="753"/>
      <c r="KIH48" s="753"/>
      <c r="KII48" s="752"/>
      <c r="KIJ48" s="753"/>
      <c r="KIK48" s="753"/>
      <c r="KIL48" s="753"/>
      <c r="KIM48" s="753"/>
      <c r="KIN48" s="753"/>
      <c r="KIO48" s="753"/>
      <c r="KIP48" s="753"/>
      <c r="KIQ48" s="753"/>
      <c r="KIR48" s="753"/>
      <c r="KIS48" s="753"/>
      <c r="KIT48" s="752"/>
      <c r="KIU48" s="753"/>
      <c r="KIV48" s="753"/>
      <c r="KIW48" s="753"/>
      <c r="KIX48" s="753"/>
      <c r="KIY48" s="753"/>
      <c r="KIZ48" s="753"/>
      <c r="KJA48" s="753"/>
      <c r="KJB48" s="753"/>
      <c r="KJC48" s="753"/>
      <c r="KJD48" s="753"/>
      <c r="KJE48" s="752"/>
      <c r="KJF48" s="753"/>
      <c r="KJG48" s="753"/>
      <c r="KJH48" s="753"/>
      <c r="KJI48" s="753"/>
      <c r="KJJ48" s="753"/>
      <c r="KJK48" s="753"/>
      <c r="KJL48" s="753"/>
      <c r="KJM48" s="753"/>
      <c r="KJN48" s="753"/>
      <c r="KJO48" s="753"/>
      <c r="KJP48" s="752"/>
      <c r="KJQ48" s="753"/>
      <c r="KJR48" s="753"/>
      <c r="KJS48" s="753"/>
      <c r="KJT48" s="753"/>
      <c r="KJU48" s="753"/>
      <c r="KJV48" s="753"/>
      <c r="KJW48" s="753"/>
      <c r="KJX48" s="753"/>
      <c r="KJY48" s="753"/>
      <c r="KJZ48" s="753"/>
      <c r="KKA48" s="752"/>
      <c r="KKB48" s="753"/>
      <c r="KKC48" s="753"/>
      <c r="KKD48" s="753"/>
      <c r="KKE48" s="753"/>
      <c r="KKF48" s="753"/>
      <c r="KKG48" s="753"/>
      <c r="KKH48" s="753"/>
      <c r="KKI48" s="753"/>
      <c r="KKJ48" s="753"/>
      <c r="KKK48" s="753"/>
      <c r="KKL48" s="752"/>
      <c r="KKM48" s="753"/>
      <c r="KKN48" s="753"/>
      <c r="KKO48" s="753"/>
      <c r="KKP48" s="753"/>
      <c r="KKQ48" s="753"/>
      <c r="KKR48" s="753"/>
      <c r="KKS48" s="753"/>
      <c r="KKT48" s="753"/>
      <c r="KKU48" s="753"/>
      <c r="KKV48" s="753"/>
      <c r="KKW48" s="752"/>
      <c r="KKX48" s="753"/>
      <c r="KKY48" s="753"/>
      <c r="KKZ48" s="753"/>
      <c r="KLA48" s="753"/>
      <c r="KLB48" s="753"/>
      <c r="KLC48" s="753"/>
      <c r="KLD48" s="753"/>
      <c r="KLE48" s="753"/>
      <c r="KLF48" s="753"/>
      <c r="KLG48" s="753"/>
      <c r="KLH48" s="752"/>
      <c r="KLI48" s="753"/>
      <c r="KLJ48" s="753"/>
      <c r="KLK48" s="753"/>
      <c r="KLL48" s="753"/>
      <c r="KLM48" s="753"/>
      <c r="KLN48" s="753"/>
      <c r="KLO48" s="753"/>
      <c r="KLP48" s="753"/>
      <c r="KLQ48" s="753"/>
      <c r="KLR48" s="753"/>
      <c r="KLS48" s="752"/>
      <c r="KLT48" s="753"/>
      <c r="KLU48" s="753"/>
      <c r="KLV48" s="753"/>
      <c r="KLW48" s="753"/>
      <c r="KLX48" s="753"/>
      <c r="KLY48" s="753"/>
      <c r="KLZ48" s="753"/>
      <c r="KMA48" s="753"/>
      <c r="KMB48" s="753"/>
      <c r="KMC48" s="753"/>
      <c r="KMD48" s="752"/>
      <c r="KME48" s="753"/>
      <c r="KMF48" s="753"/>
      <c r="KMG48" s="753"/>
      <c r="KMH48" s="753"/>
      <c r="KMI48" s="753"/>
      <c r="KMJ48" s="753"/>
      <c r="KMK48" s="753"/>
      <c r="KML48" s="753"/>
      <c r="KMM48" s="753"/>
      <c r="KMN48" s="753"/>
      <c r="KMO48" s="752"/>
      <c r="KMP48" s="753"/>
      <c r="KMQ48" s="753"/>
      <c r="KMR48" s="753"/>
      <c r="KMS48" s="753"/>
      <c r="KMT48" s="753"/>
      <c r="KMU48" s="753"/>
      <c r="KMV48" s="753"/>
      <c r="KMW48" s="753"/>
      <c r="KMX48" s="753"/>
      <c r="KMY48" s="753"/>
      <c r="KMZ48" s="752"/>
      <c r="KNA48" s="753"/>
      <c r="KNB48" s="753"/>
      <c r="KNC48" s="753"/>
      <c r="KND48" s="753"/>
      <c r="KNE48" s="753"/>
      <c r="KNF48" s="753"/>
      <c r="KNG48" s="753"/>
      <c r="KNH48" s="753"/>
      <c r="KNI48" s="753"/>
      <c r="KNJ48" s="753"/>
      <c r="KNK48" s="752"/>
      <c r="KNL48" s="753"/>
      <c r="KNM48" s="753"/>
      <c r="KNN48" s="753"/>
      <c r="KNO48" s="753"/>
      <c r="KNP48" s="753"/>
      <c r="KNQ48" s="753"/>
      <c r="KNR48" s="753"/>
      <c r="KNS48" s="753"/>
      <c r="KNT48" s="753"/>
      <c r="KNU48" s="753"/>
      <c r="KNV48" s="752"/>
      <c r="KNW48" s="753"/>
      <c r="KNX48" s="753"/>
      <c r="KNY48" s="753"/>
      <c r="KNZ48" s="753"/>
      <c r="KOA48" s="753"/>
      <c r="KOB48" s="753"/>
      <c r="KOC48" s="753"/>
      <c r="KOD48" s="753"/>
      <c r="KOE48" s="753"/>
      <c r="KOF48" s="753"/>
      <c r="KOG48" s="752"/>
      <c r="KOH48" s="753"/>
      <c r="KOI48" s="753"/>
      <c r="KOJ48" s="753"/>
      <c r="KOK48" s="753"/>
      <c r="KOL48" s="753"/>
      <c r="KOM48" s="753"/>
      <c r="KON48" s="753"/>
      <c r="KOO48" s="753"/>
      <c r="KOP48" s="753"/>
      <c r="KOQ48" s="753"/>
      <c r="KOR48" s="752"/>
      <c r="KOS48" s="753"/>
      <c r="KOT48" s="753"/>
      <c r="KOU48" s="753"/>
      <c r="KOV48" s="753"/>
      <c r="KOW48" s="753"/>
      <c r="KOX48" s="753"/>
      <c r="KOY48" s="753"/>
      <c r="KOZ48" s="753"/>
      <c r="KPA48" s="753"/>
      <c r="KPB48" s="753"/>
      <c r="KPC48" s="752"/>
      <c r="KPD48" s="753"/>
      <c r="KPE48" s="753"/>
      <c r="KPF48" s="753"/>
      <c r="KPG48" s="753"/>
      <c r="KPH48" s="753"/>
      <c r="KPI48" s="753"/>
      <c r="KPJ48" s="753"/>
      <c r="KPK48" s="753"/>
      <c r="KPL48" s="753"/>
      <c r="KPM48" s="753"/>
      <c r="KPN48" s="752"/>
      <c r="KPO48" s="753"/>
      <c r="KPP48" s="753"/>
      <c r="KPQ48" s="753"/>
      <c r="KPR48" s="753"/>
      <c r="KPS48" s="753"/>
      <c r="KPT48" s="753"/>
      <c r="KPU48" s="753"/>
      <c r="KPV48" s="753"/>
      <c r="KPW48" s="753"/>
      <c r="KPX48" s="753"/>
      <c r="KPY48" s="752"/>
      <c r="KPZ48" s="753"/>
      <c r="KQA48" s="753"/>
      <c r="KQB48" s="753"/>
      <c r="KQC48" s="753"/>
      <c r="KQD48" s="753"/>
      <c r="KQE48" s="753"/>
      <c r="KQF48" s="753"/>
      <c r="KQG48" s="753"/>
      <c r="KQH48" s="753"/>
      <c r="KQI48" s="753"/>
      <c r="KQJ48" s="752"/>
      <c r="KQK48" s="753"/>
      <c r="KQL48" s="753"/>
      <c r="KQM48" s="753"/>
      <c r="KQN48" s="753"/>
      <c r="KQO48" s="753"/>
      <c r="KQP48" s="753"/>
      <c r="KQQ48" s="753"/>
      <c r="KQR48" s="753"/>
      <c r="KQS48" s="753"/>
      <c r="KQT48" s="753"/>
      <c r="KQU48" s="752"/>
      <c r="KQV48" s="753"/>
      <c r="KQW48" s="753"/>
      <c r="KQX48" s="753"/>
      <c r="KQY48" s="753"/>
      <c r="KQZ48" s="753"/>
      <c r="KRA48" s="753"/>
      <c r="KRB48" s="753"/>
      <c r="KRC48" s="753"/>
      <c r="KRD48" s="753"/>
      <c r="KRE48" s="753"/>
      <c r="KRF48" s="752"/>
      <c r="KRG48" s="753"/>
      <c r="KRH48" s="753"/>
      <c r="KRI48" s="753"/>
      <c r="KRJ48" s="753"/>
      <c r="KRK48" s="753"/>
      <c r="KRL48" s="753"/>
      <c r="KRM48" s="753"/>
      <c r="KRN48" s="753"/>
      <c r="KRO48" s="753"/>
      <c r="KRP48" s="753"/>
      <c r="KRQ48" s="752"/>
      <c r="KRR48" s="753"/>
      <c r="KRS48" s="753"/>
      <c r="KRT48" s="753"/>
      <c r="KRU48" s="753"/>
      <c r="KRV48" s="753"/>
      <c r="KRW48" s="753"/>
      <c r="KRX48" s="753"/>
      <c r="KRY48" s="753"/>
      <c r="KRZ48" s="753"/>
      <c r="KSA48" s="753"/>
      <c r="KSB48" s="752"/>
      <c r="KSC48" s="753"/>
      <c r="KSD48" s="753"/>
      <c r="KSE48" s="753"/>
      <c r="KSF48" s="753"/>
      <c r="KSG48" s="753"/>
      <c r="KSH48" s="753"/>
      <c r="KSI48" s="753"/>
      <c r="KSJ48" s="753"/>
      <c r="KSK48" s="753"/>
      <c r="KSL48" s="753"/>
      <c r="KSM48" s="752"/>
      <c r="KSN48" s="753"/>
      <c r="KSO48" s="753"/>
      <c r="KSP48" s="753"/>
      <c r="KSQ48" s="753"/>
      <c r="KSR48" s="753"/>
      <c r="KSS48" s="753"/>
      <c r="KST48" s="753"/>
      <c r="KSU48" s="753"/>
      <c r="KSV48" s="753"/>
      <c r="KSW48" s="753"/>
      <c r="KSX48" s="752"/>
      <c r="KSY48" s="753"/>
      <c r="KSZ48" s="753"/>
      <c r="KTA48" s="753"/>
      <c r="KTB48" s="753"/>
      <c r="KTC48" s="753"/>
      <c r="KTD48" s="753"/>
      <c r="KTE48" s="753"/>
      <c r="KTF48" s="753"/>
      <c r="KTG48" s="753"/>
      <c r="KTH48" s="753"/>
      <c r="KTI48" s="752"/>
      <c r="KTJ48" s="753"/>
      <c r="KTK48" s="753"/>
      <c r="KTL48" s="753"/>
      <c r="KTM48" s="753"/>
      <c r="KTN48" s="753"/>
      <c r="KTO48" s="753"/>
      <c r="KTP48" s="753"/>
      <c r="KTQ48" s="753"/>
      <c r="KTR48" s="753"/>
      <c r="KTS48" s="753"/>
      <c r="KTT48" s="752"/>
      <c r="KTU48" s="753"/>
      <c r="KTV48" s="753"/>
      <c r="KTW48" s="753"/>
      <c r="KTX48" s="753"/>
      <c r="KTY48" s="753"/>
      <c r="KTZ48" s="753"/>
      <c r="KUA48" s="753"/>
      <c r="KUB48" s="753"/>
      <c r="KUC48" s="753"/>
      <c r="KUD48" s="753"/>
      <c r="KUE48" s="752"/>
      <c r="KUF48" s="753"/>
      <c r="KUG48" s="753"/>
      <c r="KUH48" s="753"/>
      <c r="KUI48" s="753"/>
      <c r="KUJ48" s="753"/>
      <c r="KUK48" s="753"/>
      <c r="KUL48" s="753"/>
      <c r="KUM48" s="753"/>
      <c r="KUN48" s="753"/>
      <c r="KUO48" s="753"/>
      <c r="KUP48" s="752"/>
      <c r="KUQ48" s="753"/>
      <c r="KUR48" s="753"/>
      <c r="KUS48" s="753"/>
      <c r="KUT48" s="753"/>
      <c r="KUU48" s="753"/>
      <c r="KUV48" s="753"/>
      <c r="KUW48" s="753"/>
      <c r="KUX48" s="753"/>
      <c r="KUY48" s="753"/>
      <c r="KUZ48" s="753"/>
      <c r="KVA48" s="752"/>
      <c r="KVB48" s="753"/>
      <c r="KVC48" s="753"/>
      <c r="KVD48" s="753"/>
      <c r="KVE48" s="753"/>
      <c r="KVF48" s="753"/>
      <c r="KVG48" s="753"/>
      <c r="KVH48" s="753"/>
      <c r="KVI48" s="753"/>
      <c r="KVJ48" s="753"/>
      <c r="KVK48" s="753"/>
      <c r="KVL48" s="752"/>
      <c r="KVM48" s="753"/>
      <c r="KVN48" s="753"/>
      <c r="KVO48" s="753"/>
      <c r="KVP48" s="753"/>
      <c r="KVQ48" s="753"/>
      <c r="KVR48" s="753"/>
      <c r="KVS48" s="753"/>
      <c r="KVT48" s="753"/>
      <c r="KVU48" s="753"/>
      <c r="KVV48" s="753"/>
      <c r="KVW48" s="752"/>
      <c r="KVX48" s="753"/>
      <c r="KVY48" s="753"/>
      <c r="KVZ48" s="753"/>
      <c r="KWA48" s="753"/>
      <c r="KWB48" s="753"/>
      <c r="KWC48" s="753"/>
      <c r="KWD48" s="753"/>
      <c r="KWE48" s="753"/>
      <c r="KWF48" s="753"/>
      <c r="KWG48" s="753"/>
      <c r="KWH48" s="752"/>
      <c r="KWI48" s="753"/>
      <c r="KWJ48" s="753"/>
      <c r="KWK48" s="753"/>
      <c r="KWL48" s="753"/>
      <c r="KWM48" s="753"/>
      <c r="KWN48" s="753"/>
      <c r="KWO48" s="753"/>
      <c r="KWP48" s="753"/>
      <c r="KWQ48" s="753"/>
      <c r="KWR48" s="753"/>
      <c r="KWS48" s="752"/>
      <c r="KWT48" s="753"/>
      <c r="KWU48" s="753"/>
      <c r="KWV48" s="753"/>
      <c r="KWW48" s="753"/>
      <c r="KWX48" s="753"/>
      <c r="KWY48" s="753"/>
      <c r="KWZ48" s="753"/>
      <c r="KXA48" s="753"/>
      <c r="KXB48" s="753"/>
      <c r="KXC48" s="753"/>
      <c r="KXD48" s="752"/>
      <c r="KXE48" s="753"/>
      <c r="KXF48" s="753"/>
      <c r="KXG48" s="753"/>
      <c r="KXH48" s="753"/>
      <c r="KXI48" s="753"/>
      <c r="KXJ48" s="753"/>
      <c r="KXK48" s="753"/>
      <c r="KXL48" s="753"/>
      <c r="KXM48" s="753"/>
      <c r="KXN48" s="753"/>
      <c r="KXO48" s="752"/>
      <c r="KXP48" s="753"/>
      <c r="KXQ48" s="753"/>
      <c r="KXR48" s="753"/>
      <c r="KXS48" s="753"/>
      <c r="KXT48" s="753"/>
      <c r="KXU48" s="753"/>
      <c r="KXV48" s="753"/>
      <c r="KXW48" s="753"/>
      <c r="KXX48" s="753"/>
      <c r="KXY48" s="753"/>
      <c r="KXZ48" s="752"/>
      <c r="KYA48" s="753"/>
      <c r="KYB48" s="753"/>
      <c r="KYC48" s="753"/>
      <c r="KYD48" s="753"/>
      <c r="KYE48" s="753"/>
      <c r="KYF48" s="753"/>
      <c r="KYG48" s="753"/>
      <c r="KYH48" s="753"/>
      <c r="KYI48" s="753"/>
      <c r="KYJ48" s="753"/>
      <c r="KYK48" s="752"/>
      <c r="KYL48" s="753"/>
      <c r="KYM48" s="753"/>
      <c r="KYN48" s="753"/>
      <c r="KYO48" s="753"/>
      <c r="KYP48" s="753"/>
      <c r="KYQ48" s="753"/>
      <c r="KYR48" s="753"/>
      <c r="KYS48" s="753"/>
      <c r="KYT48" s="753"/>
      <c r="KYU48" s="753"/>
      <c r="KYV48" s="752"/>
      <c r="KYW48" s="753"/>
      <c r="KYX48" s="753"/>
      <c r="KYY48" s="753"/>
      <c r="KYZ48" s="753"/>
      <c r="KZA48" s="753"/>
      <c r="KZB48" s="753"/>
      <c r="KZC48" s="753"/>
      <c r="KZD48" s="753"/>
      <c r="KZE48" s="753"/>
      <c r="KZF48" s="753"/>
      <c r="KZG48" s="752"/>
      <c r="KZH48" s="753"/>
      <c r="KZI48" s="753"/>
      <c r="KZJ48" s="753"/>
      <c r="KZK48" s="753"/>
      <c r="KZL48" s="753"/>
      <c r="KZM48" s="753"/>
      <c r="KZN48" s="753"/>
      <c r="KZO48" s="753"/>
      <c r="KZP48" s="753"/>
      <c r="KZQ48" s="753"/>
      <c r="KZR48" s="752"/>
      <c r="KZS48" s="753"/>
      <c r="KZT48" s="753"/>
      <c r="KZU48" s="753"/>
      <c r="KZV48" s="753"/>
      <c r="KZW48" s="753"/>
      <c r="KZX48" s="753"/>
      <c r="KZY48" s="753"/>
      <c r="KZZ48" s="753"/>
      <c r="LAA48" s="753"/>
      <c r="LAB48" s="753"/>
      <c r="LAC48" s="752"/>
      <c r="LAD48" s="753"/>
      <c r="LAE48" s="753"/>
      <c r="LAF48" s="753"/>
      <c r="LAG48" s="753"/>
      <c r="LAH48" s="753"/>
      <c r="LAI48" s="753"/>
      <c r="LAJ48" s="753"/>
      <c r="LAK48" s="753"/>
      <c r="LAL48" s="753"/>
      <c r="LAM48" s="753"/>
      <c r="LAN48" s="752"/>
      <c r="LAO48" s="753"/>
      <c r="LAP48" s="753"/>
      <c r="LAQ48" s="753"/>
      <c r="LAR48" s="753"/>
      <c r="LAS48" s="753"/>
      <c r="LAT48" s="753"/>
      <c r="LAU48" s="753"/>
      <c r="LAV48" s="753"/>
      <c r="LAW48" s="753"/>
      <c r="LAX48" s="753"/>
      <c r="LAY48" s="752"/>
      <c r="LAZ48" s="753"/>
      <c r="LBA48" s="753"/>
      <c r="LBB48" s="753"/>
      <c r="LBC48" s="753"/>
      <c r="LBD48" s="753"/>
      <c r="LBE48" s="753"/>
      <c r="LBF48" s="753"/>
      <c r="LBG48" s="753"/>
      <c r="LBH48" s="753"/>
      <c r="LBI48" s="753"/>
      <c r="LBJ48" s="752"/>
      <c r="LBK48" s="753"/>
      <c r="LBL48" s="753"/>
      <c r="LBM48" s="753"/>
      <c r="LBN48" s="753"/>
      <c r="LBO48" s="753"/>
      <c r="LBP48" s="753"/>
      <c r="LBQ48" s="753"/>
      <c r="LBR48" s="753"/>
      <c r="LBS48" s="753"/>
      <c r="LBT48" s="753"/>
      <c r="LBU48" s="752"/>
      <c r="LBV48" s="753"/>
      <c r="LBW48" s="753"/>
      <c r="LBX48" s="753"/>
      <c r="LBY48" s="753"/>
      <c r="LBZ48" s="753"/>
      <c r="LCA48" s="753"/>
      <c r="LCB48" s="753"/>
      <c r="LCC48" s="753"/>
      <c r="LCD48" s="753"/>
      <c r="LCE48" s="753"/>
      <c r="LCF48" s="752"/>
      <c r="LCG48" s="753"/>
      <c r="LCH48" s="753"/>
      <c r="LCI48" s="753"/>
      <c r="LCJ48" s="753"/>
      <c r="LCK48" s="753"/>
      <c r="LCL48" s="753"/>
      <c r="LCM48" s="753"/>
      <c r="LCN48" s="753"/>
      <c r="LCO48" s="753"/>
      <c r="LCP48" s="753"/>
      <c r="LCQ48" s="752"/>
      <c r="LCR48" s="753"/>
      <c r="LCS48" s="753"/>
      <c r="LCT48" s="753"/>
      <c r="LCU48" s="753"/>
      <c r="LCV48" s="753"/>
      <c r="LCW48" s="753"/>
      <c r="LCX48" s="753"/>
      <c r="LCY48" s="753"/>
      <c r="LCZ48" s="753"/>
      <c r="LDA48" s="753"/>
      <c r="LDB48" s="752"/>
      <c r="LDC48" s="753"/>
      <c r="LDD48" s="753"/>
      <c r="LDE48" s="753"/>
      <c r="LDF48" s="753"/>
      <c r="LDG48" s="753"/>
      <c r="LDH48" s="753"/>
      <c r="LDI48" s="753"/>
      <c r="LDJ48" s="753"/>
      <c r="LDK48" s="753"/>
      <c r="LDL48" s="753"/>
      <c r="LDM48" s="752"/>
      <c r="LDN48" s="753"/>
      <c r="LDO48" s="753"/>
      <c r="LDP48" s="753"/>
      <c r="LDQ48" s="753"/>
      <c r="LDR48" s="753"/>
      <c r="LDS48" s="753"/>
      <c r="LDT48" s="753"/>
      <c r="LDU48" s="753"/>
      <c r="LDV48" s="753"/>
      <c r="LDW48" s="753"/>
      <c r="LDX48" s="752"/>
      <c r="LDY48" s="753"/>
      <c r="LDZ48" s="753"/>
      <c r="LEA48" s="753"/>
      <c r="LEB48" s="753"/>
      <c r="LEC48" s="753"/>
      <c r="LED48" s="753"/>
      <c r="LEE48" s="753"/>
      <c r="LEF48" s="753"/>
      <c r="LEG48" s="753"/>
      <c r="LEH48" s="753"/>
      <c r="LEI48" s="752"/>
      <c r="LEJ48" s="753"/>
      <c r="LEK48" s="753"/>
      <c r="LEL48" s="753"/>
      <c r="LEM48" s="753"/>
      <c r="LEN48" s="753"/>
      <c r="LEO48" s="753"/>
      <c r="LEP48" s="753"/>
      <c r="LEQ48" s="753"/>
      <c r="LER48" s="753"/>
      <c r="LES48" s="753"/>
      <c r="LET48" s="752"/>
      <c r="LEU48" s="753"/>
      <c r="LEV48" s="753"/>
      <c r="LEW48" s="753"/>
      <c r="LEX48" s="753"/>
      <c r="LEY48" s="753"/>
      <c r="LEZ48" s="753"/>
      <c r="LFA48" s="753"/>
      <c r="LFB48" s="753"/>
      <c r="LFC48" s="753"/>
      <c r="LFD48" s="753"/>
      <c r="LFE48" s="752"/>
      <c r="LFF48" s="753"/>
      <c r="LFG48" s="753"/>
      <c r="LFH48" s="753"/>
      <c r="LFI48" s="753"/>
      <c r="LFJ48" s="753"/>
      <c r="LFK48" s="753"/>
      <c r="LFL48" s="753"/>
      <c r="LFM48" s="753"/>
      <c r="LFN48" s="753"/>
      <c r="LFO48" s="753"/>
      <c r="LFP48" s="752"/>
      <c r="LFQ48" s="753"/>
      <c r="LFR48" s="753"/>
      <c r="LFS48" s="753"/>
      <c r="LFT48" s="753"/>
      <c r="LFU48" s="753"/>
      <c r="LFV48" s="753"/>
      <c r="LFW48" s="753"/>
      <c r="LFX48" s="753"/>
      <c r="LFY48" s="753"/>
      <c r="LFZ48" s="753"/>
      <c r="LGA48" s="752"/>
      <c r="LGB48" s="753"/>
      <c r="LGC48" s="753"/>
      <c r="LGD48" s="753"/>
      <c r="LGE48" s="753"/>
      <c r="LGF48" s="753"/>
      <c r="LGG48" s="753"/>
      <c r="LGH48" s="753"/>
      <c r="LGI48" s="753"/>
      <c r="LGJ48" s="753"/>
      <c r="LGK48" s="753"/>
      <c r="LGL48" s="752"/>
      <c r="LGM48" s="753"/>
      <c r="LGN48" s="753"/>
      <c r="LGO48" s="753"/>
      <c r="LGP48" s="753"/>
      <c r="LGQ48" s="753"/>
      <c r="LGR48" s="753"/>
      <c r="LGS48" s="753"/>
      <c r="LGT48" s="753"/>
      <c r="LGU48" s="753"/>
      <c r="LGV48" s="753"/>
      <c r="LGW48" s="752"/>
      <c r="LGX48" s="753"/>
      <c r="LGY48" s="753"/>
      <c r="LGZ48" s="753"/>
      <c r="LHA48" s="753"/>
      <c r="LHB48" s="753"/>
      <c r="LHC48" s="753"/>
      <c r="LHD48" s="753"/>
      <c r="LHE48" s="753"/>
      <c r="LHF48" s="753"/>
      <c r="LHG48" s="753"/>
      <c r="LHH48" s="752"/>
      <c r="LHI48" s="753"/>
      <c r="LHJ48" s="753"/>
      <c r="LHK48" s="753"/>
      <c r="LHL48" s="753"/>
      <c r="LHM48" s="753"/>
      <c r="LHN48" s="753"/>
      <c r="LHO48" s="753"/>
      <c r="LHP48" s="753"/>
      <c r="LHQ48" s="753"/>
      <c r="LHR48" s="753"/>
      <c r="LHS48" s="752"/>
      <c r="LHT48" s="753"/>
      <c r="LHU48" s="753"/>
      <c r="LHV48" s="753"/>
      <c r="LHW48" s="753"/>
      <c r="LHX48" s="753"/>
      <c r="LHY48" s="753"/>
      <c r="LHZ48" s="753"/>
      <c r="LIA48" s="753"/>
      <c r="LIB48" s="753"/>
      <c r="LIC48" s="753"/>
      <c r="LID48" s="752"/>
      <c r="LIE48" s="753"/>
      <c r="LIF48" s="753"/>
      <c r="LIG48" s="753"/>
      <c r="LIH48" s="753"/>
      <c r="LII48" s="753"/>
      <c r="LIJ48" s="753"/>
      <c r="LIK48" s="753"/>
      <c r="LIL48" s="753"/>
      <c r="LIM48" s="753"/>
      <c r="LIN48" s="753"/>
      <c r="LIO48" s="752"/>
      <c r="LIP48" s="753"/>
      <c r="LIQ48" s="753"/>
      <c r="LIR48" s="753"/>
      <c r="LIS48" s="753"/>
      <c r="LIT48" s="753"/>
      <c r="LIU48" s="753"/>
      <c r="LIV48" s="753"/>
      <c r="LIW48" s="753"/>
      <c r="LIX48" s="753"/>
      <c r="LIY48" s="753"/>
      <c r="LIZ48" s="752"/>
      <c r="LJA48" s="753"/>
      <c r="LJB48" s="753"/>
      <c r="LJC48" s="753"/>
      <c r="LJD48" s="753"/>
      <c r="LJE48" s="753"/>
      <c r="LJF48" s="753"/>
      <c r="LJG48" s="753"/>
      <c r="LJH48" s="753"/>
      <c r="LJI48" s="753"/>
      <c r="LJJ48" s="753"/>
      <c r="LJK48" s="752"/>
      <c r="LJL48" s="753"/>
      <c r="LJM48" s="753"/>
      <c r="LJN48" s="753"/>
      <c r="LJO48" s="753"/>
      <c r="LJP48" s="753"/>
      <c r="LJQ48" s="753"/>
      <c r="LJR48" s="753"/>
      <c r="LJS48" s="753"/>
      <c r="LJT48" s="753"/>
      <c r="LJU48" s="753"/>
      <c r="LJV48" s="752"/>
      <c r="LJW48" s="753"/>
      <c r="LJX48" s="753"/>
      <c r="LJY48" s="753"/>
      <c r="LJZ48" s="753"/>
      <c r="LKA48" s="753"/>
      <c r="LKB48" s="753"/>
      <c r="LKC48" s="753"/>
      <c r="LKD48" s="753"/>
      <c r="LKE48" s="753"/>
      <c r="LKF48" s="753"/>
      <c r="LKG48" s="752"/>
      <c r="LKH48" s="753"/>
      <c r="LKI48" s="753"/>
      <c r="LKJ48" s="753"/>
      <c r="LKK48" s="753"/>
      <c r="LKL48" s="753"/>
      <c r="LKM48" s="753"/>
      <c r="LKN48" s="753"/>
      <c r="LKO48" s="753"/>
      <c r="LKP48" s="753"/>
      <c r="LKQ48" s="753"/>
      <c r="LKR48" s="752"/>
      <c r="LKS48" s="753"/>
      <c r="LKT48" s="753"/>
      <c r="LKU48" s="753"/>
      <c r="LKV48" s="753"/>
      <c r="LKW48" s="753"/>
      <c r="LKX48" s="753"/>
      <c r="LKY48" s="753"/>
      <c r="LKZ48" s="753"/>
      <c r="LLA48" s="753"/>
      <c r="LLB48" s="753"/>
      <c r="LLC48" s="752"/>
      <c r="LLD48" s="753"/>
      <c r="LLE48" s="753"/>
      <c r="LLF48" s="753"/>
      <c r="LLG48" s="753"/>
      <c r="LLH48" s="753"/>
      <c r="LLI48" s="753"/>
      <c r="LLJ48" s="753"/>
      <c r="LLK48" s="753"/>
      <c r="LLL48" s="753"/>
      <c r="LLM48" s="753"/>
      <c r="LLN48" s="752"/>
      <c r="LLO48" s="753"/>
      <c r="LLP48" s="753"/>
      <c r="LLQ48" s="753"/>
      <c r="LLR48" s="753"/>
      <c r="LLS48" s="753"/>
      <c r="LLT48" s="753"/>
      <c r="LLU48" s="753"/>
      <c r="LLV48" s="753"/>
      <c r="LLW48" s="753"/>
      <c r="LLX48" s="753"/>
      <c r="LLY48" s="752"/>
      <c r="LLZ48" s="753"/>
      <c r="LMA48" s="753"/>
      <c r="LMB48" s="753"/>
      <c r="LMC48" s="753"/>
      <c r="LMD48" s="753"/>
      <c r="LME48" s="753"/>
      <c r="LMF48" s="753"/>
      <c r="LMG48" s="753"/>
      <c r="LMH48" s="753"/>
      <c r="LMI48" s="753"/>
      <c r="LMJ48" s="752"/>
      <c r="LMK48" s="753"/>
      <c r="LML48" s="753"/>
      <c r="LMM48" s="753"/>
      <c r="LMN48" s="753"/>
      <c r="LMO48" s="753"/>
      <c r="LMP48" s="753"/>
      <c r="LMQ48" s="753"/>
      <c r="LMR48" s="753"/>
      <c r="LMS48" s="753"/>
      <c r="LMT48" s="753"/>
      <c r="LMU48" s="752"/>
      <c r="LMV48" s="753"/>
      <c r="LMW48" s="753"/>
      <c r="LMX48" s="753"/>
      <c r="LMY48" s="753"/>
      <c r="LMZ48" s="753"/>
      <c r="LNA48" s="753"/>
      <c r="LNB48" s="753"/>
      <c r="LNC48" s="753"/>
      <c r="LND48" s="753"/>
      <c r="LNE48" s="753"/>
      <c r="LNF48" s="752"/>
      <c r="LNG48" s="753"/>
      <c r="LNH48" s="753"/>
      <c r="LNI48" s="753"/>
      <c r="LNJ48" s="753"/>
      <c r="LNK48" s="753"/>
      <c r="LNL48" s="753"/>
      <c r="LNM48" s="753"/>
      <c r="LNN48" s="753"/>
      <c r="LNO48" s="753"/>
      <c r="LNP48" s="753"/>
      <c r="LNQ48" s="752"/>
      <c r="LNR48" s="753"/>
      <c r="LNS48" s="753"/>
      <c r="LNT48" s="753"/>
      <c r="LNU48" s="753"/>
      <c r="LNV48" s="753"/>
      <c r="LNW48" s="753"/>
      <c r="LNX48" s="753"/>
      <c r="LNY48" s="753"/>
      <c r="LNZ48" s="753"/>
      <c r="LOA48" s="753"/>
      <c r="LOB48" s="752"/>
      <c r="LOC48" s="753"/>
      <c r="LOD48" s="753"/>
      <c r="LOE48" s="753"/>
      <c r="LOF48" s="753"/>
      <c r="LOG48" s="753"/>
      <c r="LOH48" s="753"/>
      <c r="LOI48" s="753"/>
      <c r="LOJ48" s="753"/>
      <c r="LOK48" s="753"/>
      <c r="LOL48" s="753"/>
      <c r="LOM48" s="752"/>
      <c r="LON48" s="753"/>
      <c r="LOO48" s="753"/>
      <c r="LOP48" s="753"/>
      <c r="LOQ48" s="753"/>
      <c r="LOR48" s="753"/>
      <c r="LOS48" s="753"/>
      <c r="LOT48" s="753"/>
      <c r="LOU48" s="753"/>
      <c r="LOV48" s="753"/>
      <c r="LOW48" s="753"/>
      <c r="LOX48" s="752"/>
      <c r="LOY48" s="753"/>
      <c r="LOZ48" s="753"/>
      <c r="LPA48" s="753"/>
      <c r="LPB48" s="753"/>
      <c r="LPC48" s="753"/>
      <c r="LPD48" s="753"/>
      <c r="LPE48" s="753"/>
      <c r="LPF48" s="753"/>
      <c r="LPG48" s="753"/>
      <c r="LPH48" s="753"/>
      <c r="LPI48" s="752"/>
      <c r="LPJ48" s="753"/>
      <c r="LPK48" s="753"/>
      <c r="LPL48" s="753"/>
      <c r="LPM48" s="753"/>
      <c r="LPN48" s="753"/>
      <c r="LPO48" s="753"/>
      <c r="LPP48" s="753"/>
      <c r="LPQ48" s="753"/>
      <c r="LPR48" s="753"/>
      <c r="LPS48" s="753"/>
      <c r="LPT48" s="752"/>
      <c r="LPU48" s="753"/>
      <c r="LPV48" s="753"/>
      <c r="LPW48" s="753"/>
      <c r="LPX48" s="753"/>
      <c r="LPY48" s="753"/>
      <c r="LPZ48" s="753"/>
      <c r="LQA48" s="753"/>
      <c r="LQB48" s="753"/>
      <c r="LQC48" s="753"/>
      <c r="LQD48" s="753"/>
      <c r="LQE48" s="752"/>
      <c r="LQF48" s="753"/>
      <c r="LQG48" s="753"/>
      <c r="LQH48" s="753"/>
      <c r="LQI48" s="753"/>
      <c r="LQJ48" s="753"/>
      <c r="LQK48" s="753"/>
      <c r="LQL48" s="753"/>
      <c r="LQM48" s="753"/>
      <c r="LQN48" s="753"/>
      <c r="LQO48" s="753"/>
      <c r="LQP48" s="752"/>
      <c r="LQQ48" s="753"/>
      <c r="LQR48" s="753"/>
      <c r="LQS48" s="753"/>
      <c r="LQT48" s="753"/>
      <c r="LQU48" s="753"/>
      <c r="LQV48" s="753"/>
      <c r="LQW48" s="753"/>
      <c r="LQX48" s="753"/>
      <c r="LQY48" s="753"/>
      <c r="LQZ48" s="753"/>
      <c r="LRA48" s="752"/>
      <c r="LRB48" s="753"/>
      <c r="LRC48" s="753"/>
      <c r="LRD48" s="753"/>
      <c r="LRE48" s="753"/>
      <c r="LRF48" s="753"/>
      <c r="LRG48" s="753"/>
      <c r="LRH48" s="753"/>
      <c r="LRI48" s="753"/>
      <c r="LRJ48" s="753"/>
      <c r="LRK48" s="753"/>
      <c r="LRL48" s="752"/>
      <c r="LRM48" s="753"/>
      <c r="LRN48" s="753"/>
      <c r="LRO48" s="753"/>
      <c r="LRP48" s="753"/>
      <c r="LRQ48" s="753"/>
      <c r="LRR48" s="753"/>
      <c r="LRS48" s="753"/>
      <c r="LRT48" s="753"/>
      <c r="LRU48" s="753"/>
      <c r="LRV48" s="753"/>
      <c r="LRW48" s="752"/>
      <c r="LRX48" s="753"/>
      <c r="LRY48" s="753"/>
      <c r="LRZ48" s="753"/>
      <c r="LSA48" s="753"/>
      <c r="LSB48" s="753"/>
      <c r="LSC48" s="753"/>
      <c r="LSD48" s="753"/>
      <c r="LSE48" s="753"/>
      <c r="LSF48" s="753"/>
      <c r="LSG48" s="753"/>
      <c r="LSH48" s="752"/>
      <c r="LSI48" s="753"/>
      <c r="LSJ48" s="753"/>
      <c r="LSK48" s="753"/>
      <c r="LSL48" s="753"/>
      <c r="LSM48" s="753"/>
      <c r="LSN48" s="753"/>
      <c r="LSO48" s="753"/>
      <c r="LSP48" s="753"/>
      <c r="LSQ48" s="753"/>
      <c r="LSR48" s="753"/>
      <c r="LSS48" s="752"/>
      <c r="LST48" s="753"/>
      <c r="LSU48" s="753"/>
      <c r="LSV48" s="753"/>
      <c r="LSW48" s="753"/>
      <c r="LSX48" s="753"/>
      <c r="LSY48" s="753"/>
      <c r="LSZ48" s="753"/>
      <c r="LTA48" s="753"/>
      <c r="LTB48" s="753"/>
      <c r="LTC48" s="753"/>
      <c r="LTD48" s="752"/>
      <c r="LTE48" s="753"/>
      <c r="LTF48" s="753"/>
      <c r="LTG48" s="753"/>
      <c r="LTH48" s="753"/>
      <c r="LTI48" s="753"/>
      <c r="LTJ48" s="753"/>
      <c r="LTK48" s="753"/>
      <c r="LTL48" s="753"/>
      <c r="LTM48" s="753"/>
      <c r="LTN48" s="753"/>
      <c r="LTO48" s="752"/>
      <c r="LTP48" s="753"/>
      <c r="LTQ48" s="753"/>
      <c r="LTR48" s="753"/>
      <c r="LTS48" s="753"/>
      <c r="LTT48" s="753"/>
      <c r="LTU48" s="753"/>
      <c r="LTV48" s="753"/>
      <c r="LTW48" s="753"/>
      <c r="LTX48" s="753"/>
      <c r="LTY48" s="753"/>
      <c r="LTZ48" s="752"/>
      <c r="LUA48" s="753"/>
      <c r="LUB48" s="753"/>
      <c r="LUC48" s="753"/>
      <c r="LUD48" s="753"/>
      <c r="LUE48" s="753"/>
      <c r="LUF48" s="753"/>
      <c r="LUG48" s="753"/>
      <c r="LUH48" s="753"/>
      <c r="LUI48" s="753"/>
      <c r="LUJ48" s="753"/>
      <c r="LUK48" s="752"/>
      <c r="LUL48" s="753"/>
      <c r="LUM48" s="753"/>
      <c r="LUN48" s="753"/>
      <c r="LUO48" s="753"/>
      <c r="LUP48" s="753"/>
      <c r="LUQ48" s="753"/>
      <c r="LUR48" s="753"/>
      <c r="LUS48" s="753"/>
      <c r="LUT48" s="753"/>
      <c r="LUU48" s="753"/>
      <c r="LUV48" s="752"/>
      <c r="LUW48" s="753"/>
      <c r="LUX48" s="753"/>
      <c r="LUY48" s="753"/>
      <c r="LUZ48" s="753"/>
      <c r="LVA48" s="753"/>
      <c r="LVB48" s="753"/>
      <c r="LVC48" s="753"/>
      <c r="LVD48" s="753"/>
      <c r="LVE48" s="753"/>
      <c r="LVF48" s="753"/>
      <c r="LVG48" s="752"/>
      <c r="LVH48" s="753"/>
      <c r="LVI48" s="753"/>
      <c r="LVJ48" s="753"/>
      <c r="LVK48" s="753"/>
      <c r="LVL48" s="753"/>
      <c r="LVM48" s="753"/>
      <c r="LVN48" s="753"/>
      <c r="LVO48" s="753"/>
      <c r="LVP48" s="753"/>
      <c r="LVQ48" s="753"/>
      <c r="LVR48" s="752"/>
      <c r="LVS48" s="753"/>
      <c r="LVT48" s="753"/>
      <c r="LVU48" s="753"/>
      <c r="LVV48" s="753"/>
      <c r="LVW48" s="753"/>
      <c r="LVX48" s="753"/>
      <c r="LVY48" s="753"/>
      <c r="LVZ48" s="753"/>
      <c r="LWA48" s="753"/>
      <c r="LWB48" s="753"/>
      <c r="LWC48" s="752"/>
      <c r="LWD48" s="753"/>
      <c r="LWE48" s="753"/>
      <c r="LWF48" s="753"/>
      <c r="LWG48" s="753"/>
      <c r="LWH48" s="753"/>
      <c r="LWI48" s="753"/>
      <c r="LWJ48" s="753"/>
      <c r="LWK48" s="753"/>
      <c r="LWL48" s="753"/>
      <c r="LWM48" s="753"/>
      <c r="LWN48" s="752"/>
      <c r="LWO48" s="753"/>
      <c r="LWP48" s="753"/>
      <c r="LWQ48" s="753"/>
      <c r="LWR48" s="753"/>
      <c r="LWS48" s="753"/>
      <c r="LWT48" s="753"/>
      <c r="LWU48" s="753"/>
      <c r="LWV48" s="753"/>
      <c r="LWW48" s="753"/>
      <c r="LWX48" s="753"/>
      <c r="LWY48" s="752"/>
      <c r="LWZ48" s="753"/>
      <c r="LXA48" s="753"/>
      <c r="LXB48" s="753"/>
      <c r="LXC48" s="753"/>
      <c r="LXD48" s="753"/>
      <c r="LXE48" s="753"/>
      <c r="LXF48" s="753"/>
      <c r="LXG48" s="753"/>
      <c r="LXH48" s="753"/>
      <c r="LXI48" s="753"/>
      <c r="LXJ48" s="752"/>
      <c r="LXK48" s="753"/>
      <c r="LXL48" s="753"/>
      <c r="LXM48" s="753"/>
      <c r="LXN48" s="753"/>
      <c r="LXO48" s="753"/>
      <c r="LXP48" s="753"/>
      <c r="LXQ48" s="753"/>
      <c r="LXR48" s="753"/>
      <c r="LXS48" s="753"/>
      <c r="LXT48" s="753"/>
      <c r="LXU48" s="752"/>
      <c r="LXV48" s="753"/>
      <c r="LXW48" s="753"/>
      <c r="LXX48" s="753"/>
      <c r="LXY48" s="753"/>
      <c r="LXZ48" s="753"/>
      <c r="LYA48" s="753"/>
      <c r="LYB48" s="753"/>
      <c r="LYC48" s="753"/>
      <c r="LYD48" s="753"/>
      <c r="LYE48" s="753"/>
      <c r="LYF48" s="752"/>
      <c r="LYG48" s="753"/>
      <c r="LYH48" s="753"/>
      <c r="LYI48" s="753"/>
      <c r="LYJ48" s="753"/>
      <c r="LYK48" s="753"/>
      <c r="LYL48" s="753"/>
      <c r="LYM48" s="753"/>
      <c r="LYN48" s="753"/>
      <c r="LYO48" s="753"/>
      <c r="LYP48" s="753"/>
      <c r="LYQ48" s="752"/>
      <c r="LYR48" s="753"/>
      <c r="LYS48" s="753"/>
      <c r="LYT48" s="753"/>
      <c r="LYU48" s="753"/>
      <c r="LYV48" s="753"/>
      <c r="LYW48" s="753"/>
      <c r="LYX48" s="753"/>
      <c r="LYY48" s="753"/>
      <c r="LYZ48" s="753"/>
      <c r="LZA48" s="753"/>
      <c r="LZB48" s="752"/>
      <c r="LZC48" s="753"/>
      <c r="LZD48" s="753"/>
      <c r="LZE48" s="753"/>
      <c r="LZF48" s="753"/>
      <c r="LZG48" s="753"/>
      <c r="LZH48" s="753"/>
      <c r="LZI48" s="753"/>
      <c r="LZJ48" s="753"/>
      <c r="LZK48" s="753"/>
      <c r="LZL48" s="753"/>
      <c r="LZM48" s="752"/>
      <c r="LZN48" s="753"/>
      <c r="LZO48" s="753"/>
      <c r="LZP48" s="753"/>
      <c r="LZQ48" s="753"/>
      <c r="LZR48" s="753"/>
      <c r="LZS48" s="753"/>
      <c r="LZT48" s="753"/>
      <c r="LZU48" s="753"/>
      <c r="LZV48" s="753"/>
      <c r="LZW48" s="753"/>
      <c r="LZX48" s="752"/>
      <c r="LZY48" s="753"/>
      <c r="LZZ48" s="753"/>
      <c r="MAA48" s="753"/>
      <c r="MAB48" s="753"/>
      <c r="MAC48" s="753"/>
      <c r="MAD48" s="753"/>
      <c r="MAE48" s="753"/>
      <c r="MAF48" s="753"/>
      <c r="MAG48" s="753"/>
      <c r="MAH48" s="753"/>
      <c r="MAI48" s="752"/>
      <c r="MAJ48" s="753"/>
      <c r="MAK48" s="753"/>
      <c r="MAL48" s="753"/>
      <c r="MAM48" s="753"/>
      <c r="MAN48" s="753"/>
      <c r="MAO48" s="753"/>
      <c r="MAP48" s="753"/>
      <c r="MAQ48" s="753"/>
      <c r="MAR48" s="753"/>
      <c r="MAS48" s="753"/>
      <c r="MAT48" s="752"/>
      <c r="MAU48" s="753"/>
      <c r="MAV48" s="753"/>
      <c r="MAW48" s="753"/>
      <c r="MAX48" s="753"/>
      <c r="MAY48" s="753"/>
      <c r="MAZ48" s="753"/>
      <c r="MBA48" s="753"/>
      <c r="MBB48" s="753"/>
      <c r="MBC48" s="753"/>
      <c r="MBD48" s="753"/>
      <c r="MBE48" s="752"/>
      <c r="MBF48" s="753"/>
      <c r="MBG48" s="753"/>
      <c r="MBH48" s="753"/>
      <c r="MBI48" s="753"/>
      <c r="MBJ48" s="753"/>
      <c r="MBK48" s="753"/>
      <c r="MBL48" s="753"/>
      <c r="MBM48" s="753"/>
      <c r="MBN48" s="753"/>
      <c r="MBO48" s="753"/>
      <c r="MBP48" s="752"/>
      <c r="MBQ48" s="753"/>
      <c r="MBR48" s="753"/>
      <c r="MBS48" s="753"/>
      <c r="MBT48" s="753"/>
      <c r="MBU48" s="753"/>
      <c r="MBV48" s="753"/>
      <c r="MBW48" s="753"/>
      <c r="MBX48" s="753"/>
      <c r="MBY48" s="753"/>
      <c r="MBZ48" s="753"/>
      <c r="MCA48" s="752"/>
      <c r="MCB48" s="753"/>
      <c r="MCC48" s="753"/>
      <c r="MCD48" s="753"/>
      <c r="MCE48" s="753"/>
      <c r="MCF48" s="753"/>
      <c r="MCG48" s="753"/>
      <c r="MCH48" s="753"/>
      <c r="MCI48" s="753"/>
      <c r="MCJ48" s="753"/>
      <c r="MCK48" s="753"/>
      <c r="MCL48" s="752"/>
      <c r="MCM48" s="753"/>
      <c r="MCN48" s="753"/>
      <c r="MCO48" s="753"/>
      <c r="MCP48" s="753"/>
      <c r="MCQ48" s="753"/>
      <c r="MCR48" s="753"/>
      <c r="MCS48" s="753"/>
      <c r="MCT48" s="753"/>
      <c r="MCU48" s="753"/>
      <c r="MCV48" s="753"/>
      <c r="MCW48" s="752"/>
      <c r="MCX48" s="753"/>
      <c r="MCY48" s="753"/>
      <c r="MCZ48" s="753"/>
      <c r="MDA48" s="753"/>
      <c r="MDB48" s="753"/>
      <c r="MDC48" s="753"/>
      <c r="MDD48" s="753"/>
      <c r="MDE48" s="753"/>
      <c r="MDF48" s="753"/>
      <c r="MDG48" s="753"/>
      <c r="MDH48" s="752"/>
      <c r="MDI48" s="753"/>
      <c r="MDJ48" s="753"/>
      <c r="MDK48" s="753"/>
      <c r="MDL48" s="753"/>
      <c r="MDM48" s="753"/>
      <c r="MDN48" s="753"/>
      <c r="MDO48" s="753"/>
      <c r="MDP48" s="753"/>
      <c r="MDQ48" s="753"/>
      <c r="MDR48" s="753"/>
      <c r="MDS48" s="752"/>
      <c r="MDT48" s="753"/>
      <c r="MDU48" s="753"/>
      <c r="MDV48" s="753"/>
      <c r="MDW48" s="753"/>
      <c r="MDX48" s="753"/>
      <c r="MDY48" s="753"/>
      <c r="MDZ48" s="753"/>
      <c r="MEA48" s="753"/>
      <c r="MEB48" s="753"/>
      <c r="MEC48" s="753"/>
      <c r="MED48" s="752"/>
      <c r="MEE48" s="753"/>
      <c r="MEF48" s="753"/>
      <c r="MEG48" s="753"/>
      <c r="MEH48" s="753"/>
      <c r="MEI48" s="753"/>
      <c r="MEJ48" s="753"/>
      <c r="MEK48" s="753"/>
      <c r="MEL48" s="753"/>
      <c r="MEM48" s="753"/>
      <c r="MEN48" s="753"/>
      <c r="MEO48" s="752"/>
      <c r="MEP48" s="753"/>
      <c r="MEQ48" s="753"/>
      <c r="MER48" s="753"/>
      <c r="MES48" s="753"/>
      <c r="MET48" s="753"/>
      <c r="MEU48" s="753"/>
      <c r="MEV48" s="753"/>
      <c r="MEW48" s="753"/>
      <c r="MEX48" s="753"/>
      <c r="MEY48" s="753"/>
      <c r="MEZ48" s="752"/>
      <c r="MFA48" s="753"/>
      <c r="MFB48" s="753"/>
      <c r="MFC48" s="753"/>
      <c r="MFD48" s="753"/>
      <c r="MFE48" s="753"/>
      <c r="MFF48" s="753"/>
      <c r="MFG48" s="753"/>
      <c r="MFH48" s="753"/>
      <c r="MFI48" s="753"/>
      <c r="MFJ48" s="753"/>
      <c r="MFK48" s="752"/>
      <c r="MFL48" s="753"/>
      <c r="MFM48" s="753"/>
      <c r="MFN48" s="753"/>
      <c r="MFO48" s="753"/>
      <c r="MFP48" s="753"/>
      <c r="MFQ48" s="753"/>
      <c r="MFR48" s="753"/>
      <c r="MFS48" s="753"/>
      <c r="MFT48" s="753"/>
      <c r="MFU48" s="753"/>
      <c r="MFV48" s="752"/>
      <c r="MFW48" s="753"/>
      <c r="MFX48" s="753"/>
      <c r="MFY48" s="753"/>
      <c r="MFZ48" s="753"/>
      <c r="MGA48" s="753"/>
      <c r="MGB48" s="753"/>
      <c r="MGC48" s="753"/>
      <c r="MGD48" s="753"/>
      <c r="MGE48" s="753"/>
      <c r="MGF48" s="753"/>
      <c r="MGG48" s="752"/>
      <c r="MGH48" s="753"/>
      <c r="MGI48" s="753"/>
      <c r="MGJ48" s="753"/>
      <c r="MGK48" s="753"/>
      <c r="MGL48" s="753"/>
      <c r="MGM48" s="753"/>
      <c r="MGN48" s="753"/>
      <c r="MGO48" s="753"/>
      <c r="MGP48" s="753"/>
      <c r="MGQ48" s="753"/>
      <c r="MGR48" s="752"/>
      <c r="MGS48" s="753"/>
      <c r="MGT48" s="753"/>
      <c r="MGU48" s="753"/>
      <c r="MGV48" s="753"/>
      <c r="MGW48" s="753"/>
      <c r="MGX48" s="753"/>
      <c r="MGY48" s="753"/>
      <c r="MGZ48" s="753"/>
      <c r="MHA48" s="753"/>
      <c r="MHB48" s="753"/>
      <c r="MHC48" s="752"/>
      <c r="MHD48" s="753"/>
      <c r="MHE48" s="753"/>
      <c r="MHF48" s="753"/>
      <c r="MHG48" s="753"/>
      <c r="MHH48" s="753"/>
      <c r="MHI48" s="753"/>
      <c r="MHJ48" s="753"/>
      <c r="MHK48" s="753"/>
      <c r="MHL48" s="753"/>
      <c r="MHM48" s="753"/>
      <c r="MHN48" s="752"/>
      <c r="MHO48" s="753"/>
      <c r="MHP48" s="753"/>
      <c r="MHQ48" s="753"/>
      <c r="MHR48" s="753"/>
      <c r="MHS48" s="753"/>
      <c r="MHT48" s="753"/>
      <c r="MHU48" s="753"/>
      <c r="MHV48" s="753"/>
      <c r="MHW48" s="753"/>
      <c r="MHX48" s="753"/>
      <c r="MHY48" s="752"/>
      <c r="MHZ48" s="753"/>
      <c r="MIA48" s="753"/>
      <c r="MIB48" s="753"/>
      <c r="MIC48" s="753"/>
      <c r="MID48" s="753"/>
      <c r="MIE48" s="753"/>
      <c r="MIF48" s="753"/>
      <c r="MIG48" s="753"/>
      <c r="MIH48" s="753"/>
      <c r="MII48" s="753"/>
      <c r="MIJ48" s="752"/>
      <c r="MIK48" s="753"/>
      <c r="MIL48" s="753"/>
      <c r="MIM48" s="753"/>
      <c r="MIN48" s="753"/>
      <c r="MIO48" s="753"/>
      <c r="MIP48" s="753"/>
      <c r="MIQ48" s="753"/>
      <c r="MIR48" s="753"/>
      <c r="MIS48" s="753"/>
      <c r="MIT48" s="753"/>
      <c r="MIU48" s="752"/>
      <c r="MIV48" s="753"/>
      <c r="MIW48" s="753"/>
      <c r="MIX48" s="753"/>
      <c r="MIY48" s="753"/>
      <c r="MIZ48" s="753"/>
      <c r="MJA48" s="753"/>
      <c r="MJB48" s="753"/>
      <c r="MJC48" s="753"/>
      <c r="MJD48" s="753"/>
      <c r="MJE48" s="753"/>
      <c r="MJF48" s="752"/>
      <c r="MJG48" s="753"/>
      <c r="MJH48" s="753"/>
      <c r="MJI48" s="753"/>
      <c r="MJJ48" s="753"/>
      <c r="MJK48" s="753"/>
      <c r="MJL48" s="753"/>
      <c r="MJM48" s="753"/>
      <c r="MJN48" s="753"/>
      <c r="MJO48" s="753"/>
      <c r="MJP48" s="753"/>
      <c r="MJQ48" s="752"/>
      <c r="MJR48" s="753"/>
      <c r="MJS48" s="753"/>
      <c r="MJT48" s="753"/>
      <c r="MJU48" s="753"/>
      <c r="MJV48" s="753"/>
      <c r="MJW48" s="753"/>
      <c r="MJX48" s="753"/>
      <c r="MJY48" s="753"/>
      <c r="MJZ48" s="753"/>
      <c r="MKA48" s="753"/>
      <c r="MKB48" s="752"/>
      <c r="MKC48" s="753"/>
      <c r="MKD48" s="753"/>
      <c r="MKE48" s="753"/>
      <c r="MKF48" s="753"/>
      <c r="MKG48" s="753"/>
      <c r="MKH48" s="753"/>
      <c r="MKI48" s="753"/>
      <c r="MKJ48" s="753"/>
      <c r="MKK48" s="753"/>
      <c r="MKL48" s="753"/>
      <c r="MKM48" s="752"/>
      <c r="MKN48" s="753"/>
      <c r="MKO48" s="753"/>
      <c r="MKP48" s="753"/>
      <c r="MKQ48" s="753"/>
      <c r="MKR48" s="753"/>
      <c r="MKS48" s="753"/>
      <c r="MKT48" s="753"/>
      <c r="MKU48" s="753"/>
      <c r="MKV48" s="753"/>
      <c r="MKW48" s="753"/>
      <c r="MKX48" s="752"/>
      <c r="MKY48" s="753"/>
      <c r="MKZ48" s="753"/>
      <c r="MLA48" s="753"/>
      <c r="MLB48" s="753"/>
      <c r="MLC48" s="753"/>
      <c r="MLD48" s="753"/>
      <c r="MLE48" s="753"/>
      <c r="MLF48" s="753"/>
      <c r="MLG48" s="753"/>
      <c r="MLH48" s="753"/>
      <c r="MLI48" s="752"/>
      <c r="MLJ48" s="753"/>
      <c r="MLK48" s="753"/>
      <c r="MLL48" s="753"/>
      <c r="MLM48" s="753"/>
      <c r="MLN48" s="753"/>
      <c r="MLO48" s="753"/>
      <c r="MLP48" s="753"/>
      <c r="MLQ48" s="753"/>
      <c r="MLR48" s="753"/>
      <c r="MLS48" s="753"/>
      <c r="MLT48" s="752"/>
      <c r="MLU48" s="753"/>
      <c r="MLV48" s="753"/>
      <c r="MLW48" s="753"/>
      <c r="MLX48" s="753"/>
      <c r="MLY48" s="753"/>
      <c r="MLZ48" s="753"/>
      <c r="MMA48" s="753"/>
      <c r="MMB48" s="753"/>
      <c r="MMC48" s="753"/>
      <c r="MMD48" s="753"/>
      <c r="MME48" s="752"/>
      <c r="MMF48" s="753"/>
      <c r="MMG48" s="753"/>
      <c r="MMH48" s="753"/>
      <c r="MMI48" s="753"/>
      <c r="MMJ48" s="753"/>
      <c r="MMK48" s="753"/>
      <c r="MML48" s="753"/>
      <c r="MMM48" s="753"/>
      <c r="MMN48" s="753"/>
      <c r="MMO48" s="753"/>
      <c r="MMP48" s="752"/>
      <c r="MMQ48" s="753"/>
      <c r="MMR48" s="753"/>
      <c r="MMS48" s="753"/>
      <c r="MMT48" s="753"/>
      <c r="MMU48" s="753"/>
      <c r="MMV48" s="753"/>
      <c r="MMW48" s="753"/>
      <c r="MMX48" s="753"/>
      <c r="MMY48" s="753"/>
      <c r="MMZ48" s="753"/>
      <c r="MNA48" s="752"/>
      <c r="MNB48" s="753"/>
      <c r="MNC48" s="753"/>
      <c r="MND48" s="753"/>
      <c r="MNE48" s="753"/>
      <c r="MNF48" s="753"/>
      <c r="MNG48" s="753"/>
      <c r="MNH48" s="753"/>
      <c r="MNI48" s="753"/>
      <c r="MNJ48" s="753"/>
      <c r="MNK48" s="753"/>
      <c r="MNL48" s="752"/>
      <c r="MNM48" s="753"/>
      <c r="MNN48" s="753"/>
      <c r="MNO48" s="753"/>
      <c r="MNP48" s="753"/>
      <c r="MNQ48" s="753"/>
      <c r="MNR48" s="753"/>
      <c r="MNS48" s="753"/>
      <c r="MNT48" s="753"/>
      <c r="MNU48" s="753"/>
      <c r="MNV48" s="753"/>
      <c r="MNW48" s="752"/>
      <c r="MNX48" s="753"/>
      <c r="MNY48" s="753"/>
      <c r="MNZ48" s="753"/>
      <c r="MOA48" s="753"/>
      <c r="MOB48" s="753"/>
      <c r="MOC48" s="753"/>
      <c r="MOD48" s="753"/>
      <c r="MOE48" s="753"/>
      <c r="MOF48" s="753"/>
      <c r="MOG48" s="753"/>
      <c r="MOH48" s="752"/>
      <c r="MOI48" s="753"/>
      <c r="MOJ48" s="753"/>
      <c r="MOK48" s="753"/>
      <c r="MOL48" s="753"/>
      <c r="MOM48" s="753"/>
      <c r="MON48" s="753"/>
      <c r="MOO48" s="753"/>
      <c r="MOP48" s="753"/>
      <c r="MOQ48" s="753"/>
      <c r="MOR48" s="753"/>
      <c r="MOS48" s="752"/>
      <c r="MOT48" s="753"/>
      <c r="MOU48" s="753"/>
      <c r="MOV48" s="753"/>
      <c r="MOW48" s="753"/>
      <c r="MOX48" s="753"/>
      <c r="MOY48" s="753"/>
      <c r="MOZ48" s="753"/>
      <c r="MPA48" s="753"/>
      <c r="MPB48" s="753"/>
      <c r="MPC48" s="753"/>
      <c r="MPD48" s="752"/>
      <c r="MPE48" s="753"/>
      <c r="MPF48" s="753"/>
      <c r="MPG48" s="753"/>
      <c r="MPH48" s="753"/>
      <c r="MPI48" s="753"/>
      <c r="MPJ48" s="753"/>
      <c r="MPK48" s="753"/>
      <c r="MPL48" s="753"/>
      <c r="MPM48" s="753"/>
      <c r="MPN48" s="753"/>
      <c r="MPO48" s="752"/>
      <c r="MPP48" s="753"/>
      <c r="MPQ48" s="753"/>
      <c r="MPR48" s="753"/>
      <c r="MPS48" s="753"/>
      <c r="MPT48" s="753"/>
      <c r="MPU48" s="753"/>
      <c r="MPV48" s="753"/>
      <c r="MPW48" s="753"/>
      <c r="MPX48" s="753"/>
      <c r="MPY48" s="753"/>
      <c r="MPZ48" s="752"/>
      <c r="MQA48" s="753"/>
      <c r="MQB48" s="753"/>
      <c r="MQC48" s="753"/>
      <c r="MQD48" s="753"/>
      <c r="MQE48" s="753"/>
      <c r="MQF48" s="753"/>
      <c r="MQG48" s="753"/>
      <c r="MQH48" s="753"/>
      <c r="MQI48" s="753"/>
      <c r="MQJ48" s="753"/>
      <c r="MQK48" s="752"/>
      <c r="MQL48" s="753"/>
      <c r="MQM48" s="753"/>
      <c r="MQN48" s="753"/>
      <c r="MQO48" s="753"/>
      <c r="MQP48" s="753"/>
      <c r="MQQ48" s="753"/>
      <c r="MQR48" s="753"/>
      <c r="MQS48" s="753"/>
      <c r="MQT48" s="753"/>
      <c r="MQU48" s="753"/>
      <c r="MQV48" s="752"/>
      <c r="MQW48" s="753"/>
      <c r="MQX48" s="753"/>
      <c r="MQY48" s="753"/>
      <c r="MQZ48" s="753"/>
      <c r="MRA48" s="753"/>
      <c r="MRB48" s="753"/>
      <c r="MRC48" s="753"/>
      <c r="MRD48" s="753"/>
      <c r="MRE48" s="753"/>
      <c r="MRF48" s="753"/>
      <c r="MRG48" s="752"/>
      <c r="MRH48" s="753"/>
      <c r="MRI48" s="753"/>
      <c r="MRJ48" s="753"/>
      <c r="MRK48" s="753"/>
      <c r="MRL48" s="753"/>
      <c r="MRM48" s="753"/>
      <c r="MRN48" s="753"/>
      <c r="MRO48" s="753"/>
      <c r="MRP48" s="753"/>
      <c r="MRQ48" s="753"/>
      <c r="MRR48" s="752"/>
      <c r="MRS48" s="753"/>
      <c r="MRT48" s="753"/>
      <c r="MRU48" s="753"/>
      <c r="MRV48" s="753"/>
      <c r="MRW48" s="753"/>
      <c r="MRX48" s="753"/>
      <c r="MRY48" s="753"/>
      <c r="MRZ48" s="753"/>
      <c r="MSA48" s="753"/>
      <c r="MSB48" s="753"/>
      <c r="MSC48" s="752"/>
      <c r="MSD48" s="753"/>
      <c r="MSE48" s="753"/>
      <c r="MSF48" s="753"/>
      <c r="MSG48" s="753"/>
      <c r="MSH48" s="753"/>
      <c r="MSI48" s="753"/>
      <c r="MSJ48" s="753"/>
      <c r="MSK48" s="753"/>
      <c r="MSL48" s="753"/>
      <c r="MSM48" s="753"/>
      <c r="MSN48" s="752"/>
      <c r="MSO48" s="753"/>
      <c r="MSP48" s="753"/>
      <c r="MSQ48" s="753"/>
      <c r="MSR48" s="753"/>
      <c r="MSS48" s="753"/>
      <c r="MST48" s="753"/>
      <c r="MSU48" s="753"/>
      <c r="MSV48" s="753"/>
      <c r="MSW48" s="753"/>
      <c r="MSX48" s="753"/>
      <c r="MSY48" s="752"/>
      <c r="MSZ48" s="753"/>
      <c r="MTA48" s="753"/>
      <c r="MTB48" s="753"/>
      <c r="MTC48" s="753"/>
      <c r="MTD48" s="753"/>
      <c r="MTE48" s="753"/>
      <c r="MTF48" s="753"/>
      <c r="MTG48" s="753"/>
      <c r="MTH48" s="753"/>
      <c r="MTI48" s="753"/>
      <c r="MTJ48" s="752"/>
      <c r="MTK48" s="753"/>
      <c r="MTL48" s="753"/>
      <c r="MTM48" s="753"/>
      <c r="MTN48" s="753"/>
      <c r="MTO48" s="753"/>
      <c r="MTP48" s="753"/>
      <c r="MTQ48" s="753"/>
      <c r="MTR48" s="753"/>
      <c r="MTS48" s="753"/>
      <c r="MTT48" s="753"/>
      <c r="MTU48" s="752"/>
      <c r="MTV48" s="753"/>
      <c r="MTW48" s="753"/>
      <c r="MTX48" s="753"/>
      <c r="MTY48" s="753"/>
      <c r="MTZ48" s="753"/>
      <c r="MUA48" s="753"/>
      <c r="MUB48" s="753"/>
      <c r="MUC48" s="753"/>
      <c r="MUD48" s="753"/>
      <c r="MUE48" s="753"/>
      <c r="MUF48" s="752"/>
      <c r="MUG48" s="753"/>
      <c r="MUH48" s="753"/>
      <c r="MUI48" s="753"/>
      <c r="MUJ48" s="753"/>
      <c r="MUK48" s="753"/>
      <c r="MUL48" s="753"/>
      <c r="MUM48" s="753"/>
      <c r="MUN48" s="753"/>
      <c r="MUO48" s="753"/>
      <c r="MUP48" s="753"/>
      <c r="MUQ48" s="752"/>
      <c r="MUR48" s="753"/>
      <c r="MUS48" s="753"/>
      <c r="MUT48" s="753"/>
      <c r="MUU48" s="753"/>
      <c r="MUV48" s="753"/>
      <c r="MUW48" s="753"/>
      <c r="MUX48" s="753"/>
      <c r="MUY48" s="753"/>
      <c r="MUZ48" s="753"/>
      <c r="MVA48" s="753"/>
      <c r="MVB48" s="752"/>
      <c r="MVC48" s="753"/>
      <c r="MVD48" s="753"/>
      <c r="MVE48" s="753"/>
      <c r="MVF48" s="753"/>
      <c r="MVG48" s="753"/>
      <c r="MVH48" s="753"/>
      <c r="MVI48" s="753"/>
      <c r="MVJ48" s="753"/>
      <c r="MVK48" s="753"/>
      <c r="MVL48" s="753"/>
      <c r="MVM48" s="752"/>
      <c r="MVN48" s="753"/>
      <c r="MVO48" s="753"/>
      <c r="MVP48" s="753"/>
      <c r="MVQ48" s="753"/>
      <c r="MVR48" s="753"/>
      <c r="MVS48" s="753"/>
      <c r="MVT48" s="753"/>
      <c r="MVU48" s="753"/>
      <c r="MVV48" s="753"/>
      <c r="MVW48" s="753"/>
      <c r="MVX48" s="752"/>
      <c r="MVY48" s="753"/>
      <c r="MVZ48" s="753"/>
      <c r="MWA48" s="753"/>
      <c r="MWB48" s="753"/>
      <c r="MWC48" s="753"/>
      <c r="MWD48" s="753"/>
      <c r="MWE48" s="753"/>
      <c r="MWF48" s="753"/>
      <c r="MWG48" s="753"/>
      <c r="MWH48" s="753"/>
      <c r="MWI48" s="752"/>
      <c r="MWJ48" s="753"/>
      <c r="MWK48" s="753"/>
      <c r="MWL48" s="753"/>
      <c r="MWM48" s="753"/>
      <c r="MWN48" s="753"/>
      <c r="MWO48" s="753"/>
      <c r="MWP48" s="753"/>
      <c r="MWQ48" s="753"/>
      <c r="MWR48" s="753"/>
      <c r="MWS48" s="753"/>
      <c r="MWT48" s="752"/>
      <c r="MWU48" s="753"/>
      <c r="MWV48" s="753"/>
      <c r="MWW48" s="753"/>
      <c r="MWX48" s="753"/>
      <c r="MWY48" s="753"/>
      <c r="MWZ48" s="753"/>
      <c r="MXA48" s="753"/>
      <c r="MXB48" s="753"/>
      <c r="MXC48" s="753"/>
      <c r="MXD48" s="753"/>
      <c r="MXE48" s="752"/>
      <c r="MXF48" s="753"/>
      <c r="MXG48" s="753"/>
      <c r="MXH48" s="753"/>
      <c r="MXI48" s="753"/>
      <c r="MXJ48" s="753"/>
      <c r="MXK48" s="753"/>
      <c r="MXL48" s="753"/>
      <c r="MXM48" s="753"/>
      <c r="MXN48" s="753"/>
      <c r="MXO48" s="753"/>
      <c r="MXP48" s="752"/>
      <c r="MXQ48" s="753"/>
      <c r="MXR48" s="753"/>
      <c r="MXS48" s="753"/>
      <c r="MXT48" s="753"/>
      <c r="MXU48" s="753"/>
      <c r="MXV48" s="753"/>
      <c r="MXW48" s="753"/>
      <c r="MXX48" s="753"/>
      <c r="MXY48" s="753"/>
      <c r="MXZ48" s="753"/>
      <c r="MYA48" s="752"/>
      <c r="MYB48" s="753"/>
      <c r="MYC48" s="753"/>
      <c r="MYD48" s="753"/>
      <c r="MYE48" s="753"/>
      <c r="MYF48" s="753"/>
      <c r="MYG48" s="753"/>
      <c r="MYH48" s="753"/>
      <c r="MYI48" s="753"/>
      <c r="MYJ48" s="753"/>
      <c r="MYK48" s="753"/>
      <c r="MYL48" s="752"/>
      <c r="MYM48" s="753"/>
      <c r="MYN48" s="753"/>
      <c r="MYO48" s="753"/>
      <c r="MYP48" s="753"/>
      <c r="MYQ48" s="753"/>
      <c r="MYR48" s="753"/>
      <c r="MYS48" s="753"/>
      <c r="MYT48" s="753"/>
      <c r="MYU48" s="753"/>
      <c r="MYV48" s="753"/>
      <c r="MYW48" s="752"/>
      <c r="MYX48" s="753"/>
      <c r="MYY48" s="753"/>
      <c r="MYZ48" s="753"/>
      <c r="MZA48" s="753"/>
      <c r="MZB48" s="753"/>
      <c r="MZC48" s="753"/>
      <c r="MZD48" s="753"/>
      <c r="MZE48" s="753"/>
      <c r="MZF48" s="753"/>
      <c r="MZG48" s="753"/>
      <c r="MZH48" s="752"/>
      <c r="MZI48" s="753"/>
      <c r="MZJ48" s="753"/>
      <c r="MZK48" s="753"/>
      <c r="MZL48" s="753"/>
      <c r="MZM48" s="753"/>
      <c r="MZN48" s="753"/>
      <c r="MZO48" s="753"/>
      <c r="MZP48" s="753"/>
      <c r="MZQ48" s="753"/>
      <c r="MZR48" s="753"/>
      <c r="MZS48" s="752"/>
      <c r="MZT48" s="753"/>
      <c r="MZU48" s="753"/>
      <c r="MZV48" s="753"/>
      <c r="MZW48" s="753"/>
      <c r="MZX48" s="753"/>
      <c r="MZY48" s="753"/>
      <c r="MZZ48" s="753"/>
      <c r="NAA48" s="753"/>
      <c r="NAB48" s="753"/>
      <c r="NAC48" s="753"/>
      <c r="NAD48" s="752"/>
      <c r="NAE48" s="753"/>
      <c r="NAF48" s="753"/>
      <c r="NAG48" s="753"/>
      <c r="NAH48" s="753"/>
      <c r="NAI48" s="753"/>
      <c r="NAJ48" s="753"/>
      <c r="NAK48" s="753"/>
      <c r="NAL48" s="753"/>
      <c r="NAM48" s="753"/>
      <c r="NAN48" s="753"/>
      <c r="NAO48" s="752"/>
      <c r="NAP48" s="753"/>
      <c r="NAQ48" s="753"/>
      <c r="NAR48" s="753"/>
      <c r="NAS48" s="753"/>
      <c r="NAT48" s="753"/>
      <c r="NAU48" s="753"/>
      <c r="NAV48" s="753"/>
      <c r="NAW48" s="753"/>
      <c r="NAX48" s="753"/>
      <c r="NAY48" s="753"/>
      <c r="NAZ48" s="752"/>
      <c r="NBA48" s="753"/>
      <c r="NBB48" s="753"/>
      <c r="NBC48" s="753"/>
      <c r="NBD48" s="753"/>
      <c r="NBE48" s="753"/>
      <c r="NBF48" s="753"/>
      <c r="NBG48" s="753"/>
      <c r="NBH48" s="753"/>
      <c r="NBI48" s="753"/>
      <c r="NBJ48" s="753"/>
      <c r="NBK48" s="752"/>
      <c r="NBL48" s="753"/>
      <c r="NBM48" s="753"/>
      <c r="NBN48" s="753"/>
      <c r="NBO48" s="753"/>
      <c r="NBP48" s="753"/>
      <c r="NBQ48" s="753"/>
      <c r="NBR48" s="753"/>
      <c r="NBS48" s="753"/>
      <c r="NBT48" s="753"/>
      <c r="NBU48" s="753"/>
      <c r="NBV48" s="752"/>
      <c r="NBW48" s="753"/>
      <c r="NBX48" s="753"/>
      <c r="NBY48" s="753"/>
      <c r="NBZ48" s="753"/>
      <c r="NCA48" s="753"/>
      <c r="NCB48" s="753"/>
      <c r="NCC48" s="753"/>
      <c r="NCD48" s="753"/>
      <c r="NCE48" s="753"/>
      <c r="NCF48" s="753"/>
      <c r="NCG48" s="752"/>
      <c r="NCH48" s="753"/>
      <c r="NCI48" s="753"/>
      <c r="NCJ48" s="753"/>
      <c r="NCK48" s="753"/>
      <c r="NCL48" s="753"/>
      <c r="NCM48" s="753"/>
      <c r="NCN48" s="753"/>
      <c r="NCO48" s="753"/>
      <c r="NCP48" s="753"/>
      <c r="NCQ48" s="753"/>
      <c r="NCR48" s="752"/>
      <c r="NCS48" s="753"/>
      <c r="NCT48" s="753"/>
      <c r="NCU48" s="753"/>
      <c r="NCV48" s="753"/>
      <c r="NCW48" s="753"/>
      <c r="NCX48" s="753"/>
      <c r="NCY48" s="753"/>
      <c r="NCZ48" s="753"/>
      <c r="NDA48" s="753"/>
      <c r="NDB48" s="753"/>
      <c r="NDC48" s="752"/>
      <c r="NDD48" s="753"/>
      <c r="NDE48" s="753"/>
      <c r="NDF48" s="753"/>
      <c r="NDG48" s="753"/>
      <c r="NDH48" s="753"/>
      <c r="NDI48" s="753"/>
      <c r="NDJ48" s="753"/>
      <c r="NDK48" s="753"/>
      <c r="NDL48" s="753"/>
      <c r="NDM48" s="753"/>
      <c r="NDN48" s="752"/>
      <c r="NDO48" s="753"/>
      <c r="NDP48" s="753"/>
      <c r="NDQ48" s="753"/>
      <c r="NDR48" s="753"/>
      <c r="NDS48" s="753"/>
      <c r="NDT48" s="753"/>
      <c r="NDU48" s="753"/>
      <c r="NDV48" s="753"/>
      <c r="NDW48" s="753"/>
      <c r="NDX48" s="753"/>
      <c r="NDY48" s="752"/>
      <c r="NDZ48" s="753"/>
      <c r="NEA48" s="753"/>
      <c r="NEB48" s="753"/>
      <c r="NEC48" s="753"/>
      <c r="NED48" s="753"/>
      <c r="NEE48" s="753"/>
      <c r="NEF48" s="753"/>
      <c r="NEG48" s="753"/>
      <c r="NEH48" s="753"/>
      <c r="NEI48" s="753"/>
      <c r="NEJ48" s="752"/>
      <c r="NEK48" s="753"/>
      <c r="NEL48" s="753"/>
      <c r="NEM48" s="753"/>
      <c r="NEN48" s="753"/>
      <c r="NEO48" s="753"/>
      <c r="NEP48" s="753"/>
      <c r="NEQ48" s="753"/>
      <c r="NER48" s="753"/>
      <c r="NES48" s="753"/>
      <c r="NET48" s="753"/>
      <c r="NEU48" s="752"/>
      <c r="NEV48" s="753"/>
      <c r="NEW48" s="753"/>
      <c r="NEX48" s="753"/>
      <c r="NEY48" s="753"/>
      <c r="NEZ48" s="753"/>
      <c r="NFA48" s="753"/>
      <c r="NFB48" s="753"/>
      <c r="NFC48" s="753"/>
      <c r="NFD48" s="753"/>
      <c r="NFE48" s="753"/>
      <c r="NFF48" s="752"/>
      <c r="NFG48" s="753"/>
      <c r="NFH48" s="753"/>
      <c r="NFI48" s="753"/>
      <c r="NFJ48" s="753"/>
      <c r="NFK48" s="753"/>
      <c r="NFL48" s="753"/>
      <c r="NFM48" s="753"/>
      <c r="NFN48" s="753"/>
      <c r="NFO48" s="753"/>
      <c r="NFP48" s="753"/>
      <c r="NFQ48" s="752"/>
      <c r="NFR48" s="753"/>
      <c r="NFS48" s="753"/>
      <c r="NFT48" s="753"/>
      <c r="NFU48" s="753"/>
      <c r="NFV48" s="753"/>
      <c r="NFW48" s="753"/>
      <c r="NFX48" s="753"/>
      <c r="NFY48" s="753"/>
      <c r="NFZ48" s="753"/>
      <c r="NGA48" s="753"/>
      <c r="NGB48" s="752"/>
      <c r="NGC48" s="753"/>
      <c r="NGD48" s="753"/>
      <c r="NGE48" s="753"/>
      <c r="NGF48" s="753"/>
      <c r="NGG48" s="753"/>
      <c r="NGH48" s="753"/>
      <c r="NGI48" s="753"/>
      <c r="NGJ48" s="753"/>
      <c r="NGK48" s="753"/>
      <c r="NGL48" s="753"/>
      <c r="NGM48" s="752"/>
      <c r="NGN48" s="753"/>
      <c r="NGO48" s="753"/>
      <c r="NGP48" s="753"/>
      <c r="NGQ48" s="753"/>
      <c r="NGR48" s="753"/>
      <c r="NGS48" s="753"/>
      <c r="NGT48" s="753"/>
      <c r="NGU48" s="753"/>
      <c r="NGV48" s="753"/>
      <c r="NGW48" s="753"/>
      <c r="NGX48" s="752"/>
      <c r="NGY48" s="753"/>
      <c r="NGZ48" s="753"/>
      <c r="NHA48" s="753"/>
      <c r="NHB48" s="753"/>
      <c r="NHC48" s="753"/>
      <c r="NHD48" s="753"/>
      <c r="NHE48" s="753"/>
      <c r="NHF48" s="753"/>
      <c r="NHG48" s="753"/>
      <c r="NHH48" s="753"/>
      <c r="NHI48" s="752"/>
      <c r="NHJ48" s="753"/>
      <c r="NHK48" s="753"/>
      <c r="NHL48" s="753"/>
      <c r="NHM48" s="753"/>
      <c r="NHN48" s="753"/>
      <c r="NHO48" s="753"/>
      <c r="NHP48" s="753"/>
      <c r="NHQ48" s="753"/>
      <c r="NHR48" s="753"/>
      <c r="NHS48" s="753"/>
      <c r="NHT48" s="752"/>
      <c r="NHU48" s="753"/>
      <c r="NHV48" s="753"/>
      <c r="NHW48" s="753"/>
      <c r="NHX48" s="753"/>
      <c r="NHY48" s="753"/>
      <c r="NHZ48" s="753"/>
      <c r="NIA48" s="753"/>
      <c r="NIB48" s="753"/>
      <c r="NIC48" s="753"/>
      <c r="NID48" s="753"/>
      <c r="NIE48" s="752"/>
      <c r="NIF48" s="753"/>
      <c r="NIG48" s="753"/>
      <c r="NIH48" s="753"/>
      <c r="NII48" s="753"/>
      <c r="NIJ48" s="753"/>
      <c r="NIK48" s="753"/>
      <c r="NIL48" s="753"/>
      <c r="NIM48" s="753"/>
      <c r="NIN48" s="753"/>
      <c r="NIO48" s="753"/>
      <c r="NIP48" s="752"/>
      <c r="NIQ48" s="753"/>
      <c r="NIR48" s="753"/>
      <c r="NIS48" s="753"/>
      <c r="NIT48" s="753"/>
      <c r="NIU48" s="753"/>
      <c r="NIV48" s="753"/>
      <c r="NIW48" s="753"/>
      <c r="NIX48" s="753"/>
      <c r="NIY48" s="753"/>
      <c r="NIZ48" s="753"/>
      <c r="NJA48" s="752"/>
      <c r="NJB48" s="753"/>
      <c r="NJC48" s="753"/>
      <c r="NJD48" s="753"/>
      <c r="NJE48" s="753"/>
      <c r="NJF48" s="753"/>
      <c r="NJG48" s="753"/>
      <c r="NJH48" s="753"/>
      <c r="NJI48" s="753"/>
      <c r="NJJ48" s="753"/>
      <c r="NJK48" s="753"/>
      <c r="NJL48" s="752"/>
      <c r="NJM48" s="753"/>
      <c r="NJN48" s="753"/>
      <c r="NJO48" s="753"/>
      <c r="NJP48" s="753"/>
      <c r="NJQ48" s="753"/>
      <c r="NJR48" s="753"/>
      <c r="NJS48" s="753"/>
      <c r="NJT48" s="753"/>
      <c r="NJU48" s="753"/>
      <c r="NJV48" s="753"/>
      <c r="NJW48" s="752"/>
      <c r="NJX48" s="753"/>
      <c r="NJY48" s="753"/>
      <c r="NJZ48" s="753"/>
      <c r="NKA48" s="753"/>
      <c r="NKB48" s="753"/>
      <c r="NKC48" s="753"/>
      <c r="NKD48" s="753"/>
      <c r="NKE48" s="753"/>
      <c r="NKF48" s="753"/>
      <c r="NKG48" s="753"/>
      <c r="NKH48" s="752"/>
      <c r="NKI48" s="753"/>
      <c r="NKJ48" s="753"/>
      <c r="NKK48" s="753"/>
      <c r="NKL48" s="753"/>
      <c r="NKM48" s="753"/>
      <c r="NKN48" s="753"/>
      <c r="NKO48" s="753"/>
      <c r="NKP48" s="753"/>
      <c r="NKQ48" s="753"/>
      <c r="NKR48" s="753"/>
      <c r="NKS48" s="752"/>
      <c r="NKT48" s="753"/>
      <c r="NKU48" s="753"/>
      <c r="NKV48" s="753"/>
      <c r="NKW48" s="753"/>
      <c r="NKX48" s="753"/>
      <c r="NKY48" s="753"/>
      <c r="NKZ48" s="753"/>
      <c r="NLA48" s="753"/>
      <c r="NLB48" s="753"/>
      <c r="NLC48" s="753"/>
      <c r="NLD48" s="752"/>
      <c r="NLE48" s="753"/>
      <c r="NLF48" s="753"/>
      <c r="NLG48" s="753"/>
      <c r="NLH48" s="753"/>
      <c r="NLI48" s="753"/>
      <c r="NLJ48" s="753"/>
      <c r="NLK48" s="753"/>
      <c r="NLL48" s="753"/>
      <c r="NLM48" s="753"/>
      <c r="NLN48" s="753"/>
      <c r="NLO48" s="752"/>
      <c r="NLP48" s="753"/>
      <c r="NLQ48" s="753"/>
      <c r="NLR48" s="753"/>
      <c r="NLS48" s="753"/>
      <c r="NLT48" s="753"/>
      <c r="NLU48" s="753"/>
      <c r="NLV48" s="753"/>
      <c r="NLW48" s="753"/>
      <c r="NLX48" s="753"/>
      <c r="NLY48" s="753"/>
      <c r="NLZ48" s="752"/>
      <c r="NMA48" s="753"/>
      <c r="NMB48" s="753"/>
      <c r="NMC48" s="753"/>
      <c r="NMD48" s="753"/>
      <c r="NME48" s="753"/>
      <c r="NMF48" s="753"/>
      <c r="NMG48" s="753"/>
      <c r="NMH48" s="753"/>
      <c r="NMI48" s="753"/>
      <c r="NMJ48" s="753"/>
      <c r="NMK48" s="752"/>
      <c r="NML48" s="753"/>
      <c r="NMM48" s="753"/>
      <c r="NMN48" s="753"/>
      <c r="NMO48" s="753"/>
      <c r="NMP48" s="753"/>
      <c r="NMQ48" s="753"/>
      <c r="NMR48" s="753"/>
      <c r="NMS48" s="753"/>
      <c r="NMT48" s="753"/>
      <c r="NMU48" s="753"/>
      <c r="NMV48" s="752"/>
      <c r="NMW48" s="753"/>
      <c r="NMX48" s="753"/>
      <c r="NMY48" s="753"/>
      <c r="NMZ48" s="753"/>
      <c r="NNA48" s="753"/>
      <c r="NNB48" s="753"/>
      <c r="NNC48" s="753"/>
      <c r="NND48" s="753"/>
      <c r="NNE48" s="753"/>
      <c r="NNF48" s="753"/>
      <c r="NNG48" s="752"/>
      <c r="NNH48" s="753"/>
      <c r="NNI48" s="753"/>
      <c r="NNJ48" s="753"/>
      <c r="NNK48" s="753"/>
      <c r="NNL48" s="753"/>
      <c r="NNM48" s="753"/>
      <c r="NNN48" s="753"/>
      <c r="NNO48" s="753"/>
      <c r="NNP48" s="753"/>
      <c r="NNQ48" s="753"/>
      <c r="NNR48" s="752"/>
      <c r="NNS48" s="753"/>
      <c r="NNT48" s="753"/>
      <c r="NNU48" s="753"/>
      <c r="NNV48" s="753"/>
      <c r="NNW48" s="753"/>
      <c r="NNX48" s="753"/>
      <c r="NNY48" s="753"/>
      <c r="NNZ48" s="753"/>
      <c r="NOA48" s="753"/>
      <c r="NOB48" s="753"/>
      <c r="NOC48" s="752"/>
      <c r="NOD48" s="753"/>
      <c r="NOE48" s="753"/>
      <c r="NOF48" s="753"/>
      <c r="NOG48" s="753"/>
      <c r="NOH48" s="753"/>
      <c r="NOI48" s="753"/>
      <c r="NOJ48" s="753"/>
      <c r="NOK48" s="753"/>
      <c r="NOL48" s="753"/>
      <c r="NOM48" s="753"/>
      <c r="NON48" s="752"/>
      <c r="NOO48" s="753"/>
      <c r="NOP48" s="753"/>
      <c r="NOQ48" s="753"/>
      <c r="NOR48" s="753"/>
      <c r="NOS48" s="753"/>
      <c r="NOT48" s="753"/>
      <c r="NOU48" s="753"/>
      <c r="NOV48" s="753"/>
      <c r="NOW48" s="753"/>
      <c r="NOX48" s="753"/>
      <c r="NOY48" s="752"/>
      <c r="NOZ48" s="753"/>
      <c r="NPA48" s="753"/>
      <c r="NPB48" s="753"/>
      <c r="NPC48" s="753"/>
      <c r="NPD48" s="753"/>
      <c r="NPE48" s="753"/>
      <c r="NPF48" s="753"/>
      <c r="NPG48" s="753"/>
      <c r="NPH48" s="753"/>
      <c r="NPI48" s="753"/>
      <c r="NPJ48" s="752"/>
      <c r="NPK48" s="753"/>
      <c r="NPL48" s="753"/>
      <c r="NPM48" s="753"/>
      <c r="NPN48" s="753"/>
      <c r="NPO48" s="753"/>
      <c r="NPP48" s="753"/>
      <c r="NPQ48" s="753"/>
      <c r="NPR48" s="753"/>
      <c r="NPS48" s="753"/>
      <c r="NPT48" s="753"/>
      <c r="NPU48" s="752"/>
      <c r="NPV48" s="753"/>
      <c r="NPW48" s="753"/>
      <c r="NPX48" s="753"/>
      <c r="NPY48" s="753"/>
      <c r="NPZ48" s="753"/>
      <c r="NQA48" s="753"/>
      <c r="NQB48" s="753"/>
      <c r="NQC48" s="753"/>
      <c r="NQD48" s="753"/>
      <c r="NQE48" s="753"/>
      <c r="NQF48" s="752"/>
      <c r="NQG48" s="753"/>
      <c r="NQH48" s="753"/>
      <c r="NQI48" s="753"/>
      <c r="NQJ48" s="753"/>
      <c r="NQK48" s="753"/>
      <c r="NQL48" s="753"/>
      <c r="NQM48" s="753"/>
      <c r="NQN48" s="753"/>
      <c r="NQO48" s="753"/>
      <c r="NQP48" s="753"/>
      <c r="NQQ48" s="752"/>
      <c r="NQR48" s="753"/>
      <c r="NQS48" s="753"/>
      <c r="NQT48" s="753"/>
      <c r="NQU48" s="753"/>
      <c r="NQV48" s="753"/>
      <c r="NQW48" s="753"/>
      <c r="NQX48" s="753"/>
      <c r="NQY48" s="753"/>
      <c r="NQZ48" s="753"/>
      <c r="NRA48" s="753"/>
      <c r="NRB48" s="752"/>
      <c r="NRC48" s="753"/>
      <c r="NRD48" s="753"/>
      <c r="NRE48" s="753"/>
      <c r="NRF48" s="753"/>
      <c r="NRG48" s="753"/>
      <c r="NRH48" s="753"/>
      <c r="NRI48" s="753"/>
      <c r="NRJ48" s="753"/>
      <c r="NRK48" s="753"/>
      <c r="NRL48" s="753"/>
      <c r="NRM48" s="752"/>
      <c r="NRN48" s="753"/>
      <c r="NRO48" s="753"/>
      <c r="NRP48" s="753"/>
      <c r="NRQ48" s="753"/>
      <c r="NRR48" s="753"/>
      <c r="NRS48" s="753"/>
      <c r="NRT48" s="753"/>
      <c r="NRU48" s="753"/>
      <c r="NRV48" s="753"/>
      <c r="NRW48" s="753"/>
      <c r="NRX48" s="752"/>
      <c r="NRY48" s="753"/>
      <c r="NRZ48" s="753"/>
      <c r="NSA48" s="753"/>
      <c r="NSB48" s="753"/>
      <c r="NSC48" s="753"/>
      <c r="NSD48" s="753"/>
      <c r="NSE48" s="753"/>
      <c r="NSF48" s="753"/>
      <c r="NSG48" s="753"/>
      <c r="NSH48" s="753"/>
      <c r="NSI48" s="752"/>
      <c r="NSJ48" s="753"/>
      <c r="NSK48" s="753"/>
      <c r="NSL48" s="753"/>
      <c r="NSM48" s="753"/>
      <c r="NSN48" s="753"/>
      <c r="NSO48" s="753"/>
      <c r="NSP48" s="753"/>
      <c r="NSQ48" s="753"/>
      <c r="NSR48" s="753"/>
      <c r="NSS48" s="753"/>
      <c r="NST48" s="752"/>
      <c r="NSU48" s="753"/>
      <c r="NSV48" s="753"/>
      <c r="NSW48" s="753"/>
      <c r="NSX48" s="753"/>
      <c r="NSY48" s="753"/>
      <c r="NSZ48" s="753"/>
      <c r="NTA48" s="753"/>
      <c r="NTB48" s="753"/>
      <c r="NTC48" s="753"/>
      <c r="NTD48" s="753"/>
      <c r="NTE48" s="752"/>
      <c r="NTF48" s="753"/>
      <c r="NTG48" s="753"/>
      <c r="NTH48" s="753"/>
      <c r="NTI48" s="753"/>
      <c r="NTJ48" s="753"/>
      <c r="NTK48" s="753"/>
      <c r="NTL48" s="753"/>
      <c r="NTM48" s="753"/>
      <c r="NTN48" s="753"/>
      <c r="NTO48" s="753"/>
      <c r="NTP48" s="752"/>
      <c r="NTQ48" s="753"/>
      <c r="NTR48" s="753"/>
      <c r="NTS48" s="753"/>
      <c r="NTT48" s="753"/>
      <c r="NTU48" s="753"/>
      <c r="NTV48" s="753"/>
      <c r="NTW48" s="753"/>
      <c r="NTX48" s="753"/>
      <c r="NTY48" s="753"/>
      <c r="NTZ48" s="753"/>
      <c r="NUA48" s="752"/>
      <c r="NUB48" s="753"/>
      <c r="NUC48" s="753"/>
      <c r="NUD48" s="753"/>
      <c r="NUE48" s="753"/>
      <c r="NUF48" s="753"/>
      <c r="NUG48" s="753"/>
      <c r="NUH48" s="753"/>
      <c r="NUI48" s="753"/>
      <c r="NUJ48" s="753"/>
      <c r="NUK48" s="753"/>
      <c r="NUL48" s="752"/>
      <c r="NUM48" s="753"/>
      <c r="NUN48" s="753"/>
      <c r="NUO48" s="753"/>
      <c r="NUP48" s="753"/>
      <c r="NUQ48" s="753"/>
      <c r="NUR48" s="753"/>
      <c r="NUS48" s="753"/>
      <c r="NUT48" s="753"/>
      <c r="NUU48" s="753"/>
      <c r="NUV48" s="753"/>
      <c r="NUW48" s="752"/>
      <c r="NUX48" s="753"/>
      <c r="NUY48" s="753"/>
      <c r="NUZ48" s="753"/>
      <c r="NVA48" s="753"/>
      <c r="NVB48" s="753"/>
      <c r="NVC48" s="753"/>
      <c r="NVD48" s="753"/>
      <c r="NVE48" s="753"/>
      <c r="NVF48" s="753"/>
      <c r="NVG48" s="753"/>
      <c r="NVH48" s="752"/>
      <c r="NVI48" s="753"/>
      <c r="NVJ48" s="753"/>
      <c r="NVK48" s="753"/>
      <c r="NVL48" s="753"/>
      <c r="NVM48" s="753"/>
      <c r="NVN48" s="753"/>
      <c r="NVO48" s="753"/>
      <c r="NVP48" s="753"/>
      <c r="NVQ48" s="753"/>
      <c r="NVR48" s="753"/>
      <c r="NVS48" s="752"/>
      <c r="NVT48" s="753"/>
      <c r="NVU48" s="753"/>
      <c r="NVV48" s="753"/>
      <c r="NVW48" s="753"/>
      <c r="NVX48" s="753"/>
      <c r="NVY48" s="753"/>
      <c r="NVZ48" s="753"/>
      <c r="NWA48" s="753"/>
      <c r="NWB48" s="753"/>
      <c r="NWC48" s="753"/>
      <c r="NWD48" s="752"/>
      <c r="NWE48" s="753"/>
      <c r="NWF48" s="753"/>
      <c r="NWG48" s="753"/>
      <c r="NWH48" s="753"/>
      <c r="NWI48" s="753"/>
      <c r="NWJ48" s="753"/>
      <c r="NWK48" s="753"/>
      <c r="NWL48" s="753"/>
      <c r="NWM48" s="753"/>
      <c r="NWN48" s="753"/>
      <c r="NWO48" s="752"/>
      <c r="NWP48" s="753"/>
      <c r="NWQ48" s="753"/>
      <c r="NWR48" s="753"/>
      <c r="NWS48" s="753"/>
      <c r="NWT48" s="753"/>
      <c r="NWU48" s="753"/>
      <c r="NWV48" s="753"/>
      <c r="NWW48" s="753"/>
      <c r="NWX48" s="753"/>
      <c r="NWY48" s="753"/>
      <c r="NWZ48" s="752"/>
      <c r="NXA48" s="753"/>
      <c r="NXB48" s="753"/>
      <c r="NXC48" s="753"/>
      <c r="NXD48" s="753"/>
      <c r="NXE48" s="753"/>
      <c r="NXF48" s="753"/>
      <c r="NXG48" s="753"/>
      <c r="NXH48" s="753"/>
      <c r="NXI48" s="753"/>
      <c r="NXJ48" s="753"/>
      <c r="NXK48" s="752"/>
      <c r="NXL48" s="753"/>
      <c r="NXM48" s="753"/>
      <c r="NXN48" s="753"/>
      <c r="NXO48" s="753"/>
      <c r="NXP48" s="753"/>
      <c r="NXQ48" s="753"/>
      <c r="NXR48" s="753"/>
      <c r="NXS48" s="753"/>
      <c r="NXT48" s="753"/>
      <c r="NXU48" s="753"/>
      <c r="NXV48" s="752"/>
      <c r="NXW48" s="753"/>
      <c r="NXX48" s="753"/>
      <c r="NXY48" s="753"/>
      <c r="NXZ48" s="753"/>
      <c r="NYA48" s="753"/>
      <c r="NYB48" s="753"/>
      <c r="NYC48" s="753"/>
      <c r="NYD48" s="753"/>
      <c r="NYE48" s="753"/>
      <c r="NYF48" s="753"/>
      <c r="NYG48" s="752"/>
      <c r="NYH48" s="753"/>
      <c r="NYI48" s="753"/>
      <c r="NYJ48" s="753"/>
      <c r="NYK48" s="753"/>
      <c r="NYL48" s="753"/>
      <c r="NYM48" s="753"/>
      <c r="NYN48" s="753"/>
      <c r="NYO48" s="753"/>
      <c r="NYP48" s="753"/>
      <c r="NYQ48" s="753"/>
      <c r="NYR48" s="752"/>
      <c r="NYS48" s="753"/>
      <c r="NYT48" s="753"/>
      <c r="NYU48" s="753"/>
      <c r="NYV48" s="753"/>
      <c r="NYW48" s="753"/>
      <c r="NYX48" s="753"/>
      <c r="NYY48" s="753"/>
      <c r="NYZ48" s="753"/>
      <c r="NZA48" s="753"/>
      <c r="NZB48" s="753"/>
      <c r="NZC48" s="752"/>
      <c r="NZD48" s="753"/>
      <c r="NZE48" s="753"/>
      <c r="NZF48" s="753"/>
      <c r="NZG48" s="753"/>
      <c r="NZH48" s="753"/>
      <c r="NZI48" s="753"/>
      <c r="NZJ48" s="753"/>
      <c r="NZK48" s="753"/>
      <c r="NZL48" s="753"/>
      <c r="NZM48" s="753"/>
      <c r="NZN48" s="752"/>
      <c r="NZO48" s="753"/>
      <c r="NZP48" s="753"/>
      <c r="NZQ48" s="753"/>
      <c r="NZR48" s="753"/>
      <c r="NZS48" s="753"/>
      <c r="NZT48" s="753"/>
      <c r="NZU48" s="753"/>
      <c r="NZV48" s="753"/>
      <c r="NZW48" s="753"/>
      <c r="NZX48" s="753"/>
      <c r="NZY48" s="752"/>
      <c r="NZZ48" s="753"/>
      <c r="OAA48" s="753"/>
      <c r="OAB48" s="753"/>
      <c r="OAC48" s="753"/>
      <c r="OAD48" s="753"/>
      <c r="OAE48" s="753"/>
      <c r="OAF48" s="753"/>
      <c r="OAG48" s="753"/>
      <c r="OAH48" s="753"/>
      <c r="OAI48" s="753"/>
      <c r="OAJ48" s="752"/>
      <c r="OAK48" s="753"/>
      <c r="OAL48" s="753"/>
      <c r="OAM48" s="753"/>
      <c r="OAN48" s="753"/>
      <c r="OAO48" s="753"/>
      <c r="OAP48" s="753"/>
      <c r="OAQ48" s="753"/>
      <c r="OAR48" s="753"/>
      <c r="OAS48" s="753"/>
      <c r="OAT48" s="753"/>
      <c r="OAU48" s="752"/>
      <c r="OAV48" s="753"/>
      <c r="OAW48" s="753"/>
      <c r="OAX48" s="753"/>
      <c r="OAY48" s="753"/>
      <c r="OAZ48" s="753"/>
      <c r="OBA48" s="753"/>
      <c r="OBB48" s="753"/>
      <c r="OBC48" s="753"/>
      <c r="OBD48" s="753"/>
      <c r="OBE48" s="753"/>
      <c r="OBF48" s="752"/>
      <c r="OBG48" s="753"/>
      <c r="OBH48" s="753"/>
      <c r="OBI48" s="753"/>
      <c r="OBJ48" s="753"/>
      <c r="OBK48" s="753"/>
      <c r="OBL48" s="753"/>
      <c r="OBM48" s="753"/>
      <c r="OBN48" s="753"/>
      <c r="OBO48" s="753"/>
      <c r="OBP48" s="753"/>
      <c r="OBQ48" s="752"/>
      <c r="OBR48" s="753"/>
      <c r="OBS48" s="753"/>
      <c r="OBT48" s="753"/>
      <c r="OBU48" s="753"/>
      <c r="OBV48" s="753"/>
      <c r="OBW48" s="753"/>
      <c r="OBX48" s="753"/>
      <c r="OBY48" s="753"/>
      <c r="OBZ48" s="753"/>
      <c r="OCA48" s="753"/>
      <c r="OCB48" s="752"/>
      <c r="OCC48" s="753"/>
      <c r="OCD48" s="753"/>
      <c r="OCE48" s="753"/>
      <c r="OCF48" s="753"/>
      <c r="OCG48" s="753"/>
      <c r="OCH48" s="753"/>
      <c r="OCI48" s="753"/>
      <c r="OCJ48" s="753"/>
      <c r="OCK48" s="753"/>
      <c r="OCL48" s="753"/>
      <c r="OCM48" s="752"/>
      <c r="OCN48" s="753"/>
      <c r="OCO48" s="753"/>
      <c r="OCP48" s="753"/>
      <c r="OCQ48" s="753"/>
      <c r="OCR48" s="753"/>
      <c r="OCS48" s="753"/>
      <c r="OCT48" s="753"/>
      <c r="OCU48" s="753"/>
      <c r="OCV48" s="753"/>
      <c r="OCW48" s="753"/>
      <c r="OCX48" s="752"/>
      <c r="OCY48" s="753"/>
      <c r="OCZ48" s="753"/>
      <c r="ODA48" s="753"/>
      <c r="ODB48" s="753"/>
      <c r="ODC48" s="753"/>
      <c r="ODD48" s="753"/>
      <c r="ODE48" s="753"/>
      <c r="ODF48" s="753"/>
      <c r="ODG48" s="753"/>
      <c r="ODH48" s="753"/>
      <c r="ODI48" s="752"/>
      <c r="ODJ48" s="753"/>
      <c r="ODK48" s="753"/>
      <c r="ODL48" s="753"/>
      <c r="ODM48" s="753"/>
      <c r="ODN48" s="753"/>
      <c r="ODO48" s="753"/>
      <c r="ODP48" s="753"/>
      <c r="ODQ48" s="753"/>
      <c r="ODR48" s="753"/>
      <c r="ODS48" s="753"/>
      <c r="ODT48" s="752"/>
      <c r="ODU48" s="753"/>
      <c r="ODV48" s="753"/>
      <c r="ODW48" s="753"/>
      <c r="ODX48" s="753"/>
      <c r="ODY48" s="753"/>
      <c r="ODZ48" s="753"/>
      <c r="OEA48" s="753"/>
      <c r="OEB48" s="753"/>
      <c r="OEC48" s="753"/>
      <c r="OED48" s="753"/>
      <c r="OEE48" s="752"/>
      <c r="OEF48" s="753"/>
      <c r="OEG48" s="753"/>
      <c r="OEH48" s="753"/>
      <c r="OEI48" s="753"/>
      <c r="OEJ48" s="753"/>
      <c r="OEK48" s="753"/>
      <c r="OEL48" s="753"/>
      <c r="OEM48" s="753"/>
      <c r="OEN48" s="753"/>
      <c r="OEO48" s="753"/>
      <c r="OEP48" s="752"/>
      <c r="OEQ48" s="753"/>
      <c r="OER48" s="753"/>
      <c r="OES48" s="753"/>
      <c r="OET48" s="753"/>
      <c r="OEU48" s="753"/>
      <c r="OEV48" s="753"/>
      <c r="OEW48" s="753"/>
      <c r="OEX48" s="753"/>
      <c r="OEY48" s="753"/>
      <c r="OEZ48" s="753"/>
      <c r="OFA48" s="752"/>
      <c r="OFB48" s="753"/>
      <c r="OFC48" s="753"/>
      <c r="OFD48" s="753"/>
      <c r="OFE48" s="753"/>
      <c r="OFF48" s="753"/>
      <c r="OFG48" s="753"/>
      <c r="OFH48" s="753"/>
      <c r="OFI48" s="753"/>
      <c r="OFJ48" s="753"/>
      <c r="OFK48" s="753"/>
      <c r="OFL48" s="752"/>
      <c r="OFM48" s="753"/>
      <c r="OFN48" s="753"/>
      <c r="OFO48" s="753"/>
      <c r="OFP48" s="753"/>
      <c r="OFQ48" s="753"/>
      <c r="OFR48" s="753"/>
      <c r="OFS48" s="753"/>
      <c r="OFT48" s="753"/>
      <c r="OFU48" s="753"/>
      <c r="OFV48" s="753"/>
      <c r="OFW48" s="752"/>
      <c r="OFX48" s="753"/>
      <c r="OFY48" s="753"/>
      <c r="OFZ48" s="753"/>
      <c r="OGA48" s="753"/>
      <c r="OGB48" s="753"/>
      <c r="OGC48" s="753"/>
      <c r="OGD48" s="753"/>
      <c r="OGE48" s="753"/>
      <c r="OGF48" s="753"/>
      <c r="OGG48" s="753"/>
      <c r="OGH48" s="752"/>
      <c r="OGI48" s="753"/>
      <c r="OGJ48" s="753"/>
      <c r="OGK48" s="753"/>
      <c r="OGL48" s="753"/>
      <c r="OGM48" s="753"/>
      <c r="OGN48" s="753"/>
      <c r="OGO48" s="753"/>
      <c r="OGP48" s="753"/>
      <c r="OGQ48" s="753"/>
      <c r="OGR48" s="753"/>
      <c r="OGS48" s="752"/>
      <c r="OGT48" s="753"/>
      <c r="OGU48" s="753"/>
      <c r="OGV48" s="753"/>
      <c r="OGW48" s="753"/>
      <c r="OGX48" s="753"/>
      <c r="OGY48" s="753"/>
      <c r="OGZ48" s="753"/>
      <c r="OHA48" s="753"/>
      <c r="OHB48" s="753"/>
      <c r="OHC48" s="753"/>
      <c r="OHD48" s="752"/>
      <c r="OHE48" s="753"/>
      <c r="OHF48" s="753"/>
      <c r="OHG48" s="753"/>
      <c r="OHH48" s="753"/>
      <c r="OHI48" s="753"/>
      <c r="OHJ48" s="753"/>
      <c r="OHK48" s="753"/>
      <c r="OHL48" s="753"/>
      <c r="OHM48" s="753"/>
      <c r="OHN48" s="753"/>
      <c r="OHO48" s="752"/>
      <c r="OHP48" s="753"/>
      <c r="OHQ48" s="753"/>
      <c r="OHR48" s="753"/>
      <c r="OHS48" s="753"/>
      <c r="OHT48" s="753"/>
      <c r="OHU48" s="753"/>
      <c r="OHV48" s="753"/>
      <c r="OHW48" s="753"/>
      <c r="OHX48" s="753"/>
      <c r="OHY48" s="753"/>
      <c r="OHZ48" s="752"/>
      <c r="OIA48" s="753"/>
      <c r="OIB48" s="753"/>
      <c r="OIC48" s="753"/>
      <c r="OID48" s="753"/>
      <c r="OIE48" s="753"/>
      <c r="OIF48" s="753"/>
      <c r="OIG48" s="753"/>
      <c r="OIH48" s="753"/>
      <c r="OII48" s="753"/>
      <c r="OIJ48" s="753"/>
      <c r="OIK48" s="752"/>
      <c r="OIL48" s="753"/>
      <c r="OIM48" s="753"/>
      <c r="OIN48" s="753"/>
      <c r="OIO48" s="753"/>
      <c r="OIP48" s="753"/>
      <c r="OIQ48" s="753"/>
      <c r="OIR48" s="753"/>
      <c r="OIS48" s="753"/>
      <c r="OIT48" s="753"/>
      <c r="OIU48" s="753"/>
      <c r="OIV48" s="752"/>
      <c r="OIW48" s="753"/>
      <c r="OIX48" s="753"/>
      <c r="OIY48" s="753"/>
      <c r="OIZ48" s="753"/>
      <c r="OJA48" s="753"/>
      <c r="OJB48" s="753"/>
      <c r="OJC48" s="753"/>
      <c r="OJD48" s="753"/>
      <c r="OJE48" s="753"/>
      <c r="OJF48" s="753"/>
      <c r="OJG48" s="752"/>
      <c r="OJH48" s="753"/>
      <c r="OJI48" s="753"/>
      <c r="OJJ48" s="753"/>
      <c r="OJK48" s="753"/>
      <c r="OJL48" s="753"/>
      <c r="OJM48" s="753"/>
      <c r="OJN48" s="753"/>
      <c r="OJO48" s="753"/>
      <c r="OJP48" s="753"/>
      <c r="OJQ48" s="753"/>
      <c r="OJR48" s="752"/>
      <c r="OJS48" s="753"/>
      <c r="OJT48" s="753"/>
      <c r="OJU48" s="753"/>
      <c r="OJV48" s="753"/>
      <c r="OJW48" s="753"/>
      <c r="OJX48" s="753"/>
      <c r="OJY48" s="753"/>
      <c r="OJZ48" s="753"/>
      <c r="OKA48" s="753"/>
      <c r="OKB48" s="753"/>
      <c r="OKC48" s="752"/>
      <c r="OKD48" s="753"/>
      <c r="OKE48" s="753"/>
      <c r="OKF48" s="753"/>
      <c r="OKG48" s="753"/>
      <c r="OKH48" s="753"/>
      <c r="OKI48" s="753"/>
      <c r="OKJ48" s="753"/>
      <c r="OKK48" s="753"/>
      <c r="OKL48" s="753"/>
      <c r="OKM48" s="753"/>
      <c r="OKN48" s="752"/>
      <c r="OKO48" s="753"/>
      <c r="OKP48" s="753"/>
      <c r="OKQ48" s="753"/>
      <c r="OKR48" s="753"/>
      <c r="OKS48" s="753"/>
      <c r="OKT48" s="753"/>
      <c r="OKU48" s="753"/>
      <c r="OKV48" s="753"/>
      <c r="OKW48" s="753"/>
      <c r="OKX48" s="753"/>
      <c r="OKY48" s="752"/>
      <c r="OKZ48" s="753"/>
      <c r="OLA48" s="753"/>
      <c r="OLB48" s="753"/>
      <c r="OLC48" s="753"/>
      <c r="OLD48" s="753"/>
      <c r="OLE48" s="753"/>
      <c r="OLF48" s="753"/>
      <c r="OLG48" s="753"/>
      <c r="OLH48" s="753"/>
      <c r="OLI48" s="753"/>
      <c r="OLJ48" s="752"/>
      <c r="OLK48" s="753"/>
      <c r="OLL48" s="753"/>
      <c r="OLM48" s="753"/>
      <c r="OLN48" s="753"/>
      <c r="OLO48" s="753"/>
      <c r="OLP48" s="753"/>
      <c r="OLQ48" s="753"/>
      <c r="OLR48" s="753"/>
      <c r="OLS48" s="753"/>
      <c r="OLT48" s="753"/>
      <c r="OLU48" s="752"/>
      <c r="OLV48" s="753"/>
      <c r="OLW48" s="753"/>
      <c r="OLX48" s="753"/>
      <c r="OLY48" s="753"/>
      <c r="OLZ48" s="753"/>
      <c r="OMA48" s="753"/>
      <c r="OMB48" s="753"/>
      <c r="OMC48" s="753"/>
      <c r="OMD48" s="753"/>
      <c r="OME48" s="753"/>
      <c r="OMF48" s="752"/>
      <c r="OMG48" s="753"/>
      <c r="OMH48" s="753"/>
      <c r="OMI48" s="753"/>
      <c r="OMJ48" s="753"/>
      <c r="OMK48" s="753"/>
      <c r="OML48" s="753"/>
      <c r="OMM48" s="753"/>
      <c r="OMN48" s="753"/>
      <c r="OMO48" s="753"/>
      <c r="OMP48" s="753"/>
      <c r="OMQ48" s="752"/>
      <c r="OMR48" s="753"/>
      <c r="OMS48" s="753"/>
      <c r="OMT48" s="753"/>
      <c r="OMU48" s="753"/>
      <c r="OMV48" s="753"/>
      <c r="OMW48" s="753"/>
      <c r="OMX48" s="753"/>
      <c r="OMY48" s="753"/>
      <c r="OMZ48" s="753"/>
      <c r="ONA48" s="753"/>
      <c r="ONB48" s="752"/>
      <c r="ONC48" s="753"/>
      <c r="OND48" s="753"/>
      <c r="ONE48" s="753"/>
      <c r="ONF48" s="753"/>
      <c r="ONG48" s="753"/>
      <c r="ONH48" s="753"/>
      <c r="ONI48" s="753"/>
      <c r="ONJ48" s="753"/>
      <c r="ONK48" s="753"/>
      <c r="ONL48" s="753"/>
      <c r="ONM48" s="752"/>
      <c r="ONN48" s="753"/>
      <c r="ONO48" s="753"/>
      <c r="ONP48" s="753"/>
      <c r="ONQ48" s="753"/>
      <c r="ONR48" s="753"/>
      <c r="ONS48" s="753"/>
      <c r="ONT48" s="753"/>
      <c r="ONU48" s="753"/>
      <c r="ONV48" s="753"/>
      <c r="ONW48" s="753"/>
      <c r="ONX48" s="752"/>
      <c r="ONY48" s="753"/>
      <c r="ONZ48" s="753"/>
      <c r="OOA48" s="753"/>
      <c r="OOB48" s="753"/>
      <c r="OOC48" s="753"/>
      <c r="OOD48" s="753"/>
      <c r="OOE48" s="753"/>
      <c r="OOF48" s="753"/>
      <c r="OOG48" s="753"/>
      <c r="OOH48" s="753"/>
      <c r="OOI48" s="752"/>
      <c r="OOJ48" s="753"/>
      <c r="OOK48" s="753"/>
      <c r="OOL48" s="753"/>
      <c r="OOM48" s="753"/>
      <c r="OON48" s="753"/>
      <c r="OOO48" s="753"/>
      <c r="OOP48" s="753"/>
      <c r="OOQ48" s="753"/>
      <c r="OOR48" s="753"/>
      <c r="OOS48" s="753"/>
      <c r="OOT48" s="752"/>
      <c r="OOU48" s="753"/>
      <c r="OOV48" s="753"/>
      <c r="OOW48" s="753"/>
      <c r="OOX48" s="753"/>
      <c r="OOY48" s="753"/>
      <c r="OOZ48" s="753"/>
      <c r="OPA48" s="753"/>
      <c r="OPB48" s="753"/>
      <c r="OPC48" s="753"/>
      <c r="OPD48" s="753"/>
      <c r="OPE48" s="752"/>
      <c r="OPF48" s="753"/>
      <c r="OPG48" s="753"/>
      <c r="OPH48" s="753"/>
      <c r="OPI48" s="753"/>
      <c r="OPJ48" s="753"/>
      <c r="OPK48" s="753"/>
      <c r="OPL48" s="753"/>
      <c r="OPM48" s="753"/>
      <c r="OPN48" s="753"/>
      <c r="OPO48" s="753"/>
      <c r="OPP48" s="752"/>
      <c r="OPQ48" s="753"/>
      <c r="OPR48" s="753"/>
      <c r="OPS48" s="753"/>
      <c r="OPT48" s="753"/>
      <c r="OPU48" s="753"/>
      <c r="OPV48" s="753"/>
      <c r="OPW48" s="753"/>
      <c r="OPX48" s="753"/>
      <c r="OPY48" s="753"/>
      <c r="OPZ48" s="753"/>
      <c r="OQA48" s="752"/>
      <c r="OQB48" s="753"/>
      <c r="OQC48" s="753"/>
      <c r="OQD48" s="753"/>
      <c r="OQE48" s="753"/>
      <c r="OQF48" s="753"/>
      <c r="OQG48" s="753"/>
      <c r="OQH48" s="753"/>
      <c r="OQI48" s="753"/>
      <c r="OQJ48" s="753"/>
      <c r="OQK48" s="753"/>
      <c r="OQL48" s="752"/>
      <c r="OQM48" s="753"/>
      <c r="OQN48" s="753"/>
      <c r="OQO48" s="753"/>
      <c r="OQP48" s="753"/>
      <c r="OQQ48" s="753"/>
      <c r="OQR48" s="753"/>
      <c r="OQS48" s="753"/>
      <c r="OQT48" s="753"/>
      <c r="OQU48" s="753"/>
      <c r="OQV48" s="753"/>
      <c r="OQW48" s="752"/>
      <c r="OQX48" s="753"/>
      <c r="OQY48" s="753"/>
      <c r="OQZ48" s="753"/>
      <c r="ORA48" s="753"/>
      <c r="ORB48" s="753"/>
      <c r="ORC48" s="753"/>
      <c r="ORD48" s="753"/>
      <c r="ORE48" s="753"/>
      <c r="ORF48" s="753"/>
      <c r="ORG48" s="753"/>
      <c r="ORH48" s="752"/>
      <c r="ORI48" s="753"/>
      <c r="ORJ48" s="753"/>
      <c r="ORK48" s="753"/>
      <c r="ORL48" s="753"/>
      <c r="ORM48" s="753"/>
      <c r="ORN48" s="753"/>
      <c r="ORO48" s="753"/>
      <c r="ORP48" s="753"/>
      <c r="ORQ48" s="753"/>
      <c r="ORR48" s="753"/>
      <c r="ORS48" s="752"/>
      <c r="ORT48" s="753"/>
      <c r="ORU48" s="753"/>
      <c r="ORV48" s="753"/>
      <c r="ORW48" s="753"/>
      <c r="ORX48" s="753"/>
      <c r="ORY48" s="753"/>
      <c r="ORZ48" s="753"/>
      <c r="OSA48" s="753"/>
      <c r="OSB48" s="753"/>
      <c r="OSC48" s="753"/>
      <c r="OSD48" s="752"/>
      <c r="OSE48" s="753"/>
      <c r="OSF48" s="753"/>
      <c r="OSG48" s="753"/>
      <c r="OSH48" s="753"/>
      <c r="OSI48" s="753"/>
      <c r="OSJ48" s="753"/>
      <c r="OSK48" s="753"/>
      <c r="OSL48" s="753"/>
      <c r="OSM48" s="753"/>
      <c r="OSN48" s="753"/>
      <c r="OSO48" s="752"/>
      <c r="OSP48" s="753"/>
      <c r="OSQ48" s="753"/>
      <c r="OSR48" s="753"/>
      <c r="OSS48" s="753"/>
      <c r="OST48" s="753"/>
      <c r="OSU48" s="753"/>
      <c r="OSV48" s="753"/>
      <c r="OSW48" s="753"/>
      <c r="OSX48" s="753"/>
      <c r="OSY48" s="753"/>
      <c r="OSZ48" s="752"/>
      <c r="OTA48" s="753"/>
      <c r="OTB48" s="753"/>
      <c r="OTC48" s="753"/>
      <c r="OTD48" s="753"/>
      <c r="OTE48" s="753"/>
      <c r="OTF48" s="753"/>
      <c r="OTG48" s="753"/>
      <c r="OTH48" s="753"/>
      <c r="OTI48" s="753"/>
      <c r="OTJ48" s="753"/>
      <c r="OTK48" s="752"/>
      <c r="OTL48" s="753"/>
      <c r="OTM48" s="753"/>
      <c r="OTN48" s="753"/>
      <c r="OTO48" s="753"/>
      <c r="OTP48" s="753"/>
      <c r="OTQ48" s="753"/>
      <c r="OTR48" s="753"/>
      <c r="OTS48" s="753"/>
      <c r="OTT48" s="753"/>
      <c r="OTU48" s="753"/>
      <c r="OTV48" s="752"/>
      <c r="OTW48" s="753"/>
      <c r="OTX48" s="753"/>
      <c r="OTY48" s="753"/>
      <c r="OTZ48" s="753"/>
      <c r="OUA48" s="753"/>
      <c r="OUB48" s="753"/>
      <c r="OUC48" s="753"/>
      <c r="OUD48" s="753"/>
      <c r="OUE48" s="753"/>
      <c r="OUF48" s="753"/>
      <c r="OUG48" s="752"/>
      <c r="OUH48" s="753"/>
      <c r="OUI48" s="753"/>
      <c r="OUJ48" s="753"/>
      <c r="OUK48" s="753"/>
      <c r="OUL48" s="753"/>
      <c r="OUM48" s="753"/>
      <c r="OUN48" s="753"/>
      <c r="OUO48" s="753"/>
      <c r="OUP48" s="753"/>
      <c r="OUQ48" s="753"/>
      <c r="OUR48" s="752"/>
      <c r="OUS48" s="753"/>
      <c r="OUT48" s="753"/>
      <c r="OUU48" s="753"/>
      <c r="OUV48" s="753"/>
      <c r="OUW48" s="753"/>
      <c r="OUX48" s="753"/>
      <c r="OUY48" s="753"/>
      <c r="OUZ48" s="753"/>
      <c r="OVA48" s="753"/>
      <c r="OVB48" s="753"/>
      <c r="OVC48" s="752"/>
      <c r="OVD48" s="753"/>
      <c r="OVE48" s="753"/>
      <c r="OVF48" s="753"/>
      <c r="OVG48" s="753"/>
      <c r="OVH48" s="753"/>
      <c r="OVI48" s="753"/>
      <c r="OVJ48" s="753"/>
      <c r="OVK48" s="753"/>
      <c r="OVL48" s="753"/>
      <c r="OVM48" s="753"/>
      <c r="OVN48" s="752"/>
      <c r="OVO48" s="753"/>
      <c r="OVP48" s="753"/>
      <c r="OVQ48" s="753"/>
      <c r="OVR48" s="753"/>
      <c r="OVS48" s="753"/>
      <c r="OVT48" s="753"/>
      <c r="OVU48" s="753"/>
      <c r="OVV48" s="753"/>
      <c r="OVW48" s="753"/>
      <c r="OVX48" s="753"/>
      <c r="OVY48" s="752"/>
      <c r="OVZ48" s="753"/>
      <c r="OWA48" s="753"/>
      <c r="OWB48" s="753"/>
      <c r="OWC48" s="753"/>
      <c r="OWD48" s="753"/>
      <c r="OWE48" s="753"/>
      <c r="OWF48" s="753"/>
      <c r="OWG48" s="753"/>
      <c r="OWH48" s="753"/>
      <c r="OWI48" s="753"/>
      <c r="OWJ48" s="752"/>
      <c r="OWK48" s="753"/>
      <c r="OWL48" s="753"/>
      <c r="OWM48" s="753"/>
      <c r="OWN48" s="753"/>
      <c r="OWO48" s="753"/>
      <c r="OWP48" s="753"/>
      <c r="OWQ48" s="753"/>
      <c r="OWR48" s="753"/>
      <c r="OWS48" s="753"/>
      <c r="OWT48" s="753"/>
      <c r="OWU48" s="752"/>
      <c r="OWV48" s="753"/>
      <c r="OWW48" s="753"/>
      <c r="OWX48" s="753"/>
      <c r="OWY48" s="753"/>
      <c r="OWZ48" s="753"/>
      <c r="OXA48" s="753"/>
      <c r="OXB48" s="753"/>
      <c r="OXC48" s="753"/>
      <c r="OXD48" s="753"/>
      <c r="OXE48" s="753"/>
      <c r="OXF48" s="752"/>
      <c r="OXG48" s="753"/>
      <c r="OXH48" s="753"/>
      <c r="OXI48" s="753"/>
      <c r="OXJ48" s="753"/>
      <c r="OXK48" s="753"/>
      <c r="OXL48" s="753"/>
      <c r="OXM48" s="753"/>
      <c r="OXN48" s="753"/>
      <c r="OXO48" s="753"/>
      <c r="OXP48" s="753"/>
      <c r="OXQ48" s="752"/>
      <c r="OXR48" s="753"/>
      <c r="OXS48" s="753"/>
      <c r="OXT48" s="753"/>
      <c r="OXU48" s="753"/>
      <c r="OXV48" s="753"/>
      <c r="OXW48" s="753"/>
      <c r="OXX48" s="753"/>
      <c r="OXY48" s="753"/>
      <c r="OXZ48" s="753"/>
      <c r="OYA48" s="753"/>
      <c r="OYB48" s="752"/>
      <c r="OYC48" s="753"/>
      <c r="OYD48" s="753"/>
      <c r="OYE48" s="753"/>
      <c r="OYF48" s="753"/>
      <c r="OYG48" s="753"/>
      <c r="OYH48" s="753"/>
      <c r="OYI48" s="753"/>
      <c r="OYJ48" s="753"/>
      <c r="OYK48" s="753"/>
      <c r="OYL48" s="753"/>
      <c r="OYM48" s="752"/>
      <c r="OYN48" s="753"/>
      <c r="OYO48" s="753"/>
      <c r="OYP48" s="753"/>
      <c r="OYQ48" s="753"/>
      <c r="OYR48" s="753"/>
      <c r="OYS48" s="753"/>
      <c r="OYT48" s="753"/>
      <c r="OYU48" s="753"/>
      <c r="OYV48" s="753"/>
      <c r="OYW48" s="753"/>
      <c r="OYX48" s="752"/>
      <c r="OYY48" s="753"/>
      <c r="OYZ48" s="753"/>
      <c r="OZA48" s="753"/>
      <c r="OZB48" s="753"/>
      <c r="OZC48" s="753"/>
      <c r="OZD48" s="753"/>
      <c r="OZE48" s="753"/>
      <c r="OZF48" s="753"/>
      <c r="OZG48" s="753"/>
      <c r="OZH48" s="753"/>
      <c r="OZI48" s="752"/>
      <c r="OZJ48" s="753"/>
      <c r="OZK48" s="753"/>
      <c r="OZL48" s="753"/>
      <c r="OZM48" s="753"/>
      <c r="OZN48" s="753"/>
      <c r="OZO48" s="753"/>
      <c r="OZP48" s="753"/>
      <c r="OZQ48" s="753"/>
      <c r="OZR48" s="753"/>
      <c r="OZS48" s="753"/>
      <c r="OZT48" s="752"/>
      <c r="OZU48" s="753"/>
      <c r="OZV48" s="753"/>
      <c r="OZW48" s="753"/>
      <c r="OZX48" s="753"/>
      <c r="OZY48" s="753"/>
      <c r="OZZ48" s="753"/>
      <c r="PAA48" s="753"/>
      <c r="PAB48" s="753"/>
      <c r="PAC48" s="753"/>
      <c r="PAD48" s="753"/>
      <c r="PAE48" s="752"/>
      <c r="PAF48" s="753"/>
      <c r="PAG48" s="753"/>
      <c r="PAH48" s="753"/>
      <c r="PAI48" s="753"/>
      <c r="PAJ48" s="753"/>
      <c r="PAK48" s="753"/>
      <c r="PAL48" s="753"/>
      <c r="PAM48" s="753"/>
      <c r="PAN48" s="753"/>
      <c r="PAO48" s="753"/>
      <c r="PAP48" s="752"/>
      <c r="PAQ48" s="753"/>
      <c r="PAR48" s="753"/>
      <c r="PAS48" s="753"/>
      <c r="PAT48" s="753"/>
      <c r="PAU48" s="753"/>
      <c r="PAV48" s="753"/>
      <c r="PAW48" s="753"/>
      <c r="PAX48" s="753"/>
      <c r="PAY48" s="753"/>
      <c r="PAZ48" s="753"/>
      <c r="PBA48" s="752"/>
      <c r="PBB48" s="753"/>
      <c r="PBC48" s="753"/>
      <c r="PBD48" s="753"/>
      <c r="PBE48" s="753"/>
      <c r="PBF48" s="753"/>
      <c r="PBG48" s="753"/>
      <c r="PBH48" s="753"/>
      <c r="PBI48" s="753"/>
      <c r="PBJ48" s="753"/>
      <c r="PBK48" s="753"/>
      <c r="PBL48" s="752"/>
      <c r="PBM48" s="753"/>
      <c r="PBN48" s="753"/>
      <c r="PBO48" s="753"/>
      <c r="PBP48" s="753"/>
      <c r="PBQ48" s="753"/>
      <c r="PBR48" s="753"/>
      <c r="PBS48" s="753"/>
      <c r="PBT48" s="753"/>
      <c r="PBU48" s="753"/>
      <c r="PBV48" s="753"/>
      <c r="PBW48" s="752"/>
      <c r="PBX48" s="753"/>
      <c r="PBY48" s="753"/>
      <c r="PBZ48" s="753"/>
      <c r="PCA48" s="753"/>
      <c r="PCB48" s="753"/>
      <c r="PCC48" s="753"/>
      <c r="PCD48" s="753"/>
      <c r="PCE48" s="753"/>
      <c r="PCF48" s="753"/>
      <c r="PCG48" s="753"/>
      <c r="PCH48" s="752"/>
      <c r="PCI48" s="753"/>
      <c r="PCJ48" s="753"/>
      <c r="PCK48" s="753"/>
      <c r="PCL48" s="753"/>
      <c r="PCM48" s="753"/>
      <c r="PCN48" s="753"/>
      <c r="PCO48" s="753"/>
      <c r="PCP48" s="753"/>
      <c r="PCQ48" s="753"/>
      <c r="PCR48" s="753"/>
      <c r="PCS48" s="752"/>
      <c r="PCT48" s="753"/>
      <c r="PCU48" s="753"/>
      <c r="PCV48" s="753"/>
      <c r="PCW48" s="753"/>
      <c r="PCX48" s="753"/>
      <c r="PCY48" s="753"/>
      <c r="PCZ48" s="753"/>
      <c r="PDA48" s="753"/>
      <c r="PDB48" s="753"/>
      <c r="PDC48" s="753"/>
      <c r="PDD48" s="752"/>
      <c r="PDE48" s="753"/>
      <c r="PDF48" s="753"/>
      <c r="PDG48" s="753"/>
      <c r="PDH48" s="753"/>
      <c r="PDI48" s="753"/>
      <c r="PDJ48" s="753"/>
      <c r="PDK48" s="753"/>
      <c r="PDL48" s="753"/>
      <c r="PDM48" s="753"/>
      <c r="PDN48" s="753"/>
      <c r="PDO48" s="752"/>
      <c r="PDP48" s="753"/>
      <c r="PDQ48" s="753"/>
      <c r="PDR48" s="753"/>
      <c r="PDS48" s="753"/>
      <c r="PDT48" s="753"/>
      <c r="PDU48" s="753"/>
      <c r="PDV48" s="753"/>
      <c r="PDW48" s="753"/>
      <c r="PDX48" s="753"/>
      <c r="PDY48" s="753"/>
      <c r="PDZ48" s="752"/>
      <c r="PEA48" s="753"/>
      <c r="PEB48" s="753"/>
      <c r="PEC48" s="753"/>
      <c r="PED48" s="753"/>
      <c r="PEE48" s="753"/>
      <c r="PEF48" s="753"/>
      <c r="PEG48" s="753"/>
      <c r="PEH48" s="753"/>
      <c r="PEI48" s="753"/>
      <c r="PEJ48" s="753"/>
      <c r="PEK48" s="752"/>
      <c r="PEL48" s="753"/>
      <c r="PEM48" s="753"/>
      <c r="PEN48" s="753"/>
      <c r="PEO48" s="753"/>
      <c r="PEP48" s="753"/>
      <c r="PEQ48" s="753"/>
      <c r="PER48" s="753"/>
      <c r="PES48" s="753"/>
      <c r="PET48" s="753"/>
      <c r="PEU48" s="753"/>
      <c r="PEV48" s="752"/>
      <c r="PEW48" s="753"/>
      <c r="PEX48" s="753"/>
      <c r="PEY48" s="753"/>
      <c r="PEZ48" s="753"/>
      <c r="PFA48" s="753"/>
      <c r="PFB48" s="753"/>
      <c r="PFC48" s="753"/>
      <c r="PFD48" s="753"/>
      <c r="PFE48" s="753"/>
      <c r="PFF48" s="753"/>
      <c r="PFG48" s="752"/>
      <c r="PFH48" s="753"/>
      <c r="PFI48" s="753"/>
      <c r="PFJ48" s="753"/>
      <c r="PFK48" s="753"/>
      <c r="PFL48" s="753"/>
      <c r="PFM48" s="753"/>
      <c r="PFN48" s="753"/>
      <c r="PFO48" s="753"/>
      <c r="PFP48" s="753"/>
      <c r="PFQ48" s="753"/>
      <c r="PFR48" s="752"/>
      <c r="PFS48" s="753"/>
      <c r="PFT48" s="753"/>
      <c r="PFU48" s="753"/>
      <c r="PFV48" s="753"/>
      <c r="PFW48" s="753"/>
      <c r="PFX48" s="753"/>
      <c r="PFY48" s="753"/>
      <c r="PFZ48" s="753"/>
      <c r="PGA48" s="753"/>
      <c r="PGB48" s="753"/>
      <c r="PGC48" s="752"/>
      <c r="PGD48" s="753"/>
      <c r="PGE48" s="753"/>
      <c r="PGF48" s="753"/>
      <c r="PGG48" s="753"/>
      <c r="PGH48" s="753"/>
      <c r="PGI48" s="753"/>
      <c r="PGJ48" s="753"/>
      <c r="PGK48" s="753"/>
      <c r="PGL48" s="753"/>
      <c r="PGM48" s="753"/>
      <c r="PGN48" s="752"/>
      <c r="PGO48" s="753"/>
      <c r="PGP48" s="753"/>
      <c r="PGQ48" s="753"/>
      <c r="PGR48" s="753"/>
      <c r="PGS48" s="753"/>
      <c r="PGT48" s="753"/>
      <c r="PGU48" s="753"/>
      <c r="PGV48" s="753"/>
      <c r="PGW48" s="753"/>
      <c r="PGX48" s="753"/>
      <c r="PGY48" s="752"/>
      <c r="PGZ48" s="753"/>
      <c r="PHA48" s="753"/>
      <c r="PHB48" s="753"/>
      <c r="PHC48" s="753"/>
      <c r="PHD48" s="753"/>
      <c r="PHE48" s="753"/>
      <c r="PHF48" s="753"/>
      <c r="PHG48" s="753"/>
      <c r="PHH48" s="753"/>
      <c r="PHI48" s="753"/>
      <c r="PHJ48" s="752"/>
      <c r="PHK48" s="753"/>
      <c r="PHL48" s="753"/>
      <c r="PHM48" s="753"/>
      <c r="PHN48" s="753"/>
      <c r="PHO48" s="753"/>
      <c r="PHP48" s="753"/>
      <c r="PHQ48" s="753"/>
      <c r="PHR48" s="753"/>
      <c r="PHS48" s="753"/>
      <c r="PHT48" s="753"/>
      <c r="PHU48" s="752"/>
      <c r="PHV48" s="753"/>
      <c r="PHW48" s="753"/>
      <c r="PHX48" s="753"/>
      <c r="PHY48" s="753"/>
      <c r="PHZ48" s="753"/>
      <c r="PIA48" s="753"/>
      <c r="PIB48" s="753"/>
      <c r="PIC48" s="753"/>
      <c r="PID48" s="753"/>
      <c r="PIE48" s="753"/>
      <c r="PIF48" s="752"/>
      <c r="PIG48" s="753"/>
      <c r="PIH48" s="753"/>
      <c r="PII48" s="753"/>
      <c r="PIJ48" s="753"/>
      <c r="PIK48" s="753"/>
      <c r="PIL48" s="753"/>
      <c r="PIM48" s="753"/>
      <c r="PIN48" s="753"/>
      <c r="PIO48" s="753"/>
      <c r="PIP48" s="753"/>
      <c r="PIQ48" s="752"/>
      <c r="PIR48" s="753"/>
      <c r="PIS48" s="753"/>
      <c r="PIT48" s="753"/>
      <c r="PIU48" s="753"/>
      <c r="PIV48" s="753"/>
      <c r="PIW48" s="753"/>
      <c r="PIX48" s="753"/>
      <c r="PIY48" s="753"/>
      <c r="PIZ48" s="753"/>
      <c r="PJA48" s="753"/>
      <c r="PJB48" s="752"/>
      <c r="PJC48" s="753"/>
      <c r="PJD48" s="753"/>
      <c r="PJE48" s="753"/>
      <c r="PJF48" s="753"/>
      <c r="PJG48" s="753"/>
      <c r="PJH48" s="753"/>
      <c r="PJI48" s="753"/>
      <c r="PJJ48" s="753"/>
      <c r="PJK48" s="753"/>
      <c r="PJL48" s="753"/>
      <c r="PJM48" s="752"/>
      <c r="PJN48" s="753"/>
      <c r="PJO48" s="753"/>
      <c r="PJP48" s="753"/>
      <c r="PJQ48" s="753"/>
      <c r="PJR48" s="753"/>
      <c r="PJS48" s="753"/>
      <c r="PJT48" s="753"/>
      <c r="PJU48" s="753"/>
      <c r="PJV48" s="753"/>
      <c r="PJW48" s="753"/>
      <c r="PJX48" s="752"/>
      <c r="PJY48" s="753"/>
      <c r="PJZ48" s="753"/>
      <c r="PKA48" s="753"/>
      <c r="PKB48" s="753"/>
      <c r="PKC48" s="753"/>
      <c r="PKD48" s="753"/>
      <c r="PKE48" s="753"/>
      <c r="PKF48" s="753"/>
      <c r="PKG48" s="753"/>
      <c r="PKH48" s="753"/>
      <c r="PKI48" s="752"/>
      <c r="PKJ48" s="753"/>
      <c r="PKK48" s="753"/>
      <c r="PKL48" s="753"/>
      <c r="PKM48" s="753"/>
      <c r="PKN48" s="753"/>
      <c r="PKO48" s="753"/>
      <c r="PKP48" s="753"/>
      <c r="PKQ48" s="753"/>
      <c r="PKR48" s="753"/>
      <c r="PKS48" s="753"/>
      <c r="PKT48" s="752"/>
      <c r="PKU48" s="753"/>
      <c r="PKV48" s="753"/>
      <c r="PKW48" s="753"/>
      <c r="PKX48" s="753"/>
      <c r="PKY48" s="753"/>
      <c r="PKZ48" s="753"/>
      <c r="PLA48" s="753"/>
      <c r="PLB48" s="753"/>
      <c r="PLC48" s="753"/>
      <c r="PLD48" s="753"/>
      <c r="PLE48" s="752"/>
      <c r="PLF48" s="753"/>
      <c r="PLG48" s="753"/>
      <c r="PLH48" s="753"/>
      <c r="PLI48" s="753"/>
      <c r="PLJ48" s="753"/>
      <c r="PLK48" s="753"/>
      <c r="PLL48" s="753"/>
      <c r="PLM48" s="753"/>
      <c r="PLN48" s="753"/>
      <c r="PLO48" s="753"/>
      <c r="PLP48" s="752"/>
      <c r="PLQ48" s="753"/>
      <c r="PLR48" s="753"/>
      <c r="PLS48" s="753"/>
      <c r="PLT48" s="753"/>
      <c r="PLU48" s="753"/>
      <c r="PLV48" s="753"/>
      <c r="PLW48" s="753"/>
      <c r="PLX48" s="753"/>
      <c r="PLY48" s="753"/>
      <c r="PLZ48" s="753"/>
      <c r="PMA48" s="752"/>
      <c r="PMB48" s="753"/>
      <c r="PMC48" s="753"/>
      <c r="PMD48" s="753"/>
      <c r="PME48" s="753"/>
      <c r="PMF48" s="753"/>
      <c r="PMG48" s="753"/>
      <c r="PMH48" s="753"/>
      <c r="PMI48" s="753"/>
      <c r="PMJ48" s="753"/>
      <c r="PMK48" s="753"/>
      <c r="PML48" s="752"/>
      <c r="PMM48" s="753"/>
      <c r="PMN48" s="753"/>
      <c r="PMO48" s="753"/>
      <c r="PMP48" s="753"/>
      <c r="PMQ48" s="753"/>
      <c r="PMR48" s="753"/>
      <c r="PMS48" s="753"/>
      <c r="PMT48" s="753"/>
      <c r="PMU48" s="753"/>
      <c r="PMV48" s="753"/>
      <c r="PMW48" s="752"/>
      <c r="PMX48" s="753"/>
      <c r="PMY48" s="753"/>
      <c r="PMZ48" s="753"/>
      <c r="PNA48" s="753"/>
      <c r="PNB48" s="753"/>
      <c r="PNC48" s="753"/>
      <c r="PND48" s="753"/>
      <c r="PNE48" s="753"/>
      <c r="PNF48" s="753"/>
      <c r="PNG48" s="753"/>
      <c r="PNH48" s="752"/>
      <c r="PNI48" s="753"/>
      <c r="PNJ48" s="753"/>
      <c r="PNK48" s="753"/>
      <c r="PNL48" s="753"/>
      <c r="PNM48" s="753"/>
      <c r="PNN48" s="753"/>
      <c r="PNO48" s="753"/>
      <c r="PNP48" s="753"/>
      <c r="PNQ48" s="753"/>
      <c r="PNR48" s="753"/>
      <c r="PNS48" s="752"/>
      <c r="PNT48" s="753"/>
      <c r="PNU48" s="753"/>
      <c r="PNV48" s="753"/>
      <c r="PNW48" s="753"/>
      <c r="PNX48" s="753"/>
      <c r="PNY48" s="753"/>
      <c r="PNZ48" s="753"/>
      <c r="POA48" s="753"/>
      <c r="POB48" s="753"/>
      <c r="POC48" s="753"/>
      <c r="POD48" s="752"/>
      <c r="POE48" s="753"/>
      <c r="POF48" s="753"/>
      <c r="POG48" s="753"/>
      <c r="POH48" s="753"/>
      <c r="POI48" s="753"/>
      <c r="POJ48" s="753"/>
      <c r="POK48" s="753"/>
      <c r="POL48" s="753"/>
      <c r="POM48" s="753"/>
      <c r="PON48" s="753"/>
      <c r="POO48" s="752"/>
      <c r="POP48" s="753"/>
      <c r="POQ48" s="753"/>
      <c r="POR48" s="753"/>
      <c r="POS48" s="753"/>
      <c r="POT48" s="753"/>
      <c r="POU48" s="753"/>
      <c r="POV48" s="753"/>
      <c r="POW48" s="753"/>
      <c r="POX48" s="753"/>
      <c r="POY48" s="753"/>
      <c r="POZ48" s="752"/>
      <c r="PPA48" s="753"/>
      <c r="PPB48" s="753"/>
      <c r="PPC48" s="753"/>
      <c r="PPD48" s="753"/>
      <c r="PPE48" s="753"/>
      <c r="PPF48" s="753"/>
      <c r="PPG48" s="753"/>
      <c r="PPH48" s="753"/>
      <c r="PPI48" s="753"/>
      <c r="PPJ48" s="753"/>
      <c r="PPK48" s="752"/>
      <c r="PPL48" s="753"/>
      <c r="PPM48" s="753"/>
      <c r="PPN48" s="753"/>
      <c r="PPO48" s="753"/>
      <c r="PPP48" s="753"/>
      <c r="PPQ48" s="753"/>
      <c r="PPR48" s="753"/>
      <c r="PPS48" s="753"/>
      <c r="PPT48" s="753"/>
      <c r="PPU48" s="753"/>
      <c r="PPV48" s="752"/>
      <c r="PPW48" s="753"/>
      <c r="PPX48" s="753"/>
      <c r="PPY48" s="753"/>
      <c r="PPZ48" s="753"/>
      <c r="PQA48" s="753"/>
      <c r="PQB48" s="753"/>
      <c r="PQC48" s="753"/>
      <c r="PQD48" s="753"/>
      <c r="PQE48" s="753"/>
      <c r="PQF48" s="753"/>
      <c r="PQG48" s="752"/>
      <c r="PQH48" s="753"/>
      <c r="PQI48" s="753"/>
      <c r="PQJ48" s="753"/>
      <c r="PQK48" s="753"/>
      <c r="PQL48" s="753"/>
      <c r="PQM48" s="753"/>
      <c r="PQN48" s="753"/>
      <c r="PQO48" s="753"/>
      <c r="PQP48" s="753"/>
      <c r="PQQ48" s="753"/>
      <c r="PQR48" s="752"/>
      <c r="PQS48" s="753"/>
      <c r="PQT48" s="753"/>
      <c r="PQU48" s="753"/>
      <c r="PQV48" s="753"/>
      <c r="PQW48" s="753"/>
      <c r="PQX48" s="753"/>
      <c r="PQY48" s="753"/>
      <c r="PQZ48" s="753"/>
      <c r="PRA48" s="753"/>
      <c r="PRB48" s="753"/>
      <c r="PRC48" s="752"/>
      <c r="PRD48" s="753"/>
      <c r="PRE48" s="753"/>
      <c r="PRF48" s="753"/>
      <c r="PRG48" s="753"/>
      <c r="PRH48" s="753"/>
      <c r="PRI48" s="753"/>
      <c r="PRJ48" s="753"/>
      <c r="PRK48" s="753"/>
      <c r="PRL48" s="753"/>
      <c r="PRM48" s="753"/>
      <c r="PRN48" s="752"/>
      <c r="PRO48" s="753"/>
      <c r="PRP48" s="753"/>
      <c r="PRQ48" s="753"/>
      <c r="PRR48" s="753"/>
      <c r="PRS48" s="753"/>
      <c r="PRT48" s="753"/>
      <c r="PRU48" s="753"/>
      <c r="PRV48" s="753"/>
      <c r="PRW48" s="753"/>
      <c r="PRX48" s="753"/>
      <c r="PRY48" s="752"/>
      <c r="PRZ48" s="753"/>
      <c r="PSA48" s="753"/>
      <c r="PSB48" s="753"/>
      <c r="PSC48" s="753"/>
      <c r="PSD48" s="753"/>
      <c r="PSE48" s="753"/>
      <c r="PSF48" s="753"/>
      <c r="PSG48" s="753"/>
      <c r="PSH48" s="753"/>
      <c r="PSI48" s="753"/>
      <c r="PSJ48" s="752"/>
      <c r="PSK48" s="753"/>
      <c r="PSL48" s="753"/>
      <c r="PSM48" s="753"/>
      <c r="PSN48" s="753"/>
      <c r="PSO48" s="753"/>
      <c r="PSP48" s="753"/>
      <c r="PSQ48" s="753"/>
      <c r="PSR48" s="753"/>
      <c r="PSS48" s="753"/>
      <c r="PST48" s="753"/>
      <c r="PSU48" s="752"/>
      <c r="PSV48" s="753"/>
      <c r="PSW48" s="753"/>
      <c r="PSX48" s="753"/>
      <c r="PSY48" s="753"/>
      <c r="PSZ48" s="753"/>
      <c r="PTA48" s="753"/>
      <c r="PTB48" s="753"/>
      <c r="PTC48" s="753"/>
      <c r="PTD48" s="753"/>
      <c r="PTE48" s="753"/>
      <c r="PTF48" s="752"/>
      <c r="PTG48" s="753"/>
      <c r="PTH48" s="753"/>
      <c r="PTI48" s="753"/>
      <c r="PTJ48" s="753"/>
      <c r="PTK48" s="753"/>
      <c r="PTL48" s="753"/>
      <c r="PTM48" s="753"/>
      <c r="PTN48" s="753"/>
      <c r="PTO48" s="753"/>
      <c r="PTP48" s="753"/>
      <c r="PTQ48" s="752"/>
      <c r="PTR48" s="753"/>
      <c r="PTS48" s="753"/>
      <c r="PTT48" s="753"/>
      <c r="PTU48" s="753"/>
      <c r="PTV48" s="753"/>
      <c r="PTW48" s="753"/>
      <c r="PTX48" s="753"/>
      <c r="PTY48" s="753"/>
      <c r="PTZ48" s="753"/>
      <c r="PUA48" s="753"/>
      <c r="PUB48" s="752"/>
      <c r="PUC48" s="753"/>
      <c r="PUD48" s="753"/>
      <c r="PUE48" s="753"/>
      <c r="PUF48" s="753"/>
      <c r="PUG48" s="753"/>
      <c r="PUH48" s="753"/>
      <c r="PUI48" s="753"/>
      <c r="PUJ48" s="753"/>
      <c r="PUK48" s="753"/>
      <c r="PUL48" s="753"/>
      <c r="PUM48" s="752"/>
      <c r="PUN48" s="753"/>
      <c r="PUO48" s="753"/>
      <c r="PUP48" s="753"/>
      <c r="PUQ48" s="753"/>
      <c r="PUR48" s="753"/>
      <c r="PUS48" s="753"/>
      <c r="PUT48" s="753"/>
      <c r="PUU48" s="753"/>
      <c r="PUV48" s="753"/>
      <c r="PUW48" s="753"/>
      <c r="PUX48" s="752"/>
      <c r="PUY48" s="753"/>
      <c r="PUZ48" s="753"/>
      <c r="PVA48" s="753"/>
      <c r="PVB48" s="753"/>
      <c r="PVC48" s="753"/>
      <c r="PVD48" s="753"/>
      <c r="PVE48" s="753"/>
      <c r="PVF48" s="753"/>
      <c r="PVG48" s="753"/>
      <c r="PVH48" s="753"/>
      <c r="PVI48" s="752"/>
      <c r="PVJ48" s="753"/>
      <c r="PVK48" s="753"/>
      <c r="PVL48" s="753"/>
      <c r="PVM48" s="753"/>
      <c r="PVN48" s="753"/>
      <c r="PVO48" s="753"/>
      <c r="PVP48" s="753"/>
      <c r="PVQ48" s="753"/>
      <c r="PVR48" s="753"/>
      <c r="PVS48" s="753"/>
      <c r="PVT48" s="752"/>
      <c r="PVU48" s="753"/>
      <c r="PVV48" s="753"/>
      <c r="PVW48" s="753"/>
      <c r="PVX48" s="753"/>
      <c r="PVY48" s="753"/>
      <c r="PVZ48" s="753"/>
      <c r="PWA48" s="753"/>
      <c r="PWB48" s="753"/>
      <c r="PWC48" s="753"/>
      <c r="PWD48" s="753"/>
      <c r="PWE48" s="752"/>
      <c r="PWF48" s="753"/>
      <c r="PWG48" s="753"/>
      <c r="PWH48" s="753"/>
      <c r="PWI48" s="753"/>
      <c r="PWJ48" s="753"/>
      <c r="PWK48" s="753"/>
      <c r="PWL48" s="753"/>
      <c r="PWM48" s="753"/>
      <c r="PWN48" s="753"/>
      <c r="PWO48" s="753"/>
      <c r="PWP48" s="752"/>
      <c r="PWQ48" s="753"/>
      <c r="PWR48" s="753"/>
      <c r="PWS48" s="753"/>
      <c r="PWT48" s="753"/>
      <c r="PWU48" s="753"/>
      <c r="PWV48" s="753"/>
      <c r="PWW48" s="753"/>
      <c r="PWX48" s="753"/>
      <c r="PWY48" s="753"/>
      <c r="PWZ48" s="753"/>
      <c r="PXA48" s="752"/>
      <c r="PXB48" s="753"/>
      <c r="PXC48" s="753"/>
      <c r="PXD48" s="753"/>
      <c r="PXE48" s="753"/>
      <c r="PXF48" s="753"/>
      <c r="PXG48" s="753"/>
      <c r="PXH48" s="753"/>
      <c r="PXI48" s="753"/>
      <c r="PXJ48" s="753"/>
      <c r="PXK48" s="753"/>
      <c r="PXL48" s="752"/>
      <c r="PXM48" s="753"/>
      <c r="PXN48" s="753"/>
      <c r="PXO48" s="753"/>
      <c r="PXP48" s="753"/>
      <c r="PXQ48" s="753"/>
      <c r="PXR48" s="753"/>
      <c r="PXS48" s="753"/>
      <c r="PXT48" s="753"/>
      <c r="PXU48" s="753"/>
      <c r="PXV48" s="753"/>
      <c r="PXW48" s="752"/>
      <c r="PXX48" s="753"/>
      <c r="PXY48" s="753"/>
      <c r="PXZ48" s="753"/>
      <c r="PYA48" s="753"/>
      <c r="PYB48" s="753"/>
      <c r="PYC48" s="753"/>
      <c r="PYD48" s="753"/>
      <c r="PYE48" s="753"/>
      <c r="PYF48" s="753"/>
      <c r="PYG48" s="753"/>
      <c r="PYH48" s="752"/>
      <c r="PYI48" s="753"/>
      <c r="PYJ48" s="753"/>
      <c r="PYK48" s="753"/>
      <c r="PYL48" s="753"/>
      <c r="PYM48" s="753"/>
      <c r="PYN48" s="753"/>
      <c r="PYO48" s="753"/>
      <c r="PYP48" s="753"/>
      <c r="PYQ48" s="753"/>
      <c r="PYR48" s="753"/>
      <c r="PYS48" s="752"/>
      <c r="PYT48" s="753"/>
      <c r="PYU48" s="753"/>
      <c r="PYV48" s="753"/>
      <c r="PYW48" s="753"/>
      <c r="PYX48" s="753"/>
      <c r="PYY48" s="753"/>
      <c r="PYZ48" s="753"/>
      <c r="PZA48" s="753"/>
      <c r="PZB48" s="753"/>
      <c r="PZC48" s="753"/>
      <c r="PZD48" s="752"/>
      <c r="PZE48" s="753"/>
      <c r="PZF48" s="753"/>
      <c r="PZG48" s="753"/>
      <c r="PZH48" s="753"/>
      <c r="PZI48" s="753"/>
      <c r="PZJ48" s="753"/>
      <c r="PZK48" s="753"/>
      <c r="PZL48" s="753"/>
      <c r="PZM48" s="753"/>
      <c r="PZN48" s="753"/>
      <c r="PZO48" s="752"/>
      <c r="PZP48" s="753"/>
      <c r="PZQ48" s="753"/>
      <c r="PZR48" s="753"/>
      <c r="PZS48" s="753"/>
      <c r="PZT48" s="753"/>
      <c r="PZU48" s="753"/>
      <c r="PZV48" s="753"/>
      <c r="PZW48" s="753"/>
      <c r="PZX48" s="753"/>
      <c r="PZY48" s="753"/>
      <c r="PZZ48" s="752"/>
      <c r="QAA48" s="753"/>
      <c r="QAB48" s="753"/>
      <c r="QAC48" s="753"/>
      <c r="QAD48" s="753"/>
      <c r="QAE48" s="753"/>
      <c r="QAF48" s="753"/>
      <c r="QAG48" s="753"/>
      <c r="QAH48" s="753"/>
      <c r="QAI48" s="753"/>
      <c r="QAJ48" s="753"/>
      <c r="QAK48" s="752"/>
      <c r="QAL48" s="753"/>
      <c r="QAM48" s="753"/>
      <c r="QAN48" s="753"/>
      <c r="QAO48" s="753"/>
      <c r="QAP48" s="753"/>
      <c r="QAQ48" s="753"/>
      <c r="QAR48" s="753"/>
      <c r="QAS48" s="753"/>
      <c r="QAT48" s="753"/>
      <c r="QAU48" s="753"/>
      <c r="QAV48" s="752"/>
      <c r="QAW48" s="753"/>
      <c r="QAX48" s="753"/>
      <c r="QAY48" s="753"/>
      <c r="QAZ48" s="753"/>
      <c r="QBA48" s="753"/>
      <c r="QBB48" s="753"/>
      <c r="QBC48" s="753"/>
      <c r="QBD48" s="753"/>
      <c r="QBE48" s="753"/>
      <c r="QBF48" s="753"/>
      <c r="QBG48" s="752"/>
      <c r="QBH48" s="753"/>
      <c r="QBI48" s="753"/>
      <c r="QBJ48" s="753"/>
      <c r="QBK48" s="753"/>
      <c r="QBL48" s="753"/>
      <c r="QBM48" s="753"/>
      <c r="QBN48" s="753"/>
      <c r="QBO48" s="753"/>
      <c r="QBP48" s="753"/>
      <c r="QBQ48" s="753"/>
      <c r="QBR48" s="752"/>
      <c r="QBS48" s="753"/>
      <c r="QBT48" s="753"/>
      <c r="QBU48" s="753"/>
      <c r="QBV48" s="753"/>
      <c r="QBW48" s="753"/>
      <c r="QBX48" s="753"/>
      <c r="QBY48" s="753"/>
      <c r="QBZ48" s="753"/>
      <c r="QCA48" s="753"/>
      <c r="QCB48" s="753"/>
      <c r="QCC48" s="752"/>
      <c r="QCD48" s="753"/>
      <c r="QCE48" s="753"/>
      <c r="QCF48" s="753"/>
      <c r="QCG48" s="753"/>
      <c r="QCH48" s="753"/>
      <c r="QCI48" s="753"/>
      <c r="QCJ48" s="753"/>
      <c r="QCK48" s="753"/>
      <c r="QCL48" s="753"/>
      <c r="QCM48" s="753"/>
      <c r="QCN48" s="752"/>
      <c r="QCO48" s="753"/>
      <c r="QCP48" s="753"/>
      <c r="QCQ48" s="753"/>
      <c r="QCR48" s="753"/>
      <c r="QCS48" s="753"/>
      <c r="QCT48" s="753"/>
      <c r="QCU48" s="753"/>
      <c r="QCV48" s="753"/>
      <c r="QCW48" s="753"/>
      <c r="QCX48" s="753"/>
      <c r="QCY48" s="752"/>
      <c r="QCZ48" s="753"/>
      <c r="QDA48" s="753"/>
      <c r="QDB48" s="753"/>
      <c r="QDC48" s="753"/>
      <c r="QDD48" s="753"/>
      <c r="QDE48" s="753"/>
      <c r="QDF48" s="753"/>
      <c r="QDG48" s="753"/>
      <c r="QDH48" s="753"/>
      <c r="QDI48" s="753"/>
      <c r="QDJ48" s="752"/>
      <c r="QDK48" s="753"/>
      <c r="QDL48" s="753"/>
      <c r="QDM48" s="753"/>
      <c r="QDN48" s="753"/>
      <c r="QDO48" s="753"/>
      <c r="QDP48" s="753"/>
      <c r="QDQ48" s="753"/>
      <c r="QDR48" s="753"/>
      <c r="QDS48" s="753"/>
      <c r="QDT48" s="753"/>
      <c r="QDU48" s="752"/>
      <c r="QDV48" s="753"/>
      <c r="QDW48" s="753"/>
      <c r="QDX48" s="753"/>
      <c r="QDY48" s="753"/>
      <c r="QDZ48" s="753"/>
      <c r="QEA48" s="753"/>
      <c r="QEB48" s="753"/>
      <c r="QEC48" s="753"/>
      <c r="QED48" s="753"/>
      <c r="QEE48" s="753"/>
      <c r="QEF48" s="752"/>
      <c r="QEG48" s="753"/>
      <c r="QEH48" s="753"/>
      <c r="QEI48" s="753"/>
      <c r="QEJ48" s="753"/>
      <c r="QEK48" s="753"/>
      <c r="QEL48" s="753"/>
      <c r="QEM48" s="753"/>
      <c r="QEN48" s="753"/>
      <c r="QEO48" s="753"/>
      <c r="QEP48" s="753"/>
      <c r="QEQ48" s="752"/>
      <c r="QER48" s="753"/>
      <c r="QES48" s="753"/>
      <c r="QET48" s="753"/>
      <c r="QEU48" s="753"/>
      <c r="QEV48" s="753"/>
      <c r="QEW48" s="753"/>
      <c r="QEX48" s="753"/>
      <c r="QEY48" s="753"/>
      <c r="QEZ48" s="753"/>
      <c r="QFA48" s="753"/>
      <c r="QFB48" s="752"/>
      <c r="QFC48" s="753"/>
      <c r="QFD48" s="753"/>
      <c r="QFE48" s="753"/>
      <c r="QFF48" s="753"/>
      <c r="QFG48" s="753"/>
      <c r="QFH48" s="753"/>
      <c r="QFI48" s="753"/>
      <c r="QFJ48" s="753"/>
      <c r="QFK48" s="753"/>
      <c r="QFL48" s="753"/>
      <c r="QFM48" s="752"/>
      <c r="QFN48" s="753"/>
      <c r="QFO48" s="753"/>
      <c r="QFP48" s="753"/>
      <c r="QFQ48" s="753"/>
      <c r="QFR48" s="753"/>
      <c r="QFS48" s="753"/>
      <c r="QFT48" s="753"/>
      <c r="QFU48" s="753"/>
      <c r="QFV48" s="753"/>
      <c r="QFW48" s="753"/>
      <c r="QFX48" s="752"/>
      <c r="QFY48" s="753"/>
      <c r="QFZ48" s="753"/>
      <c r="QGA48" s="753"/>
      <c r="QGB48" s="753"/>
      <c r="QGC48" s="753"/>
      <c r="QGD48" s="753"/>
      <c r="QGE48" s="753"/>
      <c r="QGF48" s="753"/>
      <c r="QGG48" s="753"/>
      <c r="QGH48" s="753"/>
      <c r="QGI48" s="752"/>
      <c r="QGJ48" s="753"/>
      <c r="QGK48" s="753"/>
      <c r="QGL48" s="753"/>
      <c r="QGM48" s="753"/>
      <c r="QGN48" s="753"/>
      <c r="QGO48" s="753"/>
      <c r="QGP48" s="753"/>
      <c r="QGQ48" s="753"/>
      <c r="QGR48" s="753"/>
      <c r="QGS48" s="753"/>
      <c r="QGT48" s="752"/>
      <c r="QGU48" s="753"/>
      <c r="QGV48" s="753"/>
      <c r="QGW48" s="753"/>
      <c r="QGX48" s="753"/>
      <c r="QGY48" s="753"/>
      <c r="QGZ48" s="753"/>
      <c r="QHA48" s="753"/>
      <c r="QHB48" s="753"/>
      <c r="QHC48" s="753"/>
      <c r="QHD48" s="753"/>
      <c r="QHE48" s="752"/>
      <c r="QHF48" s="753"/>
      <c r="QHG48" s="753"/>
      <c r="QHH48" s="753"/>
      <c r="QHI48" s="753"/>
      <c r="QHJ48" s="753"/>
      <c r="QHK48" s="753"/>
      <c r="QHL48" s="753"/>
      <c r="QHM48" s="753"/>
      <c r="QHN48" s="753"/>
      <c r="QHO48" s="753"/>
      <c r="QHP48" s="752"/>
      <c r="QHQ48" s="753"/>
      <c r="QHR48" s="753"/>
      <c r="QHS48" s="753"/>
      <c r="QHT48" s="753"/>
      <c r="QHU48" s="753"/>
      <c r="QHV48" s="753"/>
      <c r="QHW48" s="753"/>
      <c r="QHX48" s="753"/>
      <c r="QHY48" s="753"/>
      <c r="QHZ48" s="753"/>
      <c r="QIA48" s="752"/>
      <c r="QIB48" s="753"/>
      <c r="QIC48" s="753"/>
      <c r="QID48" s="753"/>
      <c r="QIE48" s="753"/>
      <c r="QIF48" s="753"/>
      <c r="QIG48" s="753"/>
      <c r="QIH48" s="753"/>
      <c r="QII48" s="753"/>
      <c r="QIJ48" s="753"/>
      <c r="QIK48" s="753"/>
      <c r="QIL48" s="752"/>
      <c r="QIM48" s="753"/>
      <c r="QIN48" s="753"/>
      <c r="QIO48" s="753"/>
      <c r="QIP48" s="753"/>
      <c r="QIQ48" s="753"/>
      <c r="QIR48" s="753"/>
      <c r="QIS48" s="753"/>
      <c r="QIT48" s="753"/>
      <c r="QIU48" s="753"/>
      <c r="QIV48" s="753"/>
      <c r="QIW48" s="752"/>
      <c r="QIX48" s="753"/>
      <c r="QIY48" s="753"/>
      <c r="QIZ48" s="753"/>
      <c r="QJA48" s="753"/>
      <c r="QJB48" s="753"/>
      <c r="QJC48" s="753"/>
      <c r="QJD48" s="753"/>
      <c r="QJE48" s="753"/>
      <c r="QJF48" s="753"/>
      <c r="QJG48" s="753"/>
      <c r="QJH48" s="752"/>
      <c r="QJI48" s="753"/>
      <c r="QJJ48" s="753"/>
      <c r="QJK48" s="753"/>
      <c r="QJL48" s="753"/>
      <c r="QJM48" s="753"/>
      <c r="QJN48" s="753"/>
      <c r="QJO48" s="753"/>
      <c r="QJP48" s="753"/>
      <c r="QJQ48" s="753"/>
      <c r="QJR48" s="753"/>
      <c r="QJS48" s="752"/>
      <c r="QJT48" s="753"/>
      <c r="QJU48" s="753"/>
      <c r="QJV48" s="753"/>
      <c r="QJW48" s="753"/>
      <c r="QJX48" s="753"/>
      <c r="QJY48" s="753"/>
      <c r="QJZ48" s="753"/>
      <c r="QKA48" s="753"/>
      <c r="QKB48" s="753"/>
      <c r="QKC48" s="753"/>
      <c r="QKD48" s="752"/>
      <c r="QKE48" s="753"/>
      <c r="QKF48" s="753"/>
      <c r="QKG48" s="753"/>
      <c r="QKH48" s="753"/>
      <c r="QKI48" s="753"/>
      <c r="QKJ48" s="753"/>
      <c r="QKK48" s="753"/>
      <c r="QKL48" s="753"/>
      <c r="QKM48" s="753"/>
      <c r="QKN48" s="753"/>
      <c r="QKO48" s="752"/>
      <c r="QKP48" s="753"/>
      <c r="QKQ48" s="753"/>
      <c r="QKR48" s="753"/>
      <c r="QKS48" s="753"/>
      <c r="QKT48" s="753"/>
      <c r="QKU48" s="753"/>
      <c r="QKV48" s="753"/>
      <c r="QKW48" s="753"/>
      <c r="QKX48" s="753"/>
      <c r="QKY48" s="753"/>
      <c r="QKZ48" s="752"/>
      <c r="QLA48" s="753"/>
      <c r="QLB48" s="753"/>
      <c r="QLC48" s="753"/>
      <c r="QLD48" s="753"/>
      <c r="QLE48" s="753"/>
      <c r="QLF48" s="753"/>
      <c r="QLG48" s="753"/>
      <c r="QLH48" s="753"/>
      <c r="QLI48" s="753"/>
      <c r="QLJ48" s="753"/>
      <c r="QLK48" s="752"/>
      <c r="QLL48" s="753"/>
      <c r="QLM48" s="753"/>
      <c r="QLN48" s="753"/>
      <c r="QLO48" s="753"/>
      <c r="QLP48" s="753"/>
      <c r="QLQ48" s="753"/>
      <c r="QLR48" s="753"/>
      <c r="QLS48" s="753"/>
      <c r="QLT48" s="753"/>
      <c r="QLU48" s="753"/>
      <c r="QLV48" s="752"/>
      <c r="QLW48" s="753"/>
      <c r="QLX48" s="753"/>
      <c r="QLY48" s="753"/>
      <c r="QLZ48" s="753"/>
      <c r="QMA48" s="753"/>
      <c r="QMB48" s="753"/>
      <c r="QMC48" s="753"/>
      <c r="QMD48" s="753"/>
      <c r="QME48" s="753"/>
      <c r="QMF48" s="753"/>
      <c r="QMG48" s="752"/>
      <c r="QMH48" s="753"/>
      <c r="QMI48" s="753"/>
      <c r="QMJ48" s="753"/>
      <c r="QMK48" s="753"/>
      <c r="QML48" s="753"/>
      <c r="QMM48" s="753"/>
      <c r="QMN48" s="753"/>
      <c r="QMO48" s="753"/>
      <c r="QMP48" s="753"/>
      <c r="QMQ48" s="753"/>
      <c r="QMR48" s="752"/>
      <c r="QMS48" s="753"/>
      <c r="QMT48" s="753"/>
      <c r="QMU48" s="753"/>
      <c r="QMV48" s="753"/>
      <c r="QMW48" s="753"/>
      <c r="QMX48" s="753"/>
      <c r="QMY48" s="753"/>
      <c r="QMZ48" s="753"/>
      <c r="QNA48" s="753"/>
      <c r="QNB48" s="753"/>
      <c r="QNC48" s="752"/>
      <c r="QND48" s="753"/>
      <c r="QNE48" s="753"/>
      <c r="QNF48" s="753"/>
      <c r="QNG48" s="753"/>
      <c r="QNH48" s="753"/>
      <c r="QNI48" s="753"/>
      <c r="QNJ48" s="753"/>
      <c r="QNK48" s="753"/>
      <c r="QNL48" s="753"/>
      <c r="QNM48" s="753"/>
      <c r="QNN48" s="752"/>
      <c r="QNO48" s="753"/>
      <c r="QNP48" s="753"/>
      <c r="QNQ48" s="753"/>
      <c r="QNR48" s="753"/>
      <c r="QNS48" s="753"/>
      <c r="QNT48" s="753"/>
      <c r="QNU48" s="753"/>
      <c r="QNV48" s="753"/>
      <c r="QNW48" s="753"/>
      <c r="QNX48" s="753"/>
      <c r="QNY48" s="752"/>
      <c r="QNZ48" s="753"/>
      <c r="QOA48" s="753"/>
      <c r="QOB48" s="753"/>
      <c r="QOC48" s="753"/>
      <c r="QOD48" s="753"/>
      <c r="QOE48" s="753"/>
      <c r="QOF48" s="753"/>
      <c r="QOG48" s="753"/>
      <c r="QOH48" s="753"/>
      <c r="QOI48" s="753"/>
      <c r="QOJ48" s="752"/>
      <c r="QOK48" s="753"/>
      <c r="QOL48" s="753"/>
      <c r="QOM48" s="753"/>
      <c r="QON48" s="753"/>
      <c r="QOO48" s="753"/>
      <c r="QOP48" s="753"/>
      <c r="QOQ48" s="753"/>
      <c r="QOR48" s="753"/>
      <c r="QOS48" s="753"/>
      <c r="QOT48" s="753"/>
      <c r="QOU48" s="752"/>
      <c r="QOV48" s="753"/>
      <c r="QOW48" s="753"/>
      <c r="QOX48" s="753"/>
      <c r="QOY48" s="753"/>
      <c r="QOZ48" s="753"/>
      <c r="QPA48" s="753"/>
      <c r="QPB48" s="753"/>
      <c r="QPC48" s="753"/>
      <c r="QPD48" s="753"/>
      <c r="QPE48" s="753"/>
      <c r="QPF48" s="752"/>
      <c r="QPG48" s="753"/>
      <c r="QPH48" s="753"/>
      <c r="QPI48" s="753"/>
      <c r="QPJ48" s="753"/>
      <c r="QPK48" s="753"/>
      <c r="QPL48" s="753"/>
      <c r="QPM48" s="753"/>
      <c r="QPN48" s="753"/>
      <c r="QPO48" s="753"/>
      <c r="QPP48" s="753"/>
      <c r="QPQ48" s="752"/>
      <c r="QPR48" s="753"/>
      <c r="QPS48" s="753"/>
      <c r="QPT48" s="753"/>
      <c r="QPU48" s="753"/>
      <c r="QPV48" s="753"/>
      <c r="QPW48" s="753"/>
      <c r="QPX48" s="753"/>
      <c r="QPY48" s="753"/>
      <c r="QPZ48" s="753"/>
      <c r="QQA48" s="753"/>
      <c r="QQB48" s="752"/>
      <c r="QQC48" s="753"/>
      <c r="QQD48" s="753"/>
      <c r="QQE48" s="753"/>
      <c r="QQF48" s="753"/>
      <c r="QQG48" s="753"/>
      <c r="QQH48" s="753"/>
      <c r="QQI48" s="753"/>
      <c r="QQJ48" s="753"/>
      <c r="QQK48" s="753"/>
      <c r="QQL48" s="753"/>
      <c r="QQM48" s="752"/>
      <c r="QQN48" s="753"/>
      <c r="QQO48" s="753"/>
      <c r="QQP48" s="753"/>
      <c r="QQQ48" s="753"/>
      <c r="QQR48" s="753"/>
      <c r="QQS48" s="753"/>
      <c r="QQT48" s="753"/>
      <c r="QQU48" s="753"/>
      <c r="QQV48" s="753"/>
      <c r="QQW48" s="753"/>
      <c r="QQX48" s="752"/>
      <c r="QQY48" s="753"/>
      <c r="QQZ48" s="753"/>
      <c r="QRA48" s="753"/>
      <c r="QRB48" s="753"/>
      <c r="QRC48" s="753"/>
      <c r="QRD48" s="753"/>
      <c r="QRE48" s="753"/>
      <c r="QRF48" s="753"/>
      <c r="QRG48" s="753"/>
      <c r="QRH48" s="753"/>
      <c r="QRI48" s="752"/>
      <c r="QRJ48" s="753"/>
      <c r="QRK48" s="753"/>
      <c r="QRL48" s="753"/>
      <c r="QRM48" s="753"/>
      <c r="QRN48" s="753"/>
      <c r="QRO48" s="753"/>
      <c r="QRP48" s="753"/>
      <c r="QRQ48" s="753"/>
      <c r="QRR48" s="753"/>
      <c r="QRS48" s="753"/>
      <c r="QRT48" s="752"/>
      <c r="QRU48" s="753"/>
      <c r="QRV48" s="753"/>
      <c r="QRW48" s="753"/>
      <c r="QRX48" s="753"/>
      <c r="QRY48" s="753"/>
      <c r="QRZ48" s="753"/>
      <c r="QSA48" s="753"/>
      <c r="QSB48" s="753"/>
      <c r="QSC48" s="753"/>
      <c r="QSD48" s="753"/>
      <c r="QSE48" s="752"/>
      <c r="QSF48" s="753"/>
      <c r="QSG48" s="753"/>
      <c r="QSH48" s="753"/>
      <c r="QSI48" s="753"/>
      <c r="QSJ48" s="753"/>
      <c r="QSK48" s="753"/>
      <c r="QSL48" s="753"/>
      <c r="QSM48" s="753"/>
      <c r="QSN48" s="753"/>
      <c r="QSO48" s="753"/>
      <c r="QSP48" s="752"/>
      <c r="QSQ48" s="753"/>
      <c r="QSR48" s="753"/>
      <c r="QSS48" s="753"/>
      <c r="QST48" s="753"/>
      <c r="QSU48" s="753"/>
      <c r="QSV48" s="753"/>
      <c r="QSW48" s="753"/>
      <c r="QSX48" s="753"/>
      <c r="QSY48" s="753"/>
      <c r="QSZ48" s="753"/>
      <c r="QTA48" s="752"/>
      <c r="QTB48" s="753"/>
      <c r="QTC48" s="753"/>
      <c r="QTD48" s="753"/>
      <c r="QTE48" s="753"/>
      <c r="QTF48" s="753"/>
      <c r="QTG48" s="753"/>
      <c r="QTH48" s="753"/>
      <c r="QTI48" s="753"/>
      <c r="QTJ48" s="753"/>
      <c r="QTK48" s="753"/>
      <c r="QTL48" s="752"/>
      <c r="QTM48" s="753"/>
      <c r="QTN48" s="753"/>
      <c r="QTO48" s="753"/>
      <c r="QTP48" s="753"/>
      <c r="QTQ48" s="753"/>
      <c r="QTR48" s="753"/>
      <c r="QTS48" s="753"/>
      <c r="QTT48" s="753"/>
      <c r="QTU48" s="753"/>
      <c r="QTV48" s="753"/>
      <c r="QTW48" s="752"/>
      <c r="QTX48" s="753"/>
      <c r="QTY48" s="753"/>
      <c r="QTZ48" s="753"/>
      <c r="QUA48" s="753"/>
      <c r="QUB48" s="753"/>
      <c r="QUC48" s="753"/>
      <c r="QUD48" s="753"/>
      <c r="QUE48" s="753"/>
      <c r="QUF48" s="753"/>
      <c r="QUG48" s="753"/>
      <c r="QUH48" s="752"/>
      <c r="QUI48" s="753"/>
      <c r="QUJ48" s="753"/>
      <c r="QUK48" s="753"/>
      <c r="QUL48" s="753"/>
      <c r="QUM48" s="753"/>
      <c r="QUN48" s="753"/>
      <c r="QUO48" s="753"/>
      <c r="QUP48" s="753"/>
      <c r="QUQ48" s="753"/>
      <c r="QUR48" s="753"/>
      <c r="QUS48" s="752"/>
      <c r="QUT48" s="753"/>
      <c r="QUU48" s="753"/>
      <c r="QUV48" s="753"/>
      <c r="QUW48" s="753"/>
      <c r="QUX48" s="753"/>
      <c r="QUY48" s="753"/>
      <c r="QUZ48" s="753"/>
      <c r="QVA48" s="753"/>
      <c r="QVB48" s="753"/>
      <c r="QVC48" s="753"/>
      <c r="QVD48" s="752"/>
      <c r="QVE48" s="753"/>
      <c r="QVF48" s="753"/>
      <c r="QVG48" s="753"/>
      <c r="QVH48" s="753"/>
      <c r="QVI48" s="753"/>
      <c r="QVJ48" s="753"/>
      <c r="QVK48" s="753"/>
      <c r="QVL48" s="753"/>
      <c r="QVM48" s="753"/>
      <c r="QVN48" s="753"/>
      <c r="QVO48" s="752"/>
      <c r="QVP48" s="753"/>
      <c r="QVQ48" s="753"/>
      <c r="QVR48" s="753"/>
      <c r="QVS48" s="753"/>
      <c r="QVT48" s="753"/>
      <c r="QVU48" s="753"/>
      <c r="QVV48" s="753"/>
      <c r="QVW48" s="753"/>
      <c r="QVX48" s="753"/>
      <c r="QVY48" s="753"/>
      <c r="QVZ48" s="752"/>
      <c r="QWA48" s="753"/>
      <c r="QWB48" s="753"/>
      <c r="QWC48" s="753"/>
      <c r="QWD48" s="753"/>
      <c r="QWE48" s="753"/>
      <c r="QWF48" s="753"/>
      <c r="QWG48" s="753"/>
      <c r="QWH48" s="753"/>
      <c r="QWI48" s="753"/>
      <c r="QWJ48" s="753"/>
      <c r="QWK48" s="752"/>
      <c r="QWL48" s="753"/>
      <c r="QWM48" s="753"/>
      <c r="QWN48" s="753"/>
      <c r="QWO48" s="753"/>
      <c r="QWP48" s="753"/>
      <c r="QWQ48" s="753"/>
      <c r="QWR48" s="753"/>
      <c r="QWS48" s="753"/>
      <c r="QWT48" s="753"/>
      <c r="QWU48" s="753"/>
      <c r="QWV48" s="752"/>
      <c r="QWW48" s="753"/>
      <c r="QWX48" s="753"/>
      <c r="QWY48" s="753"/>
      <c r="QWZ48" s="753"/>
      <c r="QXA48" s="753"/>
      <c r="QXB48" s="753"/>
      <c r="QXC48" s="753"/>
      <c r="QXD48" s="753"/>
      <c r="QXE48" s="753"/>
      <c r="QXF48" s="753"/>
      <c r="QXG48" s="752"/>
      <c r="QXH48" s="753"/>
      <c r="QXI48" s="753"/>
      <c r="QXJ48" s="753"/>
      <c r="QXK48" s="753"/>
      <c r="QXL48" s="753"/>
      <c r="QXM48" s="753"/>
      <c r="QXN48" s="753"/>
      <c r="QXO48" s="753"/>
      <c r="QXP48" s="753"/>
      <c r="QXQ48" s="753"/>
      <c r="QXR48" s="752"/>
      <c r="QXS48" s="753"/>
      <c r="QXT48" s="753"/>
      <c r="QXU48" s="753"/>
      <c r="QXV48" s="753"/>
      <c r="QXW48" s="753"/>
      <c r="QXX48" s="753"/>
      <c r="QXY48" s="753"/>
      <c r="QXZ48" s="753"/>
      <c r="QYA48" s="753"/>
      <c r="QYB48" s="753"/>
      <c r="QYC48" s="752"/>
      <c r="QYD48" s="753"/>
      <c r="QYE48" s="753"/>
      <c r="QYF48" s="753"/>
      <c r="QYG48" s="753"/>
      <c r="QYH48" s="753"/>
      <c r="QYI48" s="753"/>
      <c r="QYJ48" s="753"/>
      <c r="QYK48" s="753"/>
      <c r="QYL48" s="753"/>
      <c r="QYM48" s="753"/>
      <c r="QYN48" s="752"/>
      <c r="QYO48" s="753"/>
      <c r="QYP48" s="753"/>
      <c r="QYQ48" s="753"/>
      <c r="QYR48" s="753"/>
      <c r="QYS48" s="753"/>
      <c r="QYT48" s="753"/>
      <c r="QYU48" s="753"/>
      <c r="QYV48" s="753"/>
      <c r="QYW48" s="753"/>
      <c r="QYX48" s="753"/>
      <c r="QYY48" s="752"/>
      <c r="QYZ48" s="753"/>
      <c r="QZA48" s="753"/>
      <c r="QZB48" s="753"/>
      <c r="QZC48" s="753"/>
      <c r="QZD48" s="753"/>
      <c r="QZE48" s="753"/>
      <c r="QZF48" s="753"/>
      <c r="QZG48" s="753"/>
      <c r="QZH48" s="753"/>
      <c r="QZI48" s="753"/>
      <c r="QZJ48" s="752"/>
      <c r="QZK48" s="753"/>
      <c r="QZL48" s="753"/>
      <c r="QZM48" s="753"/>
      <c r="QZN48" s="753"/>
      <c r="QZO48" s="753"/>
      <c r="QZP48" s="753"/>
      <c r="QZQ48" s="753"/>
      <c r="QZR48" s="753"/>
      <c r="QZS48" s="753"/>
      <c r="QZT48" s="753"/>
      <c r="QZU48" s="752"/>
      <c r="QZV48" s="753"/>
      <c r="QZW48" s="753"/>
      <c r="QZX48" s="753"/>
      <c r="QZY48" s="753"/>
      <c r="QZZ48" s="753"/>
      <c r="RAA48" s="753"/>
      <c r="RAB48" s="753"/>
      <c r="RAC48" s="753"/>
      <c r="RAD48" s="753"/>
      <c r="RAE48" s="753"/>
      <c r="RAF48" s="752"/>
      <c r="RAG48" s="753"/>
      <c r="RAH48" s="753"/>
      <c r="RAI48" s="753"/>
      <c r="RAJ48" s="753"/>
      <c r="RAK48" s="753"/>
      <c r="RAL48" s="753"/>
      <c r="RAM48" s="753"/>
      <c r="RAN48" s="753"/>
      <c r="RAO48" s="753"/>
      <c r="RAP48" s="753"/>
      <c r="RAQ48" s="752"/>
      <c r="RAR48" s="753"/>
      <c r="RAS48" s="753"/>
      <c r="RAT48" s="753"/>
      <c r="RAU48" s="753"/>
      <c r="RAV48" s="753"/>
      <c r="RAW48" s="753"/>
      <c r="RAX48" s="753"/>
      <c r="RAY48" s="753"/>
      <c r="RAZ48" s="753"/>
      <c r="RBA48" s="753"/>
      <c r="RBB48" s="752"/>
      <c r="RBC48" s="753"/>
      <c r="RBD48" s="753"/>
      <c r="RBE48" s="753"/>
      <c r="RBF48" s="753"/>
      <c r="RBG48" s="753"/>
      <c r="RBH48" s="753"/>
      <c r="RBI48" s="753"/>
      <c r="RBJ48" s="753"/>
      <c r="RBK48" s="753"/>
      <c r="RBL48" s="753"/>
      <c r="RBM48" s="752"/>
      <c r="RBN48" s="753"/>
      <c r="RBO48" s="753"/>
      <c r="RBP48" s="753"/>
      <c r="RBQ48" s="753"/>
      <c r="RBR48" s="753"/>
      <c r="RBS48" s="753"/>
      <c r="RBT48" s="753"/>
      <c r="RBU48" s="753"/>
      <c r="RBV48" s="753"/>
      <c r="RBW48" s="753"/>
      <c r="RBX48" s="752"/>
      <c r="RBY48" s="753"/>
      <c r="RBZ48" s="753"/>
      <c r="RCA48" s="753"/>
      <c r="RCB48" s="753"/>
      <c r="RCC48" s="753"/>
      <c r="RCD48" s="753"/>
      <c r="RCE48" s="753"/>
      <c r="RCF48" s="753"/>
      <c r="RCG48" s="753"/>
      <c r="RCH48" s="753"/>
      <c r="RCI48" s="752"/>
      <c r="RCJ48" s="753"/>
      <c r="RCK48" s="753"/>
      <c r="RCL48" s="753"/>
      <c r="RCM48" s="753"/>
      <c r="RCN48" s="753"/>
      <c r="RCO48" s="753"/>
      <c r="RCP48" s="753"/>
      <c r="RCQ48" s="753"/>
      <c r="RCR48" s="753"/>
      <c r="RCS48" s="753"/>
      <c r="RCT48" s="752"/>
      <c r="RCU48" s="753"/>
      <c r="RCV48" s="753"/>
      <c r="RCW48" s="753"/>
      <c r="RCX48" s="753"/>
      <c r="RCY48" s="753"/>
      <c r="RCZ48" s="753"/>
      <c r="RDA48" s="753"/>
      <c r="RDB48" s="753"/>
      <c r="RDC48" s="753"/>
      <c r="RDD48" s="753"/>
      <c r="RDE48" s="752"/>
      <c r="RDF48" s="753"/>
      <c r="RDG48" s="753"/>
      <c r="RDH48" s="753"/>
      <c r="RDI48" s="753"/>
      <c r="RDJ48" s="753"/>
      <c r="RDK48" s="753"/>
      <c r="RDL48" s="753"/>
      <c r="RDM48" s="753"/>
      <c r="RDN48" s="753"/>
      <c r="RDO48" s="753"/>
      <c r="RDP48" s="752"/>
      <c r="RDQ48" s="753"/>
      <c r="RDR48" s="753"/>
      <c r="RDS48" s="753"/>
      <c r="RDT48" s="753"/>
      <c r="RDU48" s="753"/>
      <c r="RDV48" s="753"/>
      <c r="RDW48" s="753"/>
      <c r="RDX48" s="753"/>
      <c r="RDY48" s="753"/>
      <c r="RDZ48" s="753"/>
      <c r="REA48" s="752"/>
      <c r="REB48" s="753"/>
      <c r="REC48" s="753"/>
      <c r="RED48" s="753"/>
      <c r="REE48" s="753"/>
      <c r="REF48" s="753"/>
      <c r="REG48" s="753"/>
      <c r="REH48" s="753"/>
      <c r="REI48" s="753"/>
      <c r="REJ48" s="753"/>
      <c r="REK48" s="753"/>
      <c r="REL48" s="752"/>
      <c r="REM48" s="753"/>
      <c r="REN48" s="753"/>
      <c r="REO48" s="753"/>
      <c r="REP48" s="753"/>
      <c r="REQ48" s="753"/>
      <c r="RER48" s="753"/>
      <c r="RES48" s="753"/>
      <c r="RET48" s="753"/>
      <c r="REU48" s="753"/>
      <c r="REV48" s="753"/>
      <c r="REW48" s="752"/>
      <c r="REX48" s="753"/>
      <c r="REY48" s="753"/>
      <c r="REZ48" s="753"/>
      <c r="RFA48" s="753"/>
      <c r="RFB48" s="753"/>
      <c r="RFC48" s="753"/>
      <c r="RFD48" s="753"/>
      <c r="RFE48" s="753"/>
      <c r="RFF48" s="753"/>
      <c r="RFG48" s="753"/>
      <c r="RFH48" s="752"/>
      <c r="RFI48" s="753"/>
      <c r="RFJ48" s="753"/>
      <c r="RFK48" s="753"/>
      <c r="RFL48" s="753"/>
      <c r="RFM48" s="753"/>
      <c r="RFN48" s="753"/>
      <c r="RFO48" s="753"/>
      <c r="RFP48" s="753"/>
      <c r="RFQ48" s="753"/>
      <c r="RFR48" s="753"/>
      <c r="RFS48" s="752"/>
      <c r="RFT48" s="753"/>
      <c r="RFU48" s="753"/>
      <c r="RFV48" s="753"/>
      <c r="RFW48" s="753"/>
      <c r="RFX48" s="753"/>
      <c r="RFY48" s="753"/>
      <c r="RFZ48" s="753"/>
      <c r="RGA48" s="753"/>
      <c r="RGB48" s="753"/>
      <c r="RGC48" s="753"/>
      <c r="RGD48" s="752"/>
      <c r="RGE48" s="753"/>
      <c r="RGF48" s="753"/>
      <c r="RGG48" s="753"/>
      <c r="RGH48" s="753"/>
      <c r="RGI48" s="753"/>
      <c r="RGJ48" s="753"/>
      <c r="RGK48" s="753"/>
      <c r="RGL48" s="753"/>
      <c r="RGM48" s="753"/>
      <c r="RGN48" s="753"/>
      <c r="RGO48" s="752"/>
      <c r="RGP48" s="753"/>
      <c r="RGQ48" s="753"/>
      <c r="RGR48" s="753"/>
      <c r="RGS48" s="753"/>
      <c r="RGT48" s="753"/>
      <c r="RGU48" s="753"/>
      <c r="RGV48" s="753"/>
      <c r="RGW48" s="753"/>
      <c r="RGX48" s="753"/>
      <c r="RGY48" s="753"/>
      <c r="RGZ48" s="752"/>
      <c r="RHA48" s="753"/>
      <c r="RHB48" s="753"/>
      <c r="RHC48" s="753"/>
      <c r="RHD48" s="753"/>
      <c r="RHE48" s="753"/>
      <c r="RHF48" s="753"/>
      <c r="RHG48" s="753"/>
      <c r="RHH48" s="753"/>
      <c r="RHI48" s="753"/>
      <c r="RHJ48" s="753"/>
      <c r="RHK48" s="752"/>
      <c r="RHL48" s="753"/>
      <c r="RHM48" s="753"/>
      <c r="RHN48" s="753"/>
      <c r="RHO48" s="753"/>
      <c r="RHP48" s="753"/>
      <c r="RHQ48" s="753"/>
      <c r="RHR48" s="753"/>
      <c r="RHS48" s="753"/>
      <c r="RHT48" s="753"/>
      <c r="RHU48" s="753"/>
      <c r="RHV48" s="752"/>
      <c r="RHW48" s="753"/>
      <c r="RHX48" s="753"/>
      <c r="RHY48" s="753"/>
      <c r="RHZ48" s="753"/>
      <c r="RIA48" s="753"/>
      <c r="RIB48" s="753"/>
      <c r="RIC48" s="753"/>
      <c r="RID48" s="753"/>
      <c r="RIE48" s="753"/>
      <c r="RIF48" s="753"/>
      <c r="RIG48" s="752"/>
      <c r="RIH48" s="753"/>
      <c r="RII48" s="753"/>
      <c r="RIJ48" s="753"/>
      <c r="RIK48" s="753"/>
      <c r="RIL48" s="753"/>
      <c r="RIM48" s="753"/>
      <c r="RIN48" s="753"/>
      <c r="RIO48" s="753"/>
      <c r="RIP48" s="753"/>
      <c r="RIQ48" s="753"/>
      <c r="RIR48" s="752"/>
      <c r="RIS48" s="753"/>
      <c r="RIT48" s="753"/>
      <c r="RIU48" s="753"/>
      <c r="RIV48" s="753"/>
      <c r="RIW48" s="753"/>
      <c r="RIX48" s="753"/>
      <c r="RIY48" s="753"/>
      <c r="RIZ48" s="753"/>
      <c r="RJA48" s="753"/>
      <c r="RJB48" s="753"/>
      <c r="RJC48" s="752"/>
      <c r="RJD48" s="753"/>
      <c r="RJE48" s="753"/>
      <c r="RJF48" s="753"/>
      <c r="RJG48" s="753"/>
      <c r="RJH48" s="753"/>
      <c r="RJI48" s="753"/>
      <c r="RJJ48" s="753"/>
      <c r="RJK48" s="753"/>
      <c r="RJL48" s="753"/>
      <c r="RJM48" s="753"/>
      <c r="RJN48" s="752"/>
      <c r="RJO48" s="753"/>
      <c r="RJP48" s="753"/>
      <c r="RJQ48" s="753"/>
      <c r="RJR48" s="753"/>
      <c r="RJS48" s="753"/>
      <c r="RJT48" s="753"/>
      <c r="RJU48" s="753"/>
      <c r="RJV48" s="753"/>
      <c r="RJW48" s="753"/>
      <c r="RJX48" s="753"/>
      <c r="RJY48" s="752"/>
      <c r="RJZ48" s="753"/>
      <c r="RKA48" s="753"/>
      <c r="RKB48" s="753"/>
      <c r="RKC48" s="753"/>
      <c r="RKD48" s="753"/>
      <c r="RKE48" s="753"/>
      <c r="RKF48" s="753"/>
      <c r="RKG48" s="753"/>
      <c r="RKH48" s="753"/>
      <c r="RKI48" s="753"/>
      <c r="RKJ48" s="752"/>
      <c r="RKK48" s="753"/>
      <c r="RKL48" s="753"/>
      <c r="RKM48" s="753"/>
      <c r="RKN48" s="753"/>
      <c r="RKO48" s="753"/>
      <c r="RKP48" s="753"/>
      <c r="RKQ48" s="753"/>
      <c r="RKR48" s="753"/>
      <c r="RKS48" s="753"/>
      <c r="RKT48" s="753"/>
      <c r="RKU48" s="752"/>
      <c r="RKV48" s="753"/>
      <c r="RKW48" s="753"/>
      <c r="RKX48" s="753"/>
      <c r="RKY48" s="753"/>
      <c r="RKZ48" s="753"/>
      <c r="RLA48" s="753"/>
      <c r="RLB48" s="753"/>
      <c r="RLC48" s="753"/>
      <c r="RLD48" s="753"/>
      <c r="RLE48" s="753"/>
      <c r="RLF48" s="752"/>
      <c r="RLG48" s="753"/>
      <c r="RLH48" s="753"/>
      <c r="RLI48" s="753"/>
      <c r="RLJ48" s="753"/>
      <c r="RLK48" s="753"/>
      <c r="RLL48" s="753"/>
      <c r="RLM48" s="753"/>
      <c r="RLN48" s="753"/>
      <c r="RLO48" s="753"/>
      <c r="RLP48" s="753"/>
      <c r="RLQ48" s="752"/>
      <c r="RLR48" s="753"/>
      <c r="RLS48" s="753"/>
      <c r="RLT48" s="753"/>
      <c r="RLU48" s="753"/>
      <c r="RLV48" s="753"/>
      <c r="RLW48" s="753"/>
      <c r="RLX48" s="753"/>
      <c r="RLY48" s="753"/>
      <c r="RLZ48" s="753"/>
      <c r="RMA48" s="753"/>
      <c r="RMB48" s="752"/>
      <c r="RMC48" s="753"/>
      <c r="RMD48" s="753"/>
      <c r="RME48" s="753"/>
      <c r="RMF48" s="753"/>
      <c r="RMG48" s="753"/>
      <c r="RMH48" s="753"/>
      <c r="RMI48" s="753"/>
      <c r="RMJ48" s="753"/>
      <c r="RMK48" s="753"/>
      <c r="RML48" s="753"/>
      <c r="RMM48" s="752"/>
      <c r="RMN48" s="753"/>
      <c r="RMO48" s="753"/>
      <c r="RMP48" s="753"/>
      <c r="RMQ48" s="753"/>
      <c r="RMR48" s="753"/>
      <c r="RMS48" s="753"/>
      <c r="RMT48" s="753"/>
      <c r="RMU48" s="753"/>
      <c r="RMV48" s="753"/>
      <c r="RMW48" s="753"/>
      <c r="RMX48" s="752"/>
      <c r="RMY48" s="753"/>
      <c r="RMZ48" s="753"/>
      <c r="RNA48" s="753"/>
      <c r="RNB48" s="753"/>
      <c r="RNC48" s="753"/>
      <c r="RND48" s="753"/>
      <c r="RNE48" s="753"/>
      <c r="RNF48" s="753"/>
      <c r="RNG48" s="753"/>
      <c r="RNH48" s="753"/>
      <c r="RNI48" s="752"/>
      <c r="RNJ48" s="753"/>
      <c r="RNK48" s="753"/>
      <c r="RNL48" s="753"/>
      <c r="RNM48" s="753"/>
      <c r="RNN48" s="753"/>
      <c r="RNO48" s="753"/>
      <c r="RNP48" s="753"/>
      <c r="RNQ48" s="753"/>
      <c r="RNR48" s="753"/>
      <c r="RNS48" s="753"/>
      <c r="RNT48" s="752"/>
      <c r="RNU48" s="753"/>
      <c r="RNV48" s="753"/>
      <c r="RNW48" s="753"/>
      <c r="RNX48" s="753"/>
      <c r="RNY48" s="753"/>
      <c r="RNZ48" s="753"/>
      <c r="ROA48" s="753"/>
      <c r="ROB48" s="753"/>
      <c r="ROC48" s="753"/>
      <c r="ROD48" s="753"/>
      <c r="ROE48" s="752"/>
      <c r="ROF48" s="753"/>
      <c r="ROG48" s="753"/>
      <c r="ROH48" s="753"/>
      <c r="ROI48" s="753"/>
      <c r="ROJ48" s="753"/>
      <c r="ROK48" s="753"/>
      <c r="ROL48" s="753"/>
      <c r="ROM48" s="753"/>
      <c r="RON48" s="753"/>
      <c r="ROO48" s="753"/>
      <c r="ROP48" s="752"/>
      <c r="ROQ48" s="753"/>
      <c r="ROR48" s="753"/>
      <c r="ROS48" s="753"/>
      <c r="ROT48" s="753"/>
      <c r="ROU48" s="753"/>
      <c r="ROV48" s="753"/>
      <c r="ROW48" s="753"/>
      <c r="ROX48" s="753"/>
      <c r="ROY48" s="753"/>
      <c r="ROZ48" s="753"/>
      <c r="RPA48" s="752"/>
      <c r="RPB48" s="753"/>
      <c r="RPC48" s="753"/>
      <c r="RPD48" s="753"/>
      <c r="RPE48" s="753"/>
      <c r="RPF48" s="753"/>
      <c r="RPG48" s="753"/>
      <c r="RPH48" s="753"/>
      <c r="RPI48" s="753"/>
      <c r="RPJ48" s="753"/>
      <c r="RPK48" s="753"/>
      <c r="RPL48" s="752"/>
      <c r="RPM48" s="753"/>
      <c r="RPN48" s="753"/>
      <c r="RPO48" s="753"/>
      <c r="RPP48" s="753"/>
      <c r="RPQ48" s="753"/>
      <c r="RPR48" s="753"/>
      <c r="RPS48" s="753"/>
      <c r="RPT48" s="753"/>
      <c r="RPU48" s="753"/>
      <c r="RPV48" s="753"/>
      <c r="RPW48" s="752"/>
      <c r="RPX48" s="753"/>
      <c r="RPY48" s="753"/>
      <c r="RPZ48" s="753"/>
      <c r="RQA48" s="753"/>
      <c r="RQB48" s="753"/>
      <c r="RQC48" s="753"/>
      <c r="RQD48" s="753"/>
      <c r="RQE48" s="753"/>
      <c r="RQF48" s="753"/>
      <c r="RQG48" s="753"/>
      <c r="RQH48" s="752"/>
      <c r="RQI48" s="753"/>
      <c r="RQJ48" s="753"/>
      <c r="RQK48" s="753"/>
      <c r="RQL48" s="753"/>
      <c r="RQM48" s="753"/>
      <c r="RQN48" s="753"/>
      <c r="RQO48" s="753"/>
      <c r="RQP48" s="753"/>
      <c r="RQQ48" s="753"/>
      <c r="RQR48" s="753"/>
      <c r="RQS48" s="752"/>
      <c r="RQT48" s="753"/>
      <c r="RQU48" s="753"/>
      <c r="RQV48" s="753"/>
      <c r="RQW48" s="753"/>
      <c r="RQX48" s="753"/>
      <c r="RQY48" s="753"/>
      <c r="RQZ48" s="753"/>
      <c r="RRA48" s="753"/>
      <c r="RRB48" s="753"/>
      <c r="RRC48" s="753"/>
      <c r="RRD48" s="752"/>
      <c r="RRE48" s="753"/>
      <c r="RRF48" s="753"/>
      <c r="RRG48" s="753"/>
      <c r="RRH48" s="753"/>
      <c r="RRI48" s="753"/>
      <c r="RRJ48" s="753"/>
      <c r="RRK48" s="753"/>
      <c r="RRL48" s="753"/>
      <c r="RRM48" s="753"/>
      <c r="RRN48" s="753"/>
      <c r="RRO48" s="752"/>
      <c r="RRP48" s="753"/>
      <c r="RRQ48" s="753"/>
      <c r="RRR48" s="753"/>
      <c r="RRS48" s="753"/>
      <c r="RRT48" s="753"/>
      <c r="RRU48" s="753"/>
      <c r="RRV48" s="753"/>
      <c r="RRW48" s="753"/>
      <c r="RRX48" s="753"/>
      <c r="RRY48" s="753"/>
      <c r="RRZ48" s="752"/>
      <c r="RSA48" s="753"/>
      <c r="RSB48" s="753"/>
      <c r="RSC48" s="753"/>
      <c r="RSD48" s="753"/>
      <c r="RSE48" s="753"/>
      <c r="RSF48" s="753"/>
      <c r="RSG48" s="753"/>
      <c r="RSH48" s="753"/>
      <c r="RSI48" s="753"/>
      <c r="RSJ48" s="753"/>
      <c r="RSK48" s="752"/>
      <c r="RSL48" s="753"/>
      <c r="RSM48" s="753"/>
      <c r="RSN48" s="753"/>
      <c r="RSO48" s="753"/>
      <c r="RSP48" s="753"/>
      <c r="RSQ48" s="753"/>
      <c r="RSR48" s="753"/>
      <c r="RSS48" s="753"/>
      <c r="RST48" s="753"/>
      <c r="RSU48" s="753"/>
      <c r="RSV48" s="752"/>
      <c r="RSW48" s="753"/>
      <c r="RSX48" s="753"/>
      <c r="RSY48" s="753"/>
      <c r="RSZ48" s="753"/>
      <c r="RTA48" s="753"/>
      <c r="RTB48" s="753"/>
      <c r="RTC48" s="753"/>
      <c r="RTD48" s="753"/>
      <c r="RTE48" s="753"/>
      <c r="RTF48" s="753"/>
      <c r="RTG48" s="752"/>
      <c r="RTH48" s="753"/>
      <c r="RTI48" s="753"/>
      <c r="RTJ48" s="753"/>
      <c r="RTK48" s="753"/>
      <c r="RTL48" s="753"/>
      <c r="RTM48" s="753"/>
      <c r="RTN48" s="753"/>
      <c r="RTO48" s="753"/>
      <c r="RTP48" s="753"/>
      <c r="RTQ48" s="753"/>
      <c r="RTR48" s="752"/>
      <c r="RTS48" s="753"/>
      <c r="RTT48" s="753"/>
      <c r="RTU48" s="753"/>
      <c r="RTV48" s="753"/>
      <c r="RTW48" s="753"/>
      <c r="RTX48" s="753"/>
      <c r="RTY48" s="753"/>
      <c r="RTZ48" s="753"/>
      <c r="RUA48" s="753"/>
      <c r="RUB48" s="753"/>
      <c r="RUC48" s="752"/>
      <c r="RUD48" s="753"/>
      <c r="RUE48" s="753"/>
      <c r="RUF48" s="753"/>
      <c r="RUG48" s="753"/>
      <c r="RUH48" s="753"/>
      <c r="RUI48" s="753"/>
      <c r="RUJ48" s="753"/>
      <c r="RUK48" s="753"/>
      <c r="RUL48" s="753"/>
      <c r="RUM48" s="753"/>
      <c r="RUN48" s="752"/>
      <c r="RUO48" s="753"/>
      <c r="RUP48" s="753"/>
      <c r="RUQ48" s="753"/>
      <c r="RUR48" s="753"/>
      <c r="RUS48" s="753"/>
      <c r="RUT48" s="753"/>
      <c r="RUU48" s="753"/>
      <c r="RUV48" s="753"/>
      <c r="RUW48" s="753"/>
      <c r="RUX48" s="753"/>
      <c r="RUY48" s="752"/>
      <c r="RUZ48" s="753"/>
      <c r="RVA48" s="753"/>
      <c r="RVB48" s="753"/>
      <c r="RVC48" s="753"/>
      <c r="RVD48" s="753"/>
      <c r="RVE48" s="753"/>
      <c r="RVF48" s="753"/>
      <c r="RVG48" s="753"/>
      <c r="RVH48" s="753"/>
      <c r="RVI48" s="753"/>
      <c r="RVJ48" s="752"/>
      <c r="RVK48" s="753"/>
      <c r="RVL48" s="753"/>
      <c r="RVM48" s="753"/>
      <c r="RVN48" s="753"/>
      <c r="RVO48" s="753"/>
      <c r="RVP48" s="753"/>
      <c r="RVQ48" s="753"/>
      <c r="RVR48" s="753"/>
      <c r="RVS48" s="753"/>
      <c r="RVT48" s="753"/>
      <c r="RVU48" s="752"/>
      <c r="RVV48" s="753"/>
      <c r="RVW48" s="753"/>
      <c r="RVX48" s="753"/>
      <c r="RVY48" s="753"/>
      <c r="RVZ48" s="753"/>
      <c r="RWA48" s="753"/>
      <c r="RWB48" s="753"/>
      <c r="RWC48" s="753"/>
      <c r="RWD48" s="753"/>
      <c r="RWE48" s="753"/>
      <c r="RWF48" s="752"/>
      <c r="RWG48" s="753"/>
      <c r="RWH48" s="753"/>
      <c r="RWI48" s="753"/>
      <c r="RWJ48" s="753"/>
      <c r="RWK48" s="753"/>
      <c r="RWL48" s="753"/>
      <c r="RWM48" s="753"/>
      <c r="RWN48" s="753"/>
      <c r="RWO48" s="753"/>
      <c r="RWP48" s="753"/>
      <c r="RWQ48" s="752"/>
      <c r="RWR48" s="753"/>
      <c r="RWS48" s="753"/>
      <c r="RWT48" s="753"/>
      <c r="RWU48" s="753"/>
      <c r="RWV48" s="753"/>
      <c r="RWW48" s="753"/>
      <c r="RWX48" s="753"/>
      <c r="RWY48" s="753"/>
      <c r="RWZ48" s="753"/>
      <c r="RXA48" s="753"/>
      <c r="RXB48" s="752"/>
      <c r="RXC48" s="753"/>
      <c r="RXD48" s="753"/>
      <c r="RXE48" s="753"/>
      <c r="RXF48" s="753"/>
      <c r="RXG48" s="753"/>
      <c r="RXH48" s="753"/>
      <c r="RXI48" s="753"/>
      <c r="RXJ48" s="753"/>
      <c r="RXK48" s="753"/>
      <c r="RXL48" s="753"/>
      <c r="RXM48" s="752"/>
      <c r="RXN48" s="753"/>
      <c r="RXO48" s="753"/>
      <c r="RXP48" s="753"/>
      <c r="RXQ48" s="753"/>
      <c r="RXR48" s="753"/>
      <c r="RXS48" s="753"/>
      <c r="RXT48" s="753"/>
      <c r="RXU48" s="753"/>
      <c r="RXV48" s="753"/>
      <c r="RXW48" s="753"/>
      <c r="RXX48" s="752"/>
      <c r="RXY48" s="753"/>
      <c r="RXZ48" s="753"/>
      <c r="RYA48" s="753"/>
      <c r="RYB48" s="753"/>
      <c r="RYC48" s="753"/>
      <c r="RYD48" s="753"/>
      <c r="RYE48" s="753"/>
      <c r="RYF48" s="753"/>
      <c r="RYG48" s="753"/>
      <c r="RYH48" s="753"/>
      <c r="RYI48" s="752"/>
      <c r="RYJ48" s="753"/>
      <c r="RYK48" s="753"/>
      <c r="RYL48" s="753"/>
      <c r="RYM48" s="753"/>
      <c r="RYN48" s="753"/>
      <c r="RYO48" s="753"/>
      <c r="RYP48" s="753"/>
      <c r="RYQ48" s="753"/>
      <c r="RYR48" s="753"/>
      <c r="RYS48" s="753"/>
      <c r="RYT48" s="752"/>
      <c r="RYU48" s="753"/>
      <c r="RYV48" s="753"/>
      <c r="RYW48" s="753"/>
      <c r="RYX48" s="753"/>
      <c r="RYY48" s="753"/>
      <c r="RYZ48" s="753"/>
      <c r="RZA48" s="753"/>
      <c r="RZB48" s="753"/>
      <c r="RZC48" s="753"/>
      <c r="RZD48" s="753"/>
      <c r="RZE48" s="752"/>
      <c r="RZF48" s="753"/>
      <c r="RZG48" s="753"/>
      <c r="RZH48" s="753"/>
      <c r="RZI48" s="753"/>
      <c r="RZJ48" s="753"/>
      <c r="RZK48" s="753"/>
      <c r="RZL48" s="753"/>
      <c r="RZM48" s="753"/>
      <c r="RZN48" s="753"/>
      <c r="RZO48" s="753"/>
      <c r="RZP48" s="752"/>
      <c r="RZQ48" s="753"/>
      <c r="RZR48" s="753"/>
      <c r="RZS48" s="753"/>
      <c r="RZT48" s="753"/>
      <c r="RZU48" s="753"/>
      <c r="RZV48" s="753"/>
      <c r="RZW48" s="753"/>
      <c r="RZX48" s="753"/>
      <c r="RZY48" s="753"/>
      <c r="RZZ48" s="753"/>
      <c r="SAA48" s="752"/>
      <c r="SAB48" s="753"/>
      <c r="SAC48" s="753"/>
      <c r="SAD48" s="753"/>
      <c r="SAE48" s="753"/>
      <c r="SAF48" s="753"/>
      <c r="SAG48" s="753"/>
      <c r="SAH48" s="753"/>
      <c r="SAI48" s="753"/>
      <c r="SAJ48" s="753"/>
      <c r="SAK48" s="753"/>
      <c r="SAL48" s="752"/>
      <c r="SAM48" s="753"/>
      <c r="SAN48" s="753"/>
      <c r="SAO48" s="753"/>
      <c r="SAP48" s="753"/>
      <c r="SAQ48" s="753"/>
      <c r="SAR48" s="753"/>
      <c r="SAS48" s="753"/>
      <c r="SAT48" s="753"/>
      <c r="SAU48" s="753"/>
      <c r="SAV48" s="753"/>
      <c r="SAW48" s="752"/>
      <c r="SAX48" s="753"/>
      <c r="SAY48" s="753"/>
      <c r="SAZ48" s="753"/>
      <c r="SBA48" s="753"/>
      <c r="SBB48" s="753"/>
      <c r="SBC48" s="753"/>
      <c r="SBD48" s="753"/>
      <c r="SBE48" s="753"/>
      <c r="SBF48" s="753"/>
      <c r="SBG48" s="753"/>
      <c r="SBH48" s="752"/>
      <c r="SBI48" s="753"/>
      <c r="SBJ48" s="753"/>
      <c r="SBK48" s="753"/>
      <c r="SBL48" s="753"/>
      <c r="SBM48" s="753"/>
      <c r="SBN48" s="753"/>
      <c r="SBO48" s="753"/>
      <c r="SBP48" s="753"/>
      <c r="SBQ48" s="753"/>
      <c r="SBR48" s="753"/>
      <c r="SBS48" s="752"/>
      <c r="SBT48" s="753"/>
      <c r="SBU48" s="753"/>
      <c r="SBV48" s="753"/>
      <c r="SBW48" s="753"/>
      <c r="SBX48" s="753"/>
      <c r="SBY48" s="753"/>
      <c r="SBZ48" s="753"/>
      <c r="SCA48" s="753"/>
      <c r="SCB48" s="753"/>
      <c r="SCC48" s="753"/>
      <c r="SCD48" s="752"/>
      <c r="SCE48" s="753"/>
      <c r="SCF48" s="753"/>
      <c r="SCG48" s="753"/>
      <c r="SCH48" s="753"/>
      <c r="SCI48" s="753"/>
      <c r="SCJ48" s="753"/>
      <c r="SCK48" s="753"/>
      <c r="SCL48" s="753"/>
      <c r="SCM48" s="753"/>
      <c r="SCN48" s="753"/>
      <c r="SCO48" s="752"/>
      <c r="SCP48" s="753"/>
      <c r="SCQ48" s="753"/>
      <c r="SCR48" s="753"/>
      <c r="SCS48" s="753"/>
      <c r="SCT48" s="753"/>
      <c r="SCU48" s="753"/>
      <c r="SCV48" s="753"/>
      <c r="SCW48" s="753"/>
      <c r="SCX48" s="753"/>
      <c r="SCY48" s="753"/>
      <c r="SCZ48" s="752"/>
      <c r="SDA48" s="753"/>
      <c r="SDB48" s="753"/>
      <c r="SDC48" s="753"/>
      <c r="SDD48" s="753"/>
      <c r="SDE48" s="753"/>
      <c r="SDF48" s="753"/>
      <c r="SDG48" s="753"/>
      <c r="SDH48" s="753"/>
      <c r="SDI48" s="753"/>
      <c r="SDJ48" s="753"/>
      <c r="SDK48" s="752"/>
      <c r="SDL48" s="753"/>
      <c r="SDM48" s="753"/>
      <c r="SDN48" s="753"/>
      <c r="SDO48" s="753"/>
      <c r="SDP48" s="753"/>
      <c r="SDQ48" s="753"/>
      <c r="SDR48" s="753"/>
      <c r="SDS48" s="753"/>
      <c r="SDT48" s="753"/>
      <c r="SDU48" s="753"/>
      <c r="SDV48" s="752"/>
      <c r="SDW48" s="753"/>
      <c r="SDX48" s="753"/>
      <c r="SDY48" s="753"/>
      <c r="SDZ48" s="753"/>
      <c r="SEA48" s="753"/>
      <c r="SEB48" s="753"/>
      <c r="SEC48" s="753"/>
      <c r="SED48" s="753"/>
      <c r="SEE48" s="753"/>
      <c r="SEF48" s="753"/>
      <c r="SEG48" s="752"/>
      <c r="SEH48" s="753"/>
      <c r="SEI48" s="753"/>
      <c r="SEJ48" s="753"/>
      <c r="SEK48" s="753"/>
      <c r="SEL48" s="753"/>
      <c r="SEM48" s="753"/>
      <c r="SEN48" s="753"/>
      <c r="SEO48" s="753"/>
      <c r="SEP48" s="753"/>
      <c r="SEQ48" s="753"/>
      <c r="SER48" s="752"/>
      <c r="SES48" s="753"/>
      <c r="SET48" s="753"/>
      <c r="SEU48" s="753"/>
      <c r="SEV48" s="753"/>
      <c r="SEW48" s="753"/>
      <c r="SEX48" s="753"/>
      <c r="SEY48" s="753"/>
      <c r="SEZ48" s="753"/>
      <c r="SFA48" s="753"/>
      <c r="SFB48" s="753"/>
      <c r="SFC48" s="752"/>
      <c r="SFD48" s="753"/>
      <c r="SFE48" s="753"/>
      <c r="SFF48" s="753"/>
      <c r="SFG48" s="753"/>
      <c r="SFH48" s="753"/>
      <c r="SFI48" s="753"/>
      <c r="SFJ48" s="753"/>
      <c r="SFK48" s="753"/>
      <c r="SFL48" s="753"/>
      <c r="SFM48" s="753"/>
      <c r="SFN48" s="752"/>
      <c r="SFO48" s="753"/>
      <c r="SFP48" s="753"/>
      <c r="SFQ48" s="753"/>
      <c r="SFR48" s="753"/>
      <c r="SFS48" s="753"/>
      <c r="SFT48" s="753"/>
      <c r="SFU48" s="753"/>
      <c r="SFV48" s="753"/>
      <c r="SFW48" s="753"/>
      <c r="SFX48" s="753"/>
      <c r="SFY48" s="752"/>
      <c r="SFZ48" s="753"/>
      <c r="SGA48" s="753"/>
      <c r="SGB48" s="753"/>
      <c r="SGC48" s="753"/>
      <c r="SGD48" s="753"/>
      <c r="SGE48" s="753"/>
      <c r="SGF48" s="753"/>
      <c r="SGG48" s="753"/>
      <c r="SGH48" s="753"/>
      <c r="SGI48" s="753"/>
      <c r="SGJ48" s="752"/>
      <c r="SGK48" s="753"/>
      <c r="SGL48" s="753"/>
      <c r="SGM48" s="753"/>
      <c r="SGN48" s="753"/>
      <c r="SGO48" s="753"/>
      <c r="SGP48" s="753"/>
      <c r="SGQ48" s="753"/>
      <c r="SGR48" s="753"/>
      <c r="SGS48" s="753"/>
      <c r="SGT48" s="753"/>
      <c r="SGU48" s="752"/>
      <c r="SGV48" s="753"/>
      <c r="SGW48" s="753"/>
      <c r="SGX48" s="753"/>
      <c r="SGY48" s="753"/>
      <c r="SGZ48" s="753"/>
      <c r="SHA48" s="753"/>
      <c r="SHB48" s="753"/>
      <c r="SHC48" s="753"/>
      <c r="SHD48" s="753"/>
      <c r="SHE48" s="753"/>
      <c r="SHF48" s="752"/>
      <c r="SHG48" s="753"/>
      <c r="SHH48" s="753"/>
      <c r="SHI48" s="753"/>
      <c r="SHJ48" s="753"/>
      <c r="SHK48" s="753"/>
      <c r="SHL48" s="753"/>
      <c r="SHM48" s="753"/>
      <c r="SHN48" s="753"/>
      <c r="SHO48" s="753"/>
      <c r="SHP48" s="753"/>
      <c r="SHQ48" s="752"/>
      <c r="SHR48" s="753"/>
      <c r="SHS48" s="753"/>
      <c r="SHT48" s="753"/>
      <c r="SHU48" s="753"/>
      <c r="SHV48" s="753"/>
      <c r="SHW48" s="753"/>
      <c r="SHX48" s="753"/>
      <c r="SHY48" s="753"/>
      <c r="SHZ48" s="753"/>
      <c r="SIA48" s="753"/>
      <c r="SIB48" s="752"/>
      <c r="SIC48" s="753"/>
      <c r="SID48" s="753"/>
      <c r="SIE48" s="753"/>
      <c r="SIF48" s="753"/>
      <c r="SIG48" s="753"/>
      <c r="SIH48" s="753"/>
      <c r="SII48" s="753"/>
      <c r="SIJ48" s="753"/>
      <c r="SIK48" s="753"/>
      <c r="SIL48" s="753"/>
      <c r="SIM48" s="752"/>
      <c r="SIN48" s="753"/>
      <c r="SIO48" s="753"/>
      <c r="SIP48" s="753"/>
      <c r="SIQ48" s="753"/>
      <c r="SIR48" s="753"/>
      <c r="SIS48" s="753"/>
      <c r="SIT48" s="753"/>
      <c r="SIU48" s="753"/>
      <c r="SIV48" s="753"/>
      <c r="SIW48" s="753"/>
      <c r="SIX48" s="752"/>
      <c r="SIY48" s="753"/>
      <c r="SIZ48" s="753"/>
      <c r="SJA48" s="753"/>
      <c r="SJB48" s="753"/>
      <c r="SJC48" s="753"/>
      <c r="SJD48" s="753"/>
      <c r="SJE48" s="753"/>
      <c r="SJF48" s="753"/>
      <c r="SJG48" s="753"/>
      <c r="SJH48" s="753"/>
      <c r="SJI48" s="752"/>
      <c r="SJJ48" s="753"/>
      <c r="SJK48" s="753"/>
      <c r="SJL48" s="753"/>
      <c r="SJM48" s="753"/>
      <c r="SJN48" s="753"/>
      <c r="SJO48" s="753"/>
      <c r="SJP48" s="753"/>
      <c r="SJQ48" s="753"/>
      <c r="SJR48" s="753"/>
      <c r="SJS48" s="753"/>
      <c r="SJT48" s="752"/>
      <c r="SJU48" s="753"/>
      <c r="SJV48" s="753"/>
      <c r="SJW48" s="753"/>
      <c r="SJX48" s="753"/>
      <c r="SJY48" s="753"/>
      <c r="SJZ48" s="753"/>
      <c r="SKA48" s="753"/>
      <c r="SKB48" s="753"/>
      <c r="SKC48" s="753"/>
      <c r="SKD48" s="753"/>
      <c r="SKE48" s="752"/>
      <c r="SKF48" s="753"/>
      <c r="SKG48" s="753"/>
      <c r="SKH48" s="753"/>
      <c r="SKI48" s="753"/>
      <c r="SKJ48" s="753"/>
      <c r="SKK48" s="753"/>
      <c r="SKL48" s="753"/>
      <c r="SKM48" s="753"/>
      <c r="SKN48" s="753"/>
      <c r="SKO48" s="753"/>
      <c r="SKP48" s="752"/>
      <c r="SKQ48" s="753"/>
      <c r="SKR48" s="753"/>
      <c r="SKS48" s="753"/>
      <c r="SKT48" s="753"/>
      <c r="SKU48" s="753"/>
      <c r="SKV48" s="753"/>
      <c r="SKW48" s="753"/>
      <c r="SKX48" s="753"/>
      <c r="SKY48" s="753"/>
      <c r="SKZ48" s="753"/>
      <c r="SLA48" s="752"/>
      <c r="SLB48" s="753"/>
      <c r="SLC48" s="753"/>
      <c r="SLD48" s="753"/>
      <c r="SLE48" s="753"/>
      <c r="SLF48" s="753"/>
      <c r="SLG48" s="753"/>
      <c r="SLH48" s="753"/>
      <c r="SLI48" s="753"/>
      <c r="SLJ48" s="753"/>
      <c r="SLK48" s="753"/>
      <c r="SLL48" s="752"/>
      <c r="SLM48" s="753"/>
      <c r="SLN48" s="753"/>
      <c r="SLO48" s="753"/>
      <c r="SLP48" s="753"/>
      <c r="SLQ48" s="753"/>
      <c r="SLR48" s="753"/>
      <c r="SLS48" s="753"/>
      <c r="SLT48" s="753"/>
      <c r="SLU48" s="753"/>
      <c r="SLV48" s="753"/>
      <c r="SLW48" s="752"/>
      <c r="SLX48" s="753"/>
      <c r="SLY48" s="753"/>
      <c r="SLZ48" s="753"/>
      <c r="SMA48" s="753"/>
      <c r="SMB48" s="753"/>
      <c r="SMC48" s="753"/>
      <c r="SMD48" s="753"/>
      <c r="SME48" s="753"/>
      <c r="SMF48" s="753"/>
      <c r="SMG48" s="753"/>
      <c r="SMH48" s="752"/>
      <c r="SMI48" s="753"/>
      <c r="SMJ48" s="753"/>
      <c r="SMK48" s="753"/>
      <c r="SML48" s="753"/>
      <c r="SMM48" s="753"/>
      <c r="SMN48" s="753"/>
      <c r="SMO48" s="753"/>
      <c r="SMP48" s="753"/>
      <c r="SMQ48" s="753"/>
      <c r="SMR48" s="753"/>
      <c r="SMS48" s="752"/>
      <c r="SMT48" s="753"/>
      <c r="SMU48" s="753"/>
      <c r="SMV48" s="753"/>
      <c r="SMW48" s="753"/>
      <c r="SMX48" s="753"/>
      <c r="SMY48" s="753"/>
      <c r="SMZ48" s="753"/>
      <c r="SNA48" s="753"/>
      <c r="SNB48" s="753"/>
      <c r="SNC48" s="753"/>
      <c r="SND48" s="752"/>
      <c r="SNE48" s="753"/>
      <c r="SNF48" s="753"/>
      <c r="SNG48" s="753"/>
      <c r="SNH48" s="753"/>
      <c r="SNI48" s="753"/>
      <c r="SNJ48" s="753"/>
      <c r="SNK48" s="753"/>
      <c r="SNL48" s="753"/>
      <c r="SNM48" s="753"/>
      <c r="SNN48" s="753"/>
      <c r="SNO48" s="752"/>
      <c r="SNP48" s="753"/>
      <c r="SNQ48" s="753"/>
      <c r="SNR48" s="753"/>
      <c r="SNS48" s="753"/>
      <c r="SNT48" s="753"/>
      <c r="SNU48" s="753"/>
      <c r="SNV48" s="753"/>
      <c r="SNW48" s="753"/>
      <c r="SNX48" s="753"/>
      <c r="SNY48" s="753"/>
      <c r="SNZ48" s="752"/>
      <c r="SOA48" s="753"/>
      <c r="SOB48" s="753"/>
      <c r="SOC48" s="753"/>
      <c r="SOD48" s="753"/>
      <c r="SOE48" s="753"/>
      <c r="SOF48" s="753"/>
      <c r="SOG48" s="753"/>
      <c r="SOH48" s="753"/>
      <c r="SOI48" s="753"/>
      <c r="SOJ48" s="753"/>
      <c r="SOK48" s="752"/>
      <c r="SOL48" s="753"/>
      <c r="SOM48" s="753"/>
      <c r="SON48" s="753"/>
      <c r="SOO48" s="753"/>
      <c r="SOP48" s="753"/>
      <c r="SOQ48" s="753"/>
      <c r="SOR48" s="753"/>
      <c r="SOS48" s="753"/>
      <c r="SOT48" s="753"/>
      <c r="SOU48" s="753"/>
      <c r="SOV48" s="752"/>
      <c r="SOW48" s="753"/>
      <c r="SOX48" s="753"/>
      <c r="SOY48" s="753"/>
      <c r="SOZ48" s="753"/>
      <c r="SPA48" s="753"/>
      <c r="SPB48" s="753"/>
      <c r="SPC48" s="753"/>
      <c r="SPD48" s="753"/>
      <c r="SPE48" s="753"/>
      <c r="SPF48" s="753"/>
      <c r="SPG48" s="752"/>
      <c r="SPH48" s="753"/>
      <c r="SPI48" s="753"/>
      <c r="SPJ48" s="753"/>
      <c r="SPK48" s="753"/>
      <c r="SPL48" s="753"/>
      <c r="SPM48" s="753"/>
      <c r="SPN48" s="753"/>
      <c r="SPO48" s="753"/>
      <c r="SPP48" s="753"/>
      <c r="SPQ48" s="753"/>
      <c r="SPR48" s="752"/>
      <c r="SPS48" s="753"/>
      <c r="SPT48" s="753"/>
      <c r="SPU48" s="753"/>
      <c r="SPV48" s="753"/>
      <c r="SPW48" s="753"/>
      <c r="SPX48" s="753"/>
      <c r="SPY48" s="753"/>
      <c r="SPZ48" s="753"/>
      <c r="SQA48" s="753"/>
      <c r="SQB48" s="753"/>
      <c r="SQC48" s="752"/>
      <c r="SQD48" s="753"/>
      <c r="SQE48" s="753"/>
      <c r="SQF48" s="753"/>
      <c r="SQG48" s="753"/>
      <c r="SQH48" s="753"/>
      <c r="SQI48" s="753"/>
      <c r="SQJ48" s="753"/>
      <c r="SQK48" s="753"/>
      <c r="SQL48" s="753"/>
      <c r="SQM48" s="753"/>
      <c r="SQN48" s="752"/>
      <c r="SQO48" s="753"/>
      <c r="SQP48" s="753"/>
      <c r="SQQ48" s="753"/>
      <c r="SQR48" s="753"/>
      <c r="SQS48" s="753"/>
      <c r="SQT48" s="753"/>
      <c r="SQU48" s="753"/>
      <c r="SQV48" s="753"/>
      <c r="SQW48" s="753"/>
      <c r="SQX48" s="753"/>
      <c r="SQY48" s="752"/>
      <c r="SQZ48" s="753"/>
      <c r="SRA48" s="753"/>
      <c r="SRB48" s="753"/>
      <c r="SRC48" s="753"/>
      <c r="SRD48" s="753"/>
      <c r="SRE48" s="753"/>
      <c r="SRF48" s="753"/>
      <c r="SRG48" s="753"/>
      <c r="SRH48" s="753"/>
      <c r="SRI48" s="753"/>
      <c r="SRJ48" s="752"/>
      <c r="SRK48" s="753"/>
      <c r="SRL48" s="753"/>
      <c r="SRM48" s="753"/>
      <c r="SRN48" s="753"/>
      <c r="SRO48" s="753"/>
      <c r="SRP48" s="753"/>
      <c r="SRQ48" s="753"/>
      <c r="SRR48" s="753"/>
      <c r="SRS48" s="753"/>
      <c r="SRT48" s="753"/>
      <c r="SRU48" s="752"/>
      <c r="SRV48" s="753"/>
      <c r="SRW48" s="753"/>
      <c r="SRX48" s="753"/>
      <c r="SRY48" s="753"/>
      <c r="SRZ48" s="753"/>
      <c r="SSA48" s="753"/>
      <c r="SSB48" s="753"/>
      <c r="SSC48" s="753"/>
      <c r="SSD48" s="753"/>
      <c r="SSE48" s="753"/>
      <c r="SSF48" s="752"/>
      <c r="SSG48" s="753"/>
      <c r="SSH48" s="753"/>
      <c r="SSI48" s="753"/>
      <c r="SSJ48" s="753"/>
      <c r="SSK48" s="753"/>
      <c r="SSL48" s="753"/>
      <c r="SSM48" s="753"/>
      <c r="SSN48" s="753"/>
      <c r="SSO48" s="753"/>
      <c r="SSP48" s="753"/>
      <c r="SSQ48" s="752"/>
      <c r="SSR48" s="753"/>
      <c r="SSS48" s="753"/>
      <c r="SST48" s="753"/>
      <c r="SSU48" s="753"/>
      <c r="SSV48" s="753"/>
      <c r="SSW48" s="753"/>
      <c r="SSX48" s="753"/>
      <c r="SSY48" s="753"/>
      <c r="SSZ48" s="753"/>
      <c r="STA48" s="753"/>
      <c r="STB48" s="752"/>
      <c r="STC48" s="753"/>
      <c r="STD48" s="753"/>
      <c r="STE48" s="753"/>
      <c r="STF48" s="753"/>
      <c r="STG48" s="753"/>
      <c r="STH48" s="753"/>
      <c r="STI48" s="753"/>
      <c r="STJ48" s="753"/>
      <c r="STK48" s="753"/>
      <c r="STL48" s="753"/>
      <c r="STM48" s="752"/>
      <c r="STN48" s="753"/>
      <c r="STO48" s="753"/>
      <c r="STP48" s="753"/>
      <c r="STQ48" s="753"/>
      <c r="STR48" s="753"/>
      <c r="STS48" s="753"/>
      <c r="STT48" s="753"/>
      <c r="STU48" s="753"/>
      <c r="STV48" s="753"/>
      <c r="STW48" s="753"/>
      <c r="STX48" s="752"/>
      <c r="STY48" s="753"/>
      <c r="STZ48" s="753"/>
      <c r="SUA48" s="753"/>
      <c r="SUB48" s="753"/>
      <c r="SUC48" s="753"/>
      <c r="SUD48" s="753"/>
      <c r="SUE48" s="753"/>
      <c r="SUF48" s="753"/>
      <c r="SUG48" s="753"/>
      <c r="SUH48" s="753"/>
      <c r="SUI48" s="752"/>
      <c r="SUJ48" s="753"/>
      <c r="SUK48" s="753"/>
      <c r="SUL48" s="753"/>
      <c r="SUM48" s="753"/>
      <c r="SUN48" s="753"/>
      <c r="SUO48" s="753"/>
      <c r="SUP48" s="753"/>
      <c r="SUQ48" s="753"/>
      <c r="SUR48" s="753"/>
      <c r="SUS48" s="753"/>
      <c r="SUT48" s="752"/>
      <c r="SUU48" s="753"/>
      <c r="SUV48" s="753"/>
      <c r="SUW48" s="753"/>
      <c r="SUX48" s="753"/>
      <c r="SUY48" s="753"/>
      <c r="SUZ48" s="753"/>
      <c r="SVA48" s="753"/>
      <c r="SVB48" s="753"/>
      <c r="SVC48" s="753"/>
      <c r="SVD48" s="753"/>
      <c r="SVE48" s="752"/>
      <c r="SVF48" s="753"/>
      <c r="SVG48" s="753"/>
      <c r="SVH48" s="753"/>
      <c r="SVI48" s="753"/>
      <c r="SVJ48" s="753"/>
      <c r="SVK48" s="753"/>
      <c r="SVL48" s="753"/>
      <c r="SVM48" s="753"/>
      <c r="SVN48" s="753"/>
      <c r="SVO48" s="753"/>
      <c r="SVP48" s="752"/>
      <c r="SVQ48" s="753"/>
      <c r="SVR48" s="753"/>
      <c r="SVS48" s="753"/>
      <c r="SVT48" s="753"/>
      <c r="SVU48" s="753"/>
      <c r="SVV48" s="753"/>
      <c r="SVW48" s="753"/>
      <c r="SVX48" s="753"/>
      <c r="SVY48" s="753"/>
      <c r="SVZ48" s="753"/>
      <c r="SWA48" s="752"/>
      <c r="SWB48" s="753"/>
      <c r="SWC48" s="753"/>
      <c r="SWD48" s="753"/>
      <c r="SWE48" s="753"/>
      <c r="SWF48" s="753"/>
      <c r="SWG48" s="753"/>
      <c r="SWH48" s="753"/>
      <c r="SWI48" s="753"/>
      <c r="SWJ48" s="753"/>
      <c r="SWK48" s="753"/>
      <c r="SWL48" s="752"/>
      <c r="SWM48" s="753"/>
      <c r="SWN48" s="753"/>
      <c r="SWO48" s="753"/>
      <c r="SWP48" s="753"/>
      <c r="SWQ48" s="753"/>
      <c r="SWR48" s="753"/>
      <c r="SWS48" s="753"/>
      <c r="SWT48" s="753"/>
      <c r="SWU48" s="753"/>
      <c r="SWV48" s="753"/>
      <c r="SWW48" s="752"/>
      <c r="SWX48" s="753"/>
      <c r="SWY48" s="753"/>
      <c r="SWZ48" s="753"/>
      <c r="SXA48" s="753"/>
      <c r="SXB48" s="753"/>
      <c r="SXC48" s="753"/>
      <c r="SXD48" s="753"/>
      <c r="SXE48" s="753"/>
      <c r="SXF48" s="753"/>
      <c r="SXG48" s="753"/>
      <c r="SXH48" s="752"/>
      <c r="SXI48" s="753"/>
      <c r="SXJ48" s="753"/>
      <c r="SXK48" s="753"/>
      <c r="SXL48" s="753"/>
      <c r="SXM48" s="753"/>
      <c r="SXN48" s="753"/>
      <c r="SXO48" s="753"/>
      <c r="SXP48" s="753"/>
      <c r="SXQ48" s="753"/>
      <c r="SXR48" s="753"/>
      <c r="SXS48" s="752"/>
      <c r="SXT48" s="753"/>
      <c r="SXU48" s="753"/>
      <c r="SXV48" s="753"/>
      <c r="SXW48" s="753"/>
      <c r="SXX48" s="753"/>
      <c r="SXY48" s="753"/>
      <c r="SXZ48" s="753"/>
      <c r="SYA48" s="753"/>
      <c r="SYB48" s="753"/>
      <c r="SYC48" s="753"/>
      <c r="SYD48" s="752"/>
      <c r="SYE48" s="753"/>
      <c r="SYF48" s="753"/>
      <c r="SYG48" s="753"/>
      <c r="SYH48" s="753"/>
      <c r="SYI48" s="753"/>
      <c r="SYJ48" s="753"/>
      <c r="SYK48" s="753"/>
      <c r="SYL48" s="753"/>
      <c r="SYM48" s="753"/>
      <c r="SYN48" s="753"/>
      <c r="SYO48" s="752"/>
      <c r="SYP48" s="753"/>
      <c r="SYQ48" s="753"/>
      <c r="SYR48" s="753"/>
      <c r="SYS48" s="753"/>
      <c r="SYT48" s="753"/>
      <c r="SYU48" s="753"/>
      <c r="SYV48" s="753"/>
      <c r="SYW48" s="753"/>
      <c r="SYX48" s="753"/>
      <c r="SYY48" s="753"/>
      <c r="SYZ48" s="752"/>
      <c r="SZA48" s="753"/>
      <c r="SZB48" s="753"/>
      <c r="SZC48" s="753"/>
      <c r="SZD48" s="753"/>
      <c r="SZE48" s="753"/>
      <c r="SZF48" s="753"/>
      <c r="SZG48" s="753"/>
      <c r="SZH48" s="753"/>
      <c r="SZI48" s="753"/>
      <c r="SZJ48" s="753"/>
      <c r="SZK48" s="752"/>
      <c r="SZL48" s="753"/>
      <c r="SZM48" s="753"/>
      <c r="SZN48" s="753"/>
      <c r="SZO48" s="753"/>
      <c r="SZP48" s="753"/>
      <c r="SZQ48" s="753"/>
      <c r="SZR48" s="753"/>
      <c r="SZS48" s="753"/>
      <c r="SZT48" s="753"/>
      <c r="SZU48" s="753"/>
      <c r="SZV48" s="752"/>
      <c r="SZW48" s="753"/>
      <c r="SZX48" s="753"/>
      <c r="SZY48" s="753"/>
      <c r="SZZ48" s="753"/>
      <c r="TAA48" s="753"/>
      <c r="TAB48" s="753"/>
      <c r="TAC48" s="753"/>
      <c r="TAD48" s="753"/>
      <c r="TAE48" s="753"/>
      <c r="TAF48" s="753"/>
      <c r="TAG48" s="752"/>
      <c r="TAH48" s="753"/>
      <c r="TAI48" s="753"/>
      <c r="TAJ48" s="753"/>
      <c r="TAK48" s="753"/>
      <c r="TAL48" s="753"/>
      <c r="TAM48" s="753"/>
      <c r="TAN48" s="753"/>
      <c r="TAO48" s="753"/>
      <c r="TAP48" s="753"/>
      <c r="TAQ48" s="753"/>
      <c r="TAR48" s="752"/>
      <c r="TAS48" s="753"/>
      <c r="TAT48" s="753"/>
      <c r="TAU48" s="753"/>
      <c r="TAV48" s="753"/>
      <c r="TAW48" s="753"/>
      <c r="TAX48" s="753"/>
      <c r="TAY48" s="753"/>
      <c r="TAZ48" s="753"/>
      <c r="TBA48" s="753"/>
      <c r="TBB48" s="753"/>
      <c r="TBC48" s="752"/>
      <c r="TBD48" s="753"/>
      <c r="TBE48" s="753"/>
      <c r="TBF48" s="753"/>
      <c r="TBG48" s="753"/>
      <c r="TBH48" s="753"/>
      <c r="TBI48" s="753"/>
      <c r="TBJ48" s="753"/>
      <c r="TBK48" s="753"/>
      <c r="TBL48" s="753"/>
      <c r="TBM48" s="753"/>
      <c r="TBN48" s="752"/>
      <c r="TBO48" s="753"/>
      <c r="TBP48" s="753"/>
      <c r="TBQ48" s="753"/>
      <c r="TBR48" s="753"/>
      <c r="TBS48" s="753"/>
      <c r="TBT48" s="753"/>
      <c r="TBU48" s="753"/>
      <c r="TBV48" s="753"/>
      <c r="TBW48" s="753"/>
      <c r="TBX48" s="753"/>
      <c r="TBY48" s="752"/>
      <c r="TBZ48" s="753"/>
      <c r="TCA48" s="753"/>
      <c r="TCB48" s="753"/>
      <c r="TCC48" s="753"/>
      <c r="TCD48" s="753"/>
      <c r="TCE48" s="753"/>
      <c r="TCF48" s="753"/>
      <c r="TCG48" s="753"/>
      <c r="TCH48" s="753"/>
      <c r="TCI48" s="753"/>
      <c r="TCJ48" s="752"/>
      <c r="TCK48" s="753"/>
      <c r="TCL48" s="753"/>
      <c r="TCM48" s="753"/>
      <c r="TCN48" s="753"/>
      <c r="TCO48" s="753"/>
      <c r="TCP48" s="753"/>
      <c r="TCQ48" s="753"/>
      <c r="TCR48" s="753"/>
      <c r="TCS48" s="753"/>
      <c r="TCT48" s="753"/>
      <c r="TCU48" s="752"/>
      <c r="TCV48" s="753"/>
      <c r="TCW48" s="753"/>
      <c r="TCX48" s="753"/>
      <c r="TCY48" s="753"/>
      <c r="TCZ48" s="753"/>
      <c r="TDA48" s="753"/>
      <c r="TDB48" s="753"/>
      <c r="TDC48" s="753"/>
      <c r="TDD48" s="753"/>
      <c r="TDE48" s="753"/>
      <c r="TDF48" s="752"/>
      <c r="TDG48" s="753"/>
      <c r="TDH48" s="753"/>
      <c r="TDI48" s="753"/>
      <c r="TDJ48" s="753"/>
      <c r="TDK48" s="753"/>
      <c r="TDL48" s="753"/>
      <c r="TDM48" s="753"/>
      <c r="TDN48" s="753"/>
      <c r="TDO48" s="753"/>
      <c r="TDP48" s="753"/>
      <c r="TDQ48" s="752"/>
      <c r="TDR48" s="753"/>
      <c r="TDS48" s="753"/>
      <c r="TDT48" s="753"/>
      <c r="TDU48" s="753"/>
      <c r="TDV48" s="753"/>
      <c r="TDW48" s="753"/>
      <c r="TDX48" s="753"/>
      <c r="TDY48" s="753"/>
      <c r="TDZ48" s="753"/>
      <c r="TEA48" s="753"/>
      <c r="TEB48" s="752"/>
      <c r="TEC48" s="753"/>
      <c r="TED48" s="753"/>
      <c r="TEE48" s="753"/>
      <c r="TEF48" s="753"/>
      <c r="TEG48" s="753"/>
      <c r="TEH48" s="753"/>
      <c r="TEI48" s="753"/>
      <c r="TEJ48" s="753"/>
      <c r="TEK48" s="753"/>
      <c r="TEL48" s="753"/>
      <c r="TEM48" s="752"/>
      <c r="TEN48" s="753"/>
      <c r="TEO48" s="753"/>
      <c r="TEP48" s="753"/>
      <c r="TEQ48" s="753"/>
      <c r="TER48" s="753"/>
      <c r="TES48" s="753"/>
      <c r="TET48" s="753"/>
      <c r="TEU48" s="753"/>
      <c r="TEV48" s="753"/>
      <c r="TEW48" s="753"/>
      <c r="TEX48" s="752"/>
      <c r="TEY48" s="753"/>
      <c r="TEZ48" s="753"/>
      <c r="TFA48" s="753"/>
      <c r="TFB48" s="753"/>
      <c r="TFC48" s="753"/>
      <c r="TFD48" s="753"/>
      <c r="TFE48" s="753"/>
      <c r="TFF48" s="753"/>
      <c r="TFG48" s="753"/>
      <c r="TFH48" s="753"/>
      <c r="TFI48" s="752"/>
      <c r="TFJ48" s="753"/>
      <c r="TFK48" s="753"/>
      <c r="TFL48" s="753"/>
      <c r="TFM48" s="753"/>
      <c r="TFN48" s="753"/>
      <c r="TFO48" s="753"/>
      <c r="TFP48" s="753"/>
      <c r="TFQ48" s="753"/>
      <c r="TFR48" s="753"/>
      <c r="TFS48" s="753"/>
      <c r="TFT48" s="752"/>
      <c r="TFU48" s="753"/>
      <c r="TFV48" s="753"/>
      <c r="TFW48" s="753"/>
      <c r="TFX48" s="753"/>
      <c r="TFY48" s="753"/>
      <c r="TFZ48" s="753"/>
      <c r="TGA48" s="753"/>
      <c r="TGB48" s="753"/>
      <c r="TGC48" s="753"/>
      <c r="TGD48" s="753"/>
      <c r="TGE48" s="752"/>
      <c r="TGF48" s="753"/>
      <c r="TGG48" s="753"/>
      <c r="TGH48" s="753"/>
      <c r="TGI48" s="753"/>
      <c r="TGJ48" s="753"/>
      <c r="TGK48" s="753"/>
      <c r="TGL48" s="753"/>
      <c r="TGM48" s="753"/>
      <c r="TGN48" s="753"/>
      <c r="TGO48" s="753"/>
      <c r="TGP48" s="752"/>
      <c r="TGQ48" s="753"/>
      <c r="TGR48" s="753"/>
      <c r="TGS48" s="753"/>
      <c r="TGT48" s="753"/>
      <c r="TGU48" s="753"/>
      <c r="TGV48" s="753"/>
      <c r="TGW48" s="753"/>
      <c r="TGX48" s="753"/>
      <c r="TGY48" s="753"/>
      <c r="TGZ48" s="753"/>
      <c r="THA48" s="752"/>
      <c r="THB48" s="753"/>
      <c r="THC48" s="753"/>
      <c r="THD48" s="753"/>
      <c r="THE48" s="753"/>
      <c r="THF48" s="753"/>
      <c r="THG48" s="753"/>
      <c r="THH48" s="753"/>
      <c r="THI48" s="753"/>
      <c r="THJ48" s="753"/>
      <c r="THK48" s="753"/>
      <c r="THL48" s="752"/>
      <c r="THM48" s="753"/>
      <c r="THN48" s="753"/>
      <c r="THO48" s="753"/>
      <c r="THP48" s="753"/>
      <c r="THQ48" s="753"/>
      <c r="THR48" s="753"/>
      <c r="THS48" s="753"/>
      <c r="THT48" s="753"/>
      <c r="THU48" s="753"/>
      <c r="THV48" s="753"/>
      <c r="THW48" s="752"/>
      <c r="THX48" s="753"/>
      <c r="THY48" s="753"/>
      <c r="THZ48" s="753"/>
      <c r="TIA48" s="753"/>
      <c r="TIB48" s="753"/>
      <c r="TIC48" s="753"/>
      <c r="TID48" s="753"/>
      <c r="TIE48" s="753"/>
      <c r="TIF48" s="753"/>
      <c r="TIG48" s="753"/>
      <c r="TIH48" s="752"/>
      <c r="TII48" s="753"/>
      <c r="TIJ48" s="753"/>
      <c r="TIK48" s="753"/>
      <c r="TIL48" s="753"/>
      <c r="TIM48" s="753"/>
      <c r="TIN48" s="753"/>
      <c r="TIO48" s="753"/>
      <c r="TIP48" s="753"/>
      <c r="TIQ48" s="753"/>
      <c r="TIR48" s="753"/>
      <c r="TIS48" s="752"/>
      <c r="TIT48" s="753"/>
      <c r="TIU48" s="753"/>
      <c r="TIV48" s="753"/>
      <c r="TIW48" s="753"/>
      <c r="TIX48" s="753"/>
      <c r="TIY48" s="753"/>
      <c r="TIZ48" s="753"/>
      <c r="TJA48" s="753"/>
      <c r="TJB48" s="753"/>
      <c r="TJC48" s="753"/>
      <c r="TJD48" s="752"/>
      <c r="TJE48" s="753"/>
      <c r="TJF48" s="753"/>
      <c r="TJG48" s="753"/>
      <c r="TJH48" s="753"/>
      <c r="TJI48" s="753"/>
      <c r="TJJ48" s="753"/>
      <c r="TJK48" s="753"/>
      <c r="TJL48" s="753"/>
      <c r="TJM48" s="753"/>
      <c r="TJN48" s="753"/>
      <c r="TJO48" s="752"/>
      <c r="TJP48" s="753"/>
      <c r="TJQ48" s="753"/>
      <c r="TJR48" s="753"/>
      <c r="TJS48" s="753"/>
      <c r="TJT48" s="753"/>
      <c r="TJU48" s="753"/>
      <c r="TJV48" s="753"/>
      <c r="TJW48" s="753"/>
      <c r="TJX48" s="753"/>
      <c r="TJY48" s="753"/>
      <c r="TJZ48" s="752"/>
      <c r="TKA48" s="753"/>
      <c r="TKB48" s="753"/>
      <c r="TKC48" s="753"/>
      <c r="TKD48" s="753"/>
      <c r="TKE48" s="753"/>
      <c r="TKF48" s="753"/>
      <c r="TKG48" s="753"/>
      <c r="TKH48" s="753"/>
      <c r="TKI48" s="753"/>
      <c r="TKJ48" s="753"/>
      <c r="TKK48" s="752"/>
      <c r="TKL48" s="753"/>
      <c r="TKM48" s="753"/>
      <c r="TKN48" s="753"/>
      <c r="TKO48" s="753"/>
      <c r="TKP48" s="753"/>
      <c r="TKQ48" s="753"/>
      <c r="TKR48" s="753"/>
      <c r="TKS48" s="753"/>
      <c r="TKT48" s="753"/>
      <c r="TKU48" s="753"/>
      <c r="TKV48" s="752"/>
      <c r="TKW48" s="753"/>
      <c r="TKX48" s="753"/>
      <c r="TKY48" s="753"/>
      <c r="TKZ48" s="753"/>
      <c r="TLA48" s="753"/>
      <c r="TLB48" s="753"/>
      <c r="TLC48" s="753"/>
      <c r="TLD48" s="753"/>
      <c r="TLE48" s="753"/>
      <c r="TLF48" s="753"/>
      <c r="TLG48" s="752"/>
      <c r="TLH48" s="753"/>
      <c r="TLI48" s="753"/>
      <c r="TLJ48" s="753"/>
      <c r="TLK48" s="753"/>
      <c r="TLL48" s="753"/>
      <c r="TLM48" s="753"/>
      <c r="TLN48" s="753"/>
      <c r="TLO48" s="753"/>
      <c r="TLP48" s="753"/>
      <c r="TLQ48" s="753"/>
      <c r="TLR48" s="752"/>
      <c r="TLS48" s="753"/>
      <c r="TLT48" s="753"/>
      <c r="TLU48" s="753"/>
      <c r="TLV48" s="753"/>
      <c r="TLW48" s="753"/>
      <c r="TLX48" s="753"/>
      <c r="TLY48" s="753"/>
      <c r="TLZ48" s="753"/>
      <c r="TMA48" s="753"/>
      <c r="TMB48" s="753"/>
      <c r="TMC48" s="752"/>
      <c r="TMD48" s="753"/>
      <c r="TME48" s="753"/>
      <c r="TMF48" s="753"/>
      <c r="TMG48" s="753"/>
      <c r="TMH48" s="753"/>
      <c r="TMI48" s="753"/>
      <c r="TMJ48" s="753"/>
      <c r="TMK48" s="753"/>
      <c r="TML48" s="753"/>
      <c r="TMM48" s="753"/>
      <c r="TMN48" s="752"/>
      <c r="TMO48" s="753"/>
      <c r="TMP48" s="753"/>
      <c r="TMQ48" s="753"/>
      <c r="TMR48" s="753"/>
      <c r="TMS48" s="753"/>
      <c r="TMT48" s="753"/>
      <c r="TMU48" s="753"/>
      <c r="TMV48" s="753"/>
      <c r="TMW48" s="753"/>
      <c r="TMX48" s="753"/>
      <c r="TMY48" s="752"/>
      <c r="TMZ48" s="753"/>
      <c r="TNA48" s="753"/>
      <c r="TNB48" s="753"/>
      <c r="TNC48" s="753"/>
      <c r="TND48" s="753"/>
      <c r="TNE48" s="753"/>
      <c r="TNF48" s="753"/>
      <c r="TNG48" s="753"/>
      <c r="TNH48" s="753"/>
      <c r="TNI48" s="753"/>
      <c r="TNJ48" s="752"/>
      <c r="TNK48" s="753"/>
      <c r="TNL48" s="753"/>
      <c r="TNM48" s="753"/>
      <c r="TNN48" s="753"/>
      <c r="TNO48" s="753"/>
      <c r="TNP48" s="753"/>
      <c r="TNQ48" s="753"/>
      <c r="TNR48" s="753"/>
      <c r="TNS48" s="753"/>
      <c r="TNT48" s="753"/>
      <c r="TNU48" s="752"/>
      <c r="TNV48" s="753"/>
      <c r="TNW48" s="753"/>
      <c r="TNX48" s="753"/>
      <c r="TNY48" s="753"/>
      <c r="TNZ48" s="753"/>
      <c r="TOA48" s="753"/>
      <c r="TOB48" s="753"/>
      <c r="TOC48" s="753"/>
      <c r="TOD48" s="753"/>
      <c r="TOE48" s="753"/>
      <c r="TOF48" s="752"/>
      <c r="TOG48" s="753"/>
      <c r="TOH48" s="753"/>
      <c r="TOI48" s="753"/>
      <c r="TOJ48" s="753"/>
      <c r="TOK48" s="753"/>
      <c r="TOL48" s="753"/>
      <c r="TOM48" s="753"/>
      <c r="TON48" s="753"/>
      <c r="TOO48" s="753"/>
      <c r="TOP48" s="753"/>
      <c r="TOQ48" s="752"/>
      <c r="TOR48" s="753"/>
      <c r="TOS48" s="753"/>
      <c r="TOT48" s="753"/>
      <c r="TOU48" s="753"/>
      <c r="TOV48" s="753"/>
      <c r="TOW48" s="753"/>
      <c r="TOX48" s="753"/>
      <c r="TOY48" s="753"/>
      <c r="TOZ48" s="753"/>
      <c r="TPA48" s="753"/>
      <c r="TPB48" s="752"/>
      <c r="TPC48" s="753"/>
      <c r="TPD48" s="753"/>
      <c r="TPE48" s="753"/>
      <c r="TPF48" s="753"/>
      <c r="TPG48" s="753"/>
      <c r="TPH48" s="753"/>
      <c r="TPI48" s="753"/>
      <c r="TPJ48" s="753"/>
      <c r="TPK48" s="753"/>
      <c r="TPL48" s="753"/>
      <c r="TPM48" s="752"/>
      <c r="TPN48" s="753"/>
      <c r="TPO48" s="753"/>
      <c r="TPP48" s="753"/>
      <c r="TPQ48" s="753"/>
      <c r="TPR48" s="753"/>
      <c r="TPS48" s="753"/>
      <c r="TPT48" s="753"/>
      <c r="TPU48" s="753"/>
      <c r="TPV48" s="753"/>
      <c r="TPW48" s="753"/>
      <c r="TPX48" s="752"/>
      <c r="TPY48" s="753"/>
      <c r="TPZ48" s="753"/>
      <c r="TQA48" s="753"/>
      <c r="TQB48" s="753"/>
      <c r="TQC48" s="753"/>
      <c r="TQD48" s="753"/>
      <c r="TQE48" s="753"/>
      <c r="TQF48" s="753"/>
      <c r="TQG48" s="753"/>
      <c r="TQH48" s="753"/>
      <c r="TQI48" s="752"/>
      <c r="TQJ48" s="753"/>
      <c r="TQK48" s="753"/>
      <c r="TQL48" s="753"/>
      <c r="TQM48" s="753"/>
      <c r="TQN48" s="753"/>
      <c r="TQO48" s="753"/>
      <c r="TQP48" s="753"/>
      <c r="TQQ48" s="753"/>
      <c r="TQR48" s="753"/>
      <c r="TQS48" s="753"/>
      <c r="TQT48" s="752"/>
      <c r="TQU48" s="753"/>
      <c r="TQV48" s="753"/>
      <c r="TQW48" s="753"/>
      <c r="TQX48" s="753"/>
      <c r="TQY48" s="753"/>
      <c r="TQZ48" s="753"/>
      <c r="TRA48" s="753"/>
      <c r="TRB48" s="753"/>
      <c r="TRC48" s="753"/>
      <c r="TRD48" s="753"/>
      <c r="TRE48" s="752"/>
      <c r="TRF48" s="753"/>
      <c r="TRG48" s="753"/>
      <c r="TRH48" s="753"/>
      <c r="TRI48" s="753"/>
      <c r="TRJ48" s="753"/>
      <c r="TRK48" s="753"/>
      <c r="TRL48" s="753"/>
      <c r="TRM48" s="753"/>
      <c r="TRN48" s="753"/>
      <c r="TRO48" s="753"/>
      <c r="TRP48" s="752"/>
      <c r="TRQ48" s="753"/>
      <c r="TRR48" s="753"/>
      <c r="TRS48" s="753"/>
      <c r="TRT48" s="753"/>
      <c r="TRU48" s="753"/>
      <c r="TRV48" s="753"/>
      <c r="TRW48" s="753"/>
      <c r="TRX48" s="753"/>
      <c r="TRY48" s="753"/>
      <c r="TRZ48" s="753"/>
      <c r="TSA48" s="752"/>
      <c r="TSB48" s="753"/>
      <c r="TSC48" s="753"/>
      <c r="TSD48" s="753"/>
      <c r="TSE48" s="753"/>
      <c r="TSF48" s="753"/>
      <c r="TSG48" s="753"/>
      <c r="TSH48" s="753"/>
      <c r="TSI48" s="753"/>
      <c r="TSJ48" s="753"/>
      <c r="TSK48" s="753"/>
      <c r="TSL48" s="752"/>
      <c r="TSM48" s="753"/>
      <c r="TSN48" s="753"/>
      <c r="TSO48" s="753"/>
      <c r="TSP48" s="753"/>
      <c r="TSQ48" s="753"/>
      <c r="TSR48" s="753"/>
      <c r="TSS48" s="753"/>
      <c r="TST48" s="753"/>
      <c r="TSU48" s="753"/>
      <c r="TSV48" s="753"/>
      <c r="TSW48" s="752"/>
      <c r="TSX48" s="753"/>
      <c r="TSY48" s="753"/>
      <c r="TSZ48" s="753"/>
      <c r="TTA48" s="753"/>
      <c r="TTB48" s="753"/>
      <c r="TTC48" s="753"/>
      <c r="TTD48" s="753"/>
      <c r="TTE48" s="753"/>
      <c r="TTF48" s="753"/>
      <c r="TTG48" s="753"/>
      <c r="TTH48" s="752"/>
      <c r="TTI48" s="753"/>
      <c r="TTJ48" s="753"/>
      <c r="TTK48" s="753"/>
      <c r="TTL48" s="753"/>
      <c r="TTM48" s="753"/>
      <c r="TTN48" s="753"/>
      <c r="TTO48" s="753"/>
      <c r="TTP48" s="753"/>
      <c r="TTQ48" s="753"/>
      <c r="TTR48" s="753"/>
      <c r="TTS48" s="752"/>
      <c r="TTT48" s="753"/>
      <c r="TTU48" s="753"/>
      <c r="TTV48" s="753"/>
      <c r="TTW48" s="753"/>
      <c r="TTX48" s="753"/>
      <c r="TTY48" s="753"/>
      <c r="TTZ48" s="753"/>
      <c r="TUA48" s="753"/>
      <c r="TUB48" s="753"/>
      <c r="TUC48" s="753"/>
      <c r="TUD48" s="752"/>
      <c r="TUE48" s="753"/>
      <c r="TUF48" s="753"/>
      <c r="TUG48" s="753"/>
      <c r="TUH48" s="753"/>
      <c r="TUI48" s="753"/>
      <c r="TUJ48" s="753"/>
      <c r="TUK48" s="753"/>
      <c r="TUL48" s="753"/>
      <c r="TUM48" s="753"/>
      <c r="TUN48" s="753"/>
      <c r="TUO48" s="752"/>
      <c r="TUP48" s="753"/>
      <c r="TUQ48" s="753"/>
      <c r="TUR48" s="753"/>
      <c r="TUS48" s="753"/>
      <c r="TUT48" s="753"/>
      <c r="TUU48" s="753"/>
      <c r="TUV48" s="753"/>
      <c r="TUW48" s="753"/>
      <c r="TUX48" s="753"/>
      <c r="TUY48" s="753"/>
      <c r="TUZ48" s="752"/>
      <c r="TVA48" s="753"/>
      <c r="TVB48" s="753"/>
      <c r="TVC48" s="753"/>
      <c r="TVD48" s="753"/>
      <c r="TVE48" s="753"/>
      <c r="TVF48" s="753"/>
      <c r="TVG48" s="753"/>
      <c r="TVH48" s="753"/>
      <c r="TVI48" s="753"/>
      <c r="TVJ48" s="753"/>
      <c r="TVK48" s="752"/>
      <c r="TVL48" s="753"/>
      <c r="TVM48" s="753"/>
      <c r="TVN48" s="753"/>
      <c r="TVO48" s="753"/>
      <c r="TVP48" s="753"/>
      <c r="TVQ48" s="753"/>
      <c r="TVR48" s="753"/>
      <c r="TVS48" s="753"/>
      <c r="TVT48" s="753"/>
      <c r="TVU48" s="753"/>
      <c r="TVV48" s="752"/>
      <c r="TVW48" s="753"/>
      <c r="TVX48" s="753"/>
      <c r="TVY48" s="753"/>
      <c r="TVZ48" s="753"/>
      <c r="TWA48" s="753"/>
      <c r="TWB48" s="753"/>
      <c r="TWC48" s="753"/>
      <c r="TWD48" s="753"/>
      <c r="TWE48" s="753"/>
      <c r="TWF48" s="753"/>
      <c r="TWG48" s="752"/>
      <c r="TWH48" s="753"/>
      <c r="TWI48" s="753"/>
      <c r="TWJ48" s="753"/>
      <c r="TWK48" s="753"/>
      <c r="TWL48" s="753"/>
      <c r="TWM48" s="753"/>
      <c r="TWN48" s="753"/>
      <c r="TWO48" s="753"/>
      <c r="TWP48" s="753"/>
      <c r="TWQ48" s="753"/>
      <c r="TWR48" s="752"/>
      <c r="TWS48" s="753"/>
      <c r="TWT48" s="753"/>
      <c r="TWU48" s="753"/>
      <c r="TWV48" s="753"/>
      <c r="TWW48" s="753"/>
      <c r="TWX48" s="753"/>
      <c r="TWY48" s="753"/>
      <c r="TWZ48" s="753"/>
      <c r="TXA48" s="753"/>
      <c r="TXB48" s="753"/>
      <c r="TXC48" s="752"/>
      <c r="TXD48" s="753"/>
      <c r="TXE48" s="753"/>
      <c r="TXF48" s="753"/>
      <c r="TXG48" s="753"/>
      <c r="TXH48" s="753"/>
      <c r="TXI48" s="753"/>
      <c r="TXJ48" s="753"/>
      <c r="TXK48" s="753"/>
      <c r="TXL48" s="753"/>
      <c r="TXM48" s="753"/>
      <c r="TXN48" s="752"/>
      <c r="TXO48" s="753"/>
      <c r="TXP48" s="753"/>
      <c r="TXQ48" s="753"/>
      <c r="TXR48" s="753"/>
      <c r="TXS48" s="753"/>
      <c r="TXT48" s="753"/>
      <c r="TXU48" s="753"/>
      <c r="TXV48" s="753"/>
      <c r="TXW48" s="753"/>
      <c r="TXX48" s="753"/>
      <c r="TXY48" s="752"/>
      <c r="TXZ48" s="753"/>
      <c r="TYA48" s="753"/>
      <c r="TYB48" s="753"/>
      <c r="TYC48" s="753"/>
      <c r="TYD48" s="753"/>
      <c r="TYE48" s="753"/>
      <c r="TYF48" s="753"/>
      <c r="TYG48" s="753"/>
      <c r="TYH48" s="753"/>
      <c r="TYI48" s="753"/>
      <c r="TYJ48" s="752"/>
      <c r="TYK48" s="753"/>
      <c r="TYL48" s="753"/>
      <c r="TYM48" s="753"/>
      <c r="TYN48" s="753"/>
      <c r="TYO48" s="753"/>
      <c r="TYP48" s="753"/>
      <c r="TYQ48" s="753"/>
      <c r="TYR48" s="753"/>
      <c r="TYS48" s="753"/>
      <c r="TYT48" s="753"/>
      <c r="TYU48" s="752"/>
      <c r="TYV48" s="753"/>
      <c r="TYW48" s="753"/>
      <c r="TYX48" s="753"/>
      <c r="TYY48" s="753"/>
      <c r="TYZ48" s="753"/>
      <c r="TZA48" s="753"/>
      <c r="TZB48" s="753"/>
      <c r="TZC48" s="753"/>
      <c r="TZD48" s="753"/>
      <c r="TZE48" s="753"/>
      <c r="TZF48" s="752"/>
      <c r="TZG48" s="753"/>
      <c r="TZH48" s="753"/>
      <c r="TZI48" s="753"/>
      <c r="TZJ48" s="753"/>
      <c r="TZK48" s="753"/>
      <c r="TZL48" s="753"/>
      <c r="TZM48" s="753"/>
      <c r="TZN48" s="753"/>
      <c r="TZO48" s="753"/>
      <c r="TZP48" s="753"/>
      <c r="TZQ48" s="752"/>
      <c r="TZR48" s="753"/>
      <c r="TZS48" s="753"/>
      <c r="TZT48" s="753"/>
      <c r="TZU48" s="753"/>
      <c r="TZV48" s="753"/>
      <c r="TZW48" s="753"/>
      <c r="TZX48" s="753"/>
      <c r="TZY48" s="753"/>
      <c r="TZZ48" s="753"/>
      <c r="UAA48" s="753"/>
      <c r="UAB48" s="752"/>
      <c r="UAC48" s="753"/>
      <c r="UAD48" s="753"/>
      <c r="UAE48" s="753"/>
      <c r="UAF48" s="753"/>
      <c r="UAG48" s="753"/>
      <c r="UAH48" s="753"/>
      <c r="UAI48" s="753"/>
      <c r="UAJ48" s="753"/>
      <c r="UAK48" s="753"/>
      <c r="UAL48" s="753"/>
      <c r="UAM48" s="752"/>
      <c r="UAN48" s="753"/>
      <c r="UAO48" s="753"/>
      <c r="UAP48" s="753"/>
      <c r="UAQ48" s="753"/>
      <c r="UAR48" s="753"/>
      <c r="UAS48" s="753"/>
      <c r="UAT48" s="753"/>
      <c r="UAU48" s="753"/>
      <c r="UAV48" s="753"/>
      <c r="UAW48" s="753"/>
      <c r="UAX48" s="752"/>
      <c r="UAY48" s="753"/>
      <c r="UAZ48" s="753"/>
      <c r="UBA48" s="753"/>
      <c r="UBB48" s="753"/>
      <c r="UBC48" s="753"/>
      <c r="UBD48" s="753"/>
      <c r="UBE48" s="753"/>
      <c r="UBF48" s="753"/>
      <c r="UBG48" s="753"/>
      <c r="UBH48" s="753"/>
      <c r="UBI48" s="752"/>
      <c r="UBJ48" s="753"/>
      <c r="UBK48" s="753"/>
      <c r="UBL48" s="753"/>
      <c r="UBM48" s="753"/>
      <c r="UBN48" s="753"/>
      <c r="UBO48" s="753"/>
      <c r="UBP48" s="753"/>
      <c r="UBQ48" s="753"/>
      <c r="UBR48" s="753"/>
      <c r="UBS48" s="753"/>
      <c r="UBT48" s="752"/>
      <c r="UBU48" s="753"/>
      <c r="UBV48" s="753"/>
      <c r="UBW48" s="753"/>
      <c r="UBX48" s="753"/>
      <c r="UBY48" s="753"/>
      <c r="UBZ48" s="753"/>
      <c r="UCA48" s="753"/>
      <c r="UCB48" s="753"/>
      <c r="UCC48" s="753"/>
      <c r="UCD48" s="753"/>
      <c r="UCE48" s="752"/>
      <c r="UCF48" s="753"/>
      <c r="UCG48" s="753"/>
      <c r="UCH48" s="753"/>
      <c r="UCI48" s="753"/>
      <c r="UCJ48" s="753"/>
      <c r="UCK48" s="753"/>
      <c r="UCL48" s="753"/>
      <c r="UCM48" s="753"/>
      <c r="UCN48" s="753"/>
      <c r="UCO48" s="753"/>
      <c r="UCP48" s="752"/>
      <c r="UCQ48" s="753"/>
      <c r="UCR48" s="753"/>
      <c r="UCS48" s="753"/>
      <c r="UCT48" s="753"/>
      <c r="UCU48" s="753"/>
      <c r="UCV48" s="753"/>
      <c r="UCW48" s="753"/>
      <c r="UCX48" s="753"/>
      <c r="UCY48" s="753"/>
      <c r="UCZ48" s="753"/>
      <c r="UDA48" s="752"/>
      <c r="UDB48" s="753"/>
      <c r="UDC48" s="753"/>
      <c r="UDD48" s="753"/>
      <c r="UDE48" s="753"/>
      <c r="UDF48" s="753"/>
      <c r="UDG48" s="753"/>
      <c r="UDH48" s="753"/>
      <c r="UDI48" s="753"/>
      <c r="UDJ48" s="753"/>
      <c r="UDK48" s="753"/>
      <c r="UDL48" s="752"/>
      <c r="UDM48" s="753"/>
      <c r="UDN48" s="753"/>
      <c r="UDO48" s="753"/>
      <c r="UDP48" s="753"/>
      <c r="UDQ48" s="753"/>
      <c r="UDR48" s="753"/>
      <c r="UDS48" s="753"/>
      <c r="UDT48" s="753"/>
      <c r="UDU48" s="753"/>
      <c r="UDV48" s="753"/>
      <c r="UDW48" s="752"/>
      <c r="UDX48" s="753"/>
      <c r="UDY48" s="753"/>
      <c r="UDZ48" s="753"/>
      <c r="UEA48" s="753"/>
      <c r="UEB48" s="753"/>
      <c r="UEC48" s="753"/>
      <c r="UED48" s="753"/>
      <c r="UEE48" s="753"/>
      <c r="UEF48" s="753"/>
      <c r="UEG48" s="753"/>
      <c r="UEH48" s="752"/>
      <c r="UEI48" s="753"/>
      <c r="UEJ48" s="753"/>
      <c r="UEK48" s="753"/>
      <c r="UEL48" s="753"/>
      <c r="UEM48" s="753"/>
      <c r="UEN48" s="753"/>
      <c r="UEO48" s="753"/>
      <c r="UEP48" s="753"/>
      <c r="UEQ48" s="753"/>
      <c r="UER48" s="753"/>
      <c r="UES48" s="752"/>
      <c r="UET48" s="753"/>
      <c r="UEU48" s="753"/>
      <c r="UEV48" s="753"/>
      <c r="UEW48" s="753"/>
      <c r="UEX48" s="753"/>
      <c r="UEY48" s="753"/>
      <c r="UEZ48" s="753"/>
      <c r="UFA48" s="753"/>
      <c r="UFB48" s="753"/>
      <c r="UFC48" s="753"/>
      <c r="UFD48" s="752"/>
      <c r="UFE48" s="753"/>
      <c r="UFF48" s="753"/>
      <c r="UFG48" s="753"/>
      <c r="UFH48" s="753"/>
      <c r="UFI48" s="753"/>
      <c r="UFJ48" s="753"/>
      <c r="UFK48" s="753"/>
      <c r="UFL48" s="753"/>
      <c r="UFM48" s="753"/>
      <c r="UFN48" s="753"/>
      <c r="UFO48" s="752"/>
      <c r="UFP48" s="753"/>
      <c r="UFQ48" s="753"/>
      <c r="UFR48" s="753"/>
      <c r="UFS48" s="753"/>
      <c r="UFT48" s="753"/>
      <c r="UFU48" s="753"/>
      <c r="UFV48" s="753"/>
      <c r="UFW48" s="753"/>
      <c r="UFX48" s="753"/>
      <c r="UFY48" s="753"/>
      <c r="UFZ48" s="752"/>
      <c r="UGA48" s="753"/>
      <c r="UGB48" s="753"/>
      <c r="UGC48" s="753"/>
      <c r="UGD48" s="753"/>
      <c r="UGE48" s="753"/>
      <c r="UGF48" s="753"/>
      <c r="UGG48" s="753"/>
      <c r="UGH48" s="753"/>
      <c r="UGI48" s="753"/>
      <c r="UGJ48" s="753"/>
      <c r="UGK48" s="752"/>
      <c r="UGL48" s="753"/>
      <c r="UGM48" s="753"/>
      <c r="UGN48" s="753"/>
      <c r="UGO48" s="753"/>
      <c r="UGP48" s="753"/>
      <c r="UGQ48" s="753"/>
      <c r="UGR48" s="753"/>
      <c r="UGS48" s="753"/>
      <c r="UGT48" s="753"/>
      <c r="UGU48" s="753"/>
      <c r="UGV48" s="752"/>
      <c r="UGW48" s="753"/>
      <c r="UGX48" s="753"/>
      <c r="UGY48" s="753"/>
      <c r="UGZ48" s="753"/>
      <c r="UHA48" s="753"/>
      <c r="UHB48" s="753"/>
      <c r="UHC48" s="753"/>
      <c r="UHD48" s="753"/>
      <c r="UHE48" s="753"/>
      <c r="UHF48" s="753"/>
      <c r="UHG48" s="752"/>
      <c r="UHH48" s="753"/>
      <c r="UHI48" s="753"/>
      <c r="UHJ48" s="753"/>
      <c r="UHK48" s="753"/>
      <c r="UHL48" s="753"/>
      <c r="UHM48" s="753"/>
      <c r="UHN48" s="753"/>
      <c r="UHO48" s="753"/>
      <c r="UHP48" s="753"/>
      <c r="UHQ48" s="753"/>
      <c r="UHR48" s="752"/>
      <c r="UHS48" s="753"/>
      <c r="UHT48" s="753"/>
      <c r="UHU48" s="753"/>
      <c r="UHV48" s="753"/>
      <c r="UHW48" s="753"/>
      <c r="UHX48" s="753"/>
      <c r="UHY48" s="753"/>
      <c r="UHZ48" s="753"/>
      <c r="UIA48" s="753"/>
      <c r="UIB48" s="753"/>
      <c r="UIC48" s="752"/>
      <c r="UID48" s="753"/>
      <c r="UIE48" s="753"/>
      <c r="UIF48" s="753"/>
      <c r="UIG48" s="753"/>
      <c r="UIH48" s="753"/>
      <c r="UII48" s="753"/>
      <c r="UIJ48" s="753"/>
      <c r="UIK48" s="753"/>
      <c r="UIL48" s="753"/>
      <c r="UIM48" s="753"/>
      <c r="UIN48" s="752"/>
      <c r="UIO48" s="753"/>
      <c r="UIP48" s="753"/>
      <c r="UIQ48" s="753"/>
      <c r="UIR48" s="753"/>
      <c r="UIS48" s="753"/>
      <c r="UIT48" s="753"/>
      <c r="UIU48" s="753"/>
      <c r="UIV48" s="753"/>
      <c r="UIW48" s="753"/>
      <c r="UIX48" s="753"/>
      <c r="UIY48" s="752"/>
      <c r="UIZ48" s="753"/>
      <c r="UJA48" s="753"/>
      <c r="UJB48" s="753"/>
      <c r="UJC48" s="753"/>
      <c r="UJD48" s="753"/>
      <c r="UJE48" s="753"/>
      <c r="UJF48" s="753"/>
      <c r="UJG48" s="753"/>
      <c r="UJH48" s="753"/>
      <c r="UJI48" s="753"/>
      <c r="UJJ48" s="752"/>
      <c r="UJK48" s="753"/>
      <c r="UJL48" s="753"/>
      <c r="UJM48" s="753"/>
      <c r="UJN48" s="753"/>
      <c r="UJO48" s="753"/>
      <c r="UJP48" s="753"/>
      <c r="UJQ48" s="753"/>
      <c r="UJR48" s="753"/>
      <c r="UJS48" s="753"/>
      <c r="UJT48" s="753"/>
      <c r="UJU48" s="752"/>
      <c r="UJV48" s="753"/>
      <c r="UJW48" s="753"/>
      <c r="UJX48" s="753"/>
      <c r="UJY48" s="753"/>
      <c r="UJZ48" s="753"/>
      <c r="UKA48" s="753"/>
      <c r="UKB48" s="753"/>
      <c r="UKC48" s="753"/>
      <c r="UKD48" s="753"/>
      <c r="UKE48" s="753"/>
      <c r="UKF48" s="752"/>
      <c r="UKG48" s="753"/>
      <c r="UKH48" s="753"/>
      <c r="UKI48" s="753"/>
      <c r="UKJ48" s="753"/>
      <c r="UKK48" s="753"/>
      <c r="UKL48" s="753"/>
      <c r="UKM48" s="753"/>
      <c r="UKN48" s="753"/>
      <c r="UKO48" s="753"/>
      <c r="UKP48" s="753"/>
      <c r="UKQ48" s="752"/>
      <c r="UKR48" s="753"/>
      <c r="UKS48" s="753"/>
      <c r="UKT48" s="753"/>
      <c r="UKU48" s="753"/>
      <c r="UKV48" s="753"/>
      <c r="UKW48" s="753"/>
      <c r="UKX48" s="753"/>
      <c r="UKY48" s="753"/>
      <c r="UKZ48" s="753"/>
      <c r="ULA48" s="753"/>
      <c r="ULB48" s="752"/>
      <c r="ULC48" s="753"/>
      <c r="ULD48" s="753"/>
      <c r="ULE48" s="753"/>
      <c r="ULF48" s="753"/>
      <c r="ULG48" s="753"/>
      <c r="ULH48" s="753"/>
      <c r="ULI48" s="753"/>
      <c r="ULJ48" s="753"/>
      <c r="ULK48" s="753"/>
      <c r="ULL48" s="753"/>
      <c r="ULM48" s="752"/>
      <c r="ULN48" s="753"/>
      <c r="ULO48" s="753"/>
      <c r="ULP48" s="753"/>
      <c r="ULQ48" s="753"/>
      <c r="ULR48" s="753"/>
      <c r="ULS48" s="753"/>
      <c r="ULT48" s="753"/>
      <c r="ULU48" s="753"/>
      <c r="ULV48" s="753"/>
      <c r="ULW48" s="753"/>
      <c r="ULX48" s="752"/>
      <c r="ULY48" s="753"/>
      <c r="ULZ48" s="753"/>
      <c r="UMA48" s="753"/>
      <c r="UMB48" s="753"/>
      <c r="UMC48" s="753"/>
      <c r="UMD48" s="753"/>
      <c r="UME48" s="753"/>
      <c r="UMF48" s="753"/>
      <c r="UMG48" s="753"/>
      <c r="UMH48" s="753"/>
      <c r="UMI48" s="752"/>
      <c r="UMJ48" s="753"/>
      <c r="UMK48" s="753"/>
      <c r="UML48" s="753"/>
      <c r="UMM48" s="753"/>
      <c r="UMN48" s="753"/>
      <c r="UMO48" s="753"/>
      <c r="UMP48" s="753"/>
      <c r="UMQ48" s="753"/>
      <c r="UMR48" s="753"/>
      <c r="UMS48" s="753"/>
      <c r="UMT48" s="752"/>
      <c r="UMU48" s="753"/>
      <c r="UMV48" s="753"/>
      <c r="UMW48" s="753"/>
      <c r="UMX48" s="753"/>
      <c r="UMY48" s="753"/>
      <c r="UMZ48" s="753"/>
      <c r="UNA48" s="753"/>
      <c r="UNB48" s="753"/>
      <c r="UNC48" s="753"/>
      <c r="UND48" s="753"/>
      <c r="UNE48" s="752"/>
      <c r="UNF48" s="753"/>
      <c r="UNG48" s="753"/>
      <c r="UNH48" s="753"/>
      <c r="UNI48" s="753"/>
      <c r="UNJ48" s="753"/>
      <c r="UNK48" s="753"/>
      <c r="UNL48" s="753"/>
      <c r="UNM48" s="753"/>
      <c r="UNN48" s="753"/>
      <c r="UNO48" s="753"/>
      <c r="UNP48" s="752"/>
      <c r="UNQ48" s="753"/>
      <c r="UNR48" s="753"/>
      <c r="UNS48" s="753"/>
      <c r="UNT48" s="753"/>
      <c r="UNU48" s="753"/>
      <c r="UNV48" s="753"/>
      <c r="UNW48" s="753"/>
      <c r="UNX48" s="753"/>
      <c r="UNY48" s="753"/>
      <c r="UNZ48" s="753"/>
      <c r="UOA48" s="752"/>
      <c r="UOB48" s="753"/>
      <c r="UOC48" s="753"/>
      <c r="UOD48" s="753"/>
      <c r="UOE48" s="753"/>
      <c r="UOF48" s="753"/>
      <c r="UOG48" s="753"/>
      <c r="UOH48" s="753"/>
      <c r="UOI48" s="753"/>
      <c r="UOJ48" s="753"/>
      <c r="UOK48" s="753"/>
      <c r="UOL48" s="752"/>
      <c r="UOM48" s="753"/>
      <c r="UON48" s="753"/>
      <c r="UOO48" s="753"/>
      <c r="UOP48" s="753"/>
      <c r="UOQ48" s="753"/>
      <c r="UOR48" s="753"/>
      <c r="UOS48" s="753"/>
      <c r="UOT48" s="753"/>
      <c r="UOU48" s="753"/>
      <c r="UOV48" s="753"/>
      <c r="UOW48" s="752"/>
      <c r="UOX48" s="753"/>
      <c r="UOY48" s="753"/>
      <c r="UOZ48" s="753"/>
      <c r="UPA48" s="753"/>
      <c r="UPB48" s="753"/>
      <c r="UPC48" s="753"/>
      <c r="UPD48" s="753"/>
      <c r="UPE48" s="753"/>
      <c r="UPF48" s="753"/>
      <c r="UPG48" s="753"/>
      <c r="UPH48" s="752"/>
      <c r="UPI48" s="753"/>
      <c r="UPJ48" s="753"/>
      <c r="UPK48" s="753"/>
      <c r="UPL48" s="753"/>
      <c r="UPM48" s="753"/>
      <c r="UPN48" s="753"/>
      <c r="UPO48" s="753"/>
      <c r="UPP48" s="753"/>
      <c r="UPQ48" s="753"/>
      <c r="UPR48" s="753"/>
      <c r="UPS48" s="752"/>
      <c r="UPT48" s="753"/>
      <c r="UPU48" s="753"/>
      <c r="UPV48" s="753"/>
      <c r="UPW48" s="753"/>
      <c r="UPX48" s="753"/>
      <c r="UPY48" s="753"/>
      <c r="UPZ48" s="753"/>
      <c r="UQA48" s="753"/>
      <c r="UQB48" s="753"/>
      <c r="UQC48" s="753"/>
      <c r="UQD48" s="752"/>
      <c r="UQE48" s="753"/>
      <c r="UQF48" s="753"/>
      <c r="UQG48" s="753"/>
      <c r="UQH48" s="753"/>
      <c r="UQI48" s="753"/>
      <c r="UQJ48" s="753"/>
      <c r="UQK48" s="753"/>
      <c r="UQL48" s="753"/>
      <c r="UQM48" s="753"/>
      <c r="UQN48" s="753"/>
      <c r="UQO48" s="752"/>
      <c r="UQP48" s="753"/>
      <c r="UQQ48" s="753"/>
      <c r="UQR48" s="753"/>
      <c r="UQS48" s="753"/>
      <c r="UQT48" s="753"/>
      <c r="UQU48" s="753"/>
      <c r="UQV48" s="753"/>
      <c r="UQW48" s="753"/>
      <c r="UQX48" s="753"/>
      <c r="UQY48" s="753"/>
      <c r="UQZ48" s="752"/>
      <c r="URA48" s="753"/>
      <c r="URB48" s="753"/>
      <c r="URC48" s="753"/>
      <c r="URD48" s="753"/>
      <c r="URE48" s="753"/>
      <c r="URF48" s="753"/>
      <c r="URG48" s="753"/>
      <c r="URH48" s="753"/>
      <c r="URI48" s="753"/>
      <c r="URJ48" s="753"/>
      <c r="URK48" s="752"/>
      <c r="URL48" s="753"/>
      <c r="URM48" s="753"/>
      <c r="URN48" s="753"/>
      <c r="URO48" s="753"/>
      <c r="URP48" s="753"/>
      <c r="URQ48" s="753"/>
      <c r="URR48" s="753"/>
      <c r="URS48" s="753"/>
      <c r="URT48" s="753"/>
      <c r="URU48" s="753"/>
      <c r="URV48" s="752"/>
      <c r="URW48" s="753"/>
      <c r="URX48" s="753"/>
      <c r="URY48" s="753"/>
      <c r="URZ48" s="753"/>
      <c r="USA48" s="753"/>
      <c r="USB48" s="753"/>
      <c r="USC48" s="753"/>
      <c r="USD48" s="753"/>
      <c r="USE48" s="753"/>
      <c r="USF48" s="753"/>
      <c r="USG48" s="752"/>
      <c r="USH48" s="753"/>
      <c r="USI48" s="753"/>
      <c r="USJ48" s="753"/>
      <c r="USK48" s="753"/>
      <c r="USL48" s="753"/>
      <c r="USM48" s="753"/>
      <c r="USN48" s="753"/>
      <c r="USO48" s="753"/>
      <c r="USP48" s="753"/>
      <c r="USQ48" s="753"/>
      <c r="USR48" s="752"/>
      <c r="USS48" s="753"/>
      <c r="UST48" s="753"/>
      <c r="USU48" s="753"/>
      <c r="USV48" s="753"/>
      <c r="USW48" s="753"/>
      <c r="USX48" s="753"/>
      <c r="USY48" s="753"/>
      <c r="USZ48" s="753"/>
      <c r="UTA48" s="753"/>
      <c r="UTB48" s="753"/>
      <c r="UTC48" s="752"/>
      <c r="UTD48" s="753"/>
      <c r="UTE48" s="753"/>
      <c r="UTF48" s="753"/>
      <c r="UTG48" s="753"/>
      <c r="UTH48" s="753"/>
      <c r="UTI48" s="753"/>
      <c r="UTJ48" s="753"/>
      <c r="UTK48" s="753"/>
      <c r="UTL48" s="753"/>
      <c r="UTM48" s="753"/>
      <c r="UTN48" s="752"/>
      <c r="UTO48" s="753"/>
      <c r="UTP48" s="753"/>
      <c r="UTQ48" s="753"/>
      <c r="UTR48" s="753"/>
      <c r="UTS48" s="753"/>
      <c r="UTT48" s="753"/>
      <c r="UTU48" s="753"/>
      <c r="UTV48" s="753"/>
      <c r="UTW48" s="753"/>
      <c r="UTX48" s="753"/>
      <c r="UTY48" s="752"/>
      <c r="UTZ48" s="753"/>
      <c r="UUA48" s="753"/>
      <c r="UUB48" s="753"/>
      <c r="UUC48" s="753"/>
      <c r="UUD48" s="753"/>
      <c r="UUE48" s="753"/>
      <c r="UUF48" s="753"/>
      <c r="UUG48" s="753"/>
      <c r="UUH48" s="753"/>
      <c r="UUI48" s="753"/>
      <c r="UUJ48" s="752"/>
      <c r="UUK48" s="753"/>
      <c r="UUL48" s="753"/>
      <c r="UUM48" s="753"/>
      <c r="UUN48" s="753"/>
      <c r="UUO48" s="753"/>
      <c r="UUP48" s="753"/>
      <c r="UUQ48" s="753"/>
      <c r="UUR48" s="753"/>
      <c r="UUS48" s="753"/>
      <c r="UUT48" s="753"/>
      <c r="UUU48" s="752"/>
      <c r="UUV48" s="753"/>
      <c r="UUW48" s="753"/>
      <c r="UUX48" s="753"/>
      <c r="UUY48" s="753"/>
      <c r="UUZ48" s="753"/>
      <c r="UVA48" s="753"/>
      <c r="UVB48" s="753"/>
      <c r="UVC48" s="753"/>
      <c r="UVD48" s="753"/>
      <c r="UVE48" s="753"/>
      <c r="UVF48" s="752"/>
      <c r="UVG48" s="753"/>
      <c r="UVH48" s="753"/>
      <c r="UVI48" s="753"/>
      <c r="UVJ48" s="753"/>
      <c r="UVK48" s="753"/>
      <c r="UVL48" s="753"/>
      <c r="UVM48" s="753"/>
      <c r="UVN48" s="753"/>
      <c r="UVO48" s="753"/>
      <c r="UVP48" s="753"/>
      <c r="UVQ48" s="752"/>
      <c r="UVR48" s="753"/>
      <c r="UVS48" s="753"/>
      <c r="UVT48" s="753"/>
      <c r="UVU48" s="753"/>
      <c r="UVV48" s="753"/>
      <c r="UVW48" s="753"/>
      <c r="UVX48" s="753"/>
      <c r="UVY48" s="753"/>
      <c r="UVZ48" s="753"/>
      <c r="UWA48" s="753"/>
      <c r="UWB48" s="752"/>
      <c r="UWC48" s="753"/>
      <c r="UWD48" s="753"/>
      <c r="UWE48" s="753"/>
      <c r="UWF48" s="753"/>
      <c r="UWG48" s="753"/>
      <c r="UWH48" s="753"/>
      <c r="UWI48" s="753"/>
      <c r="UWJ48" s="753"/>
      <c r="UWK48" s="753"/>
      <c r="UWL48" s="753"/>
      <c r="UWM48" s="752"/>
      <c r="UWN48" s="753"/>
      <c r="UWO48" s="753"/>
      <c r="UWP48" s="753"/>
      <c r="UWQ48" s="753"/>
      <c r="UWR48" s="753"/>
      <c r="UWS48" s="753"/>
      <c r="UWT48" s="753"/>
      <c r="UWU48" s="753"/>
      <c r="UWV48" s="753"/>
      <c r="UWW48" s="753"/>
      <c r="UWX48" s="752"/>
      <c r="UWY48" s="753"/>
      <c r="UWZ48" s="753"/>
      <c r="UXA48" s="753"/>
      <c r="UXB48" s="753"/>
      <c r="UXC48" s="753"/>
      <c r="UXD48" s="753"/>
      <c r="UXE48" s="753"/>
      <c r="UXF48" s="753"/>
      <c r="UXG48" s="753"/>
      <c r="UXH48" s="753"/>
      <c r="UXI48" s="752"/>
      <c r="UXJ48" s="753"/>
      <c r="UXK48" s="753"/>
      <c r="UXL48" s="753"/>
      <c r="UXM48" s="753"/>
      <c r="UXN48" s="753"/>
      <c r="UXO48" s="753"/>
      <c r="UXP48" s="753"/>
      <c r="UXQ48" s="753"/>
      <c r="UXR48" s="753"/>
      <c r="UXS48" s="753"/>
      <c r="UXT48" s="752"/>
      <c r="UXU48" s="753"/>
      <c r="UXV48" s="753"/>
      <c r="UXW48" s="753"/>
      <c r="UXX48" s="753"/>
      <c r="UXY48" s="753"/>
      <c r="UXZ48" s="753"/>
      <c r="UYA48" s="753"/>
      <c r="UYB48" s="753"/>
      <c r="UYC48" s="753"/>
      <c r="UYD48" s="753"/>
      <c r="UYE48" s="752"/>
      <c r="UYF48" s="753"/>
      <c r="UYG48" s="753"/>
      <c r="UYH48" s="753"/>
      <c r="UYI48" s="753"/>
      <c r="UYJ48" s="753"/>
      <c r="UYK48" s="753"/>
      <c r="UYL48" s="753"/>
      <c r="UYM48" s="753"/>
      <c r="UYN48" s="753"/>
      <c r="UYO48" s="753"/>
      <c r="UYP48" s="752"/>
      <c r="UYQ48" s="753"/>
      <c r="UYR48" s="753"/>
      <c r="UYS48" s="753"/>
      <c r="UYT48" s="753"/>
      <c r="UYU48" s="753"/>
      <c r="UYV48" s="753"/>
      <c r="UYW48" s="753"/>
      <c r="UYX48" s="753"/>
      <c r="UYY48" s="753"/>
      <c r="UYZ48" s="753"/>
      <c r="UZA48" s="752"/>
      <c r="UZB48" s="753"/>
      <c r="UZC48" s="753"/>
      <c r="UZD48" s="753"/>
      <c r="UZE48" s="753"/>
      <c r="UZF48" s="753"/>
      <c r="UZG48" s="753"/>
      <c r="UZH48" s="753"/>
      <c r="UZI48" s="753"/>
      <c r="UZJ48" s="753"/>
      <c r="UZK48" s="753"/>
      <c r="UZL48" s="752"/>
      <c r="UZM48" s="753"/>
      <c r="UZN48" s="753"/>
      <c r="UZO48" s="753"/>
      <c r="UZP48" s="753"/>
      <c r="UZQ48" s="753"/>
      <c r="UZR48" s="753"/>
      <c r="UZS48" s="753"/>
      <c r="UZT48" s="753"/>
      <c r="UZU48" s="753"/>
      <c r="UZV48" s="753"/>
      <c r="UZW48" s="752"/>
      <c r="UZX48" s="753"/>
      <c r="UZY48" s="753"/>
      <c r="UZZ48" s="753"/>
      <c r="VAA48" s="753"/>
      <c r="VAB48" s="753"/>
      <c r="VAC48" s="753"/>
      <c r="VAD48" s="753"/>
      <c r="VAE48" s="753"/>
      <c r="VAF48" s="753"/>
      <c r="VAG48" s="753"/>
      <c r="VAH48" s="752"/>
      <c r="VAI48" s="753"/>
      <c r="VAJ48" s="753"/>
      <c r="VAK48" s="753"/>
      <c r="VAL48" s="753"/>
      <c r="VAM48" s="753"/>
      <c r="VAN48" s="753"/>
      <c r="VAO48" s="753"/>
      <c r="VAP48" s="753"/>
      <c r="VAQ48" s="753"/>
      <c r="VAR48" s="753"/>
      <c r="VAS48" s="752"/>
      <c r="VAT48" s="753"/>
      <c r="VAU48" s="753"/>
      <c r="VAV48" s="753"/>
      <c r="VAW48" s="753"/>
      <c r="VAX48" s="753"/>
      <c r="VAY48" s="753"/>
      <c r="VAZ48" s="753"/>
      <c r="VBA48" s="753"/>
      <c r="VBB48" s="753"/>
      <c r="VBC48" s="753"/>
      <c r="VBD48" s="752"/>
      <c r="VBE48" s="753"/>
      <c r="VBF48" s="753"/>
      <c r="VBG48" s="753"/>
      <c r="VBH48" s="753"/>
      <c r="VBI48" s="753"/>
      <c r="VBJ48" s="753"/>
      <c r="VBK48" s="753"/>
      <c r="VBL48" s="753"/>
      <c r="VBM48" s="753"/>
      <c r="VBN48" s="753"/>
      <c r="VBO48" s="752"/>
      <c r="VBP48" s="753"/>
      <c r="VBQ48" s="753"/>
      <c r="VBR48" s="753"/>
      <c r="VBS48" s="753"/>
      <c r="VBT48" s="753"/>
      <c r="VBU48" s="753"/>
      <c r="VBV48" s="753"/>
      <c r="VBW48" s="753"/>
      <c r="VBX48" s="753"/>
      <c r="VBY48" s="753"/>
      <c r="VBZ48" s="752"/>
      <c r="VCA48" s="753"/>
      <c r="VCB48" s="753"/>
      <c r="VCC48" s="753"/>
      <c r="VCD48" s="753"/>
      <c r="VCE48" s="753"/>
      <c r="VCF48" s="753"/>
      <c r="VCG48" s="753"/>
      <c r="VCH48" s="753"/>
      <c r="VCI48" s="753"/>
      <c r="VCJ48" s="753"/>
      <c r="VCK48" s="752"/>
      <c r="VCL48" s="753"/>
      <c r="VCM48" s="753"/>
      <c r="VCN48" s="753"/>
      <c r="VCO48" s="753"/>
      <c r="VCP48" s="753"/>
      <c r="VCQ48" s="753"/>
      <c r="VCR48" s="753"/>
      <c r="VCS48" s="753"/>
      <c r="VCT48" s="753"/>
      <c r="VCU48" s="753"/>
      <c r="VCV48" s="752"/>
      <c r="VCW48" s="753"/>
      <c r="VCX48" s="753"/>
      <c r="VCY48" s="753"/>
      <c r="VCZ48" s="753"/>
      <c r="VDA48" s="753"/>
      <c r="VDB48" s="753"/>
      <c r="VDC48" s="753"/>
      <c r="VDD48" s="753"/>
      <c r="VDE48" s="753"/>
      <c r="VDF48" s="753"/>
      <c r="VDG48" s="752"/>
      <c r="VDH48" s="753"/>
      <c r="VDI48" s="753"/>
      <c r="VDJ48" s="753"/>
      <c r="VDK48" s="753"/>
      <c r="VDL48" s="753"/>
      <c r="VDM48" s="753"/>
      <c r="VDN48" s="753"/>
      <c r="VDO48" s="753"/>
      <c r="VDP48" s="753"/>
      <c r="VDQ48" s="753"/>
      <c r="VDR48" s="752"/>
      <c r="VDS48" s="753"/>
      <c r="VDT48" s="753"/>
      <c r="VDU48" s="753"/>
      <c r="VDV48" s="753"/>
      <c r="VDW48" s="753"/>
      <c r="VDX48" s="753"/>
      <c r="VDY48" s="753"/>
      <c r="VDZ48" s="753"/>
      <c r="VEA48" s="753"/>
      <c r="VEB48" s="753"/>
      <c r="VEC48" s="752"/>
      <c r="VED48" s="753"/>
      <c r="VEE48" s="753"/>
      <c r="VEF48" s="753"/>
      <c r="VEG48" s="753"/>
      <c r="VEH48" s="753"/>
      <c r="VEI48" s="753"/>
      <c r="VEJ48" s="753"/>
      <c r="VEK48" s="753"/>
      <c r="VEL48" s="753"/>
      <c r="VEM48" s="753"/>
      <c r="VEN48" s="752"/>
      <c r="VEO48" s="753"/>
      <c r="VEP48" s="753"/>
      <c r="VEQ48" s="753"/>
      <c r="VER48" s="753"/>
      <c r="VES48" s="753"/>
      <c r="VET48" s="753"/>
      <c r="VEU48" s="753"/>
      <c r="VEV48" s="753"/>
      <c r="VEW48" s="753"/>
      <c r="VEX48" s="753"/>
      <c r="VEY48" s="752"/>
      <c r="VEZ48" s="753"/>
      <c r="VFA48" s="753"/>
      <c r="VFB48" s="753"/>
      <c r="VFC48" s="753"/>
      <c r="VFD48" s="753"/>
      <c r="VFE48" s="753"/>
      <c r="VFF48" s="753"/>
      <c r="VFG48" s="753"/>
      <c r="VFH48" s="753"/>
      <c r="VFI48" s="753"/>
      <c r="VFJ48" s="752"/>
      <c r="VFK48" s="753"/>
      <c r="VFL48" s="753"/>
      <c r="VFM48" s="753"/>
      <c r="VFN48" s="753"/>
      <c r="VFO48" s="753"/>
      <c r="VFP48" s="753"/>
      <c r="VFQ48" s="753"/>
      <c r="VFR48" s="753"/>
      <c r="VFS48" s="753"/>
      <c r="VFT48" s="753"/>
      <c r="VFU48" s="752"/>
      <c r="VFV48" s="753"/>
      <c r="VFW48" s="753"/>
      <c r="VFX48" s="753"/>
      <c r="VFY48" s="753"/>
      <c r="VFZ48" s="753"/>
      <c r="VGA48" s="753"/>
      <c r="VGB48" s="753"/>
      <c r="VGC48" s="753"/>
      <c r="VGD48" s="753"/>
      <c r="VGE48" s="753"/>
      <c r="VGF48" s="752"/>
      <c r="VGG48" s="753"/>
      <c r="VGH48" s="753"/>
      <c r="VGI48" s="753"/>
      <c r="VGJ48" s="753"/>
      <c r="VGK48" s="753"/>
      <c r="VGL48" s="753"/>
      <c r="VGM48" s="753"/>
      <c r="VGN48" s="753"/>
      <c r="VGO48" s="753"/>
      <c r="VGP48" s="753"/>
      <c r="VGQ48" s="752"/>
      <c r="VGR48" s="753"/>
      <c r="VGS48" s="753"/>
      <c r="VGT48" s="753"/>
      <c r="VGU48" s="753"/>
      <c r="VGV48" s="753"/>
      <c r="VGW48" s="753"/>
      <c r="VGX48" s="753"/>
      <c r="VGY48" s="753"/>
      <c r="VGZ48" s="753"/>
      <c r="VHA48" s="753"/>
      <c r="VHB48" s="752"/>
      <c r="VHC48" s="753"/>
      <c r="VHD48" s="753"/>
      <c r="VHE48" s="753"/>
      <c r="VHF48" s="753"/>
      <c r="VHG48" s="753"/>
      <c r="VHH48" s="753"/>
      <c r="VHI48" s="753"/>
      <c r="VHJ48" s="753"/>
      <c r="VHK48" s="753"/>
      <c r="VHL48" s="753"/>
      <c r="VHM48" s="752"/>
      <c r="VHN48" s="753"/>
      <c r="VHO48" s="753"/>
      <c r="VHP48" s="753"/>
      <c r="VHQ48" s="753"/>
      <c r="VHR48" s="753"/>
      <c r="VHS48" s="753"/>
      <c r="VHT48" s="753"/>
      <c r="VHU48" s="753"/>
      <c r="VHV48" s="753"/>
      <c r="VHW48" s="753"/>
      <c r="VHX48" s="752"/>
      <c r="VHY48" s="753"/>
      <c r="VHZ48" s="753"/>
      <c r="VIA48" s="753"/>
      <c r="VIB48" s="753"/>
      <c r="VIC48" s="753"/>
      <c r="VID48" s="753"/>
      <c r="VIE48" s="753"/>
      <c r="VIF48" s="753"/>
      <c r="VIG48" s="753"/>
      <c r="VIH48" s="753"/>
      <c r="VII48" s="752"/>
      <c r="VIJ48" s="753"/>
      <c r="VIK48" s="753"/>
      <c r="VIL48" s="753"/>
      <c r="VIM48" s="753"/>
      <c r="VIN48" s="753"/>
      <c r="VIO48" s="753"/>
      <c r="VIP48" s="753"/>
      <c r="VIQ48" s="753"/>
      <c r="VIR48" s="753"/>
      <c r="VIS48" s="753"/>
      <c r="VIT48" s="752"/>
      <c r="VIU48" s="753"/>
      <c r="VIV48" s="753"/>
      <c r="VIW48" s="753"/>
      <c r="VIX48" s="753"/>
      <c r="VIY48" s="753"/>
      <c r="VIZ48" s="753"/>
      <c r="VJA48" s="753"/>
      <c r="VJB48" s="753"/>
      <c r="VJC48" s="753"/>
      <c r="VJD48" s="753"/>
      <c r="VJE48" s="752"/>
      <c r="VJF48" s="753"/>
      <c r="VJG48" s="753"/>
      <c r="VJH48" s="753"/>
      <c r="VJI48" s="753"/>
      <c r="VJJ48" s="753"/>
      <c r="VJK48" s="753"/>
      <c r="VJL48" s="753"/>
      <c r="VJM48" s="753"/>
      <c r="VJN48" s="753"/>
      <c r="VJO48" s="753"/>
      <c r="VJP48" s="752"/>
      <c r="VJQ48" s="753"/>
      <c r="VJR48" s="753"/>
      <c r="VJS48" s="753"/>
      <c r="VJT48" s="753"/>
      <c r="VJU48" s="753"/>
      <c r="VJV48" s="753"/>
      <c r="VJW48" s="753"/>
      <c r="VJX48" s="753"/>
      <c r="VJY48" s="753"/>
      <c r="VJZ48" s="753"/>
      <c r="VKA48" s="752"/>
      <c r="VKB48" s="753"/>
      <c r="VKC48" s="753"/>
      <c r="VKD48" s="753"/>
      <c r="VKE48" s="753"/>
      <c r="VKF48" s="753"/>
      <c r="VKG48" s="753"/>
      <c r="VKH48" s="753"/>
      <c r="VKI48" s="753"/>
      <c r="VKJ48" s="753"/>
      <c r="VKK48" s="753"/>
      <c r="VKL48" s="752"/>
      <c r="VKM48" s="753"/>
      <c r="VKN48" s="753"/>
      <c r="VKO48" s="753"/>
      <c r="VKP48" s="753"/>
      <c r="VKQ48" s="753"/>
      <c r="VKR48" s="753"/>
      <c r="VKS48" s="753"/>
      <c r="VKT48" s="753"/>
      <c r="VKU48" s="753"/>
      <c r="VKV48" s="753"/>
      <c r="VKW48" s="752"/>
      <c r="VKX48" s="753"/>
      <c r="VKY48" s="753"/>
      <c r="VKZ48" s="753"/>
      <c r="VLA48" s="753"/>
      <c r="VLB48" s="753"/>
      <c r="VLC48" s="753"/>
      <c r="VLD48" s="753"/>
      <c r="VLE48" s="753"/>
      <c r="VLF48" s="753"/>
      <c r="VLG48" s="753"/>
      <c r="VLH48" s="752"/>
      <c r="VLI48" s="753"/>
      <c r="VLJ48" s="753"/>
      <c r="VLK48" s="753"/>
      <c r="VLL48" s="753"/>
      <c r="VLM48" s="753"/>
      <c r="VLN48" s="753"/>
      <c r="VLO48" s="753"/>
      <c r="VLP48" s="753"/>
      <c r="VLQ48" s="753"/>
      <c r="VLR48" s="753"/>
      <c r="VLS48" s="752"/>
      <c r="VLT48" s="753"/>
      <c r="VLU48" s="753"/>
      <c r="VLV48" s="753"/>
      <c r="VLW48" s="753"/>
      <c r="VLX48" s="753"/>
      <c r="VLY48" s="753"/>
      <c r="VLZ48" s="753"/>
      <c r="VMA48" s="753"/>
      <c r="VMB48" s="753"/>
      <c r="VMC48" s="753"/>
      <c r="VMD48" s="752"/>
      <c r="VME48" s="753"/>
      <c r="VMF48" s="753"/>
      <c r="VMG48" s="753"/>
      <c r="VMH48" s="753"/>
      <c r="VMI48" s="753"/>
      <c r="VMJ48" s="753"/>
      <c r="VMK48" s="753"/>
      <c r="VML48" s="753"/>
      <c r="VMM48" s="753"/>
      <c r="VMN48" s="753"/>
      <c r="VMO48" s="752"/>
      <c r="VMP48" s="753"/>
      <c r="VMQ48" s="753"/>
      <c r="VMR48" s="753"/>
      <c r="VMS48" s="753"/>
      <c r="VMT48" s="753"/>
      <c r="VMU48" s="753"/>
      <c r="VMV48" s="753"/>
      <c r="VMW48" s="753"/>
      <c r="VMX48" s="753"/>
      <c r="VMY48" s="753"/>
      <c r="VMZ48" s="752"/>
      <c r="VNA48" s="753"/>
      <c r="VNB48" s="753"/>
      <c r="VNC48" s="753"/>
      <c r="VND48" s="753"/>
      <c r="VNE48" s="753"/>
      <c r="VNF48" s="753"/>
      <c r="VNG48" s="753"/>
      <c r="VNH48" s="753"/>
      <c r="VNI48" s="753"/>
      <c r="VNJ48" s="753"/>
      <c r="VNK48" s="752"/>
      <c r="VNL48" s="753"/>
      <c r="VNM48" s="753"/>
      <c r="VNN48" s="753"/>
      <c r="VNO48" s="753"/>
      <c r="VNP48" s="753"/>
      <c r="VNQ48" s="753"/>
      <c r="VNR48" s="753"/>
      <c r="VNS48" s="753"/>
      <c r="VNT48" s="753"/>
      <c r="VNU48" s="753"/>
      <c r="VNV48" s="752"/>
      <c r="VNW48" s="753"/>
      <c r="VNX48" s="753"/>
      <c r="VNY48" s="753"/>
      <c r="VNZ48" s="753"/>
      <c r="VOA48" s="753"/>
      <c r="VOB48" s="753"/>
      <c r="VOC48" s="753"/>
      <c r="VOD48" s="753"/>
      <c r="VOE48" s="753"/>
      <c r="VOF48" s="753"/>
      <c r="VOG48" s="752"/>
      <c r="VOH48" s="753"/>
      <c r="VOI48" s="753"/>
      <c r="VOJ48" s="753"/>
      <c r="VOK48" s="753"/>
      <c r="VOL48" s="753"/>
      <c r="VOM48" s="753"/>
      <c r="VON48" s="753"/>
      <c r="VOO48" s="753"/>
      <c r="VOP48" s="753"/>
      <c r="VOQ48" s="753"/>
      <c r="VOR48" s="752"/>
      <c r="VOS48" s="753"/>
      <c r="VOT48" s="753"/>
      <c r="VOU48" s="753"/>
      <c r="VOV48" s="753"/>
      <c r="VOW48" s="753"/>
      <c r="VOX48" s="753"/>
      <c r="VOY48" s="753"/>
      <c r="VOZ48" s="753"/>
      <c r="VPA48" s="753"/>
      <c r="VPB48" s="753"/>
      <c r="VPC48" s="752"/>
      <c r="VPD48" s="753"/>
      <c r="VPE48" s="753"/>
      <c r="VPF48" s="753"/>
      <c r="VPG48" s="753"/>
      <c r="VPH48" s="753"/>
      <c r="VPI48" s="753"/>
      <c r="VPJ48" s="753"/>
      <c r="VPK48" s="753"/>
      <c r="VPL48" s="753"/>
      <c r="VPM48" s="753"/>
      <c r="VPN48" s="752"/>
      <c r="VPO48" s="753"/>
      <c r="VPP48" s="753"/>
      <c r="VPQ48" s="753"/>
      <c r="VPR48" s="753"/>
      <c r="VPS48" s="753"/>
      <c r="VPT48" s="753"/>
      <c r="VPU48" s="753"/>
      <c r="VPV48" s="753"/>
      <c r="VPW48" s="753"/>
      <c r="VPX48" s="753"/>
      <c r="VPY48" s="752"/>
      <c r="VPZ48" s="753"/>
      <c r="VQA48" s="753"/>
      <c r="VQB48" s="753"/>
      <c r="VQC48" s="753"/>
      <c r="VQD48" s="753"/>
      <c r="VQE48" s="753"/>
      <c r="VQF48" s="753"/>
      <c r="VQG48" s="753"/>
      <c r="VQH48" s="753"/>
      <c r="VQI48" s="753"/>
      <c r="VQJ48" s="752"/>
      <c r="VQK48" s="753"/>
      <c r="VQL48" s="753"/>
      <c r="VQM48" s="753"/>
      <c r="VQN48" s="753"/>
      <c r="VQO48" s="753"/>
      <c r="VQP48" s="753"/>
      <c r="VQQ48" s="753"/>
      <c r="VQR48" s="753"/>
      <c r="VQS48" s="753"/>
      <c r="VQT48" s="753"/>
      <c r="VQU48" s="752"/>
      <c r="VQV48" s="753"/>
      <c r="VQW48" s="753"/>
      <c r="VQX48" s="753"/>
      <c r="VQY48" s="753"/>
      <c r="VQZ48" s="753"/>
      <c r="VRA48" s="753"/>
      <c r="VRB48" s="753"/>
      <c r="VRC48" s="753"/>
      <c r="VRD48" s="753"/>
      <c r="VRE48" s="753"/>
      <c r="VRF48" s="752"/>
      <c r="VRG48" s="753"/>
      <c r="VRH48" s="753"/>
      <c r="VRI48" s="753"/>
      <c r="VRJ48" s="753"/>
      <c r="VRK48" s="753"/>
      <c r="VRL48" s="753"/>
      <c r="VRM48" s="753"/>
      <c r="VRN48" s="753"/>
      <c r="VRO48" s="753"/>
      <c r="VRP48" s="753"/>
      <c r="VRQ48" s="752"/>
      <c r="VRR48" s="753"/>
      <c r="VRS48" s="753"/>
      <c r="VRT48" s="753"/>
      <c r="VRU48" s="753"/>
      <c r="VRV48" s="753"/>
      <c r="VRW48" s="753"/>
      <c r="VRX48" s="753"/>
      <c r="VRY48" s="753"/>
      <c r="VRZ48" s="753"/>
      <c r="VSA48" s="753"/>
      <c r="VSB48" s="752"/>
      <c r="VSC48" s="753"/>
      <c r="VSD48" s="753"/>
      <c r="VSE48" s="753"/>
      <c r="VSF48" s="753"/>
      <c r="VSG48" s="753"/>
      <c r="VSH48" s="753"/>
      <c r="VSI48" s="753"/>
      <c r="VSJ48" s="753"/>
      <c r="VSK48" s="753"/>
      <c r="VSL48" s="753"/>
      <c r="VSM48" s="752"/>
      <c r="VSN48" s="753"/>
      <c r="VSO48" s="753"/>
      <c r="VSP48" s="753"/>
      <c r="VSQ48" s="753"/>
      <c r="VSR48" s="753"/>
      <c r="VSS48" s="753"/>
      <c r="VST48" s="753"/>
      <c r="VSU48" s="753"/>
      <c r="VSV48" s="753"/>
      <c r="VSW48" s="753"/>
      <c r="VSX48" s="752"/>
      <c r="VSY48" s="753"/>
      <c r="VSZ48" s="753"/>
      <c r="VTA48" s="753"/>
      <c r="VTB48" s="753"/>
      <c r="VTC48" s="753"/>
      <c r="VTD48" s="753"/>
      <c r="VTE48" s="753"/>
      <c r="VTF48" s="753"/>
      <c r="VTG48" s="753"/>
      <c r="VTH48" s="753"/>
      <c r="VTI48" s="752"/>
      <c r="VTJ48" s="753"/>
      <c r="VTK48" s="753"/>
      <c r="VTL48" s="753"/>
      <c r="VTM48" s="753"/>
      <c r="VTN48" s="753"/>
      <c r="VTO48" s="753"/>
      <c r="VTP48" s="753"/>
      <c r="VTQ48" s="753"/>
      <c r="VTR48" s="753"/>
      <c r="VTS48" s="753"/>
      <c r="VTT48" s="752"/>
      <c r="VTU48" s="753"/>
      <c r="VTV48" s="753"/>
      <c r="VTW48" s="753"/>
      <c r="VTX48" s="753"/>
      <c r="VTY48" s="753"/>
      <c r="VTZ48" s="753"/>
      <c r="VUA48" s="753"/>
      <c r="VUB48" s="753"/>
      <c r="VUC48" s="753"/>
      <c r="VUD48" s="753"/>
      <c r="VUE48" s="752"/>
      <c r="VUF48" s="753"/>
      <c r="VUG48" s="753"/>
      <c r="VUH48" s="753"/>
      <c r="VUI48" s="753"/>
      <c r="VUJ48" s="753"/>
      <c r="VUK48" s="753"/>
      <c r="VUL48" s="753"/>
      <c r="VUM48" s="753"/>
      <c r="VUN48" s="753"/>
      <c r="VUO48" s="753"/>
      <c r="VUP48" s="752"/>
      <c r="VUQ48" s="753"/>
      <c r="VUR48" s="753"/>
      <c r="VUS48" s="753"/>
      <c r="VUT48" s="753"/>
      <c r="VUU48" s="753"/>
      <c r="VUV48" s="753"/>
      <c r="VUW48" s="753"/>
      <c r="VUX48" s="753"/>
      <c r="VUY48" s="753"/>
      <c r="VUZ48" s="753"/>
      <c r="VVA48" s="752"/>
      <c r="VVB48" s="753"/>
      <c r="VVC48" s="753"/>
      <c r="VVD48" s="753"/>
      <c r="VVE48" s="753"/>
      <c r="VVF48" s="753"/>
      <c r="VVG48" s="753"/>
      <c r="VVH48" s="753"/>
      <c r="VVI48" s="753"/>
      <c r="VVJ48" s="753"/>
      <c r="VVK48" s="753"/>
      <c r="VVL48" s="752"/>
      <c r="VVM48" s="753"/>
      <c r="VVN48" s="753"/>
      <c r="VVO48" s="753"/>
      <c r="VVP48" s="753"/>
      <c r="VVQ48" s="753"/>
      <c r="VVR48" s="753"/>
      <c r="VVS48" s="753"/>
      <c r="VVT48" s="753"/>
      <c r="VVU48" s="753"/>
      <c r="VVV48" s="753"/>
      <c r="VVW48" s="752"/>
      <c r="VVX48" s="753"/>
      <c r="VVY48" s="753"/>
      <c r="VVZ48" s="753"/>
      <c r="VWA48" s="753"/>
      <c r="VWB48" s="753"/>
      <c r="VWC48" s="753"/>
      <c r="VWD48" s="753"/>
      <c r="VWE48" s="753"/>
      <c r="VWF48" s="753"/>
      <c r="VWG48" s="753"/>
      <c r="VWH48" s="752"/>
      <c r="VWI48" s="753"/>
      <c r="VWJ48" s="753"/>
      <c r="VWK48" s="753"/>
      <c r="VWL48" s="753"/>
      <c r="VWM48" s="753"/>
      <c r="VWN48" s="753"/>
      <c r="VWO48" s="753"/>
      <c r="VWP48" s="753"/>
      <c r="VWQ48" s="753"/>
      <c r="VWR48" s="753"/>
      <c r="VWS48" s="752"/>
      <c r="VWT48" s="753"/>
      <c r="VWU48" s="753"/>
      <c r="VWV48" s="753"/>
      <c r="VWW48" s="753"/>
      <c r="VWX48" s="753"/>
      <c r="VWY48" s="753"/>
      <c r="VWZ48" s="753"/>
      <c r="VXA48" s="753"/>
      <c r="VXB48" s="753"/>
      <c r="VXC48" s="753"/>
      <c r="VXD48" s="752"/>
      <c r="VXE48" s="753"/>
      <c r="VXF48" s="753"/>
      <c r="VXG48" s="753"/>
      <c r="VXH48" s="753"/>
      <c r="VXI48" s="753"/>
      <c r="VXJ48" s="753"/>
      <c r="VXK48" s="753"/>
      <c r="VXL48" s="753"/>
      <c r="VXM48" s="753"/>
      <c r="VXN48" s="753"/>
      <c r="VXO48" s="752"/>
      <c r="VXP48" s="753"/>
      <c r="VXQ48" s="753"/>
      <c r="VXR48" s="753"/>
      <c r="VXS48" s="753"/>
      <c r="VXT48" s="753"/>
      <c r="VXU48" s="753"/>
      <c r="VXV48" s="753"/>
      <c r="VXW48" s="753"/>
      <c r="VXX48" s="753"/>
      <c r="VXY48" s="753"/>
      <c r="VXZ48" s="752"/>
      <c r="VYA48" s="753"/>
      <c r="VYB48" s="753"/>
      <c r="VYC48" s="753"/>
      <c r="VYD48" s="753"/>
      <c r="VYE48" s="753"/>
      <c r="VYF48" s="753"/>
      <c r="VYG48" s="753"/>
      <c r="VYH48" s="753"/>
      <c r="VYI48" s="753"/>
      <c r="VYJ48" s="753"/>
      <c r="VYK48" s="752"/>
      <c r="VYL48" s="753"/>
      <c r="VYM48" s="753"/>
      <c r="VYN48" s="753"/>
      <c r="VYO48" s="753"/>
      <c r="VYP48" s="753"/>
      <c r="VYQ48" s="753"/>
      <c r="VYR48" s="753"/>
      <c r="VYS48" s="753"/>
      <c r="VYT48" s="753"/>
      <c r="VYU48" s="753"/>
      <c r="VYV48" s="752"/>
      <c r="VYW48" s="753"/>
      <c r="VYX48" s="753"/>
      <c r="VYY48" s="753"/>
      <c r="VYZ48" s="753"/>
      <c r="VZA48" s="753"/>
      <c r="VZB48" s="753"/>
      <c r="VZC48" s="753"/>
      <c r="VZD48" s="753"/>
      <c r="VZE48" s="753"/>
      <c r="VZF48" s="753"/>
      <c r="VZG48" s="752"/>
      <c r="VZH48" s="753"/>
      <c r="VZI48" s="753"/>
      <c r="VZJ48" s="753"/>
      <c r="VZK48" s="753"/>
      <c r="VZL48" s="753"/>
      <c r="VZM48" s="753"/>
      <c r="VZN48" s="753"/>
      <c r="VZO48" s="753"/>
      <c r="VZP48" s="753"/>
      <c r="VZQ48" s="753"/>
      <c r="VZR48" s="752"/>
      <c r="VZS48" s="753"/>
      <c r="VZT48" s="753"/>
      <c r="VZU48" s="753"/>
      <c r="VZV48" s="753"/>
      <c r="VZW48" s="753"/>
      <c r="VZX48" s="753"/>
      <c r="VZY48" s="753"/>
      <c r="VZZ48" s="753"/>
      <c r="WAA48" s="753"/>
      <c r="WAB48" s="753"/>
      <c r="WAC48" s="752"/>
      <c r="WAD48" s="753"/>
      <c r="WAE48" s="753"/>
      <c r="WAF48" s="753"/>
      <c r="WAG48" s="753"/>
      <c r="WAH48" s="753"/>
      <c r="WAI48" s="753"/>
      <c r="WAJ48" s="753"/>
      <c r="WAK48" s="753"/>
      <c r="WAL48" s="753"/>
      <c r="WAM48" s="753"/>
      <c r="WAN48" s="752"/>
      <c r="WAO48" s="753"/>
      <c r="WAP48" s="753"/>
      <c r="WAQ48" s="753"/>
      <c r="WAR48" s="753"/>
      <c r="WAS48" s="753"/>
      <c r="WAT48" s="753"/>
      <c r="WAU48" s="753"/>
      <c r="WAV48" s="753"/>
      <c r="WAW48" s="753"/>
      <c r="WAX48" s="753"/>
      <c r="WAY48" s="752"/>
      <c r="WAZ48" s="753"/>
      <c r="WBA48" s="753"/>
      <c r="WBB48" s="753"/>
      <c r="WBC48" s="753"/>
      <c r="WBD48" s="753"/>
      <c r="WBE48" s="753"/>
      <c r="WBF48" s="753"/>
      <c r="WBG48" s="753"/>
      <c r="WBH48" s="753"/>
      <c r="WBI48" s="753"/>
      <c r="WBJ48" s="752"/>
      <c r="WBK48" s="753"/>
      <c r="WBL48" s="753"/>
      <c r="WBM48" s="753"/>
      <c r="WBN48" s="753"/>
      <c r="WBO48" s="753"/>
      <c r="WBP48" s="753"/>
      <c r="WBQ48" s="753"/>
      <c r="WBR48" s="753"/>
      <c r="WBS48" s="753"/>
      <c r="WBT48" s="753"/>
      <c r="WBU48" s="752"/>
      <c r="WBV48" s="753"/>
      <c r="WBW48" s="753"/>
      <c r="WBX48" s="753"/>
      <c r="WBY48" s="753"/>
      <c r="WBZ48" s="753"/>
      <c r="WCA48" s="753"/>
      <c r="WCB48" s="753"/>
      <c r="WCC48" s="753"/>
      <c r="WCD48" s="753"/>
      <c r="WCE48" s="753"/>
      <c r="WCF48" s="752"/>
      <c r="WCG48" s="753"/>
      <c r="WCH48" s="753"/>
      <c r="WCI48" s="753"/>
      <c r="WCJ48" s="753"/>
      <c r="WCK48" s="753"/>
      <c r="WCL48" s="753"/>
      <c r="WCM48" s="753"/>
      <c r="WCN48" s="753"/>
      <c r="WCO48" s="753"/>
      <c r="WCP48" s="753"/>
      <c r="WCQ48" s="752"/>
      <c r="WCR48" s="753"/>
      <c r="WCS48" s="753"/>
      <c r="WCT48" s="753"/>
      <c r="WCU48" s="753"/>
      <c r="WCV48" s="753"/>
      <c r="WCW48" s="753"/>
      <c r="WCX48" s="753"/>
      <c r="WCY48" s="753"/>
      <c r="WCZ48" s="753"/>
      <c r="WDA48" s="753"/>
      <c r="WDB48" s="752"/>
      <c r="WDC48" s="753"/>
      <c r="WDD48" s="753"/>
      <c r="WDE48" s="753"/>
      <c r="WDF48" s="753"/>
      <c r="WDG48" s="753"/>
      <c r="WDH48" s="753"/>
      <c r="WDI48" s="753"/>
      <c r="WDJ48" s="753"/>
      <c r="WDK48" s="753"/>
      <c r="WDL48" s="753"/>
      <c r="WDM48" s="752"/>
      <c r="WDN48" s="753"/>
      <c r="WDO48" s="753"/>
      <c r="WDP48" s="753"/>
      <c r="WDQ48" s="753"/>
      <c r="WDR48" s="753"/>
      <c r="WDS48" s="753"/>
      <c r="WDT48" s="753"/>
      <c r="WDU48" s="753"/>
      <c r="WDV48" s="753"/>
      <c r="WDW48" s="753"/>
      <c r="WDX48" s="752"/>
      <c r="WDY48" s="753"/>
      <c r="WDZ48" s="753"/>
      <c r="WEA48" s="753"/>
      <c r="WEB48" s="753"/>
      <c r="WEC48" s="753"/>
      <c r="WED48" s="753"/>
      <c r="WEE48" s="753"/>
      <c r="WEF48" s="753"/>
      <c r="WEG48" s="753"/>
      <c r="WEH48" s="753"/>
      <c r="WEI48" s="752"/>
      <c r="WEJ48" s="753"/>
      <c r="WEK48" s="753"/>
      <c r="WEL48" s="753"/>
      <c r="WEM48" s="753"/>
      <c r="WEN48" s="753"/>
      <c r="WEO48" s="753"/>
      <c r="WEP48" s="753"/>
      <c r="WEQ48" s="753"/>
      <c r="WER48" s="753"/>
      <c r="WES48" s="753"/>
      <c r="WET48" s="752"/>
      <c r="WEU48" s="753"/>
      <c r="WEV48" s="753"/>
      <c r="WEW48" s="753"/>
      <c r="WEX48" s="753"/>
      <c r="WEY48" s="753"/>
      <c r="WEZ48" s="753"/>
      <c r="WFA48" s="753"/>
      <c r="WFB48" s="753"/>
      <c r="WFC48" s="753"/>
      <c r="WFD48" s="753"/>
      <c r="WFE48" s="752"/>
      <c r="WFF48" s="753"/>
      <c r="WFG48" s="753"/>
      <c r="WFH48" s="753"/>
      <c r="WFI48" s="753"/>
      <c r="WFJ48" s="753"/>
      <c r="WFK48" s="753"/>
      <c r="WFL48" s="753"/>
      <c r="WFM48" s="753"/>
      <c r="WFN48" s="753"/>
      <c r="WFO48" s="753"/>
      <c r="WFP48" s="752"/>
      <c r="WFQ48" s="753"/>
      <c r="WFR48" s="753"/>
      <c r="WFS48" s="753"/>
      <c r="WFT48" s="753"/>
      <c r="WFU48" s="753"/>
      <c r="WFV48" s="753"/>
      <c r="WFW48" s="753"/>
      <c r="WFX48" s="753"/>
      <c r="WFY48" s="753"/>
      <c r="WFZ48" s="753"/>
      <c r="WGA48" s="752"/>
      <c r="WGB48" s="753"/>
      <c r="WGC48" s="753"/>
      <c r="WGD48" s="753"/>
      <c r="WGE48" s="753"/>
      <c r="WGF48" s="753"/>
      <c r="WGG48" s="753"/>
      <c r="WGH48" s="753"/>
      <c r="WGI48" s="753"/>
      <c r="WGJ48" s="753"/>
      <c r="WGK48" s="753"/>
      <c r="WGL48" s="752"/>
      <c r="WGM48" s="753"/>
      <c r="WGN48" s="753"/>
      <c r="WGO48" s="753"/>
      <c r="WGP48" s="753"/>
      <c r="WGQ48" s="753"/>
      <c r="WGR48" s="753"/>
      <c r="WGS48" s="753"/>
      <c r="WGT48" s="753"/>
      <c r="WGU48" s="753"/>
      <c r="WGV48" s="753"/>
      <c r="WGW48" s="752"/>
      <c r="WGX48" s="753"/>
      <c r="WGY48" s="753"/>
      <c r="WGZ48" s="753"/>
      <c r="WHA48" s="753"/>
      <c r="WHB48" s="753"/>
      <c r="WHC48" s="753"/>
      <c r="WHD48" s="753"/>
      <c r="WHE48" s="753"/>
      <c r="WHF48" s="753"/>
      <c r="WHG48" s="753"/>
      <c r="WHH48" s="752"/>
      <c r="WHI48" s="753"/>
      <c r="WHJ48" s="753"/>
      <c r="WHK48" s="753"/>
      <c r="WHL48" s="753"/>
      <c r="WHM48" s="753"/>
      <c r="WHN48" s="753"/>
      <c r="WHO48" s="753"/>
      <c r="WHP48" s="753"/>
      <c r="WHQ48" s="753"/>
      <c r="WHR48" s="753"/>
      <c r="WHS48" s="752"/>
      <c r="WHT48" s="753"/>
      <c r="WHU48" s="753"/>
      <c r="WHV48" s="753"/>
      <c r="WHW48" s="753"/>
      <c r="WHX48" s="753"/>
      <c r="WHY48" s="753"/>
      <c r="WHZ48" s="753"/>
      <c r="WIA48" s="753"/>
      <c r="WIB48" s="753"/>
      <c r="WIC48" s="753"/>
      <c r="WID48" s="752"/>
      <c r="WIE48" s="753"/>
      <c r="WIF48" s="753"/>
      <c r="WIG48" s="753"/>
      <c r="WIH48" s="753"/>
      <c r="WII48" s="753"/>
      <c r="WIJ48" s="753"/>
      <c r="WIK48" s="753"/>
      <c r="WIL48" s="753"/>
      <c r="WIM48" s="753"/>
      <c r="WIN48" s="753"/>
      <c r="WIO48" s="752"/>
      <c r="WIP48" s="753"/>
      <c r="WIQ48" s="753"/>
      <c r="WIR48" s="753"/>
      <c r="WIS48" s="753"/>
      <c r="WIT48" s="753"/>
      <c r="WIU48" s="753"/>
      <c r="WIV48" s="753"/>
      <c r="WIW48" s="753"/>
      <c r="WIX48" s="753"/>
      <c r="WIY48" s="753"/>
      <c r="WIZ48" s="752"/>
      <c r="WJA48" s="753"/>
      <c r="WJB48" s="753"/>
      <c r="WJC48" s="753"/>
      <c r="WJD48" s="753"/>
      <c r="WJE48" s="753"/>
      <c r="WJF48" s="753"/>
      <c r="WJG48" s="753"/>
      <c r="WJH48" s="753"/>
      <c r="WJI48" s="753"/>
      <c r="WJJ48" s="753"/>
      <c r="WJK48" s="752"/>
      <c r="WJL48" s="753"/>
      <c r="WJM48" s="753"/>
      <c r="WJN48" s="753"/>
      <c r="WJO48" s="753"/>
      <c r="WJP48" s="753"/>
      <c r="WJQ48" s="753"/>
      <c r="WJR48" s="753"/>
      <c r="WJS48" s="753"/>
      <c r="WJT48" s="753"/>
      <c r="WJU48" s="753"/>
      <c r="WJV48" s="752"/>
      <c r="WJW48" s="753"/>
      <c r="WJX48" s="753"/>
      <c r="WJY48" s="753"/>
      <c r="WJZ48" s="753"/>
      <c r="WKA48" s="753"/>
      <c r="WKB48" s="753"/>
      <c r="WKC48" s="753"/>
      <c r="WKD48" s="753"/>
      <c r="WKE48" s="753"/>
      <c r="WKF48" s="753"/>
      <c r="WKG48" s="752"/>
      <c r="WKH48" s="753"/>
      <c r="WKI48" s="753"/>
      <c r="WKJ48" s="753"/>
      <c r="WKK48" s="753"/>
      <c r="WKL48" s="753"/>
      <c r="WKM48" s="753"/>
      <c r="WKN48" s="753"/>
      <c r="WKO48" s="753"/>
      <c r="WKP48" s="753"/>
      <c r="WKQ48" s="753"/>
      <c r="WKR48" s="752"/>
      <c r="WKS48" s="753"/>
      <c r="WKT48" s="753"/>
      <c r="WKU48" s="753"/>
      <c r="WKV48" s="753"/>
      <c r="WKW48" s="753"/>
      <c r="WKX48" s="753"/>
      <c r="WKY48" s="753"/>
      <c r="WKZ48" s="753"/>
      <c r="WLA48" s="753"/>
      <c r="WLB48" s="753"/>
      <c r="WLC48" s="752"/>
      <c r="WLD48" s="753"/>
      <c r="WLE48" s="753"/>
      <c r="WLF48" s="753"/>
      <c r="WLG48" s="753"/>
      <c r="WLH48" s="753"/>
      <c r="WLI48" s="753"/>
      <c r="WLJ48" s="753"/>
      <c r="WLK48" s="753"/>
      <c r="WLL48" s="753"/>
      <c r="WLM48" s="753"/>
      <c r="WLN48" s="752"/>
      <c r="WLO48" s="753"/>
      <c r="WLP48" s="753"/>
      <c r="WLQ48" s="753"/>
      <c r="WLR48" s="753"/>
      <c r="WLS48" s="753"/>
      <c r="WLT48" s="753"/>
      <c r="WLU48" s="753"/>
      <c r="WLV48" s="753"/>
      <c r="WLW48" s="753"/>
      <c r="WLX48" s="753"/>
      <c r="WLY48" s="752"/>
      <c r="WLZ48" s="753"/>
      <c r="WMA48" s="753"/>
      <c r="WMB48" s="753"/>
      <c r="WMC48" s="753"/>
      <c r="WMD48" s="753"/>
      <c r="WME48" s="753"/>
      <c r="WMF48" s="753"/>
      <c r="WMG48" s="753"/>
      <c r="WMH48" s="753"/>
      <c r="WMI48" s="753"/>
      <c r="WMJ48" s="752"/>
      <c r="WMK48" s="753"/>
      <c r="WML48" s="753"/>
      <c r="WMM48" s="753"/>
      <c r="WMN48" s="753"/>
      <c r="WMO48" s="753"/>
      <c r="WMP48" s="753"/>
      <c r="WMQ48" s="753"/>
      <c r="WMR48" s="753"/>
      <c r="WMS48" s="753"/>
      <c r="WMT48" s="753"/>
      <c r="WMU48" s="752"/>
      <c r="WMV48" s="753"/>
      <c r="WMW48" s="753"/>
      <c r="WMX48" s="753"/>
      <c r="WMY48" s="753"/>
      <c r="WMZ48" s="753"/>
      <c r="WNA48" s="753"/>
      <c r="WNB48" s="753"/>
      <c r="WNC48" s="753"/>
      <c r="WND48" s="753"/>
      <c r="WNE48" s="753"/>
      <c r="WNF48" s="752"/>
      <c r="WNG48" s="753"/>
      <c r="WNH48" s="753"/>
      <c r="WNI48" s="753"/>
      <c r="WNJ48" s="753"/>
      <c r="WNK48" s="753"/>
      <c r="WNL48" s="753"/>
      <c r="WNM48" s="753"/>
      <c r="WNN48" s="753"/>
      <c r="WNO48" s="753"/>
      <c r="WNP48" s="753"/>
      <c r="WNQ48" s="752"/>
      <c r="WNR48" s="753"/>
      <c r="WNS48" s="753"/>
      <c r="WNT48" s="753"/>
      <c r="WNU48" s="753"/>
      <c r="WNV48" s="753"/>
      <c r="WNW48" s="753"/>
      <c r="WNX48" s="753"/>
      <c r="WNY48" s="753"/>
      <c r="WNZ48" s="753"/>
      <c r="WOA48" s="753"/>
      <c r="WOB48" s="752"/>
      <c r="WOC48" s="753"/>
      <c r="WOD48" s="753"/>
      <c r="WOE48" s="753"/>
      <c r="WOF48" s="753"/>
      <c r="WOG48" s="753"/>
      <c r="WOH48" s="753"/>
      <c r="WOI48" s="753"/>
      <c r="WOJ48" s="753"/>
      <c r="WOK48" s="753"/>
      <c r="WOL48" s="753"/>
      <c r="WOM48" s="752"/>
      <c r="WON48" s="753"/>
      <c r="WOO48" s="753"/>
      <c r="WOP48" s="753"/>
      <c r="WOQ48" s="753"/>
      <c r="WOR48" s="753"/>
      <c r="WOS48" s="753"/>
      <c r="WOT48" s="753"/>
      <c r="WOU48" s="753"/>
      <c r="WOV48" s="753"/>
      <c r="WOW48" s="753"/>
      <c r="WOX48" s="752"/>
      <c r="WOY48" s="753"/>
      <c r="WOZ48" s="753"/>
      <c r="WPA48" s="753"/>
      <c r="WPB48" s="753"/>
      <c r="WPC48" s="753"/>
      <c r="WPD48" s="753"/>
      <c r="WPE48" s="753"/>
      <c r="WPF48" s="753"/>
      <c r="WPG48" s="753"/>
      <c r="WPH48" s="753"/>
      <c r="WPI48" s="752"/>
      <c r="WPJ48" s="753"/>
      <c r="WPK48" s="753"/>
      <c r="WPL48" s="753"/>
      <c r="WPM48" s="753"/>
      <c r="WPN48" s="753"/>
      <c r="WPO48" s="753"/>
      <c r="WPP48" s="753"/>
      <c r="WPQ48" s="753"/>
      <c r="WPR48" s="753"/>
      <c r="WPS48" s="753"/>
      <c r="WPT48" s="752"/>
      <c r="WPU48" s="753"/>
      <c r="WPV48" s="753"/>
      <c r="WPW48" s="753"/>
      <c r="WPX48" s="753"/>
      <c r="WPY48" s="753"/>
      <c r="WPZ48" s="753"/>
      <c r="WQA48" s="753"/>
      <c r="WQB48" s="753"/>
      <c r="WQC48" s="753"/>
      <c r="WQD48" s="753"/>
      <c r="WQE48" s="752"/>
      <c r="WQF48" s="753"/>
      <c r="WQG48" s="753"/>
      <c r="WQH48" s="753"/>
      <c r="WQI48" s="753"/>
      <c r="WQJ48" s="753"/>
      <c r="WQK48" s="753"/>
      <c r="WQL48" s="753"/>
      <c r="WQM48" s="753"/>
      <c r="WQN48" s="753"/>
      <c r="WQO48" s="753"/>
      <c r="WQP48" s="752"/>
      <c r="WQQ48" s="753"/>
      <c r="WQR48" s="753"/>
      <c r="WQS48" s="753"/>
      <c r="WQT48" s="753"/>
      <c r="WQU48" s="753"/>
      <c r="WQV48" s="753"/>
      <c r="WQW48" s="753"/>
      <c r="WQX48" s="753"/>
      <c r="WQY48" s="753"/>
      <c r="WQZ48" s="753"/>
      <c r="WRA48" s="752"/>
      <c r="WRB48" s="753"/>
      <c r="WRC48" s="753"/>
      <c r="WRD48" s="753"/>
      <c r="WRE48" s="753"/>
      <c r="WRF48" s="753"/>
      <c r="WRG48" s="753"/>
      <c r="WRH48" s="753"/>
      <c r="WRI48" s="753"/>
      <c r="WRJ48" s="753"/>
      <c r="WRK48" s="753"/>
      <c r="WRL48" s="752"/>
      <c r="WRM48" s="753"/>
      <c r="WRN48" s="753"/>
      <c r="WRO48" s="753"/>
      <c r="WRP48" s="753"/>
      <c r="WRQ48" s="753"/>
      <c r="WRR48" s="753"/>
      <c r="WRS48" s="753"/>
      <c r="WRT48" s="753"/>
      <c r="WRU48" s="753"/>
      <c r="WRV48" s="753"/>
      <c r="WRW48" s="752"/>
      <c r="WRX48" s="753"/>
      <c r="WRY48" s="753"/>
      <c r="WRZ48" s="753"/>
      <c r="WSA48" s="753"/>
      <c r="WSB48" s="753"/>
      <c r="WSC48" s="753"/>
      <c r="WSD48" s="753"/>
      <c r="WSE48" s="753"/>
      <c r="WSF48" s="753"/>
      <c r="WSG48" s="753"/>
      <c r="WSH48" s="752"/>
      <c r="WSI48" s="753"/>
      <c r="WSJ48" s="753"/>
      <c r="WSK48" s="753"/>
      <c r="WSL48" s="753"/>
      <c r="WSM48" s="753"/>
      <c r="WSN48" s="753"/>
      <c r="WSO48" s="753"/>
      <c r="WSP48" s="753"/>
      <c r="WSQ48" s="753"/>
      <c r="WSR48" s="753"/>
      <c r="WSS48" s="752"/>
      <c r="WST48" s="753"/>
      <c r="WSU48" s="753"/>
      <c r="WSV48" s="753"/>
      <c r="WSW48" s="753"/>
      <c r="WSX48" s="753"/>
      <c r="WSY48" s="753"/>
      <c r="WSZ48" s="753"/>
      <c r="WTA48" s="753"/>
      <c r="WTB48" s="753"/>
      <c r="WTC48" s="753"/>
      <c r="WTD48" s="752"/>
      <c r="WTE48" s="753"/>
      <c r="WTF48" s="753"/>
      <c r="WTG48" s="753"/>
      <c r="WTH48" s="753"/>
      <c r="WTI48" s="753"/>
      <c r="WTJ48" s="753"/>
      <c r="WTK48" s="753"/>
      <c r="WTL48" s="753"/>
      <c r="WTM48" s="753"/>
      <c r="WTN48" s="753"/>
      <c r="WTO48" s="752"/>
      <c r="WTP48" s="753"/>
      <c r="WTQ48" s="753"/>
      <c r="WTR48" s="753"/>
      <c r="WTS48" s="753"/>
      <c r="WTT48" s="753"/>
      <c r="WTU48" s="753"/>
      <c r="WTV48" s="753"/>
      <c r="WTW48" s="753"/>
      <c r="WTX48" s="753"/>
      <c r="WTY48" s="753"/>
      <c r="WTZ48" s="752"/>
      <c r="WUA48" s="753"/>
      <c r="WUB48" s="753"/>
      <c r="WUC48" s="753"/>
      <c r="WUD48" s="753"/>
      <c r="WUE48" s="753"/>
      <c r="WUF48" s="753"/>
      <c r="WUG48" s="753"/>
      <c r="WUH48" s="753"/>
      <c r="WUI48" s="753"/>
      <c r="WUJ48" s="753"/>
      <c r="WUK48" s="752"/>
      <c r="WUL48" s="753"/>
      <c r="WUM48" s="753"/>
      <c r="WUN48" s="753"/>
      <c r="WUO48" s="753"/>
      <c r="WUP48" s="753"/>
      <c r="WUQ48" s="753"/>
      <c r="WUR48" s="753"/>
      <c r="WUS48" s="753"/>
      <c r="WUT48" s="753"/>
      <c r="WUU48" s="753"/>
      <c r="WUV48" s="752"/>
      <c r="WUW48" s="753"/>
      <c r="WUX48" s="753"/>
      <c r="WUY48" s="753"/>
      <c r="WUZ48" s="753"/>
      <c r="WVA48" s="753"/>
      <c r="WVB48" s="753"/>
      <c r="WVC48" s="753"/>
      <c r="WVD48" s="753"/>
      <c r="WVE48" s="753"/>
      <c r="WVF48" s="753"/>
      <c r="WVG48" s="752"/>
      <c r="WVH48" s="753"/>
      <c r="WVI48" s="753"/>
      <c r="WVJ48" s="753"/>
      <c r="WVK48" s="753"/>
      <c r="WVL48" s="753"/>
      <c r="WVM48" s="753"/>
      <c r="WVN48" s="753"/>
      <c r="WVO48" s="753"/>
      <c r="WVP48" s="753"/>
      <c r="WVQ48" s="753"/>
      <c r="WVR48" s="752"/>
      <c r="WVS48" s="753"/>
      <c r="WVT48" s="753"/>
      <c r="WVU48" s="753"/>
      <c r="WVV48" s="753"/>
      <c r="WVW48" s="753"/>
      <c r="WVX48" s="753"/>
      <c r="WVY48" s="753"/>
      <c r="WVZ48" s="753"/>
      <c r="WWA48" s="753"/>
      <c r="WWB48" s="753"/>
      <c r="WWC48" s="752"/>
      <c r="WWD48" s="753"/>
      <c r="WWE48" s="753"/>
      <c r="WWF48" s="753"/>
      <c r="WWG48" s="753"/>
      <c r="WWH48" s="753"/>
      <c r="WWI48" s="753"/>
      <c r="WWJ48" s="753"/>
      <c r="WWK48" s="753"/>
      <c r="WWL48" s="753"/>
      <c r="WWM48" s="753"/>
      <c r="WWN48" s="752"/>
      <c r="WWO48" s="753"/>
      <c r="WWP48" s="753"/>
      <c r="WWQ48" s="753"/>
      <c r="WWR48" s="753"/>
      <c r="WWS48" s="753"/>
      <c r="WWT48" s="753"/>
      <c r="WWU48" s="753"/>
      <c r="WWV48" s="753"/>
      <c r="WWW48" s="753"/>
      <c r="WWX48" s="753"/>
      <c r="WWY48" s="752"/>
      <c r="WWZ48" s="753"/>
      <c r="WXA48" s="753"/>
      <c r="WXB48" s="753"/>
      <c r="WXC48" s="753"/>
      <c r="WXD48" s="753"/>
      <c r="WXE48" s="753"/>
      <c r="WXF48" s="753"/>
      <c r="WXG48" s="753"/>
      <c r="WXH48" s="753"/>
      <c r="WXI48" s="753"/>
      <c r="WXJ48" s="752"/>
      <c r="WXK48" s="753"/>
      <c r="WXL48" s="753"/>
      <c r="WXM48" s="753"/>
      <c r="WXN48" s="753"/>
      <c r="WXO48" s="753"/>
      <c r="WXP48" s="753"/>
      <c r="WXQ48" s="753"/>
      <c r="WXR48" s="753"/>
      <c r="WXS48" s="753"/>
      <c r="WXT48" s="753"/>
      <c r="WXU48" s="752"/>
      <c r="WXV48" s="753"/>
      <c r="WXW48" s="753"/>
      <c r="WXX48" s="753"/>
      <c r="WXY48" s="753"/>
      <c r="WXZ48" s="753"/>
      <c r="WYA48" s="753"/>
      <c r="WYB48" s="753"/>
      <c r="WYC48" s="753"/>
      <c r="WYD48" s="753"/>
      <c r="WYE48" s="753"/>
      <c r="WYF48" s="752"/>
      <c r="WYG48" s="753"/>
      <c r="WYH48" s="753"/>
      <c r="WYI48" s="753"/>
      <c r="WYJ48" s="753"/>
      <c r="WYK48" s="753"/>
      <c r="WYL48" s="753"/>
      <c r="WYM48" s="753"/>
      <c r="WYN48" s="753"/>
      <c r="WYO48" s="753"/>
      <c r="WYP48" s="753"/>
      <c r="WYQ48" s="752"/>
      <c r="WYR48" s="753"/>
      <c r="WYS48" s="753"/>
      <c r="WYT48" s="753"/>
      <c r="WYU48" s="753"/>
      <c r="WYV48" s="753"/>
      <c r="WYW48" s="753"/>
      <c r="WYX48" s="753"/>
      <c r="WYY48" s="753"/>
      <c r="WYZ48" s="753"/>
      <c r="WZA48" s="753"/>
      <c r="WZB48" s="752"/>
      <c r="WZC48" s="753"/>
      <c r="WZD48" s="753"/>
      <c r="WZE48" s="753"/>
      <c r="WZF48" s="753"/>
      <c r="WZG48" s="753"/>
      <c r="WZH48" s="753"/>
      <c r="WZI48" s="753"/>
      <c r="WZJ48" s="753"/>
      <c r="WZK48" s="753"/>
      <c r="WZL48" s="753"/>
      <c r="WZM48" s="752"/>
      <c r="WZN48" s="753"/>
      <c r="WZO48" s="753"/>
      <c r="WZP48" s="753"/>
      <c r="WZQ48" s="753"/>
      <c r="WZR48" s="753"/>
      <c r="WZS48" s="753"/>
      <c r="WZT48" s="753"/>
      <c r="WZU48" s="753"/>
      <c r="WZV48" s="753"/>
      <c r="WZW48" s="753"/>
      <c r="WZX48" s="752"/>
      <c r="WZY48" s="753"/>
      <c r="WZZ48" s="753"/>
      <c r="XAA48" s="753"/>
      <c r="XAB48" s="753"/>
      <c r="XAC48" s="753"/>
      <c r="XAD48" s="753"/>
      <c r="XAE48" s="753"/>
      <c r="XAF48" s="753"/>
      <c r="XAG48" s="753"/>
      <c r="XAH48" s="753"/>
      <c r="XAI48" s="752"/>
      <c r="XAJ48" s="753"/>
      <c r="XAK48" s="753"/>
      <c r="XAL48" s="753"/>
      <c r="XAM48" s="753"/>
      <c r="XAN48" s="753"/>
      <c r="XAO48" s="753"/>
      <c r="XAP48" s="753"/>
      <c r="XAQ48" s="753"/>
      <c r="XAR48" s="753"/>
      <c r="XAS48" s="753"/>
      <c r="XAT48" s="752"/>
      <c r="XAU48" s="753"/>
      <c r="XAV48" s="753"/>
      <c r="XAW48" s="753"/>
      <c r="XAX48" s="753"/>
      <c r="XAY48" s="753"/>
      <c r="XAZ48" s="753"/>
      <c r="XBA48" s="753"/>
      <c r="XBB48" s="753"/>
      <c r="XBC48" s="753"/>
      <c r="XBD48" s="753"/>
      <c r="XBE48" s="752"/>
      <c r="XBF48" s="753"/>
      <c r="XBG48" s="753"/>
      <c r="XBH48" s="753"/>
      <c r="XBI48" s="753"/>
      <c r="XBJ48" s="753"/>
      <c r="XBK48" s="753"/>
      <c r="XBL48" s="753"/>
      <c r="XBM48" s="753"/>
      <c r="XBN48" s="753"/>
      <c r="XBO48" s="753"/>
      <c r="XBP48" s="752"/>
      <c r="XBQ48" s="753"/>
      <c r="XBR48" s="753"/>
      <c r="XBS48" s="753"/>
      <c r="XBT48" s="753"/>
      <c r="XBU48" s="753"/>
      <c r="XBV48" s="753"/>
      <c r="XBW48" s="753"/>
      <c r="XBX48" s="753"/>
      <c r="XBY48" s="753"/>
      <c r="XBZ48" s="753"/>
      <c r="XCA48" s="752"/>
      <c r="XCB48" s="753"/>
      <c r="XCC48" s="753"/>
      <c r="XCD48" s="753"/>
      <c r="XCE48" s="753"/>
      <c r="XCF48" s="753"/>
      <c r="XCG48" s="753"/>
      <c r="XCH48" s="753"/>
      <c r="XCI48" s="753"/>
      <c r="XCJ48" s="753"/>
      <c r="XCK48" s="753"/>
      <c r="XCL48" s="752"/>
      <c r="XCM48" s="753"/>
      <c r="XCN48" s="753"/>
      <c r="XCO48" s="753"/>
      <c r="XCP48" s="753"/>
      <c r="XCQ48" s="753"/>
      <c r="XCR48" s="753"/>
      <c r="XCS48" s="753"/>
      <c r="XCT48" s="753"/>
      <c r="XCU48" s="753"/>
      <c r="XCV48" s="753"/>
      <c r="XCW48" s="752"/>
      <c r="XCX48" s="753"/>
      <c r="XCY48" s="753"/>
      <c r="XCZ48" s="753"/>
      <c r="XDA48" s="753"/>
      <c r="XDB48" s="753"/>
      <c r="XDC48" s="753"/>
      <c r="XDD48" s="753"/>
      <c r="XDE48" s="753"/>
      <c r="XDF48" s="753"/>
      <c r="XDG48" s="753"/>
      <c r="XDH48" s="752"/>
      <c r="XDI48" s="753"/>
      <c r="XDJ48" s="753"/>
      <c r="XDK48" s="753"/>
      <c r="XDL48" s="753"/>
      <c r="XDM48" s="753"/>
      <c r="XDN48" s="753"/>
      <c r="XDO48" s="753"/>
      <c r="XDP48" s="753"/>
      <c r="XDQ48" s="753"/>
      <c r="XDR48" s="753"/>
      <c r="XDS48" s="752"/>
      <c r="XDT48" s="753"/>
      <c r="XDU48" s="753"/>
      <c r="XDV48" s="753"/>
      <c r="XDW48" s="753"/>
      <c r="XDX48" s="753"/>
      <c r="XDY48" s="753"/>
      <c r="XDZ48" s="753"/>
      <c r="XEA48" s="753"/>
      <c r="XEB48" s="753"/>
      <c r="XEC48" s="753"/>
      <c r="XED48" s="752"/>
      <c r="XEE48" s="753"/>
      <c r="XEF48" s="753"/>
      <c r="XEG48" s="753"/>
      <c r="XEH48" s="753"/>
      <c r="XEI48" s="753"/>
      <c r="XEJ48" s="753"/>
      <c r="XEK48" s="753"/>
      <c r="XEL48" s="753"/>
      <c r="XEM48" s="753"/>
      <c r="XEN48" s="753"/>
      <c r="XEO48" s="752"/>
      <c r="XEP48" s="753"/>
      <c r="XEQ48" s="753"/>
      <c r="XER48" s="753"/>
      <c r="XES48" s="753"/>
      <c r="XET48" s="753"/>
      <c r="XEU48" s="753"/>
      <c r="XEV48" s="753"/>
      <c r="XEW48" s="753"/>
      <c r="XEX48" s="753"/>
      <c r="XEY48" s="753"/>
      <c r="XEZ48" s="752"/>
      <c r="XFA48" s="752"/>
      <c r="XFB48" s="752"/>
      <c r="XFC48" s="752"/>
      <c r="XFD48" s="752"/>
    </row>
    <row r="49" spans="1:1024 1035:2047 2058:3070 3081:4093 4104:5116 5127:6139 6150:7162 7173:8185 8196:9208 9219:10231 10242:11254 11265:12288 12299:13311 13322:14334 14345:15357 15368:16380" s="132" customFormat="1" ht="13.5" customHeight="1">
      <c r="A49" s="147"/>
      <c r="L49" s="147"/>
      <c r="W49" s="147"/>
      <c r="AH49" s="147"/>
      <c r="AS49" s="147"/>
      <c r="BD49" s="147"/>
      <c r="BO49" s="147"/>
      <c r="BZ49" s="147"/>
      <c r="CK49" s="147"/>
      <c r="CV49" s="147"/>
      <c r="DG49" s="147"/>
      <c r="DR49" s="147"/>
      <c r="EC49" s="147"/>
      <c r="EN49" s="147"/>
      <c r="EY49" s="147"/>
      <c r="FJ49" s="147"/>
      <c r="FU49" s="147"/>
      <c r="GF49" s="147"/>
      <c r="GQ49" s="147"/>
      <c r="HB49" s="147"/>
      <c r="HM49" s="147"/>
      <c r="HX49" s="147"/>
      <c r="II49" s="147"/>
      <c r="IT49" s="147"/>
      <c r="JE49" s="147"/>
      <c r="JP49" s="147"/>
      <c r="KA49" s="147"/>
      <c r="KL49" s="147"/>
      <c r="KW49" s="147"/>
      <c r="LH49" s="147"/>
      <c r="LS49" s="147"/>
      <c r="MD49" s="147"/>
      <c r="MO49" s="147"/>
      <c r="MZ49" s="147"/>
      <c r="NK49" s="147"/>
      <c r="NV49" s="147"/>
      <c r="OG49" s="147"/>
      <c r="OR49" s="147"/>
      <c r="PC49" s="147"/>
      <c r="PN49" s="147"/>
      <c r="PY49" s="147"/>
      <c r="QJ49" s="147"/>
      <c r="QU49" s="147"/>
      <c r="RF49" s="147"/>
      <c r="RQ49" s="147"/>
      <c r="SB49" s="147"/>
      <c r="SM49" s="147"/>
      <c r="SX49" s="147"/>
      <c r="TI49" s="147"/>
      <c r="TT49" s="147"/>
      <c r="UE49" s="147"/>
      <c r="UP49" s="147"/>
      <c r="VA49" s="147"/>
      <c r="VL49" s="147"/>
      <c r="VW49" s="147"/>
      <c r="WH49" s="147"/>
      <c r="WS49" s="147"/>
      <c r="XD49" s="147"/>
      <c r="XO49" s="147"/>
      <c r="XZ49" s="147"/>
      <c r="YK49" s="147"/>
      <c r="YV49" s="147"/>
      <c r="ZG49" s="147"/>
      <c r="ZR49" s="147"/>
      <c r="AAC49" s="147"/>
      <c r="AAN49" s="147"/>
      <c r="AAY49" s="147"/>
      <c r="ABJ49" s="147"/>
      <c r="ABU49" s="147"/>
      <c r="ACF49" s="147"/>
      <c r="ACQ49" s="147"/>
      <c r="ADB49" s="147"/>
      <c r="ADM49" s="147"/>
      <c r="ADX49" s="147"/>
      <c r="AEI49" s="147"/>
      <c r="AET49" s="147"/>
      <c r="AFE49" s="147"/>
      <c r="AFP49" s="147"/>
      <c r="AGA49" s="147"/>
      <c r="AGL49" s="147"/>
      <c r="AGW49" s="147"/>
      <c r="AHH49" s="147"/>
      <c r="AHS49" s="147"/>
      <c r="AID49" s="147"/>
      <c r="AIO49" s="147"/>
      <c r="AIZ49" s="147"/>
      <c r="AJK49" s="147"/>
      <c r="AJV49" s="147"/>
      <c r="AKG49" s="147"/>
      <c r="AKR49" s="147"/>
      <c r="ALC49" s="147"/>
      <c r="ALN49" s="147"/>
      <c r="ALY49" s="147"/>
      <c r="AMJ49" s="147"/>
      <c r="AMU49" s="147"/>
      <c r="ANF49" s="147"/>
      <c r="ANQ49" s="147"/>
      <c r="AOB49" s="147"/>
      <c r="AOM49" s="147"/>
      <c r="AOX49" s="147"/>
      <c r="API49" s="147"/>
      <c r="APT49" s="147"/>
      <c r="AQE49" s="147"/>
      <c r="AQP49" s="147"/>
      <c r="ARA49" s="147"/>
      <c r="ARL49" s="147"/>
      <c r="ARW49" s="147"/>
      <c r="ASH49" s="147"/>
      <c r="ASS49" s="147"/>
      <c r="ATD49" s="147"/>
      <c r="ATO49" s="147"/>
      <c r="ATZ49" s="147"/>
      <c r="AUK49" s="147"/>
      <c r="AUV49" s="147"/>
      <c r="AVG49" s="147"/>
      <c r="AVR49" s="147"/>
      <c r="AWC49" s="147"/>
      <c r="AWN49" s="147"/>
      <c r="AWY49" s="147"/>
      <c r="AXJ49" s="147"/>
      <c r="AXU49" s="147"/>
      <c r="AYF49" s="147"/>
      <c r="AYQ49" s="147"/>
      <c r="AZB49" s="147"/>
      <c r="AZM49" s="147"/>
      <c r="AZX49" s="147"/>
      <c r="BAI49" s="147"/>
      <c r="BAT49" s="147"/>
      <c r="BBE49" s="147"/>
      <c r="BBP49" s="147"/>
      <c r="BCA49" s="147"/>
      <c r="BCL49" s="147"/>
      <c r="BCW49" s="147"/>
      <c r="BDH49" s="147"/>
      <c r="BDS49" s="147"/>
      <c r="BED49" s="147"/>
      <c r="BEO49" s="147"/>
      <c r="BEZ49" s="147"/>
      <c r="BFK49" s="147"/>
      <c r="BFV49" s="147"/>
      <c r="BGG49" s="147"/>
      <c r="BGR49" s="147"/>
      <c r="BHC49" s="147"/>
      <c r="BHN49" s="147"/>
      <c r="BHY49" s="147"/>
      <c r="BIJ49" s="147"/>
      <c r="BIU49" s="147"/>
      <c r="BJF49" s="147"/>
      <c r="BJQ49" s="147"/>
      <c r="BKB49" s="147"/>
      <c r="BKM49" s="147"/>
      <c r="BKX49" s="147"/>
      <c r="BLI49" s="147"/>
      <c r="BLT49" s="147"/>
      <c r="BME49" s="147"/>
      <c r="BMP49" s="147"/>
      <c r="BNA49" s="147"/>
      <c r="BNL49" s="147"/>
      <c r="BNW49" s="147"/>
      <c r="BOH49" s="147"/>
      <c r="BOS49" s="147"/>
      <c r="BPD49" s="147"/>
      <c r="BPO49" s="147"/>
      <c r="BPZ49" s="147"/>
      <c r="BQK49" s="147"/>
      <c r="BQV49" s="147"/>
      <c r="BRG49" s="147"/>
      <c r="BRR49" s="147"/>
      <c r="BSC49" s="147"/>
      <c r="BSN49" s="147"/>
      <c r="BSY49" s="147"/>
      <c r="BTJ49" s="147"/>
      <c r="BTU49" s="147"/>
      <c r="BUF49" s="147"/>
      <c r="BUQ49" s="147"/>
      <c r="BVB49" s="147"/>
      <c r="BVM49" s="147"/>
      <c r="BVX49" s="147"/>
      <c r="BWI49" s="147"/>
      <c r="BWT49" s="147"/>
      <c r="BXE49" s="147"/>
      <c r="BXP49" s="147"/>
      <c r="BYA49" s="147"/>
      <c r="BYL49" s="147"/>
      <c r="BYW49" s="147"/>
      <c r="BZH49" s="147"/>
      <c r="BZS49" s="147"/>
      <c r="CAD49" s="147"/>
      <c r="CAO49" s="147"/>
      <c r="CAZ49" s="147"/>
      <c r="CBK49" s="147"/>
      <c r="CBV49" s="147"/>
      <c r="CCG49" s="147"/>
      <c r="CCR49" s="147"/>
      <c r="CDC49" s="147"/>
      <c r="CDN49" s="147"/>
      <c r="CDY49" s="147"/>
      <c r="CEJ49" s="147"/>
      <c r="CEU49" s="147"/>
      <c r="CFF49" s="147"/>
      <c r="CFQ49" s="147"/>
      <c r="CGB49" s="147"/>
      <c r="CGM49" s="147"/>
      <c r="CGX49" s="147"/>
      <c r="CHI49" s="147"/>
      <c r="CHT49" s="147"/>
      <c r="CIE49" s="147"/>
      <c r="CIP49" s="147"/>
      <c r="CJA49" s="147"/>
      <c r="CJL49" s="147"/>
      <c r="CJW49" s="147"/>
      <c r="CKH49" s="147"/>
      <c r="CKS49" s="147"/>
      <c r="CLD49" s="147"/>
      <c r="CLO49" s="147"/>
      <c r="CLZ49" s="147"/>
      <c r="CMK49" s="147"/>
      <c r="CMV49" s="147"/>
      <c r="CNG49" s="147"/>
      <c r="CNR49" s="147"/>
      <c r="COC49" s="147"/>
      <c r="CON49" s="147"/>
      <c r="COY49" s="147"/>
      <c r="CPJ49" s="147"/>
      <c r="CPU49" s="147"/>
      <c r="CQF49" s="147"/>
      <c r="CQQ49" s="147"/>
      <c r="CRB49" s="147"/>
      <c r="CRM49" s="147"/>
      <c r="CRX49" s="147"/>
      <c r="CSI49" s="147"/>
      <c r="CST49" s="147"/>
      <c r="CTE49" s="147"/>
      <c r="CTP49" s="147"/>
      <c r="CUA49" s="147"/>
      <c r="CUL49" s="147"/>
      <c r="CUW49" s="147"/>
      <c r="CVH49" s="147"/>
      <c r="CVS49" s="147"/>
      <c r="CWD49" s="147"/>
      <c r="CWO49" s="147"/>
      <c r="CWZ49" s="147"/>
      <c r="CXK49" s="147"/>
      <c r="CXV49" s="147"/>
      <c r="CYG49" s="147"/>
      <c r="CYR49" s="147"/>
      <c r="CZC49" s="147"/>
      <c r="CZN49" s="147"/>
      <c r="CZY49" s="147"/>
      <c r="DAJ49" s="147"/>
      <c r="DAU49" s="147"/>
      <c r="DBF49" s="147"/>
      <c r="DBQ49" s="147"/>
      <c r="DCB49" s="147"/>
      <c r="DCM49" s="147"/>
      <c r="DCX49" s="147"/>
      <c r="DDI49" s="147"/>
      <c r="DDT49" s="147"/>
      <c r="DEE49" s="147"/>
      <c r="DEP49" s="147"/>
      <c r="DFA49" s="147"/>
      <c r="DFL49" s="147"/>
      <c r="DFW49" s="147"/>
      <c r="DGH49" s="147"/>
      <c r="DGS49" s="147"/>
      <c r="DHD49" s="147"/>
      <c r="DHO49" s="147"/>
      <c r="DHZ49" s="147"/>
      <c r="DIK49" s="147"/>
      <c r="DIV49" s="147"/>
      <c r="DJG49" s="147"/>
      <c r="DJR49" s="147"/>
      <c r="DKC49" s="147"/>
      <c r="DKN49" s="147"/>
      <c r="DKY49" s="147"/>
      <c r="DLJ49" s="147"/>
      <c r="DLU49" s="147"/>
      <c r="DMF49" s="147"/>
      <c r="DMQ49" s="147"/>
      <c r="DNB49" s="147"/>
      <c r="DNM49" s="147"/>
      <c r="DNX49" s="147"/>
      <c r="DOI49" s="147"/>
      <c r="DOT49" s="147"/>
      <c r="DPE49" s="147"/>
      <c r="DPP49" s="147"/>
      <c r="DQA49" s="147"/>
      <c r="DQL49" s="147"/>
      <c r="DQW49" s="147"/>
      <c r="DRH49" s="147"/>
      <c r="DRS49" s="147"/>
      <c r="DSD49" s="147"/>
      <c r="DSO49" s="147"/>
      <c r="DSZ49" s="147"/>
      <c r="DTK49" s="147"/>
      <c r="DTV49" s="147"/>
      <c r="DUG49" s="147"/>
      <c r="DUR49" s="147"/>
      <c r="DVC49" s="147"/>
      <c r="DVN49" s="147"/>
      <c r="DVY49" s="147"/>
      <c r="DWJ49" s="147"/>
      <c r="DWU49" s="147"/>
      <c r="DXF49" s="147"/>
      <c r="DXQ49" s="147"/>
      <c r="DYB49" s="147"/>
      <c r="DYM49" s="147"/>
      <c r="DYX49" s="147"/>
      <c r="DZI49" s="147"/>
      <c r="DZT49" s="147"/>
      <c r="EAE49" s="147"/>
      <c r="EAP49" s="147"/>
      <c r="EBA49" s="147"/>
      <c r="EBL49" s="147"/>
      <c r="EBW49" s="147"/>
      <c r="ECH49" s="147"/>
      <c r="ECS49" s="147"/>
      <c r="EDD49" s="147"/>
      <c r="EDO49" s="147"/>
      <c r="EDZ49" s="147"/>
      <c r="EEK49" s="147"/>
      <c r="EEV49" s="147"/>
      <c r="EFG49" s="147"/>
      <c r="EFR49" s="147"/>
      <c r="EGC49" s="147"/>
      <c r="EGN49" s="147"/>
      <c r="EGY49" s="147"/>
      <c r="EHJ49" s="147"/>
      <c r="EHU49" s="147"/>
      <c r="EIF49" s="147"/>
      <c r="EIQ49" s="147"/>
      <c r="EJB49" s="147"/>
      <c r="EJM49" s="147"/>
      <c r="EJX49" s="147"/>
      <c r="EKI49" s="147"/>
      <c r="EKT49" s="147"/>
      <c r="ELE49" s="147"/>
      <c r="ELP49" s="147"/>
      <c r="EMA49" s="147"/>
      <c r="EML49" s="147"/>
      <c r="EMW49" s="147"/>
      <c r="ENH49" s="147"/>
      <c r="ENS49" s="147"/>
      <c r="EOD49" s="147"/>
      <c r="EOO49" s="147"/>
      <c r="EOZ49" s="147"/>
      <c r="EPK49" s="147"/>
      <c r="EPV49" s="147"/>
      <c r="EQG49" s="147"/>
      <c r="EQR49" s="147"/>
      <c r="ERC49" s="147"/>
      <c r="ERN49" s="147"/>
      <c r="ERY49" s="147"/>
      <c r="ESJ49" s="147"/>
      <c r="ESU49" s="147"/>
      <c r="ETF49" s="147"/>
      <c r="ETQ49" s="147"/>
      <c r="EUB49" s="147"/>
      <c r="EUM49" s="147"/>
      <c r="EUX49" s="147"/>
      <c r="EVI49" s="147"/>
      <c r="EVT49" s="147"/>
      <c r="EWE49" s="147"/>
      <c r="EWP49" s="147"/>
      <c r="EXA49" s="147"/>
      <c r="EXL49" s="147"/>
      <c r="EXW49" s="147"/>
      <c r="EYH49" s="147"/>
      <c r="EYS49" s="147"/>
      <c r="EZD49" s="147"/>
      <c r="EZO49" s="147"/>
      <c r="EZZ49" s="147"/>
      <c r="FAK49" s="147"/>
      <c r="FAV49" s="147"/>
      <c r="FBG49" s="147"/>
      <c r="FBR49" s="147"/>
      <c r="FCC49" s="147"/>
      <c r="FCN49" s="147"/>
      <c r="FCY49" s="147"/>
      <c r="FDJ49" s="147"/>
      <c r="FDU49" s="147"/>
      <c r="FEF49" s="147"/>
      <c r="FEQ49" s="147"/>
      <c r="FFB49" s="147"/>
      <c r="FFM49" s="147"/>
      <c r="FFX49" s="147"/>
      <c r="FGI49" s="147"/>
      <c r="FGT49" s="147"/>
      <c r="FHE49" s="147"/>
      <c r="FHP49" s="147"/>
      <c r="FIA49" s="147"/>
      <c r="FIL49" s="147"/>
      <c r="FIW49" s="147"/>
      <c r="FJH49" s="147"/>
      <c r="FJS49" s="147"/>
      <c r="FKD49" s="147"/>
      <c r="FKO49" s="147"/>
      <c r="FKZ49" s="147"/>
      <c r="FLK49" s="147"/>
      <c r="FLV49" s="147"/>
      <c r="FMG49" s="147"/>
      <c r="FMR49" s="147"/>
      <c r="FNC49" s="147"/>
      <c r="FNN49" s="147"/>
      <c r="FNY49" s="147"/>
      <c r="FOJ49" s="147"/>
      <c r="FOU49" s="147"/>
      <c r="FPF49" s="147"/>
      <c r="FPQ49" s="147"/>
      <c r="FQB49" s="147"/>
      <c r="FQM49" s="147"/>
      <c r="FQX49" s="147"/>
      <c r="FRI49" s="147"/>
      <c r="FRT49" s="147"/>
      <c r="FSE49" s="147"/>
      <c r="FSP49" s="147"/>
      <c r="FTA49" s="147"/>
      <c r="FTL49" s="147"/>
      <c r="FTW49" s="147"/>
      <c r="FUH49" s="147"/>
      <c r="FUS49" s="147"/>
      <c r="FVD49" s="147"/>
      <c r="FVO49" s="147"/>
      <c r="FVZ49" s="147"/>
      <c r="FWK49" s="147"/>
      <c r="FWV49" s="147"/>
      <c r="FXG49" s="147"/>
      <c r="FXR49" s="147"/>
      <c r="FYC49" s="147"/>
      <c r="FYN49" s="147"/>
      <c r="FYY49" s="147"/>
      <c r="FZJ49" s="147"/>
      <c r="FZU49" s="147"/>
      <c r="GAF49" s="147"/>
      <c r="GAQ49" s="147"/>
      <c r="GBB49" s="147"/>
      <c r="GBM49" s="147"/>
      <c r="GBX49" s="147"/>
      <c r="GCI49" s="147"/>
      <c r="GCT49" s="147"/>
      <c r="GDE49" s="147"/>
      <c r="GDP49" s="147"/>
      <c r="GEA49" s="147"/>
      <c r="GEL49" s="147"/>
      <c r="GEW49" s="147"/>
      <c r="GFH49" s="147"/>
      <c r="GFS49" s="147"/>
      <c r="GGD49" s="147"/>
      <c r="GGO49" s="147"/>
      <c r="GGZ49" s="147"/>
      <c r="GHK49" s="147"/>
      <c r="GHV49" s="147"/>
      <c r="GIG49" s="147"/>
      <c r="GIR49" s="147"/>
      <c r="GJC49" s="147"/>
      <c r="GJN49" s="147"/>
      <c r="GJY49" s="147"/>
      <c r="GKJ49" s="147"/>
      <c r="GKU49" s="147"/>
      <c r="GLF49" s="147"/>
      <c r="GLQ49" s="147"/>
      <c r="GMB49" s="147"/>
      <c r="GMM49" s="147"/>
      <c r="GMX49" s="147"/>
      <c r="GNI49" s="147"/>
      <c r="GNT49" s="147"/>
      <c r="GOE49" s="147"/>
      <c r="GOP49" s="147"/>
      <c r="GPA49" s="147"/>
      <c r="GPL49" s="147"/>
      <c r="GPW49" s="147"/>
      <c r="GQH49" s="147"/>
      <c r="GQS49" s="147"/>
      <c r="GRD49" s="147"/>
      <c r="GRO49" s="147"/>
      <c r="GRZ49" s="147"/>
      <c r="GSK49" s="147"/>
      <c r="GSV49" s="147"/>
      <c r="GTG49" s="147"/>
      <c r="GTR49" s="147"/>
      <c r="GUC49" s="147"/>
      <c r="GUN49" s="147"/>
      <c r="GUY49" s="147"/>
      <c r="GVJ49" s="147"/>
      <c r="GVU49" s="147"/>
      <c r="GWF49" s="147"/>
      <c r="GWQ49" s="147"/>
      <c r="GXB49" s="147"/>
      <c r="GXM49" s="147"/>
      <c r="GXX49" s="147"/>
      <c r="GYI49" s="147"/>
      <c r="GYT49" s="147"/>
      <c r="GZE49" s="147"/>
      <c r="GZP49" s="147"/>
      <c r="HAA49" s="147"/>
      <c r="HAL49" s="147"/>
      <c r="HAW49" s="147"/>
      <c r="HBH49" s="147"/>
      <c r="HBS49" s="147"/>
      <c r="HCD49" s="147"/>
      <c r="HCO49" s="147"/>
      <c r="HCZ49" s="147"/>
      <c r="HDK49" s="147"/>
      <c r="HDV49" s="147"/>
      <c r="HEG49" s="147"/>
      <c r="HER49" s="147"/>
      <c r="HFC49" s="147"/>
      <c r="HFN49" s="147"/>
      <c r="HFY49" s="147"/>
      <c r="HGJ49" s="147"/>
      <c r="HGU49" s="147"/>
      <c r="HHF49" s="147"/>
      <c r="HHQ49" s="147"/>
      <c r="HIB49" s="147"/>
      <c r="HIM49" s="147"/>
      <c r="HIX49" s="147"/>
      <c r="HJI49" s="147"/>
      <c r="HJT49" s="147"/>
      <c r="HKE49" s="147"/>
      <c r="HKP49" s="147"/>
      <c r="HLA49" s="147"/>
      <c r="HLL49" s="147"/>
      <c r="HLW49" s="147"/>
      <c r="HMH49" s="147"/>
      <c r="HMS49" s="147"/>
      <c r="HND49" s="147"/>
      <c r="HNO49" s="147"/>
      <c r="HNZ49" s="147"/>
      <c r="HOK49" s="147"/>
      <c r="HOV49" s="147"/>
      <c r="HPG49" s="147"/>
      <c r="HPR49" s="147"/>
      <c r="HQC49" s="147"/>
      <c r="HQN49" s="147"/>
      <c r="HQY49" s="147"/>
      <c r="HRJ49" s="147"/>
      <c r="HRU49" s="147"/>
      <c r="HSF49" s="147"/>
      <c r="HSQ49" s="147"/>
      <c r="HTB49" s="147"/>
      <c r="HTM49" s="147"/>
      <c r="HTX49" s="147"/>
      <c r="HUI49" s="147"/>
      <c r="HUT49" s="147"/>
      <c r="HVE49" s="147"/>
      <c r="HVP49" s="147"/>
      <c r="HWA49" s="147"/>
      <c r="HWL49" s="147"/>
      <c r="HWW49" s="147"/>
      <c r="HXH49" s="147"/>
      <c r="HXS49" s="147"/>
      <c r="HYD49" s="147"/>
      <c r="HYO49" s="147"/>
      <c r="HYZ49" s="147"/>
      <c r="HZK49" s="147"/>
      <c r="HZV49" s="147"/>
      <c r="IAG49" s="147"/>
      <c r="IAR49" s="147"/>
      <c r="IBC49" s="147"/>
      <c r="IBN49" s="147"/>
      <c r="IBY49" s="147"/>
      <c r="ICJ49" s="147"/>
      <c r="ICU49" s="147"/>
      <c r="IDF49" s="147"/>
      <c r="IDQ49" s="147"/>
      <c r="IEB49" s="147"/>
      <c r="IEM49" s="147"/>
      <c r="IEX49" s="147"/>
      <c r="IFI49" s="147"/>
      <c r="IFT49" s="147"/>
      <c r="IGE49" s="147"/>
      <c r="IGP49" s="147"/>
      <c r="IHA49" s="147"/>
      <c r="IHL49" s="147"/>
      <c r="IHW49" s="147"/>
      <c r="IIH49" s="147"/>
      <c r="IIS49" s="147"/>
      <c r="IJD49" s="147"/>
      <c r="IJO49" s="147"/>
      <c r="IJZ49" s="147"/>
      <c r="IKK49" s="147"/>
      <c r="IKV49" s="147"/>
      <c r="ILG49" s="147"/>
      <c r="ILR49" s="147"/>
      <c r="IMC49" s="147"/>
      <c r="IMN49" s="147"/>
      <c r="IMY49" s="147"/>
      <c r="INJ49" s="147"/>
      <c r="INU49" s="147"/>
      <c r="IOF49" s="147"/>
      <c r="IOQ49" s="147"/>
      <c r="IPB49" s="147"/>
      <c r="IPM49" s="147"/>
      <c r="IPX49" s="147"/>
      <c r="IQI49" s="147"/>
      <c r="IQT49" s="147"/>
      <c r="IRE49" s="147"/>
      <c r="IRP49" s="147"/>
      <c r="ISA49" s="147"/>
      <c r="ISL49" s="147"/>
      <c r="ISW49" s="147"/>
      <c r="ITH49" s="147"/>
      <c r="ITS49" s="147"/>
      <c r="IUD49" s="147"/>
      <c r="IUO49" s="147"/>
      <c r="IUZ49" s="147"/>
      <c r="IVK49" s="147"/>
      <c r="IVV49" s="147"/>
      <c r="IWG49" s="147"/>
      <c r="IWR49" s="147"/>
      <c r="IXC49" s="147"/>
      <c r="IXN49" s="147"/>
      <c r="IXY49" s="147"/>
      <c r="IYJ49" s="147"/>
      <c r="IYU49" s="147"/>
      <c r="IZF49" s="147"/>
      <c r="IZQ49" s="147"/>
      <c r="JAB49" s="147"/>
      <c r="JAM49" s="147"/>
      <c r="JAX49" s="147"/>
      <c r="JBI49" s="147"/>
      <c r="JBT49" s="147"/>
      <c r="JCE49" s="147"/>
      <c r="JCP49" s="147"/>
      <c r="JDA49" s="147"/>
      <c r="JDL49" s="147"/>
      <c r="JDW49" s="147"/>
      <c r="JEH49" s="147"/>
      <c r="JES49" s="147"/>
      <c r="JFD49" s="147"/>
      <c r="JFO49" s="147"/>
      <c r="JFZ49" s="147"/>
      <c r="JGK49" s="147"/>
      <c r="JGV49" s="147"/>
      <c r="JHG49" s="147"/>
      <c r="JHR49" s="147"/>
      <c r="JIC49" s="147"/>
      <c r="JIN49" s="147"/>
      <c r="JIY49" s="147"/>
      <c r="JJJ49" s="147"/>
      <c r="JJU49" s="147"/>
      <c r="JKF49" s="147"/>
      <c r="JKQ49" s="147"/>
      <c r="JLB49" s="147"/>
      <c r="JLM49" s="147"/>
      <c r="JLX49" s="147"/>
      <c r="JMI49" s="147"/>
      <c r="JMT49" s="147"/>
      <c r="JNE49" s="147"/>
      <c r="JNP49" s="147"/>
      <c r="JOA49" s="147"/>
      <c r="JOL49" s="147"/>
      <c r="JOW49" s="147"/>
      <c r="JPH49" s="147"/>
      <c r="JPS49" s="147"/>
      <c r="JQD49" s="147"/>
      <c r="JQO49" s="147"/>
      <c r="JQZ49" s="147"/>
      <c r="JRK49" s="147"/>
      <c r="JRV49" s="147"/>
      <c r="JSG49" s="147"/>
      <c r="JSR49" s="147"/>
      <c r="JTC49" s="147"/>
      <c r="JTN49" s="147"/>
      <c r="JTY49" s="147"/>
      <c r="JUJ49" s="147"/>
      <c r="JUU49" s="147"/>
      <c r="JVF49" s="147"/>
      <c r="JVQ49" s="147"/>
      <c r="JWB49" s="147"/>
      <c r="JWM49" s="147"/>
      <c r="JWX49" s="147"/>
      <c r="JXI49" s="147"/>
      <c r="JXT49" s="147"/>
      <c r="JYE49" s="147"/>
      <c r="JYP49" s="147"/>
      <c r="JZA49" s="147"/>
      <c r="JZL49" s="147"/>
      <c r="JZW49" s="147"/>
      <c r="KAH49" s="147"/>
      <c r="KAS49" s="147"/>
      <c r="KBD49" s="147"/>
      <c r="KBO49" s="147"/>
      <c r="KBZ49" s="147"/>
      <c r="KCK49" s="147"/>
      <c r="KCV49" s="147"/>
      <c r="KDG49" s="147"/>
      <c r="KDR49" s="147"/>
      <c r="KEC49" s="147"/>
      <c r="KEN49" s="147"/>
      <c r="KEY49" s="147"/>
      <c r="KFJ49" s="147"/>
      <c r="KFU49" s="147"/>
      <c r="KGF49" s="147"/>
      <c r="KGQ49" s="147"/>
      <c r="KHB49" s="147"/>
      <c r="KHM49" s="147"/>
      <c r="KHX49" s="147"/>
      <c r="KII49" s="147"/>
      <c r="KIT49" s="147"/>
      <c r="KJE49" s="147"/>
      <c r="KJP49" s="147"/>
      <c r="KKA49" s="147"/>
      <c r="KKL49" s="147"/>
      <c r="KKW49" s="147"/>
      <c r="KLH49" s="147"/>
      <c r="KLS49" s="147"/>
      <c r="KMD49" s="147"/>
      <c r="KMO49" s="147"/>
      <c r="KMZ49" s="147"/>
      <c r="KNK49" s="147"/>
      <c r="KNV49" s="147"/>
      <c r="KOG49" s="147"/>
      <c r="KOR49" s="147"/>
      <c r="KPC49" s="147"/>
      <c r="KPN49" s="147"/>
      <c r="KPY49" s="147"/>
      <c r="KQJ49" s="147"/>
      <c r="KQU49" s="147"/>
      <c r="KRF49" s="147"/>
      <c r="KRQ49" s="147"/>
      <c r="KSB49" s="147"/>
      <c r="KSM49" s="147"/>
      <c r="KSX49" s="147"/>
      <c r="KTI49" s="147"/>
      <c r="KTT49" s="147"/>
      <c r="KUE49" s="147"/>
      <c r="KUP49" s="147"/>
      <c r="KVA49" s="147"/>
      <c r="KVL49" s="147"/>
      <c r="KVW49" s="147"/>
      <c r="KWH49" s="147"/>
      <c r="KWS49" s="147"/>
      <c r="KXD49" s="147"/>
      <c r="KXO49" s="147"/>
      <c r="KXZ49" s="147"/>
      <c r="KYK49" s="147"/>
      <c r="KYV49" s="147"/>
      <c r="KZG49" s="147"/>
      <c r="KZR49" s="147"/>
      <c r="LAC49" s="147"/>
      <c r="LAN49" s="147"/>
      <c r="LAY49" s="147"/>
      <c r="LBJ49" s="147"/>
      <c r="LBU49" s="147"/>
      <c r="LCF49" s="147"/>
      <c r="LCQ49" s="147"/>
      <c r="LDB49" s="147"/>
      <c r="LDM49" s="147"/>
      <c r="LDX49" s="147"/>
      <c r="LEI49" s="147"/>
      <c r="LET49" s="147"/>
      <c r="LFE49" s="147"/>
      <c r="LFP49" s="147"/>
      <c r="LGA49" s="147"/>
      <c r="LGL49" s="147"/>
      <c r="LGW49" s="147"/>
      <c r="LHH49" s="147"/>
      <c r="LHS49" s="147"/>
      <c r="LID49" s="147"/>
      <c r="LIO49" s="147"/>
      <c r="LIZ49" s="147"/>
      <c r="LJK49" s="147"/>
      <c r="LJV49" s="147"/>
      <c r="LKG49" s="147"/>
      <c r="LKR49" s="147"/>
      <c r="LLC49" s="147"/>
      <c r="LLN49" s="147"/>
      <c r="LLY49" s="147"/>
      <c r="LMJ49" s="147"/>
      <c r="LMU49" s="147"/>
      <c r="LNF49" s="147"/>
      <c r="LNQ49" s="147"/>
      <c r="LOB49" s="147"/>
      <c r="LOM49" s="147"/>
      <c r="LOX49" s="147"/>
      <c r="LPI49" s="147"/>
      <c r="LPT49" s="147"/>
      <c r="LQE49" s="147"/>
      <c r="LQP49" s="147"/>
      <c r="LRA49" s="147"/>
      <c r="LRL49" s="147"/>
      <c r="LRW49" s="147"/>
      <c r="LSH49" s="147"/>
      <c r="LSS49" s="147"/>
      <c r="LTD49" s="147"/>
      <c r="LTO49" s="147"/>
      <c r="LTZ49" s="147"/>
      <c r="LUK49" s="147"/>
      <c r="LUV49" s="147"/>
      <c r="LVG49" s="147"/>
      <c r="LVR49" s="147"/>
      <c r="LWC49" s="147"/>
      <c r="LWN49" s="147"/>
      <c r="LWY49" s="147"/>
      <c r="LXJ49" s="147"/>
      <c r="LXU49" s="147"/>
      <c r="LYF49" s="147"/>
      <c r="LYQ49" s="147"/>
      <c r="LZB49" s="147"/>
      <c r="LZM49" s="147"/>
      <c r="LZX49" s="147"/>
      <c r="MAI49" s="147"/>
      <c r="MAT49" s="147"/>
      <c r="MBE49" s="147"/>
      <c r="MBP49" s="147"/>
      <c r="MCA49" s="147"/>
      <c r="MCL49" s="147"/>
      <c r="MCW49" s="147"/>
      <c r="MDH49" s="147"/>
      <c r="MDS49" s="147"/>
      <c r="MED49" s="147"/>
      <c r="MEO49" s="147"/>
      <c r="MEZ49" s="147"/>
      <c r="MFK49" s="147"/>
      <c r="MFV49" s="147"/>
      <c r="MGG49" s="147"/>
      <c r="MGR49" s="147"/>
      <c r="MHC49" s="147"/>
      <c r="MHN49" s="147"/>
      <c r="MHY49" s="147"/>
      <c r="MIJ49" s="147"/>
      <c r="MIU49" s="147"/>
      <c r="MJF49" s="147"/>
      <c r="MJQ49" s="147"/>
      <c r="MKB49" s="147"/>
      <c r="MKM49" s="147"/>
      <c r="MKX49" s="147"/>
      <c r="MLI49" s="147"/>
      <c r="MLT49" s="147"/>
      <c r="MME49" s="147"/>
      <c r="MMP49" s="147"/>
      <c r="MNA49" s="147"/>
      <c r="MNL49" s="147"/>
      <c r="MNW49" s="147"/>
      <c r="MOH49" s="147"/>
      <c r="MOS49" s="147"/>
      <c r="MPD49" s="147"/>
      <c r="MPO49" s="147"/>
      <c r="MPZ49" s="147"/>
      <c r="MQK49" s="147"/>
      <c r="MQV49" s="147"/>
      <c r="MRG49" s="147"/>
      <c r="MRR49" s="147"/>
      <c r="MSC49" s="147"/>
      <c r="MSN49" s="147"/>
      <c r="MSY49" s="147"/>
      <c r="MTJ49" s="147"/>
      <c r="MTU49" s="147"/>
      <c r="MUF49" s="147"/>
      <c r="MUQ49" s="147"/>
      <c r="MVB49" s="147"/>
      <c r="MVM49" s="147"/>
      <c r="MVX49" s="147"/>
      <c r="MWI49" s="147"/>
      <c r="MWT49" s="147"/>
      <c r="MXE49" s="147"/>
      <c r="MXP49" s="147"/>
      <c r="MYA49" s="147"/>
      <c r="MYL49" s="147"/>
      <c r="MYW49" s="147"/>
      <c r="MZH49" s="147"/>
      <c r="MZS49" s="147"/>
      <c r="NAD49" s="147"/>
      <c r="NAO49" s="147"/>
      <c r="NAZ49" s="147"/>
      <c r="NBK49" s="147"/>
      <c r="NBV49" s="147"/>
      <c r="NCG49" s="147"/>
      <c r="NCR49" s="147"/>
      <c r="NDC49" s="147"/>
      <c r="NDN49" s="147"/>
      <c r="NDY49" s="147"/>
      <c r="NEJ49" s="147"/>
      <c r="NEU49" s="147"/>
      <c r="NFF49" s="147"/>
      <c r="NFQ49" s="147"/>
      <c r="NGB49" s="147"/>
      <c r="NGM49" s="147"/>
      <c r="NGX49" s="147"/>
      <c r="NHI49" s="147"/>
      <c r="NHT49" s="147"/>
      <c r="NIE49" s="147"/>
      <c r="NIP49" s="147"/>
      <c r="NJA49" s="147"/>
      <c r="NJL49" s="147"/>
      <c r="NJW49" s="147"/>
      <c r="NKH49" s="147"/>
      <c r="NKS49" s="147"/>
      <c r="NLD49" s="147"/>
      <c r="NLO49" s="147"/>
      <c r="NLZ49" s="147"/>
      <c r="NMK49" s="147"/>
      <c r="NMV49" s="147"/>
      <c r="NNG49" s="147"/>
      <c r="NNR49" s="147"/>
      <c r="NOC49" s="147"/>
      <c r="NON49" s="147"/>
      <c r="NOY49" s="147"/>
      <c r="NPJ49" s="147"/>
      <c r="NPU49" s="147"/>
      <c r="NQF49" s="147"/>
      <c r="NQQ49" s="147"/>
      <c r="NRB49" s="147"/>
      <c r="NRM49" s="147"/>
      <c r="NRX49" s="147"/>
      <c r="NSI49" s="147"/>
      <c r="NST49" s="147"/>
      <c r="NTE49" s="147"/>
      <c r="NTP49" s="147"/>
      <c r="NUA49" s="147"/>
      <c r="NUL49" s="147"/>
      <c r="NUW49" s="147"/>
      <c r="NVH49" s="147"/>
      <c r="NVS49" s="147"/>
      <c r="NWD49" s="147"/>
      <c r="NWO49" s="147"/>
      <c r="NWZ49" s="147"/>
      <c r="NXK49" s="147"/>
      <c r="NXV49" s="147"/>
      <c r="NYG49" s="147"/>
      <c r="NYR49" s="147"/>
      <c r="NZC49" s="147"/>
      <c r="NZN49" s="147"/>
      <c r="NZY49" s="147"/>
      <c r="OAJ49" s="147"/>
      <c r="OAU49" s="147"/>
      <c r="OBF49" s="147"/>
      <c r="OBQ49" s="147"/>
      <c r="OCB49" s="147"/>
      <c r="OCM49" s="147"/>
      <c r="OCX49" s="147"/>
      <c r="ODI49" s="147"/>
      <c r="ODT49" s="147"/>
      <c r="OEE49" s="147"/>
      <c r="OEP49" s="147"/>
      <c r="OFA49" s="147"/>
      <c r="OFL49" s="147"/>
      <c r="OFW49" s="147"/>
      <c r="OGH49" s="147"/>
      <c r="OGS49" s="147"/>
      <c r="OHD49" s="147"/>
      <c r="OHO49" s="147"/>
      <c r="OHZ49" s="147"/>
      <c r="OIK49" s="147"/>
      <c r="OIV49" s="147"/>
      <c r="OJG49" s="147"/>
      <c r="OJR49" s="147"/>
      <c r="OKC49" s="147"/>
      <c r="OKN49" s="147"/>
      <c r="OKY49" s="147"/>
      <c r="OLJ49" s="147"/>
      <c r="OLU49" s="147"/>
      <c r="OMF49" s="147"/>
      <c r="OMQ49" s="147"/>
      <c r="ONB49" s="147"/>
      <c r="ONM49" s="147"/>
      <c r="ONX49" s="147"/>
      <c r="OOI49" s="147"/>
      <c r="OOT49" s="147"/>
      <c r="OPE49" s="147"/>
      <c r="OPP49" s="147"/>
      <c r="OQA49" s="147"/>
      <c r="OQL49" s="147"/>
      <c r="OQW49" s="147"/>
      <c r="ORH49" s="147"/>
      <c r="ORS49" s="147"/>
      <c r="OSD49" s="147"/>
      <c r="OSO49" s="147"/>
      <c r="OSZ49" s="147"/>
      <c r="OTK49" s="147"/>
      <c r="OTV49" s="147"/>
      <c r="OUG49" s="147"/>
      <c r="OUR49" s="147"/>
      <c r="OVC49" s="147"/>
      <c r="OVN49" s="147"/>
      <c r="OVY49" s="147"/>
      <c r="OWJ49" s="147"/>
      <c r="OWU49" s="147"/>
      <c r="OXF49" s="147"/>
      <c r="OXQ49" s="147"/>
      <c r="OYB49" s="147"/>
      <c r="OYM49" s="147"/>
      <c r="OYX49" s="147"/>
      <c r="OZI49" s="147"/>
      <c r="OZT49" s="147"/>
      <c r="PAE49" s="147"/>
      <c r="PAP49" s="147"/>
      <c r="PBA49" s="147"/>
      <c r="PBL49" s="147"/>
      <c r="PBW49" s="147"/>
      <c r="PCH49" s="147"/>
      <c r="PCS49" s="147"/>
      <c r="PDD49" s="147"/>
      <c r="PDO49" s="147"/>
      <c r="PDZ49" s="147"/>
      <c r="PEK49" s="147"/>
      <c r="PEV49" s="147"/>
      <c r="PFG49" s="147"/>
      <c r="PFR49" s="147"/>
      <c r="PGC49" s="147"/>
      <c r="PGN49" s="147"/>
      <c r="PGY49" s="147"/>
      <c r="PHJ49" s="147"/>
      <c r="PHU49" s="147"/>
      <c r="PIF49" s="147"/>
      <c r="PIQ49" s="147"/>
      <c r="PJB49" s="147"/>
      <c r="PJM49" s="147"/>
      <c r="PJX49" s="147"/>
      <c r="PKI49" s="147"/>
      <c r="PKT49" s="147"/>
      <c r="PLE49" s="147"/>
      <c r="PLP49" s="147"/>
      <c r="PMA49" s="147"/>
      <c r="PML49" s="147"/>
      <c r="PMW49" s="147"/>
      <c r="PNH49" s="147"/>
      <c r="PNS49" s="147"/>
      <c r="POD49" s="147"/>
      <c r="POO49" s="147"/>
      <c r="POZ49" s="147"/>
      <c r="PPK49" s="147"/>
      <c r="PPV49" s="147"/>
      <c r="PQG49" s="147"/>
      <c r="PQR49" s="147"/>
      <c r="PRC49" s="147"/>
      <c r="PRN49" s="147"/>
      <c r="PRY49" s="147"/>
      <c r="PSJ49" s="147"/>
      <c r="PSU49" s="147"/>
      <c r="PTF49" s="147"/>
      <c r="PTQ49" s="147"/>
      <c r="PUB49" s="147"/>
      <c r="PUM49" s="147"/>
      <c r="PUX49" s="147"/>
      <c r="PVI49" s="147"/>
      <c r="PVT49" s="147"/>
      <c r="PWE49" s="147"/>
      <c r="PWP49" s="147"/>
      <c r="PXA49" s="147"/>
      <c r="PXL49" s="147"/>
      <c r="PXW49" s="147"/>
      <c r="PYH49" s="147"/>
      <c r="PYS49" s="147"/>
      <c r="PZD49" s="147"/>
      <c r="PZO49" s="147"/>
      <c r="PZZ49" s="147"/>
      <c r="QAK49" s="147"/>
      <c r="QAV49" s="147"/>
      <c r="QBG49" s="147"/>
      <c r="QBR49" s="147"/>
      <c r="QCC49" s="147"/>
      <c r="QCN49" s="147"/>
      <c r="QCY49" s="147"/>
      <c r="QDJ49" s="147"/>
      <c r="QDU49" s="147"/>
      <c r="QEF49" s="147"/>
      <c r="QEQ49" s="147"/>
      <c r="QFB49" s="147"/>
      <c r="QFM49" s="147"/>
      <c r="QFX49" s="147"/>
      <c r="QGI49" s="147"/>
      <c r="QGT49" s="147"/>
      <c r="QHE49" s="147"/>
      <c r="QHP49" s="147"/>
      <c r="QIA49" s="147"/>
      <c r="QIL49" s="147"/>
      <c r="QIW49" s="147"/>
      <c r="QJH49" s="147"/>
      <c r="QJS49" s="147"/>
      <c r="QKD49" s="147"/>
      <c r="QKO49" s="147"/>
      <c r="QKZ49" s="147"/>
      <c r="QLK49" s="147"/>
      <c r="QLV49" s="147"/>
      <c r="QMG49" s="147"/>
      <c r="QMR49" s="147"/>
      <c r="QNC49" s="147"/>
      <c r="QNN49" s="147"/>
      <c r="QNY49" s="147"/>
      <c r="QOJ49" s="147"/>
      <c r="QOU49" s="147"/>
      <c r="QPF49" s="147"/>
      <c r="QPQ49" s="147"/>
      <c r="QQB49" s="147"/>
      <c r="QQM49" s="147"/>
      <c r="QQX49" s="147"/>
      <c r="QRI49" s="147"/>
      <c r="QRT49" s="147"/>
      <c r="QSE49" s="147"/>
      <c r="QSP49" s="147"/>
      <c r="QTA49" s="147"/>
      <c r="QTL49" s="147"/>
      <c r="QTW49" s="147"/>
      <c r="QUH49" s="147"/>
      <c r="QUS49" s="147"/>
      <c r="QVD49" s="147"/>
      <c r="QVO49" s="147"/>
      <c r="QVZ49" s="147"/>
      <c r="QWK49" s="147"/>
      <c r="QWV49" s="147"/>
      <c r="QXG49" s="147"/>
      <c r="QXR49" s="147"/>
      <c r="QYC49" s="147"/>
      <c r="QYN49" s="147"/>
      <c r="QYY49" s="147"/>
      <c r="QZJ49" s="147"/>
      <c r="QZU49" s="147"/>
      <c r="RAF49" s="147"/>
      <c r="RAQ49" s="147"/>
      <c r="RBB49" s="147"/>
      <c r="RBM49" s="147"/>
      <c r="RBX49" s="147"/>
      <c r="RCI49" s="147"/>
      <c r="RCT49" s="147"/>
      <c r="RDE49" s="147"/>
      <c r="RDP49" s="147"/>
      <c r="REA49" s="147"/>
      <c r="REL49" s="147"/>
      <c r="REW49" s="147"/>
      <c r="RFH49" s="147"/>
      <c r="RFS49" s="147"/>
      <c r="RGD49" s="147"/>
      <c r="RGO49" s="147"/>
      <c r="RGZ49" s="147"/>
      <c r="RHK49" s="147"/>
      <c r="RHV49" s="147"/>
      <c r="RIG49" s="147"/>
      <c r="RIR49" s="147"/>
      <c r="RJC49" s="147"/>
      <c r="RJN49" s="147"/>
      <c r="RJY49" s="147"/>
      <c r="RKJ49" s="147"/>
      <c r="RKU49" s="147"/>
      <c r="RLF49" s="147"/>
      <c r="RLQ49" s="147"/>
      <c r="RMB49" s="147"/>
      <c r="RMM49" s="147"/>
      <c r="RMX49" s="147"/>
      <c r="RNI49" s="147"/>
      <c r="RNT49" s="147"/>
      <c r="ROE49" s="147"/>
      <c r="ROP49" s="147"/>
      <c r="RPA49" s="147"/>
      <c r="RPL49" s="147"/>
      <c r="RPW49" s="147"/>
      <c r="RQH49" s="147"/>
      <c r="RQS49" s="147"/>
      <c r="RRD49" s="147"/>
      <c r="RRO49" s="147"/>
      <c r="RRZ49" s="147"/>
      <c r="RSK49" s="147"/>
      <c r="RSV49" s="147"/>
      <c r="RTG49" s="147"/>
      <c r="RTR49" s="147"/>
      <c r="RUC49" s="147"/>
      <c r="RUN49" s="147"/>
      <c r="RUY49" s="147"/>
      <c r="RVJ49" s="147"/>
      <c r="RVU49" s="147"/>
      <c r="RWF49" s="147"/>
      <c r="RWQ49" s="147"/>
      <c r="RXB49" s="147"/>
      <c r="RXM49" s="147"/>
      <c r="RXX49" s="147"/>
      <c r="RYI49" s="147"/>
      <c r="RYT49" s="147"/>
      <c r="RZE49" s="147"/>
      <c r="RZP49" s="147"/>
      <c r="SAA49" s="147"/>
      <c r="SAL49" s="147"/>
      <c r="SAW49" s="147"/>
      <c r="SBH49" s="147"/>
      <c r="SBS49" s="147"/>
      <c r="SCD49" s="147"/>
      <c r="SCO49" s="147"/>
      <c r="SCZ49" s="147"/>
      <c r="SDK49" s="147"/>
      <c r="SDV49" s="147"/>
      <c r="SEG49" s="147"/>
      <c r="SER49" s="147"/>
      <c r="SFC49" s="147"/>
      <c r="SFN49" s="147"/>
      <c r="SFY49" s="147"/>
      <c r="SGJ49" s="147"/>
      <c r="SGU49" s="147"/>
      <c r="SHF49" s="147"/>
      <c r="SHQ49" s="147"/>
      <c r="SIB49" s="147"/>
      <c r="SIM49" s="147"/>
      <c r="SIX49" s="147"/>
      <c r="SJI49" s="147"/>
      <c r="SJT49" s="147"/>
      <c r="SKE49" s="147"/>
      <c r="SKP49" s="147"/>
      <c r="SLA49" s="147"/>
      <c r="SLL49" s="147"/>
      <c r="SLW49" s="147"/>
      <c r="SMH49" s="147"/>
      <c r="SMS49" s="147"/>
      <c r="SND49" s="147"/>
      <c r="SNO49" s="147"/>
      <c r="SNZ49" s="147"/>
      <c r="SOK49" s="147"/>
      <c r="SOV49" s="147"/>
      <c r="SPG49" s="147"/>
      <c r="SPR49" s="147"/>
      <c r="SQC49" s="147"/>
      <c r="SQN49" s="147"/>
      <c r="SQY49" s="147"/>
      <c r="SRJ49" s="147"/>
      <c r="SRU49" s="147"/>
      <c r="SSF49" s="147"/>
      <c r="SSQ49" s="147"/>
      <c r="STB49" s="147"/>
      <c r="STM49" s="147"/>
      <c r="STX49" s="147"/>
      <c r="SUI49" s="147"/>
      <c r="SUT49" s="147"/>
      <c r="SVE49" s="147"/>
      <c r="SVP49" s="147"/>
      <c r="SWA49" s="147"/>
      <c r="SWL49" s="147"/>
      <c r="SWW49" s="147"/>
      <c r="SXH49" s="147"/>
      <c r="SXS49" s="147"/>
      <c r="SYD49" s="147"/>
      <c r="SYO49" s="147"/>
      <c r="SYZ49" s="147"/>
      <c r="SZK49" s="147"/>
      <c r="SZV49" s="147"/>
      <c r="TAG49" s="147"/>
      <c r="TAR49" s="147"/>
      <c r="TBC49" s="147"/>
      <c r="TBN49" s="147"/>
      <c r="TBY49" s="147"/>
      <c r="TCJ49" s="147"/>
      <c r="TCU49" s="147"/>
      <c r="TDF49" s="147"/>
      <c r="TDQ49" s="147"/>
      <c r="TEB49" s="147"/>
      <c r="TEM49" s="147"/>
      <c r="TEX49" s="147"/>
      <c r="TFI49" s="147"/>
      <c r="TFT49" s="147"/>
      <c r="TGE49" s="147"/>
      <c r="TGP49" s="147"/>
      <c r="THA49" s="147"/>
      <c r="THL49" s="147"/>
      <c r="THW49" s="147"/>
      <c r="TIH49" s="147"/>
      <c r="TIS49" s="147"/>
      <c r="TJD49" s="147"/>
      <c r="TJO49" s="147"/>
      <c r="TJZ49" s="147"/>
      <c r="TKK49" s="147"/>
      <c r="TKV49" s="147"/>
      <c r="TLG49" s="147"/>
      <c r="TLR49" s="147"/>
      <c r="TMC49" s="147"/>
      <c r="TMN49" s="147"/>
      <c r="TMY49" s="147"/>
      <c r="TNJ49" s="147"/>
      <c r="TNU49" s="147"/>
      <c r="TOF49" s="147"/>
      <c r="TOQ49" s="147"/>
      <c r="TPB49" s="147"/>
      <c r="TPM49" s="147"/>
      <c r="TPX49" s="147"/>
      <c r="TQI49" s="147"/>
      <c r="TQT49" s="147"/>
      <c r="TRE49" s="147"/>
      <c r="TRP49" s="147"/>
      <c r="TSA49" s="147"/>
      <c r="TSL49" s="147"/>
      <c r="TSW49" s="147"/>
      <c r="TTH49" s="147"/>
      <c r="TTS49" s="147"/>
      <c r="TUD49" s="147"/>
      <c r="TUO49" s="147"/>
      <c r="TUZ49" s="147"/>
      <c r="TVK49" s="147"/>
      <c r="TVV49" s="147"/>
      <c r="TWG49" s="147"/>
      <c r="TWR49" s="147"/>
      <c r="TXC49" s="147"/>
      <c r="TXN49" s="147"/>
      <c r="TXY49" s="147"/>
      <c r="TYJ49" s="147"/>
      <c r="TYU49" s="147"/>
      <c r="TZF49" s="147"/>
      <c r="TZQ49" s="147"/>
      <c r="UAB49" s="147"/>
      <c r="UAM49" s="147"/>
      <c r="UAX49" s="147"/>
      <c r="UBI49" s="147"/>
      <c r="UBT49" s="147"/>
      <c r="UCE49" s="147"/>
      <c r="UCP49" s="147"/>
      <c r="UDA49" s="147"/>
      <c r="UDL49" s="147"/>
      <c r="UDW49" s="147"/>
      <c r="UEH49" s="147"/>
      <c r="UES49" s="147"/>
      <c r="UFD49" s="147"/>
      <c r="UFO49" s="147"/>
      <c r="UFZ49" s="147"/>
      <c r="UGK49" s="147"/>
      <c r="UGV49" s="147"/>
      <c r="UHG49" s="147"/>
      <c r="UHR49" s="147"/>
      <c r="UIC49" s="147"/>
      <c r="UIN49" s="147"/>
      <c r="UIY49" s="147"/>
      <c r="UJJ49" s="147"/>
      <c r="UJU49" s="147"/>
      <c r="UKF49" s="147"/>
      <c r="UKQ49" s="147"/>
      <c r="ULB49" s="147"/>
      <c r="ULM49" s="147"/>
      <c r="ULX49" s="147"/>
      <c r="UMI49" s="147"/>
      <c r="UMT49" s="147"/>
      <c r="UNE49" s="147"/>
      <c r="UNP49" s="147"/>
      <c r="UOA49" s="147"/>
      <c r="UOL49" s="147"/>
      <c r="UOW49" s="147"/>
      <c r="UPH49" s="147"/>
      <c r="UPS49" s="147"/>
      <c r="UQD49" s="147"/>
      <c r="UQO49" s="147"/>
      <c r="UQZ49" s="147"/>
      <c r="URK49" s="147"/>
      <c r="URV49" s="147"/>
      <c r="USG49" s="147"/>
      <c r="USR49" s="147"/>
      <c r="UTC49" s="147"/>
      <c r="UTN49" s="147"/>
      <c r="UTY49" s="147"/>
      <c r="UUJ49" s="147"/>
      <c r="UUU49" s="147"/>
      <c r="UVF49" s="147"/>
      <c r="UVQ49" s="147"/>
      <c r="UWB49" s="147"/>
      <c r="UWM49" s="147"/>
      <c r="UWX49" s="147"/>
      <c r="UXI49" s="147"/>
      <c r="UXT49" s="147"/>
      <c r="UYE49" s="147"/>
      <c r="UYP49" s="147"/>
      <c r="UZA49" s="147"/>
      <c r="UZL49" s="147"/>
      <c r="UZW49" s="147"/>
      <c r="VAH49" s="147"/>
      <c r="VAS49" s="147"/>
      <c r="VBD49" s="147"/>
      <c r="VBO49" s="147"/>
      <c r="VBZ49" s="147"/>
      <c r="VCK49" s="147"/>
      <c r="VCV49" s="147"/>
      <c r="VDG49" s="147"/>
      <c r="VDR49" s="147"/>
      <c r="VEC49" s="147"/>
      <c r="VEN49" s="147"/>
      <c r="VEY49" s="147"/>
      <c r="VFJ49" s="147"/>
      <c r="VFU49" s="147"/>
      <c r="VGF49" s="147"/>
      <c r="VGQ49" s="147"/>
      <c r="VHB49" s="147"/>
      <c r="VHM49" s="147"/>
      <c r="VHX49" s="147"/>
      <c r="VII49" s="147"/>
      <c r="VIT49" s="147"/>
      <c r="VJE49" s="147"/>
      <c r="VJP49" s="147"/>
      <c r="VKA49" s="147"/>
      <c r="VKL49" s="147"/>
      <c r="VKW49" s="147"/>
      <c r="VLH49" s="147"/>
      <c r="VLS49" s="147"/>
      <c r="VMD49" s="147"/>
      <c r="VMO49" s="147"/>
      <c r="VMZ49" s="147"/>
      <c r="VNK49" s="147"/>
      <c r="VNV49" s="147"/>
      <c r="VOG49" s="147"/>
      <c r="VOR49" s="147"/>
      <c r="VPC49" s="147"/>
      <c r="VPN49" s="147"/>
      <c r="VPY49" s="147"/>
      <c r="VQJ49" s="147"/>
      <c r="VQU49" s="147"/>
      <c r="VRF49" s="147"/>
      <c r="VRQ49" s="147"/>
      <c r="VSB49" s="147"/>
      <c r="VSM49" s="147"/>
      <c r="VSX49" s="147"/>
      <c r="VTI49" s="147"/>
      <c r="VTT49" s="147"/>
      <c r="VUE49" s="147"/>
      <c r="VUP49" s="147"/>
      <c r="VVA49" s="147"/>
      <c r="VVL49" s="147"/>
      <c r="VVW49" s="147"/>
      <c r="VWH49" s="147"/>
      <c r="VWS49" s="147"/>
      <c r="VXD49" s="147"/>
      <c r="VXO49" s="147"/>
      <c r="VXZ49" s="147"/>
      <c r="VYK49" s="147"/>
      <c r="VYV49" s="147"/>
      <c r="VZG49" s="147"/>
      <c r="VZR49" s="147"/>
      <c r="WAC49" s="147"/>
      <c r="WAN49" s="147"/>
      <c r="WAY49" s="147"/>
      <c r="WBJ49" s="147"/>
      <c r="WBU49" s="147"/>
      <c r="WCF49" s="147"/>
      <c r="WCQ49" s="147"/>
      <c r="WDB49" s="147"/>
      <c r="WDM49" s="147"/>
      <c r="WDX49" s="147"/>
      <c r="WEI49" s="147"/>
      <c r="WET49" s="147"/>
      <c r="WFE49" s="147"/>
      <c r="WFP49" s="147"/>
      <c r="WGA49" s="147"/>
      <c r="WGL49" s="147"/>
      <c r="WGW49" s="147"/>
      <c r="WHH49" s="147"/>
      <c r="WHS49" s="147"/>
      <c r="WID49" s="147"/>
      <c r="WIO49" s="147"/>
      <c r="WIZ49" s="147"/>
      <c r="WJK49" s="147"/>
      <c r="WJV49" s="147"/>
      <c r="WKG49" s="147"/>
      <c r="WKR49" s="147"/>
      <c r="WLC49" s="147"/>
      <c r="WLN49" s="147"/>
      <c r="WLY49" s="147"/>
      <c r="WMJ49" s="147"/>
      <c r="WMU49" s="147"/>
      <c r="WNF49" s="147"/>
      <c r="WNQ49" s="147"/>
      <c r="WOB49" s="147"/>
      <c r="WOM49" s="147"/>
      <c r="WOX49" s="147"/>
      <c r="WPI49" s="147"/>
      <c r="WPT49" s="147"/>
      <c r="WQE49" s="147"/>
      <c r="WQP49" s="147"/>
      <c r="WRA49" s="147"/>
      <c r="WRL49" s="147"/>
      <c r="WRW49" s="147"/>
      <c r="WSH49" s="147"/>
      <c r="WSS49" s="147"/>
      <c r="WTD49" s="147"/>
      <c r="WTO49" s="147"/>
      <c r="WTZ49" s="147"/>
      <c r="WUK49" s="147"/>
      <c r="WUV49" s="147"/>
      <c r="WVG49" s="147"/>
      <c r="WVR49" s="147"/>
      <c r="WWC49" s="147"/>
      <c r="WWN49" s="147"/>
      <c r="WWY49" s="147"/>
      <c r="WXJ49" s="147"/>
      <c r="WXU49" s="147"/>
      <c r="WYF49" s="147"/>
      <c r="WYQ49" s="147"/>
      <c r="WZB49" s="147"/>
      <c r="WZM49" s="147"/>
      <c r="WZX49" s="147"/>
      <c r="XAI49" s="147"/>
      <c r="XAT49" s="147"/>
      <c r="XBE49" s="147"/>
      <c r="XBP49" s="147"/>
      <c r="XCA49" s="147"/>
      <c r="XCL49" s="147"/>
      <c r="XCW49" s="147"/>
      <c r="XDH49" s="147"/>
      <c r="XDS49" s="147"/>
      <c r="XED49" s="147"/>
      <c r="XEO49" s="147"/>
      <c r="XEZ49" s="147"/>
    </row>
    <row r="50" spans="1:1024 1035:2047 2058:3070 3081:4093 4104:5116 5127:6139 6150:7162 7173:8185 8196:9208 9219:10231 10242:11254 11265:12288 12299:13311 13322:14334 14345:15357 15368:16380" s="132" customFormat="1" ht="27.75" customHeight="1">
      <c r="A50" s="752" t="s">
        <v>1396</v>
      </c>
      <c r="B50" s="753"/>
      <c r="C50" s="753"/>
      <c r="D50" s="753"/>
      <c r="E50" s="753"/>
      <c r="F50" s="753"/>
      <c r="G50" s="753"/>
      <c r="H50" s="753"/>
      <c r="I50" s="753"/>
      <c r="J50" s="753"/>
      <c r="K50" s="753"/>
      <c r="L50" s="147"/>
      <c r="W50" s="147"/>
      <c r="AH50" s="147"/>
      <c r="AS50" s="147"/>
      <c r="BD50" s="147"/>
      <c r="BO50" s="147"/>
      <c r="BZ50" s="147"/>
      <c r="CK50" s="147"/>
      <c r="CV50" s="147"/>
      <c r="DG50" s="147"/>
      <c r="DR50" s="147"/>
      <c r="EC50" s="147"/>
      <c r="EN50" s="147"/>
      <c r="EY50" s="147"/>
      <c r="FJ50" s="147"/>
      <c r="FU50" s="147"/>
      <c r="GF50" s="147"/>
      <c r="GQ50" s="147"/>
      <c r="HB50" s="147"/>
      <c r="HM50" s="147"/>
      <c r="HX50" s="147"/>
      <c r="II50" s="147"/>
      <c r="IT50" s="147"/>
      <c r="JE50" s="147"/>
      <c r="JP50" s="147"/>
      <c r="KA50" s="147"/>
      <c r="KL50" s="147"/>
      <c r="KW50" s="147"/>
      <c r="LH50" s="147"/>
      <c r="LS50" s="147"/>
      <c r="MD50" s="147"/>
      <c r="MO50" s="147"/>
      <c r="MZ50" s="147"/>
      <c r="NK50" s="147"/>
      <c r="NV50" s="147"/>
      <c r="OG50" s="147"/>
      <c r="OR50" s="147"/>
      <c r="PC50" s="147"/>
      <c r="PN50" s="147"/>
      <c r="PY50" s="147"/>
      <c r="QJ50" s="147"/>
      <c r="QU50" s="147"/>
      <c r="RF50" s="147"/>
      <c r="RQ50" s="147"/>
      <c r="SB50" s="147"/>
      <c r="SM50" s="147"/>
      <c r="SX50" s="147"/>
      <c r="TI50" s="147"/>
      <c r="TT50" s="147"/>
      <c r="UE50" s="147"/>
      <c r="UP50" s="147"/>
      <c r="VA50" s="147"/>
      <c r="VL50" s="147"/>
      <c r="VW50" s="147"/>
      <c r="WH50" s="147"/>
      <c r="WS50" s="147"/>
      <c r="XD50" s="147"/>
      <c r="XO50" s="147"/>
      <c r="XZ50" s="147"/>
      <c r="YK50" s="147"/>
      <c r="YV50" s="147"/>
      <c r="ZG50" s="147"/>
      <c r="ZR50" s="147"/>
      <c r="AAC50" s="147"/>
      <c r="AAN50" s="147"/>
      <c r="AAY50" s="147"/>
      <c r="ABJ50" s="147"/>
      <c r="ABU50" s="147"/>
      <c r="ACF50" s="147"/>
      <c r="ACQ50" s="147"/>
      <c r="ADB50" s="147"/>
      <c r="ADM50" s="147"/>
      <c r="ADX50" s="147"/>
      <c r="AEI50" s="147"/>
      <c r="AET50" s="147"/>
      <c r="AFE50" s="147"/>
      <c r="AFP50" s="147"/>
      <c r="AGA50" s="147"/>
      <c r="AGL50" s="147"/>
      <c r="AGW50" s="147"/>
      <c r="AHH50" s="147"/>
      <c r="AHS50" s="147"/>
      <c r="AID50" s="147"/>
      <c r="AIO50" s="147"/>
      <c r="AIZ50" s="147"/>
      <c r="AJK50" s="147"/>
      <c r="AJV50" s="147"/>
      <c r="AKG50" s="147"/>
      <c r="AKR50" s="147"/>
      <c r="ALC50" s="147"/>
      <c r="ALN50" s="147"/>
      <c r="ALY50" s="147"/>
      <c r="AMJ50" s="147"/>
      <c r="AMU50" s="147"/>
      <c r="ANF50" s="147"/>
      <c r="ANQ50" s="147"/>
      <c r="AOB50" s="147"/>
      <c r="AOM50" s="147"/>
      <c r="AOX50" s="147"/>
      <c r="API50" s="147"/>
      <c r="APT50" s="147"/>
      <c r="AQE50" s="147"/>
      <c r="AQP50" s="147"/>
      <c r="ARA50" s="147"/>
      <c r="ARL50" s="147"/>
      <c r="ARW50" s="147"/>
      <c r="ASH50" s="147"/>
      <c r="ASS50" s="147"/>
      <c r="ATD50" s="147"/>
      <c r="ATO50" s="147"/>
      <c r="ATZ50" s="147"/>
      <c r="AUK50" s="147"/>
      <c r="AUV50" s="147"/>
      <c r="AVG50" s="147"/>
      <c r="AVR50" s="147"/>
      <c r="AWC50" s="147"/>
      <c r="AWN50" s="147"/>
      <c r="AWY50" s="147"/>
      <c r="AXJ50" s="147"/>
      <c r="AXU50" s="147"/>
      <c r="AYF50" s="147"/>
      <c r="AYQ50" s="147"/>
      <c r="AZB50" s="147"/>
      <c r="AZM50" s="147"/>
      <c r="AZX50" s="147"/>
      <c r="BAI50" s="147"/>
      <c r="BAT50" s="147"/>
      <c r="BBE50" s="147"/>
      <c r="BBP50" s="147"/>
      <c r="BCA50" s="147"/>
      <c r="BCL50" s="147"/>
      <c r="BCW50" s="147"/>
      <c r="BDH50" s="147"/>
      <c r="BDS50" s="147"/>
      <c r="BED50" s="147"/>
      <c r="BEO50" s="147"/>
      <c r="BEZ50" s="147"/>
      <c r="BFK50" s="147"/>
      <c r="BFV50" s="147"/>
      <c r="BGG50" s="147"/>
      <c r="BGR50" s="147"/>
      <c r="BHC50" s="147"/>
      <c r="BHN50" s="147"/>
      <c r="BHY50" s="147"/>
      <c r="BIJ50" s="147"/>
      <c r="BIU50" s="147"/>
      <c r="BJF50" s="147"/>
      <c r="BJQ50" s="147"/>
      <c r="BKB50" s="147"/>
      <c r="BKM50" s="147"/>
      <c r="BKX50" s="147"/>
      <c r="BLI50" s="147"/>
      <c r="BLT50" s="147"/>
      <c r="BME50" s="147"/>
      <c r="BMP50" s="147"/>
      <c r="BNA50" s="147"/>
      <c r="BNL50" s="147"/>
      <c r="BNW50" s="147"/>
      <c r="BOH50" s="147"/>
      <c r="BOS50" s="147"/>
      <c r="BPD50" s="147"/>
      <c r="BPO50" s="147"/>
      <c r="BPZ50" s="147"/>
      <c r="BQK50" s="147"/>
      <c r="BQV50" s="147"/>
      <c r="BRG50" s="147"/>
      <c r="BRR50" s="147"/>
      <c r="BSC50" s="147"/>
      <c r="BSN50" s="147"/>
      <c r="BSY50" s="147"/>
      <c r="BTJ50" s="147"/>
      <c r="BTU50" s="147"/>
      <c r="BUF50" s="147"/>
      <c r="BUQ50" s="147"/>
      <c r="BVB50" s="147"/>
      <c r="BVM50" s="147"/>
      <c r="BVX50" s="147"/>
      <c r="BWI50" s="147"/>
      <c r="BWT50" s="147"/>
      <c r="BXE50" s="147"/>
      <c r="BXP50" s="147"/>
      <c r="BYA50" s="147"/>
      <c r="BYL50" s="147"/>
      <c r="BYW50" s="147"/>
      <c r="BZH50" s="147"/>
      <c r="BZS50" s="147"/>
      <c r="CAD50" s="147"/>
      <c r="CAO50" s="147"/>
      <c r="CAZ50" s="147"/>
      <c r="CBK50" s="147"/>
      <c r="CBV50" s="147"/>
      <c r="CCG50" s="147"/>
      <c r="CCR50" s="147"/>
      <c r="CDC50" s="147"/>
      <c r="CDN50" s="147"/>
      <c r="CDY50" s="147"/>
      <c r="CEJ50" s="147"/>
      <c r="CEU50" s="147"/>
      <c r="CFF50" s="147"/>
      <c r="CFQ50" s="147"/>
      <c r="CGB50" s="147"/>
      <c r="CGM50" s="147"/>
      <c r="CGX50" s="147"/>
      <c r="CHI50" s="147"/>
      <c r="CHT50" s="147"/>
      <c r="CIE50" s="147"/>
      <c r="CIP50" s="147"/>
      <c r="CJA50" s="147"/>
      <c r="CJL50" s="147"/>
      <c r="CJW50" s="147"/>
      <c r="CKH50" s="147"/>
      <c r="CKS50" s="147"/>
      <c r="CLD50" s="147"/>
      <c r="CLO50" s="147"/>
      <c r="CLZ50" s="147"/>
      <c r="CMK50" s="147"/>
      <c r="CMV50" s="147"/>
      <c r="CNG50" s="147"/>
      <c r="CNR50" s="147"/>
      <c r="COC50" s="147"/>
      <c r="CON50" s="147"/>
      <c r="COY50" s="147"/>
      <c r="CPJ50" s="147"/>
      <c r="CPU50" s="147"/>
      <c r="CQF50" s="147"/>
      <c r="CQQ50" s="147"/>
      <c r="CRB50" s="147"/>
      <c r="CRM50" s="147"/>
      <c r="CRX50" s="147"/>
      <c r="CSI50" s="147"/>
      <c r="CST50" s="147"/>
      <c r="CTE50" s="147"/>
      <c r="CTP50" s="147"/>
      <c r="CUA50" s="147"/>
      <c r="CUL50" s="147"/>
      <c r="CUW50" s="147"/>
      <c r="CVH50" s="147"/>
      <c r="CVS50" s="147"/>
      <c r="CWD50" s="147"/>
      <c r="CWO50" s="147"/>
      <c r="CWZ50" s="147"/>
      <c r="CXK50" s="147"/>
      <c r="CXV50" s="147"/>
      <c r="CYG50" s="147"/>
      <c r="CYR50" s="147"/>
      <c r="CZC50" s="147"/>
      <c r="CZN50" s="147"/>
      <c r="CZY50" s="147"/>
      <c r="DAJ50" s="147"/>
      <c r="DAU50" s="147"/>
      <c r="DBF50" s="147"/>
      <c r="DBQ50" s="147"/>
      <c r="DCB50" s="147"/>
      <c r="DCM50" s="147"/>
      <c r="DCX50" s="147"/>
      <c r="DDI50" s="147"/>
      <c r="DDT50" s="147"/>
      <c r="DEE50" s="147"/>
      <c r="DEP50" s="147"/>
      <c r="DFA50" s="147"/>
      <c r="DFL50" s="147"/>
      <c r="DFW50" s="147"/>
      <c r="DGH50" s="147"/>
      <c r="DGS50" s="147"/>
      <c r="DHD50" s="147"/>
      <c r="DHO50" s="147"/>
      <c r="DHZ50" s="147"/>
      <c r="DIK50" s="147"/>
      <c r="DIV50" s="147"/>
      <c r="DJG50" s="147"/>
      <c r="DJR50" s="147"/>
      <c r="DKC50" s="147"/>
      <c r="DKN50" s="147"/>
      <c r="DKY50" s="147"/>
      <c r="DLJ50" s="147"/>
      <c r="DLU50" s="147"/>
      <c r="DMF50" s="147"/>
      <c r="DMQ50" s="147"/>
      <c r="DNB50" s="147"/>
      <c r="DNM50" s="147"/>
      <c r="DNX50" s="147"/>
      <c r="DOI50" s="147"/>
      <c r="DOT50" s="147"/>
      <c r="DPE50" s="147"/>
      <c r="DPP50" s="147"/>
      <c r="DQA50" s="147"/>
      <c r="DQL50" s="147"/>
      <c r="DQW50" s="147"/>
      <c r="DRH50" s="147"/>
      <c r="DRS50" s="147"/>
      <c r="DSD50" s="147"/>
      <c r="DSO50" s="147"/>
      <c r="DSZ50" s="147"/>
      <c r="DTK50" s="147"/>
      <c r="DTV50" s="147"/>
      <c r="DUG50" s="147"/>
      <c r="DUR50" s="147"/>
      <c r="DVC50" s="147"/>
      <c r="DVN50" s="147"/>
      <c r="DVY50" s="147"/>
      <c r="DWJ50" s="147"/>
      <c r="DWU50" s="147"/>
      <c r="DXF50" s="147"/>
      <c r="DXQ50" s="147"/>
      <c r="DYB50" s="147"/>
      <c r="DYM50" s="147"/>
      <c r="DYX50" s="147"/>
      <c r="DZI50" s="147"/>
      <c r="DZT50" s="147"/>
      <c r="EAE50" s="147"/>
      <c r="EAP50" s="147"/>
      <c r="EBA50" s="147"/>
      <c r="EBL50" s="147"/>
      <c r="EBW50" s="147"/>
      <c r="ECH50" s="147"/>
      <c r="ECS50" s="147"/>
      <c r="EDD50" s="147"/>
      <c r="EDO50" s="147"/>
      <c r="EDZ50" s="147"/>
      <c r="EEK50" s="147"/>
      <c r="EEV50" s="147"/>
      <c r="EFG50" s="147"/>
      <c r="EFR50" s="147"/>
      <c r="EGC50" s="147"/>
      <c r="EGN50" s="147"/>
      <c r="EGY50" s="147"/>
      <c r="EHJ50" s="147"/>
      <c r="EHU50" s="147"/>
      <c r="EIF50" s="147"/>
      <c r="EIQ50" s="147"/>
      <c r="EJB50" s="147"/>
      <c r="EJM50" s="147"/>
      <c r="EJX50" s="147"/>
      <c r="EKI50" s="147"/>
      <c r="EKT50" s="147"/>
      <c r="ELE50" s="147"/>
      <c r="ELP50" s="147"/>
      <c r="EMA50" s="147"/>
      <c r="EML50" s="147"/>
      <c r="EMW50" s="147"/>
      <c r="ENH50" s="147"/>
      <c r="ENS50" s="147"/>
      <c r="EOD50" s="147"/>
      <c r="EOO50" s="147"/>
      <c r="EOZ50" s="147"/>
      <c r="EPK50" s="147"/>
      <c r="EPV50" s="147"/>
      <c r="EQG50" s="147"/>
      <c r="EQR50" s="147"/>
      <c r="ERC50" s="147"/>
      <c r="ERN50" s="147"/>
      <c r="ERY50" s="147"/>
      <c r="ESJ50" s="147"/>
      <c r="ESU50" s="147"/>
      <c r="ETF50" s="147"/>
      <c r="ETQ50" s="147"/>
      <c r="EUB50" s="147"/>
      <c r="EUM50" s="147"/>
      <c r="EUX50" s="147"/>
      <c r="EVI50" s="147"/>
      <c r="EVT50" s="147"/>
      <c r="EWE50" s="147"/>
      <c r="EWP50" s="147"/>
      <c r="EXA50" s="147"/>
      <c r="EXL50" s="147"/>
      <c r="EXW50" s="147"/>
      <c r="EYH50" s="147"/>
      <c r="EYS50" s="147"/>
      <c r="EZD50" s="147"/>
      <c r="EZO50" s="147"/>
      <c r="EZZ50" s="147"/>
      <c r="FAK50" s="147"/>
      <c r="FAV50" s="147"/>
      <c r="FBG50" s="147"/>
      <c r="FBR50" s="147"/>
      <c r="FCC50" s="147"/>
      <c r="FCN50" s="147"/>
      <c r="FCY50" s="147"/>
      <c r="FDJ50" s="147"/>
      <c r="FDU50" s="147"/>
      <c r="FEF50" s="147"/>
      <c r="FEQ50" s="147"/>
      <c r="FFB50" s="147"/>
      <c r="FFM50" s="147"/>
      <c r="FFX50" s="147"/>
      <c r="FGI50" s="147"/>
      <c r="FGT50" s="147"/>
      <c r="FHE50" s="147"/>
      <c r="FHP50" s="147"/>
      <c r="FIA50" s="147"/>
      <c r="FIL50" s="147"/>
      <c r="FIW50" s="147"/>
      <c r="FJH50" s="147"/>
      <c r="FJS50" s="147"/>
      <c r="FKD50" s="147"/>
      <c r="FKO50" s="147"/>
      <c r="FKZ50" s="147"/>
      <c r="FLK50" s="147"/>
      <c r="FLV50" s="147"/>
      <c r="FMG50" s="147"/>
      <c r="FMR50" s="147"/>
      <c r="FNC50" s="147"/>
      <c r="FNN50" s="147"/>
      <c r="FNY50" s="147"/>
      <c r="FOJ50" s="147"/>
      <c r="FOU50" s="147"/>
      <c r="FPF50" s="147"/>
      <c r="FPQ50" s="147"/>
      <c r="FQB50" s="147"/>
      <c r="FQM50" s="147"/>
      <c r="FQX50" s="147"/>
      <c r="FRI50" s="147"/>
      <c r="FRT50" s="147"/>
      <c r="FSE50" s="147"/>
      <c r="FSP50" s="147"/>
      <c r="FTA50" s="147"/>
      <c r="FTL50" s="147"/>
      <c r="FTW50" s="147"/>
      <c r="FUH50" s="147"/>
      <c r="FUS50" s="147"/>
      <c r="FVD50" s="147"/>
      <c r="FVO50" s="147"/>
      <c r="FVZ50" s="147"/>
      <c r="FWK50" s="147"/>
      <c r="FWV50" s="147"/>
      <c r="FXG50" s="147"/>
      <c r="FXR50" s="147"/>
      <c r="FYC50" s="147"/>
      <c r="FYN50" s="147"/>
      <c r="FYY50" s="147"/>
      <c r="FZJ50" s="147"/>
      <c r="FZU50" s="147"/>
      <c r="GAF50" s="147"/>
      <c r="GAQ50" s="147"/>
      <c r="GBB50" s="147"/>
      <c r="GBM50" s="147"/>
      <c r="GBX50" s="147"/>
      <c r="GCI50" s="147"/>
      <c r="GCT50" s="147"/>
      <c r="GDE50" s="147"/>
      <c r="GDP50" s="147"/>
      <c r="GEA50" s="147"/>
      <c r="GEL50" s="147"/>
      <c r="GEW50" s="147"/>
      <c r="GFH50" s="147"/>
      <c r="GFS50" s="147"/>
      <c r="GGD50" s="147"/>
      <c r="GGO50" s="147"/>
      <c r="GGZ50" s="147"/>
      <c r="GHK50" s="147"/>
      <c r="GHV50" s="147"/>
      <c r="GIG50" s="147"/>
      <c r="GIR50" s="147"/>
      <c r="GJC50" s="147"/>
      <c r="GJN50" s="147"/>
      <c r="GJY50" s="147"/>
      <c r="GKJ50" s="147"/>
      <c r="GKU50" s="147"/>
      <c r="GLF50" s="147"/>
      <c r="GLQ50" s="147"/>
      <c r="GMB50" s="147"/>
      <c r="GMM50" s="147"/>
      <c r="GMX50" s="147"/>
      <c r="GNI50" s="147"/>
      <c r="GNT50" s="147"/>
      <c r="GOE50" s="147"/>
      <c r="GOP50" s="147"/>
      <c r="GPA50" s="147"/>
      <c r="GPL50" s="147"/>
      <c r="GPW50" s="147"/>
      <c r="GQH50" s="147"/>
      <c r="GQS50" s="147"/>
      <c r="GRD50" s="147"/>
      <c r="GRO50" s="147"/>
      <c r="GRZ50" s="147"/>
      <c r="GSK50" s="147"/>
      <c r="GSV50" s="147"/>
      <c r="GTG50" s="147"/>
      <c r="GTR50" s="147"/>
      <c r="GUC50" s="147"/>
      <c r="GUN50" s="147"/>
      <c r="GUY50" s="147"/>
      <c r="GVJ50" s="147"/>
      <c r="GVU50" s="147"/>
      <c r="GWF50" s="147"/>
      <c r="GWQ50" s="147"/>
      <c r="GXB50" s="147"/>
      <c r="GXM50" s="147"/>
      <c r="GXX50" s="147"/>
      <c r="GYI50" s="147"/>
      <c r="GYT50" s="147"/>
      <c r="GZE50" s="147"/>
      <c r="GZP50" s="147"/>
      <c r="HAA50" s="147"/>
      <c r="HAL50" s="147"/>
      <c r="HAW50" s="147"/>
      <c r="HBH50" s="147"/>
      <c r="HBS50" s="147"/>
      <c r="HCD50" s="147"/>
      <c r="HCO50" s="147"/>
      <c r="HCZ50" s="147"/>
      <c r="HDK50" s="147"/>
      <c r="HDV50" s="147"/>
      <c r="HEG50" s="147"/>
      <c r="HER50" s="147"/>
      <c r="HFC50" s="147"/>
      <c r="HFN50" s="147"/>
      <c r="HFY50" s="147"/>
      <c r="HGJ50" s="147"/>
      <c r="HGU50" s="147"/>
      <c r="HHF50" s="147"/>
      <c r="HHQ50" s="147"/>
      <c r="HIB50" s="147"/>
      <c r="HIM50" s="147"/>
      <c r="HIX50" s="147"/>
      <c r="HJI50" s="147"/>
      <c r="HJT50" s="147"/>
      <c r="HKE50" s="147"/>
      <c r="HKP50" s="147"/>
      <c r="HLA50" s="147"/>
      <c r="HLL50" s="147"/>
      <c r="HLW50" s="147"/>
      <c r="HMH50" s="147"/>
      <c r="HMS50" s="147"/>
      <c r="HND50" s="147"/>
      <c r="HNO50" s="147"/>
      <c r="HNZ50" s="147"/>
      <c r="HOK50" s="147"/>
      <c r="HOV50" s="147"/>
      <c r="HPG50" s="147"/>
      <c r="HPR50" s="147"/>
      <c r="HQC50" s="147"/>
      <c r="HQN50" s="147"/>
      <c r="HQY50" s="147"/>
      <c r="HRJ50" s="147"/>
      <c r="HRU50" s="147"/>
      <c r="HSF50" s="147"/>
      <c r="HSQ50" s="147"/>
      <c r="HTB50" s="147"/>
      <c r="HTM50" s="147"/>
      <c r="HTX50" s="147"/>
      <c r="HUI50" s="147"/>
      <c r="HUT50" s="147"/>
      <c r="HVE50" s="147"/>
      <c r="HVP50" s="147"/>
      <c r="HWA50" s="147"/>
      <c r="HWL50" s="147"/>
      <c r="HWW50" s="147"/>
      <c r="HXH50" s="147"/>
      <c r="HXS50" s="147"/>
      <c r="HYD50" s="147"/>
      <c r="HYO50" s="147"/>
      <c r="HYZ50" s="147"/>
      <c r="HZK50" s="147"/>
      <c r="HZV50" s="147"/>
      <c r="IAG50" s="147"/>
      <c r="IAR50" s="147"/>
      <c r="IBC50" s="147"/>
      <c r="IBN50" s="147"/>
      <c r="IBY50" s="147"/>
      <c r="ICJ50" s="147"/>
      <c r="ICU50" s="147"/>
      <c r="IDF50" s="147"/>
      <c r="IDQ50" s="147"/>
      <c r="IEB50" s="147"/>
      <c r="IEM50" s="147"/>
      <c r="IEX50" s="147"/>
      <c r="IFI50" s="147"/>
      <c r="IFT50" s="147"/>
      <c r="IGE50" s="147"/>
      <c r="IGP50" s="147"/>
      <c r="IHA50" s="147"/>
      <c r="IHL50" s="147"/>
      <c r="IHW50" s="147"/>
      <c r="IIH50" s="147"/>
      <c r="IIS50" s="147"/>
      <c r="IJD50" s="147"/>
      <c r="IJO50" s="147"/>
      <c r="IJZ50" s="147"/>
      <c r="IKK50" s="147"/>
      <c r="IKV50" s="147"/>
      <c r="ILG50" s="147"/>
      <c r="ILR50" s="147"/>
      <c r="IMC50" s="147"/>
      <c r="IMN50" s="147"/>
      <c r="IMY50" s="147"/>
      <c r="INJ50" s="147"/>
      <c r="INU50" s="147"/>
      <c r="IOF50" s="147"/>
      <c r="IOQ50" s="147"/>
      <c r="IPB50" s="147"/>
      <c r="IPM50" s="147"/>
      <c r="IPX50" s="147"/>
      <c r="IQI50" s="147"/>
      <c r="IQT50" s="147"/>
      <c r="IRE50" s="147"/>
      <c r="IRP50" s="147"/>
      <c r="ISA50" s="147"/>
      <c r="ISL50" s="147"/>
      <c r="ISW50" s="147"/>
      <c r="ITH50" s="147"/>
      <c r="ITS50" s="147"/>
      <c r="IUD50" s="147"/>
      <c r="IUO50" s="147"/>
      <c r="IUZ50" s="147"/>
      <c r="IVK50" s="147"/>
      <c r="IVV50" s="147"/>
      <c r="IWG50" s="147"/>
      <c r="IWR50" s="147"/>
      <c r="IXC50" s="147"/>
      <c r="IXN50" s="147"/>
      <c r="IXY50" s="147"/>
      <c r="IYJ50" s="147"/>
      <c r="IYU50" s="147"/>
      <c r="IZF50" s="147"/>
      <c r="IZQ50" s="147"/>
      <c r="JAB50" s="147"/>
      <c r="JAM50" s="147"/>
      <c r="JAX50" s="147"/>
      <c r="JBI50" s="147"/>
      <c r="JBT50" s="147"/>
      <c r="JCE50" s="147"/>
      <c r="JCP50" s="147"/>
      <c r="JDA50" s="147"/>
      <c r="JDL50" s="147"/>
      <c r="JDW50" s="147"/>
      <c r="JEH50" s="147"/>
      <c r="JES50" s="147"/>
      <c r="JFD50" s="147"/>
      <c r="JFO50" s="147"/>
      <c r="JFZ50" s="147"/>
      <c r="JGK50" s="147"/>
      <c r="JGV50" s="147"/>
      <c r="JHG50" s="147"/>
      <c r="JHR50" s="147"/>
      <c r="JIC50" s="147"/>
      <c r="JIN50" s="147"/>
      <c r="JIY50" s="147"/>
      <c r="JJJ50" s="147"/>
      <c r="JJU50" s="147"/>
      <c r="JKF50" s="147"/>
      <c r="JKQ50" s="147"/>
      <c r="JLB50" s="147"/>
      <c r="JLM50" s="147"/>
      <c r="JLX50" s="147"/>
      <c r="JMI50" s="147"/>
      <c r="JMT50" s="147"/>
      <c r="JNE50" s="147"/>
      <c r="JNP50" s="147"/>
      <c r="JOA50" s="147"/>
      <c r="JOL50" s="147"/>
      <c r="JOW50" s="147"/>
      <c r="JPH50" s="147"/>
      <c r="JPS50" s="147"/>
      <c r="JQD50" s="147"/>
      <c r="JQO50" s="147"/>
      <c r="JQZ50" s="147"/>
      <c r="JRK50" s="147"/>
      <c r="JRV50" s="147"/>
      <c r="JSG50" s="147"/>
      <c r="JSR50" s="147"/>
      <c r="JTC50" s="147"/>
      <c r="JTN50" s="147"/>
      <c r="JTY50" s="147"/>
      <c r="JUJ50" s="147"/>
      <c r="JUU50" s="147"/>
      <c r="JVF50" s="147"/>
      <c r="JVQ50" s="147"/>
      <c r="JWB50" s="147"/>
      <c r="JWM50" s="147"/>
      <c r="JWX50" s="147"/>
      <c r="JXI50" s="147"/>
      <c r="JXT50" s="147"/>
      <c r="JYE50" s="147"/>
      <c r="JYP50" s="147"/>
      <c r="JZA50" s="147"/>
      <c r="JZL50" s="147"/>
      <c r="JZW50" s="147"/>
      <c r="KAH50" s="147"/>
      <c r="KAS50" s="147"/>
      <c r="KBD50" s="147"/>
      <c r="KBO50" s="147"/>
      <c r="KBZ50" s="147"/>
      <c r="KCK50" s="147"/>
      <c r="KCV50" s="147"/>
      <c r="KDG50" s="147"/>
      <c r="KDR50" s="147"/>
      <c r="KEC50" s="147"/>
      <c r="KEN50" s="147"/>
      <c r="KEY50" s="147"/>
      <c r="KFJ50" s="147"/>
      <c r="KFU50" s="147"/>
      <c r="KGF50" s="147"/>
      <c r="KGQ50" s="147"/>
      <c r="KHB50" s="147"/>
      <c r="KHM50" s="147"/>
      <c r="KHX50" s="147"/>
      <c r="KII50" s="147"/>
      <c r="KIT50" s="147"/>
      <c r="KJE50" s="147"/>
      <c r="KJP50" s="147"/>
      <c r="KKA50" s="147"/>
      <c r="KKL50" s="147"/>
      <c r="KKW50" s="147"/>
      <c r="KLH50" s="147"/>
      <c r="KLS50" s="147"/>
      <c r="KMD50" s="147"/>
      <c r="KMO50" s="147"/>
      <c r="KMZ50" s="147"/>
      <c r="KNK50" s="147"/>
      <c r="KNV50" s="147"/>
      <c r="KOG50" s="147"/>
      <c r="KOR50" s="147"/>
      <c r="KPC50" s="147"/>
      <c r="KPN50" s="147"/>
      <c r="KPY50" s="147"/>
      <c r="KQJ50" s="147"/>
      <c r="KQU50" s="147"/>
      <c r="KRF50" s="147"/>
      <c r="KRQ50" s="147"/>
      <c r="KSB50" s="147"/>
      <c r="KSM50" s="147"/>
      <c r="KSX50" s="147"/>
      <c r="KTI50" s="147"/>
      <c r="KTT50" s="147"/>
      <c r="KUE50" s="147"/>
      <c r="KUP50" s="147"/>
      <c r="KVA50" s="147"/>
      <c r="KVL50" s="147"/>
      <c r="KVW50" s="147"/>
      <c r="KWH50" s="147"/>
      <c r="KWS50" s="147"/>
      <c r="KXD50" s="147"/>
      <c r="KXO50" s="147"/>
      <c r="KXZ50" s="147"/>
      <c r="KYK50" s="147"/>
      <c r="KYV50" s="147"/>
      <c r="KZG50" s="147"/>
      <c r="KZR50" s="147"/>
      <c r="LAC50" s="147"/>
      <c r="LAN50" s="147"/>
      <c r="LAY50" s="147"/>
      <c r="LBJ50" s="147"/>
      <c r="LBU50" s="147"/>
      <c r="LCF50" s="147"/>
      <c r="LCQ50" s="147"/>
      <c r="LDB50" s="147"/>
      <c r="LDM50" s="147"/>
      <c r="LDX50" s="147"/>
      <c r="LEI50" s="147"/>
      <c r="LET50" s="147"/>
      <c r="LFE50" s="147"/>
      <c r="LFP50" s="147"/>
      <c r="LGA50" s="147"/>
      <c r="LGL50" s="147"/>
      <c r="LGW50" s="147"/>
      <c r="LHH50" s="147"/>
      <c r="LHS50" s="147"/>
      <c r="LID50" s="147"/>
      <c r="LIO50" s="147"/>
      <c r="LIZ50" s="147"/>
      <c r="LJK50" s="147"/>
      <c r="LJV50" s="147"/>
      <c r="LKG50" s="147"/>
      <c r="LKR50" s="147"/>
      <c r="LLC50" s="147"/>
      <c r="LLN50" s="147"/>
      <c r="LLY50" s="147"/>
      <c r="LMJ50" s="147"/>
      <c r="LMU50" s="147"/>
      <c r="LNF50" s="147"/>
      <c r="LNQ50" s="147"/>
      <c r="LOB50" s="147"/>
      <c r="LOM50" s="147"/>
      <c r="LOX50" s="147"/>
      <c r="LPI50" s="147"/>
      <c r="LPT50" s="147"/>
      <c r="LQE50" s="147"/>
      <c r="LQP50" s="147"/>
      <c r="LRA50" s="147"/>
      <c r="LRL50" s="147"/>
      <c r="LRW50" s="147"/>
      <c r="LSH50" s="147"/>
      <c r="LSS50" s="147"/>
      <c r="LTD50" s="147"/>
      <c r="LTO50" s="147"/>
      <c r="LTZ50" s="147"/>
      <c r="LUK50" s="147"/>
      <c r="LUV50" s="147"/>
      <c r="LVG50" s="147"/>
      <c r="LVR50" s="147"/>
      <c r="LWC50" s="147"/>
      <c r="LWN50" s="147"/>
      <c r="LWY50" s="147"/>
      <c r="LXJ50" s="147"/>
      <c r="LXU50" s="147"/>
      <c r="LYF50" s="147"/>
      <c r="LYQ50" s="147"/>
      <c r="LZB50" s="147"/>
      <c r="LZM50" s="147"/>
      <c r="LZX50" s="147"/>
      <c r="MAI50" s="147"/>
      <c r="MAT50" s="147"/>
      <c r="MBE50" s="147"/>
      <c r="MBP50" s="147"/>
      <c r="MCA50" s="147"/>
      <c r="MCL50" s="147"/>
      <c r="MCW50" s="147"/>
      <c r="MDH50" s="147"/>
      <c r="MDS50" s="147"/>
      <c r="MED50" s="147"/>
      <c r="MEO50" s="147"/>
      <c r="MEZ50" s="147"/>
      <c r="MFK50" s="147"/>
      <c r="MFV50" s="147"/>
      <c r="MGG50" s="147"/>
      <c r="MGR50" s="147"/>
      <c r="MHC50" s="147"/>
      <c r="MHN50" s="147"/>
      <c r="MHY50" s="147"/>
      <c r="MIJ50" s="147"/>
      <c r="MIU50" s="147"/>
      <c r="MJF50" s="147"/>
      <c r="MJQ50" s="147"/>
      <c r="MKB50" s="147"/>
      <c r="MKM50" s="147"/>
      <c r="MKX50" s="147"/>
      <c r="MLI50" s="147"/>
      <c r="MLT50" s="147"/>
      <c r="MME50" s="147"/>
      <c r="MMP50" s="147"/>
      <c r="MNA50" s="147"/>
      <c r="MNL50" s="147"/>
      <c r="MNW50" s="147"/>
      <c r="MOH50" s="147"/>
      <c r="MOS50" s="147"/>
      <c r="MPD50" s="147"/>
      <c r="MPO50" s="147"/>
      <c r="MPZ50" s="147"/>
      <c r="MQK50" s="147"/>
      <c r="MQV50" s="147"/>
      <c r="MRG50" s="147"/>
      <c r="MRR50" s="147"/>
      <c r="MSC50" s="147"/>
      <c r="MSN50" s="147"/>
      <c r="MSY50" s="147"/>
      <c r="MTJ50" s="147"/>
      <c r="MTU50" s="147"/>
      <c r="MUF50" s="147"/>
      <c r="MUQ50" s="147"/>
      <c r="MVB50" s="147"/>
      <c r="MVM50" s="147"/>
      <c r="MVX50" s="147"/>
      <c r="MWI50" s="147"/>
      <c r="MWT50" s="147"/>
      <c r="MXE50" s="147"/>
      <c r="MXP50" s="147"/>
      <c r="MYA50" s="147"/>
      <c r="MYL50" s="147"/>
      <c r="MYW50" s="147"/>
      <c r="MZH50" s="147"/>
      <c r="MZS50" s="147"/>
      <c r="NAD50" s="147"/>
      <c r="NAO50" s="147"/>
      <c r="NAZ50" s="147"/>
      <c r="NBK50" s="147"/>
      <c r="NBV50" s="147"/>
      <c r="NCG50" s="147"/>
      <c r="NCR50" s="147"/>
      <c r="NDC50" s="147"/>
      <c r="NDN50" s="147"/>
      <c r="NDY50" s="147"/>
      <c r="NEJ50" s="147"/>
      <c r="NEU50" s="147"/>
      <c r="NFF50" s="147"/>
      <c r="NFQ50" s="147"/>
      <c r="NGB50" s="147"/>
      <c r="NGM50" s="147"/>
      <c r="NGX50" s="147"/>
      <c r="NHI50" s="147"/>
      <c r="NHT50" s="147"/>
      <c r="NIE50" s="147"/>
      <c r="NIP50" s="147"/>
      <c r="NJA50" s="147"/>
      <c r="NJL50" s="147"/>
      <c r="NJW50" s="147"/>
      <c r="NKH50" s="147"/>
      <c r="NKS50" s="147"/>
      <c r="NLD50" s="147"/>
      <c r="NLO50" s="147"/>
      <c r="NLZ50" s="147"/>
      <c r="NMK50" s="147"/>
      <c r="NMV50" s="147"/>
      <c r="NNG50" s="147"/>
      <c r="NNR50" s="147"/>
      <c r="NOC50" s="147"/>
      <c r="NON50" s="147"/>
      <c r="NOY50" s="147"/>
      <c r="NPJ50" s="147"/>
      <c r="NPU50" s="147"/>
      <c r="NQF50" s="147"/>
      <c r="NQQ50" s="147"/>
      <c r="NRB50" s="147"/>
      <c r="NRM50" s="147"/>
      <c r="NRX50" s="147"/>
      <c r="NSI50" s="147"/>
      <c r="NST50" s="147"/>
      <c r="NTE50" s="147"/>
      <c r="NTP50" s="147"/>
      <c r="NUA50" s="147"/>
      <c r="NUL50" s="147"/>
      <c r="NUW50" s="147"/>
      <c r="NVH50" s="147"/>
      <c r="NVS50" s="147"/>
      <c r="NWD50" s="147"/>
      <c r="NWO50" s="147"/>
      <c r="NWZ50" s="147"/>
      <c r="NXK50" s="147"/>
      <c r="NXV50" s="147"/>
      <c r="NYG50" s="147"/>
      <c r="NYR50" s="147"/>
      <c r="NZC50" s="147"/>
      <c r="NZN50" s="147"/>
      <c r="NZY50" s="147"/>
      <c r="OAJ50" s="147"/>
      <c r="OAU50" s="147"/>
      <c r="OBF50" s="147"/>
      <c r="OBQ50" s="147"/>
      <c r="OCB50" s="147"/>
      <c r="OCM50" s="147"/>
      <c r="OCX50" s="147"/>
      <c r="ODI50" s="147"/>
      <c r="ODT50" s="147"/>
      <c r="OEE50" s="147"/>
      <c r="OEP50" s="147"/>
      <c r="OFA50" s="147"/>
      <c r="OFL50" s="147"/>
      <c r="OFW50" s="147"/>
      <c r="OGH50" s="147"/>
      <c r="OGS50" s="147"/>
      <c r="OHD50" s="147"/>
      <c r="OHO50" s="147"/>
      <c r="OHZ50" s="147"/>
      <c r="OIK50" s="147"/>
      <c r="OIV50" s="147"/>
      <c r="OJG50" s="147"/>
      <c r="OJR50" s="147"/>
      <c r="OKC50" s="147"/>
      <c r="OKN50" s="147"/>
      <c r="OKY50" s="147"/>
      <c r="OLJ50" s="147"/>
      <c r="OLU50" s="147"/>
      <c r="OMF50" s="147"/>
      <c r="OMQ50" s="147"/>
      <c r="ONB50" s="147"/>
      <c r="ONM50" s="147"/>
      <c r="ONX50" s="147"/>
      <c r="OOI50" s="147"/>
      <c r="OOT50" s="147"/>
      <c r="OPE50" s="147"/>
      <c r="OPP50" s="147"/>
      <c r="OQA50" s="147"/>
      <c r="OQL50" s="147"/>
      <c r="OQW50" s="147"/>
      <c r="ORH50" s="147"/>
      <c r="ORS50" s="147"/>
      <c r="OSD50" s="147"/>
      <c r="OSO50" s="147"/>
      <c r="OSZ50" s="147"/>
      <c r="OTK50" s="147"/>
      <c r="OTV50" s="147"/>
      <c r="OUG50" s="147"/>
      <c r="OUR50" s="147"/>
      <c r="OVC50" s="147"/>
      <c r="OVN50" s="147"/>
      <c r="OVY50" s="147"/>
      <c r="OWJ50" s="147"/>
      <c r="OWU50" s="147"/>
      <c r="OXF50" s="147"/>
      <c r="OXQ50" s="147"/>
      <c r="OYB50" s="147"/>
      <c r="OYM50" s="147"/>
      <c r="OYX50" s="147"/>
      <c r="OZI50" s="147"/>
      <c r="OZT50" s="147"/>
      <c r="PAE50" s="147"/>
      <c r="PAP50" s="147"/>
      <c r="PBA50" s="147"/>
      <c r="PBL50" s="147"/>
      <c r="PBW50" s="147"/>
      <c r="PCH50" s="147"/>
      <c r="PCS50" s="147"/>
      <c r="PDD50" s="147"/>
      <c r="PDO50" s="147"/>
      <c r="PDZ50" s="147"/>
      <c r="PEK50" s="147"/>
      <c r="PEV50" s="147"/>
      <c r="PFG50" s="147"/>
      <c r="PFR50" s="147"/>
      <c r="PGC50" s="147"/>
      <c r="PGN50" s="147"/>
      <c r="PGY50" s="147"/>
      <c r="PHJ50" s="147"/>
      <c r="PHU50" s="147"/>
      <c r="PIF50" s="147"/>
      <c r="PIQ50" s="147"/>
      <c r="PJB50" s="147"/>
      <c r="PJM50" s="147"/>
      <c r="PJX50" s="147"/>
      <c r="PKI50" s="147"/>
      <c r="PKT50" s="147"/>
      <c r="PLE50" s="147"/>
      <c r="PLP50" s="147"/>
      <c r="PMA50" s="147"/>
      <c r="PML50" s="147"/>
      <c r="PMW50" s="147"/>
      <c r="PNH50" s="147"/>
      <c r="PNS50" s="147"/>
      <c r="POD50" s="147"/>
      <c r="POO50" s="147"/>
      <c r="POZ50" s="147"/>
      <c r="PPK50" s="147"/>
      <c r="PPV50" s="147"/>
      <c r="PQG50" s="147"/>
      <c r="PQR50" s="147"/>
      <c r="PRC50" s="147"/>
      <c r="PRN50" s="147"/>
      <c r="PRY50" s="147"/>
      <c r="PSJ50" s="147"/>
      <c r="PSU50" s="147"/>
      <c r="PTF50" s="147"/>
      <c r="PTQ50" s="147"/>
      <c r="PUB50" s="147"/>
      <c r="PUM50" s="147"/>
      <c r="PUX50" s="147"/>
      <c r="PVI50" s="147"/>
      <c r="PVT50" s="147"/>
      <c r="PWE50" s="147"/>
      <c r="PWP50" s="147"/>
      <c r="PXA50" s="147"/>
      <c r="PXL50" s="147"/>
      <c r="PXW50" s="147"/>
      <c r="PYH50" s="147"/>
      <c r="PYS50" s="147"/>
      <c r="PZD50" s="147"/>
      <c r="PZO50" s="147"/>
      <c r="PZZ50" s="147"/>
      <c r="QAK50" s="147"/>
      <c r="QAV50" s="147"/>
      <c r="QBG50" s="147"/>
      <c r="QBR50" s="147"/>
      <c r="QCC50" s="147"/>
      <c r="QCN50" s="147"/>
      <c r="QCY50" s="147"/>
      <c r="QDJ50" s="147"/>
      <c r="QDU50" s="147"/>
      <c r="QEF50" s="147"/>
      <c r="QEQ50" s="147"/>
      <c r="QFB50" s="147"/>
      <c r="QFM50" s="147"/>
      <c r="QFX50" s="147"/>
      <c r="QGI50" s="147"/>
      <c r="QGT50" s="147"/>
      <c r="QHE50" s="147"/>
      <c r="QHP50" s="147"/>
      <c r="QIA50" s="147"/>
      <c r="QIL50" s="147"/>
      <c r="QIW50" s="147"/>
      <c r="QJH50" s="147"/>
      <c r="QJS50" s="147"/>
      <c r="QKD50" s="147"/>
      <c r="QKO50" s="147"/>
      <c r="QKZ50" s="147"/>
      <c r="QLK50" s="147"/>
      <c r="QLV50" s="147"/>
      <c r="QMG50" s="147"/>
      <c r="QMR50" s="147"/>
      <c r="QNC50" s="147"/>
      <c r="QNN50" s="147"/>
      <c r="QNY50" s="147"/>
      <c r="QOJ50" s="147"/>
      <c r="QOU50" s="147"/>
      <c r="QPF50" s="147"/>
      <c r="QPQ50" s="147"/>
      <c r="QQB50" s="147"/>
      <c r="QQM50" s="147"/>
      <c r="QQX50" s="147"/>
      <c r="QRI50" s="147"/>
      <c r="QRT50" s="147"/>
      <c r="QSE50" s="147"/>
      <c r="QSP50" s="147"/>
      <c r="QTA50" s="147"/>
      <c r="QTL50" s="147"/>
      <c r="QTW50" s="147"/>
      <c r="QUH50" s="147"/>
      <c r="QUS50" s="147"/>
      <c r="QVD50" s="147"/>
      <c r="QVO50" s="147"/>
      <c r="QVZ50" s="147"/>
      <c r="QWK50" s="147"/>
      <c r="QWV50" s="147"/>
      <c r="QXG50" s="147"/>
      <c r="QXR50" s="147"/>
      <c r="QYC50" s="147"/>
      <c r="QYN50" s="147"/>
      <c r="QYY50" s="147"/>
      <c r="QZJ50" s="147"/>
      <c r="QZU50" s="147"/>
      <c r="RAF50" s="147"/>
      <c r="RAQ50" s="147"/>
      <c r="RBB50" s="147"/>
      <c r="RBM50" s="147"/>
      <c r="RBX50" s="147"/>
      <c r="RCI50" s="147"/>
      <c r="RCT50" s="147"/>
      <c r="RDE50" s="147"/>
      <c r="RDP50" s="147"/>
      <c r="REA50" s="147"/>
      <c r="REL50" s="147"/>
      <c r="REW50" s="147"/>
      <c r="RFH50" s="147"/>
      <c r="RFS50" s="147"/>
      <c r="RGD50" s="147"/>
      <c r="RGO50" s="147"/>
      <c r="RGZ50" s="147"/>
      <c r="RHK50" s="147"/>
      <c r="RHV50" s="147"/>
      <c r="RIG50" s="147"/>
      <c r="RIR50" s="147"/>
      <c r="RJC50" s="147"/>
      <c r="RJN50" s="147"/>
      <c r="RJY50" s="147"/>
      <c r="RKJ50" s="147"/>
      <c r="RKU50" s="147"/>
      <c r="RLF50" s="147"/>
      <c r="RLQ50" s="147"/>
      <c r="RMB50" s="147"/>
      <c r="RMM50" s="147"/>
      <c r="RMX50" s="147"/>
      <c r="RNI50" s="147"/>
      <c r="RNT50" s="147"/>
      <c r="ROE50" s="147"/>
      <c r="ROP50" s="147"/>
      <c r="RPA50" s="147"/>
      <c r="RPL50" s="147"/>
      <c r="RPW50" s="147"/>
      <c r="RQH50" s="147"/>
      <c r="RQS50" s="147"/>
      <c r="RRD50" s="147"/>
      <c r="RRO50" s="147"/>
      <c r="RRZ50" s="147"/>
      <c r="RSK50" s="147"/>
      <c r="RSV50" s="147"/>
      <c r="RTG50" s="147"/>
      <c r="RTR50" s="147"/>
      <c r="RUC50" s="147"/>
      <c r="RUN50" s="147"/>
      <c r="RUY50" s="147"/>
      <c r="RVJ50" s="147"/>
      <c r="RVU50" s="147"/>
      <c r="RWF50" s="147"/>
      <c r="RWQ50" s="147"/>
      <c r="RXB50" s="147"/>
      <c r="RXM50" s="147"/>
      <c r="RXX50" s="147"/>
      <c r="RYI50" s="147"/>
      <c r="RYT50" s="147"/>
      <c r="RZE50" s="147"/>
      <c r="RZP50" s="147"/>
      <c r="SAA50" s="147"/>
      <c r="SAL50" s="147"/>
      <c r="SAW50" s="147"/>
      <c r="SBH50" s="147"/>
      <c r="SBS50" s="147"/>
      <c r="SCD50" s="147"/>
      <c r="SCO50" s="147"/>
      <c r="SCZ50" s="147"/>
      <c r="SDK50" s="147"/>
      <c r="SDV50" s="147"/>
      <c r="SEG50" s="147"/>
      <c r="SER50" s="147"/>
      <c r="SFC50" s="147"/>
      <c r="SFN50" s="147"/>
      <c r="SFY50" s="147"/>
      <c r="SGJ50" s="147"/>
      <c r="SGU50" s="147"/>
      <c r="SHF50" s="147"/>
      <c r="SHQ50" s="147"/>
      <c r="SIB50" s="147"/>
      <c r="SIM50" s="147"/>
      <c r="SIX50" s="147"/>
      <c r="SJI50" s="147"/>
      <c r="SJT50" s="147"/>
      <c r="SKE50" s="147"/>
      <c r="SKP50" s="147"/>
      <c r="SLA50" s="147"/>
      <c r="SLL50" s="147"/>
      <c r="SLW50" s="147"/>
      <c r="SMH50" s="147"/>
      <c r="SMS50" s="147"/>
      <c r="SND50" s="147"/>
      <c r="SNO50" s="147"/>
      <c r="SNZ50" s="147"/>
      <c r="SOK50" s="147"/>
      <c r="SOV50" s="147"/>
      <c r="SPG50" s="147"/>
      <c r="SPR50" s="147"/>
      <c r="SQC50" s="147"/>
      <c r="SQN50" s="147"/>
      <c r="SQY50" s="147"/>
      <c r="SRJ50" s="147"/>
      <c r="SRU50" s="147"/>
      <c r="SSF50" s="147"/>
      <c r="SSQ50" s="147"/>
      <c r="STB50" s="147"/>
      <c r="STM50" s="147"/>
      <c r="STX50" s="147"/>
      <c r="SUI50" s="147"/>
      <c r="SUT50" s="147"/>
      <c r="SVE50" s="147"/>
      <c r="SVP50" s="147"/>
      <c r="SWA50" s="147"/>
      <c r="SWL50" s="147"/>
      <c r="SWW50" s="147"/>
      <c r="SXH50" s="147"/>
      <c r="SXS50" s="147"/>
      <c r="SYD50" s="147"/>
      <c r="SYO50" s="147"/>
      <c r="SYZ50" s="147"/>
      <c r="SZK50" s="147"/>
      <c r="SZV50" s="147"/>
      <c r="TAG50" s="147"/>
      <c r="TAR50" s="147"/>
      <c r="TBC50" s="147"/>
      <c r="TBN50" s="147"/>
      <c r="TBY50" s="147"/>
      <c r="TCJ50" s="147"/>
      <c r="TCU50" s="147"/>
      <c r="TDF50" s="147"/>
      <c r="TDQ50" s="147"/>
      <c r="TEB50" s="147"/>
      <c r="TEM50" s="147"/>
      <c r="TEX50" s="147"/>
      <c r="TFI50" s="147"/>
      <c r="TFT50" s="147"/>
      <c r="TGE50" s="147"/>
      <c r="TGP50" s="147"/>
      <c r="THA50" s="147"/>
      <c r="THL50" s="147"/>
      <c r="THW50" s="147"/>
      <c r="TIH50" s="147"/>
      <c r="TIS50" s="147"/>
      <c r="TJD50" s="147"/>
      <c r="TJO50" s="147"/>
      <c r="TJZ50" s="147"/>
      <c r="TKK50" s="147"/>
      <c r="TKV50" s="147"/>
      <c r="TLG50" s="147"/>
      <c r="TLR50" s="147"/>
      <c r="TMC50" s="147"/>
      <c r="TMN50" s="147"/>
      <c r="TMY50" s="147"/>
      <c r="TNJ50" s="147"/>
      <c r="TNU50" s="147"/>
      <c r="TOF50" s="147"/>
      <c r="TOQ50" s="147"/>
      <c r="TPB50" s="147"/>
      <c r="TPM50" s="147"/>
      <c r="TPX50" s="147"/>
      <c r="TQI50" s="147"/>
      <c r="TQT50" s="147"/>
      <c r="TRE50" s="147"/>
      <c r="TRP50" s="147"/>
      <c r="TSA50" s="147"/>
      <c r="TSL50" s="147"/>
      <c r="TSW50" s="147"/>
      <c r="TTH50" s="147"/>
      <c r="TTS50" s="147"/>
      <c r="TUD50" s="147"/>
      <c r="TUO50" s="147"/>
      <c r="TUZ50" s="147"/>
      <c r="TVK50" s="147"/>
      <c r="TVV50" s="147"/>
      <c r="TWG50" s="147"/>
      <c r="TWR50" s="147"/>
      <c r="TXC50" s="147"/>
      <c r="TXN50" s="147"/>
      <c r="TXY50" s="147"/>
      <c r="TYJ50" s="147"/>
      <c r="TYU50" s="147"/>
      <c r="TZF50" s="147"/>
      <c r="TZQ50" s="147"/>
      <c r="UAB50" s="147"/>
      <c r="UAM50" s="147"/>
      <c r="UAX50" s="147"/>
      <c r="UBI50" s="147"/>
      <c r="UBT50" s="147"/>
      <c r="UCE50" s="147"/>
      <c r="UCP50" s="147"/>
      <c r="UDA50" s="147"/>
      <c r="UDL50" s="147"/>
      <c r="UDW50" s="147"/>
      <c r="UEH50" s="147"/>
      <c r="UES50" s="147"/>
      <c r="UFD50" s="147"/>
      <c r="UFO50" s="147"/>
      <c r="UFZ50" s="147"/>
      <c r="UGK50" s="147"/>
      <c r="UGV50" s="147"/>
      <c r="UHG50" s="147"/>
      <c r="UHR50" s="147"/>
      <c r="UIC50" s="147"/>
      <c r="UIN50" s="147"/>
      <c r="UIY50" s="147"/>
      <c r="UJJ50" s="147"/>
      <c r="UJU50" s="147"/>
      <c r="UKF50" s="147"/>
      <c r="UKQ50" s="147"/>
      <c r="ULB50" s="147"/>
      <c r="ULM50" s="147"/>
      <c r="ULX50" s="147"/>
      <c r="UMI50" s="147"/>
      <c r="UMT50" s="147"/>
      <c r="UNE50" s="147"/>
      <c r="UNP50" s="147"/>
      <c r="UOA50" s="147"/>
      <c r="UOL50" s="147"/>
      <c r="UOW50" s="147"/>
      <c r="UPH50" s="147"/>
      <c r="UPS50" s="147"/>
      <c r="UQD50" s="147"/>
      <c r="UQO50" s="147"/>
      <c r="UQZ50" s="147"/>
      <c r="URK50" s="147"/>
      <c r="URV50" s="147"/>
      <c r="USG50" s="147"/>
      <c r="USR50" s="147"/>
      <c r="UTC50" s="147"/>
      <c r="UTN50" s="147"/>
      <c r="UTY50" s="147"/>
      <c r="UUJ50" s="147"/>
      <c r="UUU50" s="147"/>
      <c r="UVF50" s="147"/>
      <c r="UVQ50" s="147"/>
      <c r="UWB50" s="147"/>
      <c r="UWM50" s="147"/>
      <c r="UWX50" s="147"/>
      <c r="UXI50" s="147"/>
      <c r="UXT50" s="147"/>
      <c r="UYE50" s="147"/>
      <c r="UYP50" s="147"/>
      <c r="UZA50" s="147"/>
      <c r="UZL50" s="147"/>
      <c r="UZW50" s="147"/>
      <c r="VAH50" s="147"/>
      <c r="VAS50" s="147"/>
      <c r="VBD50" s="147"/>
      <c r="VBO50" s="147"/>
      <c r="VBZ50" s="147"/>
      <c r="VCK50" s="147"/>
      <c r="VCV50" s="147"/>
      <c r="VDG50" s="147"/>
      <c r="VDR50" s="147"/>
      <c r="VEC50" s="147"/>
      <c r="VEN50" s="147"/>
      <c r="VEY50" s="147"/>
      <c r="VFJ50" s="147"/>
      <c r="VFU50" s="147"/>
      <c r="VGF50" s="147"/>
      <c r="VGQ50" s="147"/>
      <c r="VHB50" s="147"/>
      <c r="VHM50" s="147"/>
      <c r="VHX50" s="147"/>
      <c r="VII50" s="147"/>
      <c r="VIT50" s="147"/>
      <c r="VJE50" s="147"/>
      <c r="VJP50" s="147"/>
      <c r="VKA50" s="147"/>
      <c r="VKL50" s="147"/>
      <c r="VKW50" s="147"/>
      <c r="VLH50" s="147"/>
      <c r="VLS50" s="147"/>
      <c r="VMD50" s="147"/>
      <c r="VMO50" s="147"/>
      <c r="VMZ50" s="147"/>
      <c r="VNK50" s="147"/>
      <c r="VNV50" s="147"/>
      <c r="VOG50" s="147"/>
      <c r="VOR50" s="147"/>
      <c r="VPC50" s="147"/>
      <c r="VPN50" s="147"/>
      <c r="VPY50" s="147"/>
      <c r="VQJ50" s="147"/>
      <c r="VQU50" s="147"/>
      <c r="VRF50" s="147"/>
      <c r="VRQ50" s="147"/>
      <c r="VSB50" s="147"/>
      <c r="VSM50" s="147"/>
      <c r="VSX50" s="147"/>
      <c r="VTI50" s="147"/>
      <c r="VTT50" s="147"/>
      <c r="VUE50" s="147"/>
      <c r="VUP50" s="147"/>
      <c r="VVA50" s="147"/>
      <c r="VVL50" s="147"/>
      <c r="VVW50" s="147"/>
      <c r="VWH50" s="147"/>
      <c r="VWS50" s="147"/>
      <c r="VXD50" s="147"/>
      <c r="VXO50" s="147"/>
      <c r="VXZ50" s="147"/>
      <c r="VYK50" s="147"/>
      <c r="VYV50" s="147"/>
      <c r="VZG50" s="147"/>
      <c r="VZR50" s="147"/>
      <c r="WAC50" s="147"/>
      <c r="WAN50" s="147"/>
      <c r="WAY50" s="147"/>
      <c r="WBJ50" s="147"/>
      <c r="WBU50" s="147"/>
      <c r="WCF50" s="147"/>
      <c r="WCQ50" s="147"/>
      <c r="WDB50" s="147"/>
      <c r="WDM50" s="147"/>
      <c r="WDX50" s="147"/>
      <c r="WEI50" s="147"/>
      <c r="WET50" s="147"/>
      <c r="WFE50" s="147"/>
      <c r="WFP50" s="147"/>
      <c r="WGA50" s="147"/>
      <c r="WGL50" s="147"/>
      <c r="WGW50" s="147"/>
      <c r="WHH50" s="147"/>
      <c r="WHS50" s="147"/>
      <c r="WID50" s="147"/>
      <c r="WIO50" s="147"/>
      <c r="WIZ50" s="147"/>
      <c r="WJK50" s="147"/>
      <c r="WJV50" s="147"/>
      <c r="WKG50" s="147"/>
      <c r="WKR50" s="147"/>
      <c r="WLC50" s="147"/>
      <c r="WLN50" s="147"/>
      <c r="WLY50" s="147"/>
      <c r="WMJ50" s="147"/>
      <c r="WMU50" s="147"/>
      <c r="WNF50" s="147"/>
      <c r="WNQ50" s="147"/>
      <c r="WOB50" s="147"/>
      <c r="WOM50" s="147"/>
      <c r="WOX50" s="147"/>
      <c r="WPI50" s="147"/>
      <c r="WPT50" s="147"/>
      <c r="WQE50" s="147"/>
      <c r="WQP50" s="147"/>
      <c r="WRA50" s="147"/>
      <c r="WRL50" s="147"/>
      <c r="WRW50" s="147"/>
      <c r="WSH50" s="147"/>
      <c r="WSS50" s="147"/>
      <c r="WTD50" s="147"/>
      <c r="WTO50" s="147"/>
      <c r="WTZ50" s="147"/>
      <c r="WUK50" s="147"/>
      <c r="WUV50" s="147"/>
      <c r="WVG50" s="147"/>
      <c r="WVR50" s="147"/>
      <c r="WWC50" s="147"/>
      <c r="WWN50" s="147"/>
      <c r="WWY50" s="147"/>
      <c r="WXJ50" s="147"/>
      <c r="WXU50" s="147"/>
      <c r="WYF50" s="147"/>
      <c r="WYQ50" s="147"/>
      <c r="WZB50" s="147"/>
      <c r="WZM50" s="147"/>
      <c r="WZX50" s="147"/>
      <c r="XAI50" s="147"/>
      <c r="XAT50" s="147"/>
      <c r="XBE50" s="147"/>
      <c r="XBP50" s="147"/>
      <c r="XCA50" s="147"/>
      <c r="XCL50" s="147"/>
      <c r="XCW50" s="147"/>
      <c r="XDH50" s="147"/>
      <c r="XDS50" s="147"/>
      <c r="XED50" s="147"/>
      <c r="XEO50" s="147"/>
      <c r="XEZ50" s="147"/>
    </row>
    <row r="51" spans="1:1024 1035:2047 2058:3070 3081:4093 4104:5116 5127:6139 6150:7162 7173:8185 8196:9208 9219:10231 10242:11254 11265:12288 12299:13311 13322:14334 14345:15357 15368:16380" s="132" customFormat="1" ht="27.75" customHeight="1">
      <c r="A51" s="147"/>
      <c r="L51" s="147"/>
      <c r="W51" s="147"/>
      <c r="AH51" s="147"/>
      <c r="AS51" s="147"/>
      <c r="BD51" s="147"/>
      <c r="BO51" s="147"/>
      <c r="BZ51" s="147"/>
      <c r="CK51" s="147"/>
      <c r="CV51" s="147"/>
      <c r="DG51" s="147"/>
      <c r="DR51" s="147"/>
      <c r="EC51" s="147"/>
      <c r="EN51" s="147"/>
      <c r="EY51" s="147"/>
      <c r="FJ51" s="147"/>
      <c r="FU51" s="147"/>
      <c r="GF51" s="147"/>
      <c r="GQ51" s="147"/>
      <c r="HB51" s="147"/>
      <c r="HM51" s="147"/>
      <c r="HX51" s="147"/>
      <c r="II51" s="147"/>
      <c r="IT51" s="147"/>
      <c r="JE51" s="147"/>
      <c r="JP51" s="147"/>
      <c r="KA51" s="147"/>
      <c r="KL51" s="147"/>
      <c r="KW51" s="147"/>
      <c r="LH51" s="147"/>
      <c r="LS51" s="147"/>
      <c r="MD51" s="147"/>
      <c r="MO51" s="147"/>
      <c r="MZ51" s="147"/>
      <c r="NK51" s="147"/>
      <c r="NV51" s="147"/>
      <c r="OG51" s="147"/>
      <c r="OR51" s="147"/>
      <c r="PC51" s="147"/>
      <c r="PN51" s="147"/>
      <c r="PY51" s="147"/>
      <c r="QJ51" s="147"/>
      <c r="QU51" s="147"/>
      <c r="RF51" s="147"/>
      <c r="RQ51" s="147"/>
      <c r="SB51" s="147"/>
      <c r="SM51" s="147"/>
      <c r="SX51" s="147"/>
      <c r="TI51" s="147"/>
      <c r="TT51" s="147"/>
      <c r="UE51" s="147"/>
      <c r="UP51" s="147"/>
      <c r="VA51" s="147"/>
      <c r="VL51" s="147"/>
      <c r="VW51" s="147"/>
      <c r="WH51" s="147"/>
      <c r="WS51" s="147"/>
      <c r="XD51" s="147"/>
      <c r="XO51" s="147"/>
      <c r="XZ51" s="147"/>
      <c r="YK51" s="147"/>
      <c r="YV51" s="147"/>
      <c r="ZG51" s="147"/>
      <c r="ZR51" s="147"/>
      <c r="AAC51" s="147"/>
      <c r="AAN51" s="147"/>
      <c r="AAY51" s="147"/>
      <c r="ABJ51" s="147"/>
      <c r="ABU51" s="147"/>
      <c r="ACF51" s="147"/>
      <c r="ACQ51" s="147"/>
      <c r="ADB51" s="147"/>
      <c r="ADM51" s="147"/>
      <c r="ADX51" s="147"/>
      <c r="AEI51" s="147"/>
      <c r="AET51" s="147"/>
      <c r="AFE51" s="147"/>
      <c r="AFP51" s="147"/>
      <c r="AGA51" s="147"/>
      <c r="AGL51" s="147"/>
      <c r="AGW51" s="147"/>
      <c r="AHH51" s="147"/>
      <c r="AHS51" s="147"/>
      <c r="AID51" s="147"/>
      <c r="AIO51" s="147"/>
      <c r="AIZ51" s="147"/>
      <c r="AJK51" s="147"/>
      <c r="AJV51" s="147"/>
      <c r="AKG51" s="147"/>
      <c r="AKR51" s="147"/>
      <c r="ALC51" s="147"/>
      <c r="ALN51" s="147"/>
      <c r="ALY51" s="147"/>
      <c r="AMJ51" s="147"/>
      <c r="AMU51" s="147"/>
      <c r="ANF51" s="147"/>
      <c r="ANQ51" s="147"/>
      <c r="AOB51" s="147"/>
      <c r="AOM51" s="147"/>
      <c r="AOX51" s="147"/>
      <c r="API51" s="147"/>
      <c r="APT51" s="147"/>
      <c r="AQE51" s="147"/>
      <c r="AQP51" s="147"/>
      <c r="ARA51" s="147"/>
      <c r="ARL51" s="147"/>
      <c r="ARW51" s="147"/>
      <c r="ASH51" s="147"/>
      <c r="ASS51" s="147"/>
      <c r="ATD51" s="147"/>
      <c r="ATO51" s="147"/>
      <c r="ATZ51" s="147"/>
      <c r="AUK51" s="147"/>
      <c r="AUV51" s="147"/>
      <c r="AVG51" s="147"/>
      <c r="AVR51" s="147"/>
      <c r="AWC51" s="147"/>
      <c r="AWN51" s="147"/>
      <c r="AWY51" s="147"/>
      <c r="AXJ51" s="147"/>
      <c r="AXU51" s="147"/>
      <c r="AYF51" s="147"/>
      <c r="AYQ51" s="147"/>
      <c r="AZB51" s="147"/>
      <c r="AZM51" s="147"/>
      <c r="AZX51" s="147"/>
      <c r="BAI51" s="147"/>
      <c r="BAT51" s="147"/>
      <c r="BBE51" s="147"/>
      <c r="BBP51" s="147"/>
      <c r="BCA51" s="147"/>
      <c r="BCL51" s="147"/>
      <c r="BCW51" s="147"/>
      <c r="BDH51" s="147"/>
      <c r="BDS51" s="147"/>
      <c r="BED51" s="147"/>
      <c r="BEO51" s="147"/>
      <c r="BEZ51" s="147"/>
      <c r="BFK51" s="147"/>
      <c r="BFV51" s="147"/>
      <c r="BGG51" s="147"/>
      <c r="BGR51" s="147"/>
      <c r="BHC51" s="147"/>
      <c r="BHN51" s="147"/>
      <c r="BHY51" s="147"/>
      <c r="BIJ51" s="147"/>
      <c r="BIU51" s="147"/>
      <c r="BJF51" s="147"/>
      <c r="BJQ51" s="147"/>
      <c r="BKB51" s="147"/>
      <c r="BKM51" s="147"/>
      <c r="BKX51" s="147"/>
      <c r="BLI51" s="147"/>
      <c r="BLT51" s="147"/>
      <c r="BME51" s="147"/>
      <c r="BMP51" s="147"/>
      <c r="BNA51" s="147"/>
      <c r="BNL51" s="147"/>
      <c r="BNW51" s="147"/>
      <c r="BOH51" s="147"/>
      <c r="BOS51" s="147"/>
      <c r="BPD51" s="147"/>
      <c r="BPO51" s="147"/>
      <c r="BPZ51" s="147"/>
      <c r="BQK51" s="147"/>
      <c r="BQV51" s="147"/>
      <c r="BRG51" s="147"/>
      <c r="BRR51" s="147"/>
      <c r="BSC51" s="147"/>
      <c r="BSN51" s="147"/>
      <c r="BSY51" s="147"/>
      <c r="BTJ51" s="147"/>
      <c r="BTU51" s="147"/>
      <c r="BUF51" s="147"/>
      <c r="BUQ51" s="147"/>
      <c r="BVB51" s="147"/>
      <c r="BVM51" s="147"/>
      <c r="BVX51" s="147"/>
      <c r="BWI51" s="147"/>
      <c r="BWT51" s="147"/>
      <c r="BXE51" s="147"/>
      <c r="BXP51" s="147"/>
      <c r="BYA51" s="147"/>
      <c r="BYL51" s="147"/>
      <c r="BYW51" s="147"/>
      <c r="BZH51" s="147"/>
      <c r="BZS51" s="147"/>
      <c r="CAD51" s="147"/>
      <c r="CAO51" s="147"/>
      <c r="CAZ51" s="147"/>
      <c r="CBK51" s="147"/>
      <c r="CBV51" s="147"/>
      <c r="CCG51" s="147"/>
      <c r="CCR51" s="147"/>
      <c r="CDC51" s="147"/>
      <c r="CDN51" s="147"/>
      <c r="CDY51" s="147"/>
      <c r="CEJ51" s="147"/>
      <c r="CEU51" s="147"/>
      <c r="CFF51" s="147"/>
      <c r="CFQ51" s="147"/>
      <c r="CGB51" s="147"/>
      <c r="CGM51" s="147"/>
      <c r="CGX51" s="147"/>
      <c r="CHI51" s="147"/>
      <c r="CHT51" s="147"/>
      <c r="CIE51" s="147"/>
      <c r="CIP51" s="147"/>
      <c r="CJA51" s="147"/>
      <c r="CJL51" s="147"/>
      <c r="CJW51" s="147"/>
      <c r="CKH51" s="147"/>
      <c r="CKS51" s="147"/>
      <c r="CLD51" s="147"/>
      <c r="CLO51" s="147"/>
      <c r="CLZ51" s="147"/>
      <c r="CMK51" s="147"/>
      <c r="CMV51" s="147"/>
      <c r="CNG51" s="147"/>
      <c r="CNR51" s="147"/>
      <c r="COC51" s="147"/>
      <c r="CON51" s="147"/>
      <c r="COY51" s="147"/>
      <c r="CPJ51" s="147"/>
      <c r="CPU51" s="147"/>
      <c r="CQF51" s="147"/>
      <c r="CQQ51" s="147"/>
      <c r="CRB51" s="147"/>
      <c r="CRM51" s="147"/>
      <c r="CRX51" s="147"/>
      <c r="CSI51" s="147"/>
      <c r="CST51" s="147"/>
      <c r="CTE51" s="147"/>
      <c r="CTP51" s="147"/>
      <c r="CUA51" s="147"/>
      <c r="CUL51" s="147"/>
      <c r="CUW51" s="147"/>
      <c r="CVH51" s="147"/>
      <c r="CVS51" s="147"/>
      <c r="CWD51" s="147"/>
      <c r="CWO51" s="147"/>
      <c r="CWZ51" s="147"/>
      <c r="CXK51" s="147"/>
      <c r="CXV51" s="147"/>
      <c r="CYG51" s="147"/>
      <c r="CYR51" s="147"/>
      <c r="CZC51" s="147"/>
      <c r="CZN51" s="147"/>
      <c r="CZY51" s="147"/>
      <c r="DAJ51" s="147"/>
      <c r="DAU51" s="147"/>
      <c r="DBF51" s="147"/>
      <c r="DBQ51" s="147"/>
      <c r="DCB51" s="147"/>
      <c r="DCM51" s="147"/>
      <c r="DCX51" s="147"/>
      <c r="DDI51" s="147"/>
      <c r="DDT51" s="147"/>
      <c r="DEE51" s="147"/>
      <c r="DEP51" s="147"/>
      <c r="DFA51" s="147"/>
      <c r="DFL51" s="147"/>
      <c r="DFW51" s="147"/>
      <c r="DGH51" s="147"/>
      <c r="DGS51" s="147"/>
      <c r="DHD51" s="147"/>
      <c r="DHO51" s="147"/>
      <c r="DHZ51" s="147"/>
      <c r="DIK51" s="147"/>
      <c r="DIV51" s="147"/>
      <c r="DJG51" s="147"/>
      <c r="DJR51" s="147"/>
      <c r="DKC51" s="147"/>
      <c r="DKN51" s="147"/>
      <c r="DKY51" s="147"/>
      <c r="DLJ51" s="147"/>
      <c r="DLU51" s="147"/>
      <c r="DMF51" s="147"/>
      <c r="DMQ51" s="147"/>
      <c r="DNB51" s="147"/>
      <c r="DNM51" s="147"/>
      <c r="DNX51" s="147"/>
      <c r="DOI51" s="147"/>
      <c r="DOT51" s="147"/>
      <c r="DPE51" s="147"/>
      <c r="DPP51" s="147"/>
      <c r="DQA51" s="147"/>
      <c r="DQL51" s="147"/>
      <c r="DQW51" s="147"/>
      <c r="DRH51" s="147"/>
      <c r="DRS51" s="147"/>
      <c r="DSD51" s="147"/>
      <c r="DSO51" s="147"/>
      <c r="DSZ51" s="147"/>
      <c r="DTK51" s="147"/>
      <c r="DTV51" s="147"/>
      <c r="DUG51" s="147"/>
      <c r="DUR51" s="147"/>
      <c r="DVC51" s="147"/>
      <c r="DVN51" s="147"/>
      <c r="DVY51" s="147"/>
      <c r="DWJ51" s="147"/>
      <c r="DWU51" s="147"/>
      <c r="DXF51" s="147"/>
      <c r="DXQ51" s="147"/>
      <c r="DYB51" s="147"/>
      <c r="DYM51" s="147"/>
      <c r="DYX51" s="147"/>
      <c r="DZI51" s="147"/>
      <c r="DZT51" s="147"/>
      <c r="EAE51" s="147"/>
      <c r="EAP51" s="147"/>
      <c r="EBA51" s="147"/>
      <c r="EBL51" s="147"/>
      <c r="EBW51" s="147"/>
      <c r="ECH51" s="147"/>
      <c r="ECS51" s="147"/>
      <c r="EDD51" s="147"/>
      <c r="EDO51" s="147"/>
      <c r="EDZ51" s="147"/>
      <c r="EEK51" s="147"/>
      <c r="EEV51" s="147"/>
      <c r="EFG51" s="147"/>
      <c r="EFR51" s="147"/>
      <c r="EGC51" s="147"/>
      <c r="EGN51" s="147"/>
      <c r="EGY51" s="147"/>
      <c r="EHJ51" s="147"/>
      <c r="EHU51" s="147"/>
      <c r="EIF51" s="147"/>
      <c r="EIQ51" s="147"/>
      <c r="EJB51" s="147"/>
      <c r="EJM51" s="147"/>
      <c r="EJX51" s="147"/>
      <c r="EKI51" s="147"/>
      <c r="EKT51" s="147"/>
      <c r="ELE51" s="147"/>
      <c r="ELP51" s="147"/>
      <c r="EMA51" s="147"/>
      <c r="EML51" s="147"/>
      <c r="EMW51" s="147"/>
      <c r="ENH51" s="147"/>
      <c r="ENS51" s="147"/>
      <c r="EOD51" s="147"/>
      <c r="EOO51" s="147"/>
      <c r="EOZ51" s="147"/>
      <c r="EPK51" s="147"/>
      <c r="EPV51" s="147"/>
      <c r="EQG51" s="147"/>
      <c r="EQR51" s="147"/>
      <c r="ERC51" s="147"/>
      <c r="ERN51" s="147"/>
      <c r="ERY51" s="147"/>
      <c r="ESJ51" s="147"/>
      <c r="ESU51" s="147"/>
      <c r="ETF51" s="147"/>
      <c r="ETQ51" s="147"/>
      <c r="EUB51" s="147"/>
      <c r="EUM51" s="147"/>
      <c r="EUX51" s="147"/>
      <c r="EVI51" s="147"/>
      <c r="EVT51" s="147"/>
      <c r="EWE51" s="147"/>
      <c r="EWP51" s="147"/>
      <c r="EXA51" s="147"/>
      <c r="EXL51" s="147"/>
      <c r="EXW51" s="147"/>
      <c r="EYH51" s="147"/>
      <c r="EYS51" s="147"/>
      <c r="EZD51" s="147"/>
      <c r="EZO51" s="147"/>
      <c r="EZZ51" s="147"/>
      <c r="FAK51" s="147"/>
      <c r="FAV51" s="147"/>
      <c r="FBG51" s="147"/>
      <c r="FBR51" s="147"/>
      <c r="FCC51" s="147"/>
      <c r="FCN51" s="147"/>
      <c r="FCY51" s="147"/>
      <c r="FDJ51" s="147"/>
      <c r="FDU51" s="147"/>
      <c r="FEF51" s="147"/>
      <c r="FEQ51" s="147"/>
      <c r="FFB51" s="147"/>
      <c r="FFM51" s="147"/>
      <c r="FFX51" s="147"/>
      <c r="FGI51" s="147"/>
      <c r="FGT51" s="147"/>
      <c r="FHE51" s="147"/>
      <c r="FHP51" s="147"/>
      <c r="FIA51" s="147"/>
      <c r="FIL51" s="147"/>
      <c r="FIW51" s="147"/>
      <c r="FJH51" s="147"/>
      <c r="FJS51" s="147"/>
      <c r="FKD51" s="147"/>
      <c r="FKO51" s="147"/>
      <c r="FKZ51" s="147"/>
      <c r="FLK51" s="147"/>
      <c r="FLV51" s="147"/>
      <c r="FMG51" s="147"/>
      <c r="FMR51" s="147"/>
      <c r="FNC51" s="147"/>
      <c r="FNN51" s="147"/>
      <c r="FNY51" s="147"/>
      <c r="FOJ51" s="147"/>
      <c r="FOU51" s="147"/>
      <c r="FPF51" s="147"/>
      <c r="FPQ51" s="147"/>
      <c r="FQB51" s="147"/>
      <c r="FQM51" s="147"/>
      <c r="FQX51" s="147"/>
      <c r="FRI51" s="147"/>
      <c r="FRT51" s="147"/>
      <c r="FSE51" s="147"/>
      <c r="FSP51" s="147"/>
      <c r="FTA51" s="147"/>
      <c r="FTL51" s="147"/>
      <c r="FTW51" s="147"/>
      <c r="FUH51" s="147"/>
      <c r="FUS51" s="147"/>
      <c r="FVD51" s="147"/>
      <c r="FVO51" s="147"/>
      <c r="FVZ51" s="147"/>
      <c r="FWK51" s="147"/>
      <c r="FWV51" s="147"/>
      <c r="FXG51" s="147"/>
      <c r="FXR51" s="147"/>
      <c r="FYC51" s="147"/>
      <c r="FYN51" s="147"/>
      <c r="FYY51" s="147"/>
      <c r="FZJ51" s="147"/>
      <c r="FZU51" s="147"/>
      <c r="GAF51" s="147"/>
      <c r="GAQ51" s="147"/>
      <c r="GBB51" s="147"/>
      <c r="GBM51" s="147"/>
      <c r="GBX51" s="147"/>
      <c r="GCI51" s="147"/>
      <c r="GCT51" s="147"/>
      <c r="GDE51" s="147"/>
      <c r="GDP51" s="147"/>
      <c r="GEA51" s="147"/>
      <c r="GEL51" s="147"/>
      <c r="GEW51" s="147"/>
      <c r="GFH51" s="147"/>
      <c r="GFS51" s="147"/>
      <c r="GGD51" s="147"/>
      <c r="GGO51" s="147"/>
      <c r="GGZ51" s="147"/>
      <c r="GHK51" s="147"/>
      <c r="GHV51" s="147"/>
      <c r="GIG51" s="147"/>
      <c r="GIR51" s="147"/>
      <c r="GJC51" s="147"/>
      <c r="GJN51" s="147"/>
      <c r="GJY51" s="147"/>
      <c r="GKJ51" s="147"/>
      <c r="GKU51" s="147"/>
      <c r="GLF51" s="147"/>
      <c r="GLQ51" s="147"/>
      <c r="GMB51" s="147"/>
      <c r="GMM51" s="147"/>
      <c r="GMX51" s="147"/>
      <c r="GNI51" s="147"/>
      <c r="GNT51" s="147"/>
      <c r="GOE51" s="147"/>
      <c r="GOP51" s="147"/>
      <c r="GPA51" s="147"/>
      <c r="GPL51" s="147"/>
      <c r="GPW51" s="147"/>
      <c r="GQH51" s="147"/>
      <c r="GQS51" s="147"/>
      <c r="GRD51" s="147"/>
      <c r="GRO51" s="147"/>
      <c r="GRZ51" s="147"/>
      <c r="GSK51" s="147"/>
      <c r="GSV51" s="147"/>
      <c r="GTG51" s="147"/>
      <c r="GTR51" s="147"/>
      <c r="GUC51" s="147"/>
      <c r="GUN51" s="147"/>
      <c r="GUY51" s="147"/>
      <c r="GVJ51" s="147"/>
      <c r="GVU51" s="147"/>
      <c r="GWF51" s="147"/>
      <c r="GWQ51" s="147"/>
      <c r="GXB51" s="147"/>
      <c r="GXM51" s="147"/>
      <c r="GXX51" s="147"/>
      <c r="GYI51" s="147"/>
      <c r="GYT51" s="147"/>
      <c r="GZE51" s="147"/>
      <c r="GZP51" s="147"/>
      <c r="HAA51" s="147"/>
      <c r="HAL51" s="147"/>
      <c r="HAW51" s="147"/>
      <c r="HBH51" s="147"/>
      <c r="HBS51" s="147"/>
      <c r="HCD51" s="147"/>
      <c r="HCO51" s="147"/>
      <c r="HCZ51" s="147"/>
      <c r="HDK51" s="147"/>
      <c r="HDV51" s="147"/>
      <c r="HEG51" s="147"/>
      <c r="HER51" s="147"/>
      <c r="HFC51" s="147"/>
      <c r="HFN51" s="147"/>
      <c r="HFY51" s="147"/>
      <c r="HGJ51" s="147"/>
      <c r="HGU51" s="147"/>
      <c r="HHF51" s="147"/>
      <c r="HHQ51" s="147"/>
      <c r="HIB51" s="147"/>
      <c r="HIM51" s="147"/>
      <c r="HIX51" s="147"/>
      <c r="HJI51" s="147"/>
      <c r="HJT51" s="147"/>
      <c r="HKE51" s="147"/>
      <c r="HKP51" s="147"/>
      <c r="HLA51" s="147"/>
      <c r="HLL51" s="147"/>
      <c r="HLW51" s="147"/>
      <c r="HMH51" s="147"/>
      <c r="HMS51" s="147"/>
      <c r="HND51" s="147"/>
      <c r="HNO51" s="147"/>
      <c r="HNZ51" s="147"/>
      <c r="HOK51" s="147"/>
      <c r="HOV51" s="147"/>
      <c r="HPG51" s="147"/>
      <c r="HPR51" s="147"/>
      <c r="HQC51" s="147"/>
      <c r="HQN51" s="147"/>
      <c r="HQY51" s="147"/>
      <c r="HRJ51" s="147"/>
      <c r="HRU51" s="147"/>
      <c r="HSF51" s="147"/>
      <c r="HSQ51" s="147"/>
      <c r="HTB51" s="147"/>
      <c r="HTM51" s="147"/>
      <c r="HTX51" s="147"/>
      <c r="HUI51" s="147"/>
      <c r="HUT51" s="147"/>
      <c r="HVE51" s="147"/>
      <c r="HVP51" s="147"/>
      <c r="HWA51" s="147"/>
      <c r="HWL51" s="147"/>
      <c r="HWW51" s="147"/>
      <c r="HXH51" s="147"/>
      <c r="HXS51" s="147"/>
      <c r="HYD51" s="147"/>
      <c r="HYO51" s="147"/>
      <c r="HYZ51" s="147"/>
      <c r="HZK51" s="147"/>
      <c r="HZV51" s="147"/>
      <c r="IAG51" s="147"/>
      <c r="IAR51" s="147"/>
      <c r="IBC51" s="147"/>
      <c r="IBN51" s="147"/>
      <c r="IBY51" s="147"/>
      <c r="ICJ51" s="147"/>
      <c r="ICU51" s="147"/>
      <c r="IDF51" s="147"/>
      <c r="IDQ51" s="147"/>
      <c r="IEB51" s="147"/>
      <c r="IEM51" s="147"/>
      <c r="IEX51" s="147"/>
      <c r="IFI51" s="147"/>
      <c r="IFT51" s="147"/>
      <c r="IGE51" s="147"/>
      <c r="IGP51" s="147"/>
      <c r="IHA51" s="147"/>
      <c r="IHL51" s="147"/>
      <c r="IHW51" s="147"/>
      <c r="IIH51" s="147"/>
      <c r="IIS51" s="147"/>
      <c r="IJD51" s="147"/>
      <c r="IJO51" s="147"/>
      <c r="IJZ51" s="147"/>
      <c r="IKK51" s="147"/>
      <c r="IKV51" s="147"/>
      <c r="ILG51" s="147"/>
      <c r="ILR51" s="147"/>
      <c r="IMC51" s="147"/>
      <c r="IMN51" s="147"/>
      <c r="IMY51" s="147"/>
      <c r="INJ51" s="147"/>
      <c r="INU51" s="147"/>
      <c r="IOF51" s="147"/>
      <c r="IOQ51" s="147"/>
      <c r="IPB51" s="147"/>
      <c r="IPM51" s="147"/>
      <c r="IPX51" s="147"/>
      <c r="IQI51" s="147"/>
      <c r="IQT51" s="147"/>
      <c r="IRE51" s="147"/>
      <c r="IRP51" s="147"/>
      <c r="ISA51" s="147"/>
      <c r="ISL51" s="147"/>
      <c r="ISW51" s="147"/>
      <c r="ITH51" s="147"/>
      <c r="ITS51" s="147"/>
      <c r="IUD51" s="147"/>
      <c r="IUO51" s="147"/>
      <c r="IUZ51" s="147"/>
      <c r="IVK51" s="147"/>
      <c r="IVV51" s="147"/>
      <c r="IWG51" s="147"/>
      <c r="IWR51" s="147"/>
      <c r="IXC51" s="147"/>
      <c r="IXN51" s="147"/>
      <c r="IXY51" s="147"/>
      <c r="IYJ51" s="147"/>
      <c r="IYU51" s="147"/>
      <c r="IZF51" s="147"/>
      <c r="IZQ51" s="147"/>
      <c r="JAB51" s="147"/>
      <c r="JAM51" s="147"/>
      <c r="JAX51" s="147"/>
      <c r="JBI51" s="147"/>
      <c r="JBT51" s="147"/>
      <c r="JCE51" s="147"/>
      <c r="JCP51" s="147"/>
      <c r="JDA51" s="147"/>
      <c r="JDL51" s="147"/>
      <c r="JDW51" s="147"/>
      <c r="JEH51" s="147"/>
      <c r="JES51" s="147"/>
      <c r="JFD51" s="147"/>
      <c r="JFO51" s="147"/>
      <c r="JFZ51" s="147"/>
      <c r="JGK51" s="147"/>
      <c r="JGV51" s="147"/>
      <c r="JHG51" s="147"/>
      <c r="JHR51" s="147"/>
      <c r="JIC51" s="147"/>
      <c r="JIN51" s="147"/>
      <c r="JIY51" s="147"/>
      <c r="JJJ51" s="147"/>
      <c r="JJU51" s="147"/>
      <c r="JKF51" s="147"/>
      <c r="JKQ51" s="147"/>
      <c r="JLB51" s="147"/>
      <c r="JLM51" s="147"/>
      <c r="JLX51" s="147"/>
      <c r="JMI51" s="147"/>
      <c r="JMT51" s="147"/>
      <c r="JNE51" s="147"/>
      <c r="JNP51" s="147"/>
      <c r="JOA51" s="147"/>
      <c r="JOL51" s="147"/>
      <c r="JOW51" s="147"/>
      <c r="JPH51" s="147"/>
      <c r="JPS51" s="147"/>
      <c r="JQD51" s="147"/>
      <c r="JQO51" s="147"/>
      <c r="JQZ51" s="147"/>
      <c r="JRK51" s="147"/>
      <c r="JRV51" s="147"/>
      <c r="JSG51" s="147"/>
      <c r="JSR51" s="147"/>
      <c r="JTC51" s="147"/>
      <c r="JTN51" s="147"/>
      <c r="JTY51" s="147"/>
      <c r="JUJ51" s="147"/>
      <c r="JUU51" s="147"/>
      <c r="JVF51" s="147"/>
      <c r="JVQ51" s="147"/>
      <c r="JWB51" s="147"/>
      <c r="JWM51" s="147"/>
      <c r="JWX51" s="147"/>
      <c r="JXI51" s="147"/>
      <c r="JXT51" s="147"/>
      <c r="JYE51" s="147"/>
      <c r="JYP51" s="147"/>
      <c r="JZA51" s="147"/>
      <c r="JZL51" s="147"/>
      <c r="JZW51" s="147"/>
      <c r="KAH51" s="147"/>
      <c r="KAS51" s="147"/>
      <c r="KBD51" s="147"/>
      <c r="KBO51" s="147"/>
      <c r="KBZ51" s="147"/>
      <c r="KCK51" s="147"/>
      <c r="KCV51" s="147"/>
      <c r="KDG51" s="147"/>
      <c r="KDR51" s="147"/>
      <c r="KEC51" s="147"/>
      <c r="KEN51" s="147"/>
      <c r="KEY51" s="147"/>
      <c r="KFJ51" s="147"/>
      <c r="KFU51" s="147"/>
      <c r="KGF51" s="147"/>
      <c r="KGQ51" s="147"/>
      <c r="KHB51" s="147"/>
      <c r="KHM51" s="147"/>
      <c r="KHX51" s="147"/>
      <c r="KII51" s="147"/>
      <c r="KIT51" s="147"/>
      <c r="KJE51" s="147"/>
      <c r="KJP51" s="147"/>
      <c r="KKA51" s="147"/>
      <c r="KKL51" s="147"/>
      <c r="KKW51" s="147"/>
      <c r="KLH51" s="147"/>
      <c r="KLS51" s="147"/>
      <c r="KMD51" s="147"/>
      <c r="KMO51" s="147"/>
      <c r="KMZ51" s="147"/>
      <c r="KNK51" s="147"/>
      <c r="KNV51" s="147"/>
      <c r="KOG51" s="147"/>
      <c r="KOR51" s="147"/>
      <c r="KPC51" s="147"/>
      <c r="KPN51" s="147"/>
      <c r="KPY51" s="147"/>
      <c r="KQJ51" s="147"/>
      <c r="KQU51" s="147"/>
      <c r="KRF51" s="147"/>
      <c r="KRQ51" s="147"/>
      <c r="KSB51" s="147"/>
      <c r="KSM51" s="147"/>
      <c r="KSX51" s="147"/>
      <c r="KTI51" s="147"/>
      <c r="KTT51" s="147"/>
      <c r="KUE51" s="147"/>
      <c r="KUP51" s="147"/>
      <c r="KVA51" s="147"/>
      <c r="KVL51" s="147"/>
      <c r="KVW51" s="147"/>
      <c r="KWH51" s="147"/>
      <c r="KWS51" s="147"/>
      <c r="KXD51" s="147"/>
      <c r="KXO51" s="147"/>
      <c r="KXZ51" s="147"/>
      <c r="KYK51" s="147"/>
      <c r="KYV51" s="147"/>
      <c r="KZG51" s="147"/>
      <c r="KZR51" s="147"/>
      <c r="LAC51" s="147"/>
      <c r="LAN51" s="147"/>
      <c r="LAY51" s="147"/>
      <c r="LBJ51" s="147"/>
      <c r="LBU51" s="147"/>
      <c r="LCF51" s="147"/>
      <c r="LCQ51" s="147"/>
      <c r="LDB51" s="147"/>
      <c r="LDM51" s="147"/>
      <c r="LDX51" s="147"/>
      <c r="LEI51" s="147"/>
      <c r="LET51" s="147"/>
      <c r="LFE51" s="147"/>
      <c r="LFP51" s="147"/>
      <c r="LGA51" s="147"/>
      <c r="LGL51" s="147"/>
      <c r="LGW51" s="147"/>
      <c r="LHH51" s="147"/>
      <c r="LHS51" s="147"/>
      <c r="LID51" s="147"/>
      <c r="LIO51" s="147"/>
      <c r="LIZ51" s="147"/>
      <c r="LJK51" s="147"/>
      <c r="LJV51" s="147"/>
      <c r="LKG51" s="147"/>
      <c r="LKR51" s="147"/>
      <c r="LLC51" s="147"/>
      <c r="LLN51" s="147"/>
      <c r="LLY51" s="147"/>
      <c r="LMJ51" s="147"/>
      <c r="LMU51" s="147"/>
      <c r="LNF51" s="147"/>
      <c r="LNQ51" s="147"/>
      <c r="LOB51" s="147"/>
      <c r="LOM51" s="147"/>
      <c r="LOX51" s="147"/>
      <c r="LPI51" s="147"/>
      <c r="LPT51" s="147"/>
      <c r="LQE51" s="147"/>
      <c r="LQP51" s="147"/>
      <c r="LRA51" s="147"/>
      <c r="LRL51" s="147"/>
      <c r="LRW51" s="147"/>
      <c r="LSH51" s="147"/>
      <c r="LSS51" s="147"/>
      <c r="LTD51" s="147"/>
      <c r="LTO51" s="147"/>
      <c r="LTZ51" s="147"/>
      <c r="LUK51" s="147"/>
      <c r="LUV51" s="147"/>
      <c r="LVG51" s="147"/>
      <c r="LVR51" s="147"/>
      <c r="LWC51" s="147"/>
      <c r="LWN51" s="147"/>
      <c r="LWY51" s="147"/>
      <c r="LXJ51" s="147"/>
      <c r="LXU51" s="147"/>
      <c r="LYF51" s="147"/>
      <c r="LYQ51" s="147"/>
      <c r="LZB51" s="147"/>
      <c r="LZM51" s="147"/>
      <c r="LZX51" s="147"/>
      <c r="MAI51" s="147"/>
      <c r="MAT51" s="147"/>
      <c r="MBE51" s="147"/>
      <c r="MBP51" s="147"/>
      <c r="MCA51" s="147"/>
      <c r="MCL51" s="147"/>
      <c r="MCW51" s="147"/>
      <c r="MDH51" s="147"/>
      <c r="MDS51" s="147"/>
      <c r="MED51" s="147"/>
      <c r="MEO51" s="147"/>
      <c r="MEZ51" s="147"/>
      <c r="MFK51" s="147"/>
      <c r="MFV51" s="147"/>
      <c r="MGG51" s="147"/>
      <c r="MGR51" s="147"/>
      <c r="MHC51" s="147"/>
      <c r="MHN51" s="147"/>
      <c r="MHY51" s="147"/>
      <c r="MIJ51" s="147"/>
      <c r="MIU51" s="147"/>
      <c r="MJF51" s="147"/>
      <c r="MJQ51" s="147"/>
      <c r="MKB51" s="147"/>
      <c r="MKM51" s="147"/>
      <c r="MKX51" s="147"/>
      <c r="MLI51" s="147"/>
      <c r="MLT51" s="147"/>
      <c r="MME51" s="147"/>
      <c r="MMP51" s="147"/>
      <c r="MNA51" s="147"/>
      <c r="MNL51" s="147"/>
      <c r="MNW51" s="147"/>
      <c r="MOH51" s="147"/>
      <c r="MOS51" s="147"/>
      <c r="MPD51" s="147"/>
      <c r="MPO51" s="147"/>
      <c r="MPZ51" s="147"/>
      <c r="MQK51" s="147"/>
      <c r="MQV51" s="147"/>
      <c r="MRG51" s="147"/>
      <c r="MRR51" s="147"/>
      <c r="MSC51" s="147"/>
      <c r="MSN51" s="147"/>
      <c r="MSY51" s="147"/>
      <c r="MTJ51" s="147"/>
      <c r="MTU51" s="147"/>
      <c r="MUF51" s="147"/>
      <c r="MUQ51" s="147"/>
      <c r="MVB51" s="147"/>
      <c r="MVM51" s="147"/>
      <c r="MVX51" s="147"/>
      <c r="MWI51" s="147"/>
      <c r="MWT51" s="147"/>
      <c r="MXE51" s="147"/>
      <c r="MXP51" s="147"/>
      <c r="MYA51" s="147"/>
      <c r="MYL51" s="147"/>
      <c r="MYW51" s="147"/>
      <c r="MZH51" s="147"/>
      <c r="MZS51" s="147"/>
      <c r="NAD51" s="147"/>
      <c r="NAO51" s="147"/>
      <c r="NAZ51" s="147"/>
      <c r="NBK51" s="147"/>
      <c r="NBV51" s="147"/>
      <c r="NCG51" s="147"/>
      <c r="NCR51" s="147"/>
      <c r="NDC51" s="147"/>
      <c r="NDN51" s="147"/>
      <c r="NDY51" s="147"/>
      <c r="NEJ51" s="147"/>
      <c r="NEU51" s="147"/>
      <c r="NFF51" s="147"/>
      <c r="NFQ51" s="147"/>
      <c r="NGB51" s="147"/>
      <c r="NGM51" s="147"/>
      <c r="NGX51" s="147"/>
      <c r="NHI51" s="147"/>
      <c r="NHT51" s="147"/>
      <c r="NIE51" s="147"/>
      <c r="NIP51" s="147"/>
      <c r="NJA51" s="147"/>
      <c r="NJL51" s="147"/>
      <c r="NJW51" s="147"/>
      <c r="NKH51" s="147"/>
      <c r="NKS51" s="147"/>
      <c r="NLD51" s="147"/>
      <c r="NLO51" s="147"/>
      <c r="NLZ51" s="147"/>
      <c r="NMK51" s="147"/>
      <c r="NMV51" s="147"/>
      <c r="NNG51" s="147"/>
      <c r="NNR51" s="147"/>
      <c r="NOC51" s="147"/>
      <c r="NON51" s="147"/>
      <c r="NOY51" s="147"/>
      <c r="NPJ51" s="147"/>
      <c r="NPU51" s="147"/>
      <c r="NQF51" s="147"/>
      <c r="NQQ51" s="147"/>
      <c r="NRB51" s="147"/>
      <c r="NRM51" s="147"/>
      <c r="NRX51" s="147"/>
      <c r="NSI51" s="147"/>
      <c r="NST51" s="147"/>
      <c r="NTE51" s="147"/>
      <c r="NTP51" s="147"/>
      <c r="NUA51" s="147"/>
      <c r="NUL51" s="147"/>
      <c r="NUW51" s="147"/>
      <c r="NVH51" s="147"/>
      <c r="NVS51" s="147"/>
      <c r="NWD51" s="147"/>
      <c r="NWO51" s="147"/>
      <c r="NWZ51" s="147"/>
      <c r="NXK51" s="147"/>
      <c r="NXV51" s="147"/>
      <c r="NYG51" s="147"/>
      <c r="NYR51" s="147"/>
      <c r="NZC51" s="147"/>
      <c r="NZN51" s="147"/>
      <c r="NZY51" s="147"/>
      <c r="OAJ51" s="147"/>
      <c r="OAU51" s="147"/>
      <c r="OBF51" s="147"/>
      <c r="OBQ51" s="147"/>
      <c r="OCB51" s="147"/>
      <c r="OCM51" s="147"/>
      <c r="OCX51" s="147"/>
      <c r="ODI51" s="147"/>
      <c r="ODT51" s="147"/>
      <c r="OEE51" s="147"/>
      <c r="OEP51" s="147"/>
      <c r="OFA51" s="147"/>
      <c r="OFL51" s="147"/>
      <c r="OFW51" s="147"/>
      <c r="OGH51" s="147"/>
      <c r="OGS51" s="147"/>
      <c r="OHD51" s="147"/>
      <c r="OHO51" s="147"/>
      <c r="OHZ51" s="147"/>
      <c r="OIK51" s="147"/>
      <c r="OIV51" s="147"/>
      <c r="OJG51" s="147"/>
      <c r="OJR51" s="147"/>
      <c r="OKC51" s="147"/>
      <c r="OKN51" s="147"/>
      <c r="OKY51" s="147"/>
      <c r="OLJ51" s="147"/>
      <c r="OLU51" s="147"/>
      <c r="OMF51" s="147"/>
      <c r="OMQ51" s="147"/>
      <c r="ONB51" s="147"/>
      <c r="ONM51" s="147"/>
      <c r="ONX51" s="147"/>
      <c r="OOI51" s="147"/>
      <c r="OOT51" s="147"/>
      <c r="OPE51" s="147"/>
      <c r="OPP51" s="147"/>
      <c r="OQA51" s="147"/>
      <c r="OQL51" s="147"/>
      <c r="OQW51" s="147"/>
      <c r="ORH51" s="147"/>
      <c r="ORS51" s="147"/>
      <c r="OSD51" s="147"/>
      <c r="OSO51" s="147"/>
      <c r="OSZ51" s="147"/>
      <c r="OTK51" s="147"/>
      <c r="OTV51" s="147"/>
      <c r="OUG51" s="147"/>
      <c r="OUR51" s="147"/>
      <c r="OVC51" s="147"/>
      <c r="OVN51" s="147"/>
      <c r="OVY51" s="147"/>
      <c r="OWJ51" s="147"/>
      <c r="OWU51" s="147"/>
      <c r="OXF51" s="147"/>
      <c r="OXQ51" s="147"/>
      <c r="OYB51" s="147"/>
      <c r="OYM51" s="147"/>
      <c r="OYX51" s="147"/>
      <c r="OZI51" s="147"/>
      <c r="OZT51" s="147"/>
      <c r="PAE51" s="147"/>
      <c r="PAP51" s="147"/>
      <c r="PBA51" s="147"/>
      <c r="PBL51" s="147"/>
      <c r="PBW51" s="147"/>
      <c r="PCH51" s="147"/>
      <c r="PCS51" s="147"/>
      <c r="PDD51" s="147"/>
      <c r="PDO51" s="147"/>
      <c r="PDZ51" s="147"/>
      <c r="PEK51" s="147"/>
      <c r="PEV51" s="147"/>
      <c r="PFG51" s="147"/>
      <c r="PFR51" s="147"/>
      <c r="PGC51" s="147"/>
      <c r="PGN51" s="147"/>
      <c r="PGY51" s="147"/>
      <c r="PHJ51" s="147"/>
      <c r="PHU51" s="147"/>
      <c r="PIF51" s="147"/>
      <c r="PIQ51" s="147"/>
      <c r="PJB51" s="147"/>
      <c r="PJM51" s="147"/>
      <c r="PJX51" s="147"/>
      <c r="PKI51" s="147"/>
      <c r="PKT51" s="147"/>
      <c r="PLE51" s="147"/>
      <c r="PLP51" s="147"/>
      <c r="PMA51" s="147"/>
      <c r="PML51" s="147"/>
      <c r="PMW51" s="147"/>
      <c r="PNH51" s="147"/>
      <c r="PNS51" s="147"/>
      <c r="POD51" s="147"/>
      <c r="POO51" s="147"/>
      <c r="POZ51" s="147"/>
      <c r="PPK51" s="147"/>
      <c r="PPV51" s="147"/>
      <c r="PQG51" s="147"/>
      <c r="PQR51" s="147"/>
      <c r="PRC51" s="147"/>
      <c r="PRN51" s="147"/>
      <c r="PRY51" s="147"/>
      <c r="PSJ51" s="147"/>
      <c r="PSU51" s="147"/>
      <c r="PTF51" s="147"/>
      <c r="PTQ51" s="147"/>
      <c r="PUB51" s="147"/>
      <c r="PUM51" s="147"/>
      <c r="PUX51" s="147"/>
      <c r="PVI51" s="147"/>
      <c r="PVT51" s="147"/>
      <c r="PWE51" s="147"/>
      <c r="PWP51" s="147"/>
      <c r="PXA51" s="147"/>
      <c r="PXL51" s="147"/>
      <c r="PXW51" s="147"/>
      <c r="PYH51" s="147"/>
      <c r="PYS51" s="147"/>
      <c r="PZD51" s="147"/>
      <c r="PZO51" s="147"/>
      <c r="PZZ51" s="147"/>
      <c r="QAK51" s="147"/>
      <c r="QAV51" s="147"/>
      <c r="QBG51" s="147"/>
      <c r="QBR51" s="147"/>
      <c r="QCC51" s="147"/>
      <c r="QCN51" s="147"/>
      <c r="QCY51" s="147"/>
      <c r="QDJ51" s="147"/>
      <c r="QDU51" s="147"/>
      <c r="QEF51" s="147"/>
      <c r="QEQ51" s="147"/>
      <c r="QFB51" s="147"/>
      <c r="QFM51" s="147"/>
      <c r="QFX51" s="147"/>
      <c r="QGI51" s="147"/>
      <c r="QGT51" s="147"/>
      <c r="QHE51" s="147"/>
      <c r="QHP51" s="147"/>
      <c r="QIA51" s="147"/>
      <c r="QIL51" s="147"/>
      <c r="QIW51" s="147"/>
      <c r="QJH51" s="147"/>
      <c r="QJS51" s="147"/>
      <c r="QKD51" s="147"/>
      <c r="QKO51" s="147"/>
      <c r="QKZ51" s="147"/>
      <c r="QLK51" s="147"/>
      <c r="QLV51" s="147"/>
      <c r="QMG51" s="147"/>
      <c r="QMR51" s="147"/>
      <c r="QNC51" s="147"/>
      <c r="QNN51" s="147"/>
      <c r="QNY51" s="147"/>
      <c r="QOJ51" s="147"/>
      <c r="QOU51" s="147"/>
      <c r="QPF51" s="147"/>
      <c r="QPQ51" s="147"/>
      <c r="QQB51" s="147"/>
      <c r="QQM51" s="147"/>
      <c r="QQX51" s="147"/>
      <c r="QRI51" s="147"/>
      <c r="QRT51" s="147"/>
      <c r="QSE51" s="147"/>
      <c r="QSP51" s="147"/>
      <c r="QTA51" s="147"/>
      <c r="QTL51" s="147"/>
      <c r="QTW51" s="147"/>
      <c r="QUH51" s="147"/>
      <c r="QUS51" s="147"/>
      <c r="QVD51" s="147"/>
      <c r="QVO51" s="147"/>
      <c r="QVZ51" s="147"/>
      <c r="QWK51" s="147"/>
      <c r="QWV51" s="147"/>
      <c r="QXG51" s="147"/>
      <c r="QXR51" s="147"/>
      <c r="QYC51" s="147"/>
      <c r="QYN51" s="147"/>
      <c r="QYY51" s="147"/>
      <c r="QZJ51" s="147"/>
      <c r="QZU51" s="147"/>
      <c r="RAF51" s="147"/>
      <c r="RAQ51" s="147"/>
      <c r="RBB51" s="147"/>
      <c r="RBM51" s="147"/>
      <c r="RBX51" s="147"/>
      <c r="RCI51" s="147"/>
      <c r="RCT51" s="147"/>
      <c r="RDE51" s="147"/>
      <c r="RDP51" s="147"/>
      <c r="REA51" s="147"/>
      <c r="REL51" s="147"/>
      <c r="REW51" s="147"/>
      <c r="RFH51" s="147"/>
      <c r="RFS51" s="147"/>
      <c r="RGD51" s="147"/>
      <c r="RGO51" s="147"/>
      <c r="RGZ51" s="147"/>
      <c r="RHK51" s="147"/>
      <c r="RHV51" s="147"/>
      <c r="RIG51" s="147"/>
      <c r="RIR51" s="147"/>
      <c r="RJC51" s="147"/>
      <c r="RJN51" s="147"/>
      <c r="RJY51" s="147"/>
      <c r="RKJ51" s="147"/>
      <c r="RKU51" s="147"/>
      <c r="RLF51" s="147"/>
      <c r="RLQ51" s="147"/>
      <c r="RMB51" s="147"/>
      <c r="RMM51" s="147"/>
      <c r="RMX51" s="147"/>
      <c r="RNI51" s="147"/>
      <c r="RNT51" s="147"/>
      <c r="ROE51" s="147"/>
      <c r="ROP51" s="147"/>
      <c r="RPA51" s="147"/>
      <c r="RPL51" s="147"/>
      <c r="RPW51" s="147"/>
      <c r="RQH51" s="147"/>
      <c r="RQS51" s="147"/>
      <c r="RRD51" s="147"/>
      <c r="RRO51" s="147"/>
      <c r="RRZ51" s="147"/>
      <c r="RSK51" s="147"/>
      <c r="RSV51" s="147"/>
      <c r="RTG51" s="147"/>
      <c r="RTR51" s="147"/>
      <c r="RUC51" s="147"/>
      <c r="RUN51" s="147"/>
      <c r="RUY51" s="147"/>
      <c r="RVJ51" s="147"/>
      <c r="RVU51" s="147"/>
      <c r="RWF51" s="147"/>
      <c r="RWQ51" s="147"/>
      <c r="RXB51" s="147"/>
      <c r="RXM51" s="147"/>
      <c r="RXX51" s="147"/>
      <c r="RYI51" s="147"/>
      <c r="RYT51" s="147"/>
      <c r="RZE51" s="147"/>
      <c r="RZP51" s="147"/>
      <c r="SAA51" s="147"/>
      <c r="SAL51" s="147"/>
      <c r="SAW51" s="147"/>
      <c r="SBH51" s="147"/>
      <c r="SBS51" s="147"/>
      <c r="SCD51" s="147"/>
      <c r="SCO51" s="147"/>
      <c r="SCZ51" s="147"/>
      <c r="SDK51" s="147"/>
      <c r="SDV51" s="147"/>
      <c r="SEG51" s="147"/>
      <c r="SER51" s="147"/>
      <c r="SFC51" s="147"/>
      <c r="SFN51" s="147"/>
      <c r="SFY51" s="147"/>
      <c r="SGJ51" s="147"/>
      <c r="SGU51" s="147"/>
      <c r="SHF51" s="147"/>
      <c r="SHQ51" s="147"/>
      <c r="SIB51" s="147"/>
      <c r="SIM51" s="147"/>
      <c r="SIX51" s="147"/>
      <c r="SJI51" s="147"/>
      <c r="SJT51" s="147"/>
      <c r="SKE51" s="147"/>
      <c r="SKP51" s="147"/>
      <c r="SLA51" s="147"/>
      <c r="SLL51" s="147"/>
      <c r="SLW51" s="147"/>
      <c r="SMH51" s="147"/>
      <c r="SMS51" s="147"/>
      <c r="SND51" s="147"/>
      <c r="SNO51" s="147"/>
      <c r="SNZ51" s="147"/>
      <c r="SOK51" s="147"/>
      <c r="SOV51" s="147"/>
      <c r="SPG51" s="147"/>
      <c r="SPR51" s="147"/>
      <c r="SQC51" s="147"/>
      <c r="SQN51" s="147"/>
      <c r="SQY51" s="147"/>
      <c r="SRJ51" s="147"/>
      <c r="SRU51" s="147"/>
      <c r="SSF51" s="147"/>
      <c r="SSQ51" s="147"/>
      <c r="STB51" s="147"/>
      <c r="STM51" s="147"/>
      <c r="STX51" s="147"/>
      <c r="SUI51" s="147"/>
      <c r="SUT51" s="147"/>
      <c r="SVE51" s="147"/>
      <c r="SVP51" s="147"/>
      <c r="SWA51" s="147"/>
      <c r="SWL51" s="147"/>
      <c r="SWW51" s="147"/>
      <c r="SXH51" s="147"/>
      <c r="SXS51" s="147"/>
      <c r="SYD51" s="147"/>
      <c r="SYO51" s="147"/>
      <c r="SYZ51" s="147"/>
      <c r="SZK51" s="147"/>
      <c r="SZV51" s="147"/>
      <c r="TAG51" s="147"/>
      <c r="TAR51" s="147"/>
      <c r="TBC51" s="147"/>
      <c r="TBN51" s="147"/>
      <c r="TBY51" s="147"/>
      <c r="TCJ51" s="147"/>
      <c r="TCU51" s="147"/>
      <c r="TDF51" s="147"/>
      <c r="TDQ51" s="147"/>
      <c r="TEB51" s="147"/>
      <c r="TEM51" s="147"/>
      <c r="TEX51" s="147"/>
      <c r="TFI51" s="147"/>
      <c r="TFT51" s="147"/>
      <c r="TGE51" s="147"/>
      <c r="TGP51" s="147"/>
      <c r="THA51" s="147"/>
      <c r="THL51" s="147"/>
      <c r="THW51" s="147"/>
      <c r="TIH51" s="147"/>
      <c r="TIS51" s="147"/>
      <c r="TJD51" s="147"/>
      <c r="TJO51" s="147"/>
      <c r="TJZ51" s="147"/>
      <c r="TKK51" s="147"/>
      <c r="TKV51" s="147"/>
      <c r="TLG51" s="147"/>
      <c r="TLR51" s="147"/>
      <c r="TMC51" s="147"/>
      <c r="TMN51" s="147"/>
      <c r="TMY51" s="147"/>
      <c r="TNJ51" s="147"/>
      <c r="TNU51" s="147"/>
      <c r="TOF51" s="147"/>
      <c r="TOQ51" s="147"/>
      <c r="TPB51" s="147"/>
      <c r="TPM51" s="147"/>
      <c r="TPX51" s="147"/>
      <c r="TQI51" s="147"/>
      <c r="TQT51" s="147"/>
      <c r="TRE51" s="147"/>
      <c r="TRP51" s="147"/>
      <c r="TSA51" s="147"/>
      <c r="TSL51" s="147"/>
      <c r="TSW51" s="147"/>
      <c r="TTH51" s="147"/>
      <c r="TTS51" s="147"/>
      <c r="TUD51" s="147"/>
      <c r="TUO51" s="147"/>
      <c r="TUZ51" s="147"/>
      <c r="TVK51" s="147"/>
      <c r="TVV51" s="147"/>
      <c r="TWG51" s="147"/>
      <c r="TWR51" s="147"/>
      <c r="TXC51" s="147"/>
      <c r="TXN51" s="147"/>
      <c r="TXY51" s="147"/>
      <c r="TYJ51" s="147"/>
      <c r="TYU51" s="147"/>
      <c r="TZF51" s="147"/>
      <c r="TZQ51" s="147"/>
      <c r="UAB51" s="147"/>
      <c r="UAM51" s="147"/>
      <c r="UAX51" s="147"/>
      <c r="UBI51" s="147"/>
      <c r="UBT51" s="147"/>
      <c r="UCE51" s="147"/>
      <c r="UCP51" s="147"/>
      <c r="UDA51" s="147"/>
      <c r="UDL51" s="147"/>
      <c r="UDW51" s="147"/>
      <c r="UEH51" s="147"/>
      <c r="UES51" s="147"/>
      <c r="UFD51" s="147"/>
      <c r="UFO51" s="147"/>
      <c r="UFZ51" s="147"/>
      <c r="UGK51" s="147"/>
      <c r="UGV51" s="147"/>
      <c r="UHG51" s="147"/>
      <c r="UHR51" s="147"/>
      <c r="UIC51" s="147"/>
      <c r="UIN51" s="147"/>
      <c r="UIY51" s="147"/>
      <c r="UJJ51" s="147"/>
      <c r="UJU51" s="147"/>
      <c r="UKF51" s="147"/>
      <c r="UKQ51" s="147"/>
      <c r="ULB51" s="147"/>
      <c r="ULM51" s="147"/>
      <c r="ULX51" s="147"/>
      <c r="UMI51" s="147"/>
      <c r="UMT51" s="147"/>
      <c r="UNE51" s="147"/>
      <c r="UNP51" s="147"/>
      <c r="UOA51" s="147"/>
      <c r="UOL51" s="147"/>
      <c r="UOW51" s="147"/>
      <c r="UPH51" s="147"/>
      <c r="UPS51" s="147"/>
      <c r="UQD51" s="147"/>
      <c r="UQO51" s="147"/>
      <c r="UQZ51" s="147"/>
      <c r="URK51" s="147"/>
      <c r="URV51" s="147"/>
      <c r="USG51" s="147"/>
      <c r="USR51" s="147"/>
      <c r="UTC51" s="147"/>
      <c r="UTN51" s="147"/>
      <c r="UTY51" s="147"/>
      <c r="UUJ51" s="147"/>
      <c r="UUU51" s="147"/>
      <c r="UVF51" s="147"/>
      <c r="UVQ51" s="147"/>
      <c r="UWB51" s="147"/>
      <c r="UWM51" s="147"/>
      <c r="UWX51" s="147"/>
      <c r="UXI51" s="147"/>
      <c r="UXT51" s="147"/>
      <c r="UYE51" s="147"/>
      <c r="UYP51" s="147"/>
      <c r="UZA51" s="147"/>
      <c r="UZL51" s="147"/>
      <c r="UZW51" s="147"/>
      <c r="VAH51" s="147"/>
      <c r="VAS51" s="147"/>
      <c r="VBD51" s="147"/>
      <c r="VBO51" s="147"/>
      <c r="VBZ51" s="147"/>
      <c r="VCK51" s="147"/>
      <c r="VCV51" s="147"/>
      <c r="VDG51" s="147"/>
      <c r="VDR51" s="147"/>
      <c r="VEC51" s="147"/>
      <c r="VEN51" s="147"/>
      <c r="VEY51" s="147"/>
      <c r="VFJ51" s="147"/>
      <c r="VFU51" s="147"/>
      <c r="VGF51" s="147"/>
      <c r="VGQ51" s="147"/>
      <c r="VHB51" s="147"/>
      <c r="VHM51" s="147"/>
      <c r="VHX51" s="147"/>
      <c r="VII51" s="147"/>
      <c r="VIT51" s="147"/>
      <c r="VJE51" s="147"/>
      <c r="VJP51" s="147"/>
      <c r="VKA51" s="147"/>
      <c r="VKL51" s="147"/>
      <c r="VKW51" s="147"/>
      <c r="VLH51" s="147"/>
      <c r="VLS51" s="147"/>
      <c r="VMD51" s="147"/>
      <c r="VMO51" s="147"/>
      <c r="VMZ51" s="147"/>
      <c r="VNK51" s="147"/>
      <c r="VNV51" s="147"/>
      <c r="VOG51" s="147"/>
      <c r="VOR51" s="147"/>
      <c r="VPC51" s="147"/>
      <c r="VPN51" s="147"/>
      <c r="VPY51" s="147"/>
      <c r="VQJ51" s="147"/>
      <c r="VQU51" s="147"/>
      <c r="VRF51" s="147"/>
      <c r="VRQ51" s="147"/>
      <c r="VSB51" s="147"/>
      <c r="VSM51" s="147"/>
      <c r="VSX51" s="147"/>
      <c r="VTI51" s="147"/>
      <c r="VTT51" s="147"/>
      <c r="VUE51" s="147"/>
      <c r="VUP51" s="147"/>
      <c r="VVA51" s="147"/>
      <c r="VVL51" s="147"/>
      <c r="VVW51" s="147"/>
      <c r="VWH51" s="147"/>
      <c r="VWS51" s="147"/>
      <c r="VXD51" s="147"/>
      <c r="VXO51" s="147"/>
      <c r="VXZ51" s="147"/>
      <c r="VYK51" s="147"/>
      <c r="VYV51" s="147"/>
      <c r="VZG51" s="147"/>
      <c r="VZR51" s="147"/>
      <c r="WAC51" s="147"/>
      <c r="WAN51" s="147"/>
      <c r="WAY51" s="147"/>
      <c r="WBJ51" s="147"/>
      <c r="WBU51" s="147"/>
      <c r="WCF51" s="147"/>
      <c r="WCQ51" s="147"/>
      <c r="WDB51" s="147"/>
      <c r="WDM51" s="147"/>
      <c r="WDX51" s="147"/>
      <c r="WEI51" s="147"/>
      <c r="WET51" s="147"/>
      <c r="WFE51" s="147"/>
      <c r="WFP51" s="147"/>
      <c r="WGA51" s="147"/>
      <c r="WGL51" s="147"/>
      <c r="WGW51" s="147"/>
      <c r="WHH51" s="147"/>
      <c r="WHS51" s="147"/>
      <c r="WID51" s="147"/>
      <c r="WIO51" s="147"/>
      <c r="WIZ51" s="147"/>
      <c r="WJK51" s="147"/>
      <c r="WJV51" s="147"/>
      <c r="WKG51" s="147"/>
      <c r="WKR51" s="147"/>
      <c r="WLC51" s="147"/>
      <c r="WLN51" s="147"/>
      <c r="WLY51" s="147"/>
      <c r="WMJ51" s="147"/>
      <c r="WMU51" s="147"/>
      <c r="WNF51" s="147"/>
      <c r="WNQ51" s="147"/>
      <c r="WOB51" s="147"/>
      <c r="WOM51" s="147"/>
      <c r="WOX51" s="147"/>
      <c r="WPI51" s="147"/>
      <c r="WPT51" s="147"/>
      <c r="WQE51" s="147"/>
      <c r="WQP51" s="147"/>
      <c r="WRA51" s="147"/>
      <c r="WRL51" s="147"/>
      <c r="WRW51" s="147"/>
      <c r="WSH51" s="147"/>
      <c r="WSS51" s="147"/>
      <c r="WTD51" s="147"/>
      <c r="WTO51" s="147"/>
      <c r="WTZ51" s="147"/>
      <c r="WUK51" s="147"/>
      <c r="WUV51" s="147"/>
      <c r="WVG51" s="147"/>
      <c r="WVR51" s="147"/>
      <c r="WWC51" s="147"/>
      <c r="WWN51" s="147"/>
      <c r="WWY51" s="147"/>
      <c r="WXJ51" s="147"/>
      <c r="WXU51" s="147"/>
      <c r="WYF51" s="147"/>
      <c r="WYQ51" s="147"/>
      <c r="WZB51" s="147"/>
      <c r="WZM51" s="147"/>
      <c r="WZX51" s="147"/>
      <c r="XAI51" s="147"/>
      <c r="XAT51" s="147"/>
      <c r="XBE51" s="147"/>
      <c r="XBP51" s="147"/>
      <c r="XCA51" s="147"/>
      <c r="XCL51" s="147"/>
      <c r="XCW51" s="147"/>
      <c r="XDH51" s="147"/>
      <c r="XDS51" s="147"/>
      <c r="XED51" s="147"/>
      <c r="XEO51" s="147"/>
      <c r="XEZ51" s="147"/>
    </row>
    <row r="52" spans="1:1024 1035:2047 2058:3070 3081:4093 4104:5116 5127:6139 6150:7162 7173:8185 8196:9208 9219:10231 10242:11254 11265:12288 12299:13311 13322:14334 14345:15357 15368:16380" ht="13.5" customHeight="1">
      <c r="A52" s="755" t="s">
        <v>2250</v>
      </c>
      <c r="B52" s="755"/>
      <c r="C52" s="755"/>
      <c r="D52" s="755"/>
      <c r="E52" s="755"/>
      <c r="F52" s="755"/>
      <c r="G52" s="139"/>
      <c r="H52" s="74"/>
      <c r="I52" s="74"/>
      <c r="J52" s="74"/>
      <c r="K52" s="74"/>
    </row>
    <row r="53" spans="1:1024 1035:2047 2058:3070 3081:4093 4104:5116 5127:6139 6150:7162 7173:8185 8196:9208 9219:10231 10242:11254 11265:12288 12299:13311 13322:14334 14345:15357 15368:16380" ht="13.5" customHeight="1">
      <c r="A53" s="139"/>
      <c r="B53" s="139"/>
      <c r="C53" s="139"/>
      <c r="D53" s="139"/>
      <c r="E53" s="139"/>
      <c r="F53" s="139"/>
      <c r="G53" s="139"/>
      <c r="H53" s="74"/>
      <c r="I53" s="74"/>
      <c r="J53" s="74"/>
      <c r="K53" s="74"/>
    </row>
    <row r="54" spans="1:1024 1035:2047 2058:3070 3081:4093 4104:5116 5127:6139 6150:7162 7173:8185 8196:9208 9219:10231 10242:11254 11265:12288 12299:13311 13322:14334 14345:15357 15368:16380" ht="44.25" customHeight="1">
      <c r="A54" s="752" t="s">
        <v>879</v>
      </c>
      <c r="B54" s="753"/>
      <c r="C54" s="753"/>
      <c r="D54" s="753"/>
      <c r="E54" s="753"/>
      <c r="F54" s="753"/>
      <c r="G54" s="753"/>
      <c r="H54" s="753"/>
      <c r="I54" s="753"/>
      <c r="J54" s="753"/>
      <c r="K54" s="753"/>
    </row>
    <row r="55" spans="1:1024 1035:2047 2058:3070 3081:4093 4104:5116 5127:6139 6150:7162 7173:8185 8196:9208 9219:10231 10242:11254 11265:12288 12299:13311 13322:14334 14345:15357 15368:16380" ht="13.5" customHeight="1">
      <c r="A55" s="754"/>
      <c r="B55" s="754"/>
      <c r="C55" s="754"/>
      <c r="D55" s="754"/>
      <c r="E55" s="754"/>
      <c r="F55" s="754"/>
      <c r="G55" s="139"/>
      <c r="H55" s="74"/>
      <c r="I55" s="74"/>
      <c r="J55" s="74"/>
      <c r="K55" s="74"/>
    </row>
    <row r="56" spans="1:1024 1035:2047 2058:3070 3081:4093 4104:5116 5127:6139 6150:7162 7173:8185 8196:9208 9219:10231 10242:11254 11265:12288 12299:13311 13322:14334 14345:15357 15368:16380" ht="215.25" customHeight="1">
      <c r="A56" s="753" t="s">
        <v>880</v>
      </c>
      <c r="B56" s="753"/>
      <c r="C56" s="753"/>
      <c r="D56" s="753"/>
      <c r="E56" s="753"/>
      <c r="F56" s="753"/>
      <c r="G56" s="753"/>
      <c r="H56" s="753"/>
      <c r="I56" s="753"/>
      <c r="J56" s="753"/>
      <c r="K56" s="753"/>
    </row>
    <row r="57" spans="1:1024 1035:2047 2058:3070 3081:4093 4104:5116 5127:6139 6150:7162 7173:8185 8196:9208 9219:10231 10242:11254 11265:12288 12299:13311 13322:14334 14345:15357 15368:16380" ht="13.5" customHeight="1">
      <c r="A57" s="754"/>
      <c r="B57" s="754"/>
      <c r="C57" s="754"/>
      <c r="D57" s="754"/>
      <c r="E57" s="754"/>
      <c r="F57" s="754"/>
      <c r="G57" s="139"/>
      <c r="H57" s="74"/>
      <c r="I57" s="74"/>
      <c r="J57" s="74"/>
      <c r="K57" s="74"/>
    </row>
    <row r="58" spans="1:1024 1035:2047 2058:3070 3081:4093 4104:5116 5127:6139 6150:7162 7173:8185 8196:9208 9219:10231 10242:11254 11265:12288 12299:13311 13322:14334 14345:15357 15368:16380" ht="113.25" customHeight="1">
      <c r="A58" s="755" t="s">
        <v>881</v>
      </c>
      <c r="B58" s="754"/>
      <c r="C58" s="754"/>
      <c r="D58" s="754"/>
      <c r="E58" s="754"/>
      <c r="F58" s="754"/>
      <c r="G58" s="754"/>
      <c r="H58" s="754"/>
      <c r="I58" s="754"/>
      <c r="J58" s="754"/>
      <c r="K58" s="754"/>
    </row>
    <row r="59" spans="1:1024 1035:2047 2058:3070 3081:4093 4104:5116 5127:6139 6150:7162 7173:8185 8196:9208 9219:10231 10242:11254 11265:12288 12299:13311 13322:14334 14345:15357 15368:16380" ht="7.5" customHeight="1">
      <c r="A59" s="754"/>
      <c r="B59" s="754"/>
      <c r="C59" s="754"/>
      <c r="D59" s="754"/>
      <c r="E59" s="754"/>
      <c r="F59" s="754"/>
      <c r="G59" s="139"/>
      <c r="H59" s="74"/>
      <c r="I59" s="74"/>
      <c r="J59" s="74"/>
      <c r="K59" s="74"/>
    </row>
    <row r="60" spans="1:1024 1035:2047 2058:3070 3081:4093 4104:5116 5127:6139 6150:7162 7173:8185 8196:9208 9219:10231 10242:11254 11265:12288 12299:13311 13322:14334 14345:15357 15368:16380" ht="21.75" customHeight="1">
      <c r="A60" s="766"/>
      <c r="B60" s="766"/>
      <c r="C60" s="766"/>
      <c r="D60" s="766"/>
      <c r="E60" s="766"/>
      <c r="F60" s="766"/>
      <c r="G60" s="139"/>
      <c r="H60" s="74"/>
      <c r="I60" s="74"/>
      <c r="J60" s="74"/>
      <c r="K60" s="74"/>
    </row>
    <row r="61" spans="1:1024 1035:2047 2058:3070 3081:4093 4104:5116 5127:6139 6150:7162 7173:8185 8196:9208 9219:10231 10242:11254 11265:12288 12299:13311 13322:14334 14345:15357 15368:16380" ht="21.75" customHeight="1">
      <c r="A61" s="200" t="s">
        <v>1730</v>
      </c>
      <c r="B61" s="200"/>
      <c r="C61" s="200"/>
      <c r="D61" s="200"/>
      <c r="E61" s="200"/>
      <c r="F61" s="200"/>
      <c r="G61" s="139"/>
      <c r="H61" s="74"/>
      <c r="I61" s="74"/>
      <c r="J61" s="74"/>
      <c r="K61" s="74"/>
    </row>
    <row r="62" spans="1:1024 1035:2047 2058:3070 3081:4093 4104:5116 5127:6139 6150:7162 7173:8185 8196:9208 9219:10231 10242:11254 11265:12288 12299:13311 13322:14334 14345:15357 15368:16380" ht="28.5" customHeight="1">
      <c r="A62" s="467" t="s">
        <v>1732</v>
      </c>
      <c r="B62" s="467"/>
      <c r="C62" s="467"/>
      <c r="D62" s="467"/>
      <c r="E62" s="467"/>
      <c r="F62" s="467"/>
      <c r="G62" s="139"/>
      <c r="H62" s="74"/>
      <c r="I62" s="74"/>
      <c r="J62" s="74"/>
      <c r="K62" s="74"/>
    </row>
    <row r="63" spans="1:1024 1035:2047 2058:3070 3081:4093 4104:5116 5127:6139 6150:7162 7173:8185 8196:9208 9219:10231 10242:11254 11265:12288 12299:13311 13322:14334 14345:15357 15368:16380" ht="21.75" customHeight="1">
      <c r="A63" s="199" t="s">
        <v>1727</v>
      </c>
      <c r="B63"/>
      <c r="C63"/>
      <c r="D63" s="199"/>
      <c r="E63"/>
      <c r="F63"/>
      <c r="G63" s="138"/>
    </row>
    <row r="64" spans="1:1024 1035:2047 2058:3070 3081:4093 4104:5116 5127:6139 6150:7162 7173:8185 8196:9208 9219:10231 10242:11254 11265:12288 12299:13311 13322:14334 14345:15357 15368:16380" ht="13.5" customHeight="1">
      <c r="A64" s="760"/>
      <c r="B64" s="760"/>
      <c r="C64" s="760"/>
      <c r="D64" s="760"/>
      <c r="E64" s="760"/>
      <c r="F64" s="760"/>
      <c r="G64" s="138"/>
    </row>
    <row r="65" spans="1:7" ht="19.5" customHeight="1">
      <c r="A65" s="761" t="s">
        <v>2125</v>
      </c>
      <c r="B65" s="761"/>
      <c r="C65" s="761"/>
      <c r="D65" s="761"/>
      <c r="E65" s="761"/>
      <c r="F65" s="761"/>
      <c r="G65" s="138"/>
    </row>
    <row r="66" spans="1:7" ht="13.5" customHeight="1">
      <c r="A66" s="765" t="s">
        <v>2061</v>
      </c>
      <c r="B66" s="765"/>
      <c r="C66" s="765"/>
      <c r="D66" s="765"/>
      <c r="E66" s="765"/>
      <c r="F66" s="765"/>
      <c r="G66" s="138"/>
    </row>
    <row r="67" spans="1:7" ht="13.5" customHeight="1">
      <c r="A67" s="762" t="s">
        <v>2031</v>
      </c>
      <c r="B67" s="762"/>
      <c r="C67" s="762"/>
      <c r="D67" s="762"/>
      <c r="E67" s="762"/>
      <c r="F67" s="762"/>
      <c r="G67" s="138"/>
    </row>
    <row r="68" spans="1:7" ht="13.5" customHeight="1">
      <c r="A68" s="762" t="s">
        <v>2032</v>
      </c>
      <c r="B68" s="762"/>
      <c r="C68" s="762"/>
      <c r="D68" s="762"/>
      <c r="E68" s="762"/>
      <c r="F68" s="762"/>
      <c r="G68" s="138"/>
    </row>
    <row r="69" spans="1:7" ht="13.5" customHeight="1">
      <c r="A69" s="762" t="s">
        <v>2033</v>
      </c>
      <c r="B69" s="762"/>
      <c r="C69" s="762"/>
      <c r="D69" s="762"/>
      <c r="E69" s="762"/>
      <c r="F69" s="762"/>
      <c r="G69" s="138"/>
    </row>
    <row r="70" spans="1:7" ht="13.5" customHeight="1">
      <c r="A70" s="762" t="s">
        <v>2062</v>
      </c>
      <c r="B70" s="762"/>
      <c r="C70" s="762"/>
      <c r="D70" s="762"/>
      <c r="E70" s="762"/>
      <c r="F70" s="762"/>
      <c r="G70" s="138"/>
    </row>
    <row r="71" spans="1:7" ht="13.5" customHeight="1">
      <c r="A71" s="762" t="s">
        <v>2034</v>
      </c>
      <c r="B71" s="762"/>
      <c r="C71" s="762"/>
      <c r="D71" s="762"/>
      <c r="E71" s="762"/>
      <c r="F71" s="762"/>
      <c r="G71" s="138"/>
    </row>
    <row r="72" spans="1:7" ht="13.5" customHeight="1">
      <c r="A72" s="762" t="s">
        <v>2035</v>
      </c>
      <c r="B72" s="762"/>
      <c r="C72" s="762"/>
      <c r="D72" s="762"/>
      <c r="E72" s="762"/>
      <c r="F72" s="762"/>
      <c r="G72" s="138"/>
    </row>
    <row r="73" spans="1:7" ht="13.5" customHeight="1">
      <c r="A73" s="762" t="s">
        <v>2036</v>
      </c>
      <c r="B73" s="762"/>
      <c r="C73" s="762"/>
      <c r="D73" s="762"/>
      <c r="E73" s="762"/>
      <c r="F73" s="762"/>
      <c r="G73" s="138"/>
    </row>
    <row r="74" spans="1:7" ht="13.5" customHeight="1">
      <c r="A74" s="762" t="s">
        <v>2037</v>
      </c>
      <c r="B74" s="762"/>
      <c r="C74" s="762"/>
      <c r="D74" s="762"/>
      <c r="E74" s="762"/>
      <c r="F74" s="762"/>
      <c r="G74" s="138"/>
    </row>
    <row r="75" spans="1:7" ht="13.5" customHeight="1">
      <c r="A75" s="762" t="s">
        <v>2038</v>
      </c>
      <c r="B75" s="762"/>
      <c r="C75" s="762"/>
      <c r="D75" s="762"/>
      <c r="E75" s="762"/>
      <c r="F75" s="762"/>
      <c r="G75" s="138"/>
    </row>
    <row r="76" spans="1:7" ht="13.5" customHeight="1">
      <c r="A76" s="762" t="s">
        <v>2039</v>
      </c>
      <c r="B76" s="762"/>
      <c r="C76" s="762"/>
      <c r="D76" s="762"/>
      <c r="E76" s="762"/>
      <c r="F76" s="762"/>
      <c r="G76" s="138"/>
    </row>
    <row r="77" spans="1:7" ht="13.5" customHeight="1">
      <c r="A77" s="762" t="s">
        <v>2040</v>
      </c>
      <c r="B77" s="762"/>
      <c r="C77" s="762"/>
      <c r="D77" s="762"/>
      <c r="E77" s="762"/>
      <c r="F77" s="762"/>
      <c r="G77" s="138"/>
    </row>
    <row r="78" spans="1:7" ht="13.5" customHeight="1">
      <c r="A78" s="762" t="s">
        <v>2041</v>
      </c>
      <c r="B78" s="762"/>
      <c r="C78" s="762"/>
      <c r="D78" s="762"/>
      <c r="E78" s="762"/>
      <c r="F78" s="762"/>
      <c r="G78" s="138"/>
    </row>
    <row r="79" spans="1:7" ht="13.5" customHeight="1">
      <c r="A79" s="762" t="s">
        <v>2042</v>
      </c>
      <c r="B79" s="762"/>
      <c r="C79" s="762"/>
      <c r="D79" s="762"/>
      <c r="E79" s="762"/>
      <c r="F79" s="762"/>
      <c r="G79" s="138"/>
    </row>
    <row r="80" spans="1:7" ht="13.5" customHeight="1">
      <c r="A80" s="762" t="s">
        <v>2043</v>
      </c>
      <c r="B80" s="762"/>
      <c r="C80" s="762"/>
      <c r="D80" s="762"/>
      <c r="E80" s="762"/>
      <c r="F80" s="762"/>
      <c r="G80" s="138"/>
    </row>
    <row r="81" spans="1:7" ht="13.5" customHeight="1">
      <c r="A81" s="762" t="s">
        <v>2044</v>
      </c>
      <c r="B81" s="762"/>
      <c r="C81" s="762"/>
      <c r="D81" s="762"/>
      <c r="E81" s="762"/>
      <c r="F81" s="762"/>
      <c r="G81" s="138"/>
    </row>
    <row r="82" spans="1:7" ht="13.5" customHeight="1">
      <c r="A82" s="762" t="s">
        <v>2045</v>
      </c>
      <c r="B82" s="762"/>
      <c r="C82" s="762"/>
      <c r="D82" s="762"/>
      <c r="E82" s="762"/>
      <c r="F82" s="762"/>
      <c r="G82" s="138"/>
    </row>
    <row r="83" spans="1:7" ht="13.5" customHeight="1">
      <c r="A83" s="762" t="s">
        <v>2046</v>
      </c>
      <c r="B83" s="762"/>
      <c r="C83" s="762"/>
      <c r="D83" s="762"/>
      <c r="E83" s="762"/>
      <c r="F83" s="762"/>
      <c r="G83" s="138"/>
    </row>
    <row r="84" spans="1:7" ht="13.5" customHeight="1">
      <c r="A84" s="762" t="s">
        <v>2047</v>
      </c>
      <c r="B84" s="762"/>
      <c r="C84" s="762"/>
      <c r="D84" s="762"/>
      <c r="E84" s="762"/>
      <c r="F84" s="762"/>
      <c r="G84" s="138"/>
    </row>
    <row r="85" spans="1:7" ht="13.5" customHeight="1">
      <c r="A85" s="762" t="s">
        <v>2048</v>
      </c>
      <c r="B85" s="762"/>
      <c r="C85" s="762"/>
      <c r="D85" s="762"/>
      <c r="E85" s="762"/>
      <c r="F85" s="762"/>
      <c r="G85" s="138"/>
    </row>
    <row r="86" spans="1:7" ht="13.5" customHeight="1">
      <c r="A86" s="762" t="s">
        <v>2049</v>
      </c>
      <c r="B86" s="762"/>
      <c r="C86" s="762"/>
      <c r="D86" s="762"/>
      <c r="E86" s="762"/>
      <c r="F86" s="762"/>
      <c r="G86" s="138"/>
    </row>
    <row r="87" spans="1:7" ht="13.5" customHeight="1">
      <c r="A87" s="762" t="s">
        <v>2050</v>
      </c>
      <c r="B87" s="762"/>
      <c r="C87" s="762"/>
      <c r="D87" s="762"/>
      <c r="E87" s="762"/>
      <c r="F87" s="762"/>
      <c r="G87" s="138"/>
    </row>
    <row r="88" spans="1:7" ht="13.5" customHeight="1">
      <c r="A88" s="762" t="s">
        <v>2051</v>
      </c>
      <c r="B88" s="762"/>
      <c r="C88" s="762"/>
      <c r="D88" s="762"/>
      <c r="E88" s="762"/>
      <c r="F88" s="762"/>
      <c r="G88" s="138"/>
    </row>
    <row r="89" spans="1:7" ht="13.5" customHeight="1">
      <c r="A89" s="762" t="s">
        <v>2052</v>
      </c>
      <c r="B89" s="762"/>
      <c r="C89" s="762"/>
      <c r="D89" s="762"/>
      <c r="E89" s="762"/>
      <c r="F89" s="762"/>
      <c r="G89" s="138"/>
    </row>
    <row r="90" spans="1:7" ht="13.5" customHeight="1">
      <c r="A90" s="762" t="s">
        <v>2053</v>
      </c>
      <c r="B90" s="762"/>
      <c r="C90" s="762"/>
      <c r="D90" s="762"/>
      <c r="E90" s="762"/>
      <c r="F90" s="762"/>
      <c r="G90" s="138"/>
    </row>
    <row r="91" spans="1:7" ht="13.5" customHeight="1">
      <c r="A91" s="762" t="s">
        <v>303</v>
      </c>
      <c r="B91" s="762"/>
      <c r="C91" s="762"/>
      <c r="D91" s="762"/>
      <c r="E91" s="762"/>
      <c r="F91" s="762"/>
      <c r="G91" s="138"/>
    </row>
    <row r="92" spans="1:7" ht="13.5" customHeight="1">
      <c r="A92" s="762" t="s">
        <v>317</v>
      </c>
      <c r="B92" s="762"/>
      <c r="C92" s="762"/>
      <c r="D92" s="762"/>
      <c r="E92" s="762"/>
      <c r="F92" s="762"/>
      <c r="G92" s="138"/>
    </row>
    <row r="93" spans="1:7" ht="13.5" customHeight="1">
      <c r="A93" s="762" t="s">
        <v>2054</v>
      </c>
      <c r="B93" s="762"/>
      <c r="C93" s="762"/>
      <c r="D93" s="762"/>
      <c r="E93" s="762"/>
      <c r="F93" s="762"/>
      <c r="G93" s="138"/>
    </row>
    <row r="94" spans="1:7" ht="13.5" customHeight="1">
      <c r="A94" s="762" t="s">
        <v>2055</v>
      </c>
      <c r="B94" s="762"/>
      <c r="C94" s="762"/>
      <c r="D94" s="762"/>
      <c r="E94" s="762"/>
      <c r="F94" s="762"/>
      <c r="G94" s="138"/>
    </row>
    <row r="95" spans="1:7" ht="13.5" customHeight="1">
      <c r="A95" s="762" t="s">
        <v>2056</v>
      </c>
      <c r="B95" s="762"/>
      <c r="C95" s="762"/>
      <c r="D95" s="762"/>
      <c r="E95" s="762"/>
      <c r="F95" s="762"/>
      <c r="G95" s="138"/>
    </row>
    <row r="96" spans="1:7" ht="13.5" customHeight="1">
      <c r="A96" s="762" t="s">
        <v>2057</v>
      </c>
      <c r="B96" s="762"/>
      <c r="C96" s="762"/>
      <c r="D96" s="762"/>
      <c r="E96" s="762"/>
      <c r="F96" s="762"/>
      <c r="G96" s="138"/>
    </row>
    <row r="97" spans="1:7" ht="13.5" customHeight="1">
      <c r="A97" s="762" t="s">
        <v>2058</v>
      </c>
      <c r="B97" s="762"/>
      <c r="C97" s="762"/>
      <c r="D97" s="762"/>
      <c r="E97" s="762"/>
      <c r="F97" s="762"/>
      <c r="G97" s="138"/>
    </row>
    <row r="98" spans="1:7" ht="13.5" customHeight="1">
      <c r="A98" s="762" t="s">
        <v>2059</v>
      </c>
      <c r="B98" s="762"/>
      <c r="C98" s="762"/>
      <c r="D98" s="762"/>
      <c r="E98" s="762"/>
      <c r="F98" s="762"/>
      <c r="G98" s="138"/>
    </row>
    <row r="99" spans="1:7" ht="13.5" customHeight="1">
      <c r="A99" s="762" t="s">
        <v>2060</v>
      </c>
      <c r="B99" s="762"/>
      <c r="C99" s="762"/>
      <c r="D99" s="762"/>
      <c r="E99" s="762"/>
      <c r="F99" s="762"/>
      <c r="G99" s="138"/>
    </row>
    <row r="100" spans="1:7" ht="13.5" customHeight="1">
      <c r="A100" s="21"/>
      <c r="B100" s="21"/>
      <c r="C100" s="21"/>
      <c r="D100" s="21"/>
      <c r="E100" s="21"/>
      <c r="F100" s="21"/>
      <c r="G100" s="138"/>
    </row>
    <row r="101" spans="1:7" ht="13.5" customHeight="1">
      <c r="A101" s="21"/>
      <c r="B101" s="21"/>
      <c r="C101" s="21"/>
      <c r="D101" s="21"/>
      <c r="E101" s="21"/>
      <c r="F101" s="21"/>
      <c r="G101" s="138"/>
    </row>
    <row r="102" spans="1:7" ht="13.5" customHeight="1">
      <c r="A102" s="763" t="s">
        <v>2080</v>
      </c>
      <c r="B102" s="763"/>
      <c r="C102" s="763"/>
      <c r="D102" s="763"/>
      <c r="E102" s="763"/>
      <c r="F102" s="763"/>
      <c r="G102" s="138"/>
    </row>
    <row r="103" spans="1:7" ht="32.4" customHeight="1">
      <c r="A103" s="764" t="s">
        <v>2081</v>
      </c>
      <c r="B103" s="764"/>
      <c r="C103" s="764"/>
      <c r="D103" s="764"/>
      <c r="E103" s="764"/>
      <c r="F103" s="764"/>
      <c r="G103" s="138"/>
    </row>
    <row r="104" spans="1:7" ht="13.5" customHeight="1">
      <c r="A104" s="760"/>
      <c r="B104" s="760"/>
      <c r="C104" s="760"/>
      <c r="D104" s="760"/>
      <c r="E104" s="760"/>
      <c r="F104" s="760"/>
      <c r="G104" s="138"/>
    </row>
    <row r="105" spans="1:7" ht="13.5" customHeight="1">
      <c r="A105" s="760"/>
      <c r="B105" s="760"/>
      <c r="C105" s="760"/>
      <c r="D105" s="760"/>
      <c r="E105" s="760"/>
      <c r="F105" s="760"/>
      <c r="G105" s="138"/>
    </row>
    <row r="106" spans="1:7" ht="13.5" customHeight="1">
      <c r="A106" s="760"/>
      <c r="B106" s="760"/>
      <c r="C106" s="760"/>
      <c r="D106" s="760"/>
      <c r="E106" s="760"/>
      <c r="F106" s="760"/>
      <c r="G106" s="138"/>
    </row>
    <row r="107" spans="1:7" ht="21.75" customHeight="1">
      <c r="A107" s="761" t="s">
        <v>2126</v>
      </c>
      <c r="B107" s="761"/>
      <c r="C107" s="761"/>
      <c r="D107" s="761"/>
      <c r="E107" s="761"/>
      <c r="F107" s="761"/>
      <c r="G107" s="138"/>
    </row>
    <row r="108" spans="1:7" ht="13.5" customHeight="1">
      <c r="A108" s="762" t="s">
        <v>2035</v>
      </c>
      <c r="B108" s="762"/>
      <c r="C108" s="762"/>
      <c r="D108" s="762"/>
      <c r="E108" s="762"/>
      <c r="F108" s="762"/>
      <c r="G108" s="138"/>
    </row>
    <row r="109" spans="1:7" ht="13.5" customHeight="1">
      <c r="A109" s="762" t="s">
        <v>2047</v>
      </c>
      <c r="B109" s="762"/>
      <c r="C109" s="762"/>
      <c r="D109" s="762"/>
      <c r="E109" s="762"/>
      <c r="F109" s="762"/>
      <c r="G109" s="138"/>
    </row>
    <row r="110" spans="1:7" ht="13.5" customHeight="1">
      <c r="A110" s="762" t="s">
        <v>2056</v>
      </c>
      <c r="B110" s="762"/>
      <c r="C110" s="762"/>
      <c r="D110" s="762"/>
      <c r="E110" s="762"/>
      <c r="F110" s="762"/>
      <c r="G110" s="138"/>
    </row>
    <row r="111" spans="1:7" ht="13.5" customHeight="1">
      <c r="A111" s="762" t="s">
        <v>2124</v>
      </c>
      <c r="B111" s="762"/>
      <c r="C111" s="762"/>
      <c r="D111" s="762"/>
      <c r="E111" s="762"/>
      <c r="F111" s="762"/>
      <c r="G111" s="138"/>
    </row>
    <row r="112" spans="1:7" ht="13.5" customHeight="1">
      <c r="A112" s="762" t="s">
        <v>2057</v>
      </c>
      <c r="B112" s="762"/>
      <c r="C112" s="762"/>
      <c r="D112" s="762"/>
      <c r="E112" s="762"/>
      <c r="F112" s="762"/>
      <c r="G112" s="138"/>
    </row>
    <row r="113" spans="1:7" ht="13.5" customHeight="1">
      <c r="A113" s="760"/>
      <c r="B113" s="760"/>
      <c r="C113" s="760"/>
      <c r="D113" s="760"/>
      <c r="E113" s="760"/>
      <c r="F113" s="760"/>
      <c r="G113" s="138"/>
    </row>
    <row r="114" spans="1:7" ht="13.5" customHeight="1">
      <c r="A114" s="760"/>
      <c r="B114" s="760"/>
      <c r="C114" s="760"/>
      <c r="D114" s="760"/>
      <c r="E114" s="760"/>
      <c r="F114" s="760"/>
      <c r="G114" s="138"/>
    </row>
    <row r="115" spans="1:7" ht="13.5" customHeight="1">
      <c r="A115" s="760"/>
      <c r="B115" s="760"/>
      <c r="C115" s="760"/>
      <c r="D115" s="760"/>
      <c r="E115" s="760"/>
      <c r="F115" s="760"/>
      <c r="G115" s="138"/>
    </row>
    <row r="116" spans="1:7" ht="13.5" customHeight="1">
      <c r="A116" s="760"/>
      <c r="B116" s="760"/>
      <c r="C116" s="760"/>
      <c r="D116" s="760"/>
      <c r="E116" s="760"/>
      <c r="F116" s="760"/>
      <c r="G116" s="138"/>
    </row>
    <row r="117" spans="1:7" ht="13.5" customHeight="1">
      <c r="A117" s="760"/>
      <c r="B117" s="760"/>
      <c r="C117" s="760"/>
      <c r="D117" s="760"/>
      <c r="E117" s="760"/>
      <c r="F117" s="760"/>
      <c r="G117" s="138"/>
    </row>
    <row r="118" spans="1:7" ht="13.5" customHeight="1">
      <c r="A118" s="760"/>
      <c r="B118" s="760"/>
      <c r="C118" s="760"/>
      <c r="D118" s="760"/>
      <c r="E118" s="760"/>
      <c r="F118" s="760"/>
      <c r="G118" s="138"/>
    </row>
  </sheetData>
  <sheetProtection algorithmName="SHA-512" hashValue="YKRRgDWsZhNzUdoWDJKIVPuBeQZI27siOEEyheowFxZ6yx3bkCMRUzHYMTueBuUVDAqQUrJ4KNgA053WcT8tLQ==" saltValue="ZUo1m/wy/HuZcEv5HOwHzQ==" spinCount="100000" sheet="1" formatColumns="0" formatRows="0" sort="0"/>
  <mergeCells count="3075">
    <mergeCell ref="A18:K18"/>
    <mergeCell ref="A20:K20"/>
    <mergeCell ref="A92:F92"/>
    <mergeCell ref="A93:F93"/>
    <mergeCell ref="A94:F94"/>
    <mergeCell ref="A95:F95"/>
    <mergeCell ref="A104:F104"/>
    <mergeCell ref="A64:F64"/>
    <mergeCell ref="A65:F65"/>
    <mergeCell ref="A66:F66"/>
    <mergeCell ref="A58:K58"/>
    <mergeCell ref="A79:F79"/>
    <mergeCell ref="A68:F68"/>
    <mergeCell ref="A69:F69"/>
    <mergeCell ref="A70:F70"/>
    <mergeCell ref="A71:F71"/>
    <mergeCell ref="A72:F72"/>
    <mergeCell ref="A73:F73"/>
    <mergeCell ref="A74:F74"/>
    <mergeCell ref="A75:F75"/>
    <mergeCell ref="A76:F76"/>
    <mergeCell ref="A77:F77"/>
    <mergeCell ref="A78:F78"/>
    <mergeCell ref="A67:F67"/>
    <mergeCell ref="A59:F59"/>
    <mergeCell ref="A60:F60"/>
    <mergeCell ref="A62:F62"/>
    <mergeCell ref="A96:F96"/>
    <mergeCell ref="A97:F97"/>
    <mergeCell ref="A98:F98"/>
    <mergeCell ref="A33:F33"/>
    <mergeCell ref="A35:F35"/>
    <mergeCell ref="A34:K34"/>
    <mergeCell ref="A118:F118"/>
    <mergeCell ref="A106:F106"/>
    <mergeCell ref="A107:F107"/>
    <mergeCell ref="A108:F108"/>
    <mergeCell ref="A110:F110"/>
    <mergeCell ref="A112:F112"/>
    <mergeCell ref="A113:F113"/>
    <mergeCell ref="A114:F114"/>
    <mergeCell ref="A115:F115"/>
    <mergeCell ref="A116:F116"/>
    <mergeCell ref="A117:F117"/>
    <mergeCell ref="A105:F105"/>
    <mergeCell ref="A99:F99"/>
    <mergeCell ref="A102:F102"/>
    <mergeCell ref="A103:F103"/>
    <mergeCell ref="A80:F80"/>
    <mergeCell ref="A81:F81"/>
    <mergeCell ref="A82:F82"/>
    <mergeCell ref="A83:F83"/>
    <mergeCell ref="A84:F84"/>
    <mergeCell ref="A85:F85"/>
    <mergeCell ref="A86:F86"/>
    <mergeCell ref="A87:F87"/>
    <mergeCell ref="A88:F88"/>
    <mergeCell ref="A89:F89"/>
    <mergeCell ref="A90:F90"/>
    <mergeCell ref="A91:F91"/>
    <mergeCell ref="A111:F111"/>
    <mergeCell ref="A109:F109"/>
    <mergeCell ref="HM46:HW46"/>
    <mergeCell ref="HX46:IH46"/>
    <mergeCell ref="DG48:DQ48"/>
    <mergeCell ref="DR48:EB48"/>
    <mergeCell ref="EC48:EM48"/>
    <mergeCell ref="EN48:EX48"/>
    <mergeCell ref="EY48:FI48"/>
    <mergeCell ref="BD48:BN48"/>
    <mergeCell ref="BO48:BY48"/>
    <mergeCell ref="BZ48:CJ48"/>
    <mergeCell ref="CK48:CU48"/>
    <mergeCell ref="A8:F8"/>
    <mergeCell ref="A9:F9"/>
    <mergeCell ref="A11:F11"/>
    <mergeCell ref="A13:F13"/>
    <mergeCell ref="A10:K10"/>
    <mergeCell ref="A22:K22"/>
    <mergeCell ref="A12:K12"/>
    <mergeCell ref="A16:K16"/>
    <mergeCell ref="A14:K14"/>
    <mergeCell ref="A24:K24"/>
    <mergeCell ref="A26:K26"/>
    <mergeCell ref="A28:K28"/>
    <mergeCell ref="A30:K30"/>
    <mergeCell ref="A32:K32"/>
    <mergeCell ref="A25:F25"/>
    <mergeCell ref="A27:F27"/>
    <mergeCell ref="A29:F29"/>
    <mergeCell ref="A31:F31"/>
    <mergeCell ref="A46:K46"/>
    <mergeCell ref="AH46:AR46"/>
    <mergeCell ref="AS46:BC46"/>
    <mergeCell ref="FJ46:FT46"/>
    <mergeCell ref="FU46:GE46"/>
    <mergeCell ref="GF46:GP46"/>
    <mergeCell ref="GQ46:HA46"/>
    <mergeCell ref="HB46:HL46"/>
    <mergeCell ref="DG46:DQ46"/>
    <mergeCell ref="DR46:EB46"/>
    <mergeCell ref="EC46:EM46"/>
    <mergeCell ref="EN46:EX46"/>
    <mergeCell ref="EY46:FI46"/>
    <mergeCell ref="BD46:BN46"/>
    <mergeCell ref="BO46:BY46"/>
    <mergeCell ref="BZ46:CJ46"/>
    <mergeCell ref="CK46:CU46"/>
    <mergeCell ref="CV46:DF46"/>
    <mergeCell ref="A36:K36"/>
    <mergeCell ref="A57:F57"/>
    <mergeCell ref="A55:F55"/>
    <mergeCell ref="A37:F37"/>
    <mergeCell ref="A38:K38"/>
    <mergeCell ref="A40:K40"/>
    <mergeCell ref="A42:K42"/>
    <mergeCell ref="A44:K44"/>
    <mergeCell ref="A54:K54"/>
    <mergeCell ref="A39:F39"/>
    <mergeCell ref="A41:F41"/>
    <mergeCell ref="A43:F43"/>
    <mergeCell ref="A52:F52"/>
    <mergeCell ref="A56:K56"/>
    <mergeCell ref="A50:K50"/>
    <mergeCell ref="L46:V46"/>
    <mergeCell ref="W46:AG46"/>
    <mergeCell ref="NV46:OF46"/>
    <mergeCell ref="OG46:OQ46"/>
    <mergeCell ref="OR46:PB46"/>
    <mergeCell ref="PC46:PM46"/>
    <mergeCell ref="PN46:PX46"/>
    <mergeCell ref="LS46:MC46"/>
    <mergeCell ref="MD46:MN46"/>
    <mergeCell ref="MO46:MY46"/>
    <mergeCell ref="MZ46:NJ46"/>
    <mergeCell ref="NK46:NU46"/>
    <mergeCell ref="JP46:JZ46"/>
    <mergeCell ref="KA46:KK46"/>
    <mergeCell ref="KL46:KV46"/>
    <mergeCell ref="KW46:LG46"/>
    <mergeCell ref="LH46:LR46"/>
    <mergeCell ref="II46:IS46"/>
    <mergeCell ref="IT46:JD46"/>
    <mergeCell ref="JE46:JO46"/>
    <mergeCell ref="WH46:WR46"/>
    <mergeCell ref="WS46:XC46"/>
    <mergeCell ref="XD46:XN46"/>
    <mergeCell ref="XO46:XY46"/>
    <mergeCell ref="XZ46:YJ46"/>
    <mergeCell ref="UE46:UO46"/>
    <mergeCell ref="UP46:UZ46"/>
    <mergeCell ref="VA46:VK46"/>
    <mergeCell ref="VL46:VV46"/>
    <mergeCell ref="VW46:WG46"/>
    <mergeCell ref="SB46:SL46"/>
    <mergeCell ref="SM46:SW46"/>
    <mergeCell ref="SX46:TH46"/>
    <mergeCell ref="TI46:TS46"/>
    <mergeCell ref="TT46:UD46"/>
    <mergeCell ref="PY46:QI46"/>
    <mergeCell ref="QJ46:QT46"/>
    <mergeCell ref="QU46:RE46"/>
    <mergeCell ref="RF46:RP46"/>
    <mergeCell ref="RQ46:SA46"/>
    <mergeCell ref="AET46:AFD46"/>
    <mergeCell ref="AFE46:AFO46"/>
    <mergeCell ref="AFP46:AFZ46"/>
    <mergeCell ref="AGA46:AGK46"/>
    <mergeCell ref="AGL46:AGV46"/>
    <mergeCell ref="ACQ46:ADA46"/>
    <mergeCell ref="ADB46:ADL46"/>
    <mergeCell ref="ADM46:ADW46"/>
    <mergeCell ref="ADX46:AEH46"/>
    <mergeCell ref="AEI46:AES46"/>
    <mergeCell ref="AAN46:AAX46"/>
    <mergeCell ref="AAY46:ABI46"/>
    <mergeCell ref="ABJ46:ABT46"/>
    <mergeCell ref="ABU46:ACE46"/>
    <mergeCell ref="ACF46:ACP46"/>
    <mergeCell ref="YK46:YU46"/>
    <mergeCell ref="YV46:ZF46"/>
    <mergeCell ref="ZG46:ZQ46"/>
    <mergeCell ref="ZR46:AAB46"/>
    <mergeCell ref="AAC46:AAM46"/>
    <mergeCell ref="ANF46:ANP46"/>
    <mergeCell ref="ANQ46:AOA46"/>
    <mergeCell ref="AOB46:AOL46"/>
    <mergeCell ref="AOM46:AOW46"/>
    <mergeCell ref="AOX46:APH46"/>
    <mergeCell ref="ALC46:ALM46"/>
    <mergeCell ref="ALN46:ALX46"/>
    <mergeCell ref="ALY46:AMI46"/>
    <mergeCell ref="AMJ46:AMT46"/>
    <mergeCell ref="AMU46:ANE46"/>
    <mergeCell ref="AIZ46:AJJ46"/>
    <mergeCell ref="AJK46:AJU46"/>
    <mergeCell ref="AJV46:AKF46"/>
    <mergeCell ref="AKG46:AKQ46"/>
    <mergeCell ref="AKR46:ALB46"/>
    <mergeCell ref="AGW46:AHG46"/>
    <mergeCell ref="AHH46:AHR46"/>
    <mergeCell ref="AHS46:AIC46"/>
    <mergeCell ref="AID46:AIN46"/>
    <mergeCell ref="AIO46:AIY46"/>
    <mergeCell ref="AVR46:AWB46"/>
    <mergeCell ref="AWC46:AWM46"/>
    <mergeCell ref="AWN46:AWX46"/>
    <mergeCell ref="AWY46:AXI46"/>
    <mergeCell ref="AXJ46:AXT46"/>
    <mergeCell ref="ATO46:ATY46"/>
    <mergeCell ref="ATZ46:AUJ46"/>
    <mergeCell ref="AUK46:AUU46"/>
    <mergeCell ref="AUV46:AVF46"/>
    <mergeCell ref="AVG46:AVQ46"/>
    <mergeCell ref="ARL46:ARV46"/>
    <mergeCell ref="ARW46:ASG46"/>
    <mergeCell ref="ASH46:ASR46"/>
    <mergeCell ref="ASS46:ATC46"/>
    <mergeCell ref="ATD46:ATN46"/>
    <mergeCell ref="API46:APS46"/>
    <mergeCell ref="APT46:AQD46"/>
    <mergeCell ref="AQE46:AQO46"/>
    <mergeCell ref="AQP46:AQZ46"/>
    <mergeCell ref="ARA46:ARK46"/>
    <mergeCell ref="BED46:BEN46"/>
    <mergeCell ref="BEO46:BEY46"/>
    <mergeCell ref="BEZ46:BFJ46"/>
    <mergeCell ref="BFK46:BFU46"/>
    <mergeCell ref="BFV46:BGF46"/>
    <mergeCell ref="BCA46:BCK46"/>
    <mergeCell ref="BCL46:BCV46"/>
    <mergeCell ref="BCW46:BDG46"/>
    <mergeCell ref="BDH46:BDR46"/>
    <mergeCell ref="BDS46:BEC46"/>
    <mergeCell ref="AZX46:BAH46"/>
    <mergeCell ref="BAI46:BAS46"/>
    <mergeCell ref="BAT46:BBD46"/>
    <mergeCell ref="BBE46:BBO46"/>
    <mergeCell ref="BBP46:BBZ46"/>
    <mergeCell ref="AXU46:AYE46"/>
    <mergeCell ref="AYF46:AYP46"/>
    <mergeCell ref="AYQ46:AZA46"/>
    <mergeCell ref="AZB46:AZL46"/>
    <mergeCell ref="AZM46:AZW46"/>
    <mergeCell ref="BMP46:BMZ46"/>
    <mergeCell ref="BNA46:BNK46"/>
    <mergeCell ref="BNL46:BNV46"/>
    <mergeCell ref="BNW46:BOG46"/>
    <mergeCell ref="BOH46:BOR46"/>
    <mergeCell ref="BKM46:BKW46"/>
    <mergeCell ref="BKX46:BLH46"/>
    <mergeCell ref="BLI46:BLS46"/>
    <mergeCell ref="BLT46:BMD46"/>
    <mergeCell ref="BME46:BMO46"/>
    <mergeCell ref="BIJ46:BIT46"/>
    <mergeCell ref="BIU46:BJE46"/>
    <mergeCell ref="BJF46:BJP46"/>
    <mergeCell ref="BJQ46:BKA46"/>
    <mergeCell ref="BKB46:BKL46"/>
    <mergeCell ref="BGG46:BGQ46"/>
    <mergeCell ref="BGR46:BHB46"/>
    <mergeCell ref="BHC46:BHM46"/>
    <mergeCell ref="BHN46:BHX46"/>
    <mergeCell ref="BHY46:BII46"/>
    <mergeCell ref="BVB46:BVL46"/>
    <mergeCell ref="BVM46:BVW46"/>
    <mergeCell ref="BVX46:BWH46"/>
    <mergeCell ref="BWI46:BWS46"/>
    <mergeCell ref="BWT46:BXD46"/>
    <mergeCell ref="BSY46:BTI46"/>
    <mergeCell ref="BTJ46:BTT46"/>
    <mergeCell ref="BTU46:BUE46"/>
    <mergeCell ref="BUF46:BUP46"/>
    <mergeCell ref="BUQ46:BVA46"/>
    <mergeCell ref="BQV46:BRF46"/>
    <mergeCell ref="BRG46:BRQ46"/>
    <mergeCell ref="BRR46:BSB46"/>
    <mergeCell ref="BSC46:BSM46"/>
    <mergeCell ref="BSN46:BSX46"/>
    <mergeCell ref="BOS46:BPC46"/>
    <mergeCell ref="BPD46:BPN46"/>
    <mergeCell ref="BPO46:BPY46"/>
    <mergeCell ref="BPZ46:BQJ46"/>
    <mergeCell ref="BQK46:BQU46"/>
    <mergeCell ref="CDN46:CDX46"/>
    <mergeCell ref="CDY46:CEI46"/>
    <mergeCell ref="CEJ46:CET46"/>
    <mergeCell ref="CEU46:CFE46"/>
    <mergeCell ref="CFF46:CFP46"/>
    <mergeCell ref="CBK46:CBU46"/>
    <mergeCell ref="CBV46:CCF46"/>
    <mergeCell ref="CCG46:CCQ46"/>
    <mergeCell ref="CCR46:CDB46"/>
    <mergeCell ref="CDC46:CDM46"/>
    <mergeCell ref="BZH46:BZR46"/>
    <mergeCell ref="BZS46:CAC46"/>
    <mergeCell ref="CAD46:CAN46"/>
    <mergeCell ref="CAO46:CAY46"/>
    <mergeCell ref="CAZ46:CBJ46"/>
    <mergeCell ref="BXE46:BXO46"/>
    <mergeCell ref="BXP46:BXZ46"/>
    <mergeCell ref="BYA46:BYK46"/>
    <mergeCell ref="BYL46:BYV46"/>
    <mergeCell ref="BYW46:BZG46"/>
    <mergeCell ref="CLZ46:CMJ46"/>
    <mergeCell ref="CMK46:CMU46"/>
    <mergeCell ref="CMV46:CNF46"/>
    <mergeCell ref="CNG46:CNQ46"/>
    <mergeCell ref="CNR46:COB46"/>
    <mergeCell ref="CJW46:CKG46"/>
    <mergeCell ref="CKH46:CKR46"/>
    <mergeCell ref="CKS46:CLC46"/>
    <mergeCell ref="CLD46:CLN46"/>
    <mergeCell ref="CLO46:CLY46"/>
    <mergeCell ref="CHT46:CID46"/>
    <mergeCell ref="CIE46:CIO46"/>
    <mergeCell ref="CIP46:CIZ46"/>
    <mergeCell ref="CJA46:CJK46"/>
    <mergeCell ref="CJL46:CJV46"/>
    <mergeCell ref="CFQ46:CGA46"/>
    <mergeCell ref="CGB46:CGL46"/>
    <mergeCell ref="CGM46:CGW46"/>
    <mergeCell ref="CGX46:CHH46"/>
    <mergeCell ref="CHI46:CHS46"/>
    <mergeCell ref="CUL46:CUV46"/>
    <mergeCell ref="CUW46:CVG46"/>
    <mergeCell ref="CVH46:CVR46"/>
    <mergeCell ref="CVS46:CWC46"/>
    <mergeCell ref="CWD46:CWN46"/>
    <mergeCell ref="CSI46:CSS46"/>
    <mergeCell ref="CST46:CTD46"/>
    <mergeCell ref="CTE46:CTO46"/>
    <mergeCell ref="CTP46:CTZ46"/>
    <mergeCell ref="CUA46:CUK46"/>
    <mergeCell ref="CQF46:CQP46"/>
    <mergeCell ref="CQQ46:CRA46"/>
    <mergeCell ref="CRB46:CRL46"/>
    <mergeCell ref="CRM46:CRW46"/>
    <mergeCell ref="CRX46:CSH46"/>
    <mergeCell ref="COC46:COM46"/>
    <mergeCell ref="CON46:COX46"/>
    <mergeCell ref="COY46:CPI46"/>
    <mergeCell ref="CPJ46:CPT46"/>
    <mergeCell ref="CPU46:CQE46"/>
    <mergeCell ref="DCX46:DDH46"/>
    <mergeCell ref="DDI46:DDS46"/>
    <mergeCell ref="DDT46:DED46"/>
    <mergeCell ref="DEE46:DEO46"/>
    <mergeCell ref="DEP46:DEZ46"/>
    <mergeCell ref="DAU46:DBE46"/>
    <mergeCell ref="DBF46:DBP46"/>
    <mergeCell ref="DBQ46:DCA46"/>
    <mergeCell ref="DCB46:DCL46"/>
    <mergeCell ref="DCM46:DCW46"/>
    <mergeCell ref="CYR46:CZB46"/>
    <mergeCell ref="CZC46:CZM46"/>
    <mergeCell ref="CZN46:CZX46"/>
    <mergeCell ref="CZY46:DAI46"/>
    <mergeCell ref="DAJ46:DAT46"/>
    <mergeCell ref="CWO46:CWY46"/>
    <mergeCell ref="CWZ46:CXJ46"/>
    <mergeCell ref="CXK46:CXU46"/>
    <mergeCell ref="CXV46:CYF46"/>
    <mergeCell ref="CYG46:CYQ46"/>
    <mergeCell ref="DLJ46:DLT46"/>
    <mergeCell ref="DLU46:DME46"/>
    <mergeCell ref="DMF46:DMP46"/>
    <mergeCell ref="DMQ46:DNA46"/>
    <mergeCell ref="DNB46:DNL46"/>
    <mergeCell ref="DJG46:DJQ46"/>
    <mergeCell ref="DJR46:DKB46"/>
    <mergeCell ref="DKC46:DKM46"/>
    <mergeCell ref="DKN46:DKX46"/>
    <mergeCell ref="DKY46:DLI46"/>
    <mergeCell ref="DHD46:DHN46"/>
    <mergeCell ref="DHO46:DHY46"/>
    <mergeCell ref="DHZ46:DIJ46"/>
    <mergeCell ref="DIK46:DIU46"/>
    <mergeCell ref="DIV46:DJF46"/>
    <mergeCell ref="DFA46:DFK46"/>
    <mergeCell ref="DFL46:DFV46"/>
    <mergeCell ref="DFW46:DGG46"/>
    <mergeCell ref="DGH46:DGR46"/>
    <mergeCell ref="DGS46:DHC46"/>
    <mergeCell ref="DTV46:DUF46"/>
    <mergeCell ref="DUG46:DUQ46"/>
    <mergeCell ref="DUR46:DVB46"/>
    <mergeCell ref="DVC46:DVM46"/>
    <mergeCell ref="DVN46:DVX46"/>
    <mergeCell ref="DRS46:DSC46"/>
    <mergeCell ref="DSD46:DSN46"/>
    <mergeCell ref="DSO46:DSY46"/>
    <mergeCell ref="DSZ46:DTJ46"/>
    <mergeCell ref="DTK46:DTU46"/>
    <mergeCell ref="DPP46:DPZ46"/>
    <mergeCell ref="DQA46:DQK46"/>
    <mergeCell ref="DQL46:DQV46"/>
    <mergeCell ref="DQW46:DRG46"/>
    <mergeCell ref="DRH46:DRR46"/>
    <mergeCell ref="DNM46:DNW46"/>
    <mergeCell ref="DNX46:DOH46"/>
    <mergeCell ref="DOI46:DOS46"/>
    <mergeCell ref="DOT46:DPD46"/>
    <mergeCell ref="DPE46:DPO46"/>
    <mergeCell ref="ECH46:ECR46"/>
    <mergeCell ref="ECS46:EDC46"/>
    <mergeCell ref="EDD46:EDN46"/>
    <mergeCell ref="EDO46:EDY46"/>
    <mergeCell ref="EDZ46:EEJ46"/>
    <mergeCell ref="EAE46:EAO46"/>
    <mergeCell ref="EAP46:EAZ46"/>
    <mergeCell ref="EBA46:EBK46"/>
    <mergeCell ref="EBL46:EBV46"/>
    <mergeCell ref="EBW46:ECG46"/>
    <mergeCell ref="DYB46:DYL46"/>
    <mergeCell ref="DYM46:DYW46"/>
    <mergeCell ref="DYX46:DZH46"/>
    <mergeCell ref="DZI46:DZS46"/>
    <mergeCell ref="DZT46:EAD46"/>
    <mergeCell ref="DVY46:DWI46"/>
    <mergeCell ref="DWJ46:DWT46"/>
    <mergeCell ref="DWU46:DXE46"/>
    <mergeCell ref="DXF46:DXP46"/>
    <mergeCell ref="DXQ46:DYA46"/>
    <mergeCell ref="EKT46:ELD46"/>
    <mergeCell ref="ELE46:ELO46"/>
    <mergeCell ref="ELP46:ELZ46"/>
    <mergeCell ref="EMA46:EMK46"/>
    <mergeCell ref="EML46:EMV46"/>
    <mergeCell ref="EIQ46:EJA46"/>
    <mergeCell ref="EJB46:EJL46"/>
    <mergeCell ref="EJM46:EJW46"/>
    <mergeCell ref="EJX46:EKH46"/>
    <mergeCell ref="EKI46:EKS46"/>
    <mergeCell ref="EGN46:EGX46"/>
    <mergeCell ref="EGY46:EHI46"/>
    <mergeCell ref="EHJ46:EHT46"/>
    <mergeCell ref="EHU46:EIE46"/>
    <mergeCell ref="EIF46:EIP46"/>
    <mergeCell ref="EEK46:EEU46"/>
    <mergeCell ref="EEV46:EFF46"/>
    <mergeCell ref="EFG46:EFQ46"/>
    <mergeCell ref="EFR46:EGB46"/>
    <mergeCell ref="EGC46:EGM46"/>
    <mergeCell ref="ETF46:ETP46"/>
    <mergeCell ref="ETQ46:EUA46"/>
    <mergeCell ref="EUB46:EUL46"/>
    <mergeCell ref="EUM46:EUW46"/>
    <mergeCell ref="EUX46:EVH46"/>
    <mergeCell ref="ERC46:ERM46"/>
    <mergeCell ref="ERN46:ERX46"/>
    <mergeCell ref="ERY46:ESI46"/>
    <mergeCell ref="ESJ46:EST46"/>
    <mergeCell ref="ESU46:ETE46"/>
    <mergeCell ref="EOZ46:EPJ46"/>
    <mergeCell ref="EPK46:EPU46"/>
    <mergeCell ref="EPV46:EQF46"/>
    <mergeCell ref="EQG46:EQQ46"/>
    <mergeCell ref="EQR46:ERB46"/>
    <mergeCell ref="EMW46:ENG46"/>
    <mergeCell ref="ENH46:ENR46"/>
    <mergeCell ref="ENS46:EOC46"/>
    <mergeCell ref="EOD46:EON46"/>
    <mergeCell ref="EOO46:EOY46"/>
    <mergeCell ref="FBR46:FCB46"/>
    <mergeCell ref="FCC46:FCM46"/>
    <mergeCell ref="FCN46:FCX46"/>
    <mergeCell ref="FCY46:FDI46"/>
    <mergeCell ref="FDJ46:FDT46"/>
    <mergeCell ref="EZO46:EZY46"/>
    <mergeCell ref="EZZ46:FAJ46"/>
    <mergeCell ref="FAK46:FAU46"/>
    <mergeCell ref="FAV46:FBF46"/>
    <mergeCell ref="FBG46:FBQ46"/>
    <mergeCell ref="EXL46:EXV46"/>
    <mergeCell ref="EXW46:EYG46"/>
    <mergeCell ref="EYH46:EYR46"/>
    <mergeCell ref="EYS46:EZC46"/>
    <mergeCell ref="EZD46:EZN46"/>
    <mergeCell ref="EVI46:EVS46"/>
    <mergeCell ref="EVT46:EWD46"/>
    <mergeCell ref="EWE46:EWO46"/>
    <mergeCell ref="EWP46:EWZ46"/>
    <mergeCell ref="EXA46:EXK46"/>
    <mergeCell ref="FKD46:FKN46"/>
    <mergeCell ref="FKO46:FKY46"/>
    <mergeCell ref="FKZ46:FLJ46"/>
    <mergeCell ref="FLK46:FLU46"/>
    <mergeCell ref="FLV46:FMF46"/>
    <mergeCell ref="FIA46:FIK46"/>
    <mergeCell ref="FIL46:FIV46"/>
    <mergeCell ref="FIW46:FJG46"/>
    <mergeCell ref="FJH46:FJR46"/>
    <mergeCell ref="FJS46:FKC46"/>
    <mergeCell ref="FFX46:FGH46"/>
    <mergeCell ref="FGI46:FGS46"/>
    <mergeCell ref="FGT46:FHD46"/>
    <mergeCell ref="FHE46:FHO46"/>
    <mergeCell ref="FHP46:FHZ46"/>
    <mergeCell ref="FDU46:FEE46"/>
    <mergeCell ref="FEF46:FEP46"/>
    <mergeCell ref="FEQ46:FFA46"/>
    <mergeCell ref="FFB46:FFL46"/>
    <mergeCell ref="FFM46:FFW46"/>
    <mergeCell ref="FSP46:FSZ46"/>
    <mergeCell ref="FTA46:FTK46"/>
    <mergeCell ref="FTL46:FTV46"/>
    <mergeCell ref="FTW46:FUG46"/>
    <mergeCell ref="FUH46:FUR46"/>
    <mergeCell ref="FQM46:FQW46"/>
    <mergeCell ref="FQX46:FRH46"/>
    <mergeCell ref="FRI46:FRS46"/>
    <mergeCell ref="FRT46:FSD46"/>
    <mergeCell ref="FSE46:FSO46"/>
    <mergeCell ref="FOJ46:FOT46"/>
    <mergeCell ref="FOU46:FPE46"/>
    <mergeCell ref="FPF46:FPP46"/>
    <mergeCell ref="FPQ46:FQA46"/>
    <mergeCell ref="FQB46:FQL46"/>
    <mergeCell ref="FMG46:FMQ46"/>
    <mergeCell ref="FMR46:FNB46"/>
    <mergeCell ref="FNC46:FNM46"/>
    <mergeCell ref="FNN46:FNX46"/>
    <mergeCell ref="FNY46:FOI46"/>
    <mergeCell ref="GBB46:GBL46"/>
    <mergeCell ref="GBM46:GBW46"/>
    <mergeCell ref="GBX46:GCH46"/>
    <mergeCell ref="GCI46:GCS46"/>
    <mergeCell ref="GCT46:GDD46"/>
    <mergeCell ref="FYY46:FZI46"/>
    <mergeCell ref="FZJ46:FZT46"/>
    <mergeCell ref="FZU46:GAE46"/>
    <mergeCell ref="GAF46:GAP46"/>
    <mergeCell ref="GAQ46:GBA46"/>
    <mergeCell ref="FWV46:FXF46"/>
    <mergeCell ref="FXG46:FXQ46"/>
    <mergeCell ref="FXR46:FYB46"/>
    <mergeCell ref="FYC46:FYM46"/>
    <mergeCell ref="FYN46:FYX46"/>
    <mergeCell ref="FUS46:FVC46"/>
    <mergeCell ref="FVD46:FVN46"/>
    <mergeCell ref="FVO46:FVY46"/>
    <mergeCell ref="FVZ46:FWJ46"/>
    <mergeCell ref="FWK46:FWU46"/>
    <mergeCell ref="GJN46:GJX46"/>
    <mergeCell ref="GJY46:GKI46"/>
    <mergeCell ref="GKJ46:GKT46"/>
    <mergeCell ref="GKU46:GLE46"/>
    <mergeCell ref="GLF46:GLP46"/>
    <mergeCell ref="GHK46:GHU46"/>
    <mergeCell ref="GHV46:GIF46"/>
    <mergeCell ref="GIG46:GIQ46"/>
    <mergeCell ref="GIR46:GJB46"/>
    <mergeCell ref="GJC46:GJM46"/>
    <mergeCell ref="GFH46:GFR46"/>
    <mergeCell ref="GFS46:GGC46"/>
    <mergeCell ref="GGD46:GGN46"/>
    <mergeCell ref="GGO46:GGY46"/>
    <mergeCell ref="GGZ46:GHJ46"/>
    <mergeCell ref="GDE46:GDO46"/>
    <mergeCell ref="GDP46:GDZ46"/>
    <mergeCell ref="GEA46:GEK46"/>
    <mergeCell ref="GEL46:GEV46"/>
    <mergeCell ref="GEW46:GFG46"/>
    <mergeCell ref="GRZ46:GSJ46"/>
    <mergeCell ref="GSK46:GSU46"/>
    <mergeCell ref="GSV46:GTF46"/>
    <mergeCell ref="GTG46:GTQ46"/>
    <mergeCell ref="GTR46:GUB46"/>
    <mergeCell ref="GPW46:GQG46"/>
    <mergeCell ref="GQH46:GQR46"/>
    <mergeCell ref="GQS46:GRC46"/>
    <mergeCell ref="GRD46:GRN46"/>
    <mergeCell ref="GRO46:GRY46"/>
    <mergeCell ref="GNT46:GOD46"/>
    <mergeCell ref="GOE46:GOO46"/>
    <mergeCell ref="GOP46:GOZ46"/>
    <mergeCell ref="GPA46:GPK46"/>
    <mergeCell ref="GPL46:GPV46"/>
    <mergeCell ref="GLQ46:GMA46"/>
    <mergeCell ref="GMB46:GML46"/>
    <mergeCell ref="GMM46:GMW46"/>
    <mergeCell ref="GMX46:GNH46"/>
    <mergeCell ref="GNI46:GNS46"/>
    <mergeCell ref="HAL46:HAV46"/>
    <mergeCell ref="HAW46:HBG46"/>
    <mergeCell ref="HBH46:HBR46"/>
    <mergeCell ref="HBS46:HCC46"/>
    <mergeCell ref="HCD46:HCN46"/>
    <mergeCell ref="GYI46:GYS46"/>
    <mergeCell ref="GYT46:GZD46"/>
    <mergeCell ref="GZE46:GZO46"/>
    <mergeCell ref="GZP46:GZZ46"/>
    <mergeCell ref="HAA46:HAK46"/>
    <mergeCell ref="GWF46:GWP46"/>
    <mergeCell ref="GWQ46:GXA46"/>
    <mergeCell ref="GXB46:GXL46"/>
    <mergeCell ref="GXM46:GXW46"/>
    <mergeCell ref="GXX46:GYH46"/>
    <mergeCell ref="GUC46:GUM46"/>
    <mergeCell ref="GUN46:GUX46"/>
    <mergeCell ref="GUY46:GVI46"/>
    <mergeCell ref="GVJ46:GVT46"/>
    <mergeCell ref="GVU46:GWE46"/>
    <mergeCell ref="HIX46:HJH46"/>
    <mergeCell ref="HJI46:HJS46"/>
    <mergeCell ref="HJT46:HKD46"/>
    <mergeCell ref="HKE46:HKO46"/>
    <mergeCell ref="HKP46:HKZ46"/>
    <mergeCell ref="HGU46:HHE46"/>
    <mergeCell ref="HHF46:HHP46"/>
    <mergeCell ref="HHQ46:HIA46"/>
    <mergeCell ref="HIB46:HIL46"/>
    <mergeCell ref="HIM46:HIW46"/>
    <mergeCell ref="HER46:HFB46"/>
    <mergeCell ref="HFC46:HFM46"/>
    <mergeCell ref="HFN46:HFX46"/>
    <mergeCell ref="HFY46:HGI46"/>
    <mergeCell ref="HGJ46:HGT46"/>
    <mergeCell ref="HCO46:HCY46"/>
    <mergeCell ref="HCZ46:HDJ46"/>
    <mergeCell ref="HDK46:HDU46"/>
    <mergeCell ref="HDV46:HEF46"/>
    <mergeCell ref="HEG46:HEQ46"/>
    <mergeCell ref="HRJ46:HRT46"/>
    <mergeCell ref="HRU46:HSE46"/>
    <mergeCell ref="HSF46:HSP46"/>
    <mergeCell ref="HSQ46:HTA46"/>
    <mergeCell ref="HTB46:HTL46"/>
    <mergeCell ref="HPG46:HPQ46"/>
    <mergeCell ref="HPR46:HQB46"/>
    <mergeCell ref="HQC46:HQM46"/>
    <mergeCell ref="HQN46:HQX46"/>
    <mergeCell ref="HQY46:HRI46"/>
    <mergeCell ref="HND46:HNN46"/>
    <mergeCell ref="HNO46:HNY46"/>
    <mergeCell ref="HNZ46:HOJ46"/>
    <mergeCell ref="HOK46:HOU46"/>
    <mergeCell ref="HOV46:HPF46"/>
    <mergeCell ref="HLA46:HLK46"/>
    <mergeCell ref="HLL46:HLV46"/>
    <mergeCell ref="HLW46:HMG46"/>
    <mergeCell ref="HMH46:HMR46"/>
    <mergeCell ref="HMS46:HNC46"/>
    <mergeCell ref="HZV46:IAF46"/>
    <mergeCell ref="IAG46:IAQ46"/>
    <mergeCell ref="IAR46:IBB46"/>
    <mergeCell ref="IBC46:IBM46"/>
    <mergeCell ref="IBN46:IBX46"/>
    <mergeCell ref="HXS46:HYC46"/>
    <mergeCell ref="HYD46:HYN46"/>
    <mergeCell ref="HYO46:HYY46"/>
    <mergeCell ref="HYZ46:HZJ46"/>
    <mergeCell ref="HZK46:HZU46"/>
    <mergeCell ref="HVP46:HVZ46"/>
    <mergeCell ref="HWA46:HWK46"/>
    <mergeCell ref="HWL46:HWV46"/>
    <mergeCell ref="HWW46:HXG46"/>
    <mergeCell ref="HXH46:HXR46"/>
    <mergeCell ref="HTM46:HTW46"/>
    <mergeCell ref="HTX46:HUH46"/>
    <mergeCell ref="HUI46:HUS46"/>
    <mergeCell ref="HUT46:HVD46"/>
    <mergeCell ref="HVE46:HVO46"/>
    <mergeCell ref="IIH46:IIR46"/>
    <mergeCell ref="IIS46:IJC46"/>
    <mergeCell ref="IJD46:IJN46"/>
    <mergeCell ref="IJO46:IJY46"/>
    <mergeCell ref="IJZ46:IKJ46"/>
    <mergeCell ref="IGE46:IGO46"/>
    <mergeCell ref="IGP46:IGZ46"/>
    <mergeCell ref="IHA46:IHK46"/>
    <mergeCell ref="IHL46:IHV46"/>
    <mergeCell ref="IHW46:IIG46"/>
    <mergeCell ref="IEB46:IEL46"/>
    <mergeCell ref="IEM46:IEW46"/>
    <mergeCell ref="IEX46:IFH46"/>
    <mergeCell ref="IFI46:IFS46"/>
    <mergeCell ref="IFT46:IGD46"/>
    <mergeCell ref="IBY46:ICI46"/>
    <mergeCell ref="ICJ46:ICT46"/>
    <mergeCell ref="ICU46:IDE46"/>
    <mergeCell ref="IDF46:IDP46"/>
    <mergeCell ref="IDQ46:IEA46"/>
    <mergeCell ref="IQT46:IRD46"/>
    <mergeCell ref="IRE46:IRO46"/>
    <mergeCell ref="IRP46:IRZ46"/>
    <mergeCell ref="ISA46:ISK46"/>
    <mergeCell ref="ISL46:ISV46"/>
    <mergeCell ref="IOQ46:IPA46"/>
    <mergeCell ref="IPB46:IPL46"/>
    <mergeCell ref="IPM46:IPW46"/>
    <mergeCell ref="IPX46:IQH46"/>
    <mergeCell ref="IQI46:IQS46"/>
    <mergeCell ref="IMN46:IMX46"/>
    <mergeCell ref="IMY46:INI46"/>
    <mergeCell ref="INJ46:INT46"/>
    <mergeCell ref="INU46:IOE46"/>
    <mergeCell ref="IOF46:IOP46"/>
    <mergeCell ref="IKK46:IKU46"/>
    <mergeCell ref="IKV46:ILF46"/>
    <mergeCell ref="ILG46:ILQ46"/>
    <mergeCell ref="ILR46:IMB46"/>
    <mergeCell ref="IMC46:IMM46"/>
    <mergeCell ref="IZF46:IZP46"/>
    <mergeCell ref="IZQ46:JAA46"/>
    <mergeCell ref="JAB46:JAL46"/>
    <mergeCell ref="JAM46:JAW46"/>
    <mergeCell ref="JAX46:JBH46"/>
    <mergeCell ref="IXC46:IXM46"/>
    <mergeCell ref="IXN46:IXX46"/>
    <mergeCell ref="IXY46:IYI46"/>
    <mergeCell ref="IYJ46:IYT46"/>
    <mergeCell ref="IYU46:IZE46"/>
    <mergeCell ref="IUZ46:IVJ46"/>
    <mergeCell ref="IVK46:IVU46"/>
    <mergeCell ref="IVV46:IWF46"/>
    <mergeCell ref="IWG46:IWQ46"/>
    <mergeCell ref="IWR46:IXB46"/>
    <mergeCell ref="ISW46:ITG46"/>
    <mergeCell ref="ITH46:ITR46"/>
    <mergeCell ref="ITS46:IUC46"/>
    <mergeCell ref="IUD46:IUN46"/>
    <mergeCell ref="IUO46:IUY46"/>
    <mergeCell ref="JHR46:JIB46"/>
    <mergeCell ref="JIC46:JIM46"/>
    <mergeCell ref="JIN46:JIX46"/>
    <mergeCell ref="JIY46:JJI46"/>
    <mergeCell ref="JJJ46:JJT46"/>
    <mergeCell ref="JFO46:JFY46"/>
    <mergeCell ref="JFZ46:JGJ46"/>
    <mergeCell ref="JGK46:JGU46"/>
    <mergeCell ref="JGV46:JHF46"/>
    <mergeCell ref="JHG46:JHQ46"/>
    <mergeCell ref="JDL46:JDV46"/>
    <mergeCell ref="JDW46:JEG46"/>
    <mergeCell ref="JEH46:JER46"/>
    <mergeCell ref="JES46:JFC46"/>
    <mergeCell ref="JFD46:JFN46"/>
    <mergeCell ref="JBI46:JBS46"/>
    <mergeCell ref="JBT46:JCD46"/>
    <mergeCell ref="JCE46:JCO46"/>
    <mergeCell ref="JCP46:JCZ46"/>
    <mergeCell ref="JDA46:JDK46"/>
    <mergeCell ref="JQD46:JQN46"/>
    <mergeCell ref="JQO46:JQY46"/>
    <mergeCell ref="JQZ46:JRJ46"/>
    <mergeCell ref="JRK46:JRU46"/>
    <mergeCell ref="JRV46:JSF46"/>
    <mergeCell ref="JOA46:JOK46"/>
    <mergeCell ref="JOL46:JOV46"/>
    <mergeCell ref="JOW46:JPG46"/>
    <mergeCell ref="JPH46:JPR46"/>
    <mergeCell ref="JPS46:JQC46"/>
    <mergeCell ref="JLX46:JMH46"/>
    <mergeCell ref="JMI46:JMS46"/>
    <mergeCell ref="JMT46:JND46"/>
    <mergeCell ref="JNE46:JNO46"/>
    <mergeCell ref="JNP46:JNZ46"/>
    <mergeCell ref="JJU46:JKE46"/>
    <mergeCell ref="JKF46:JKP46"/>
    <mergeCell ref="JKQ46:JLA46"/>
    <mergeCell ref="JLB46:JLL46"/>
    <mergeCell ref="JLM46:JLW46"/>
    <mergeCell ref="JYP46:JYZ46"/>
    <mergeCell ref="JZA46:JZK46"/>
    <mergeCell ref="JZL46:JZV46"/>
    <mergeCell ref="JZW46:KAG46"/>
    <mergeCell ref="KAH46:KAR46"/>
    <mergeCell ref="JWM46:JWW46"/>
    <mergeCell ref="JWX46:JXH46"/>
    <mergeCell ref="JXI46:JXS46"/>
    <mergeCell ref="JXT46:JYD46"/>
    <mergeCell ref="JYE46:JYO46"/>
    <mergeCell ref="JUJ46:JUT46"/>
    <mergeCell ref="JUU46:JVE46"/>
    <mergeCell ref="JVF46:JVP46"/>
    <mergeCell ref="JVQ46:JWA46"/>
    <mergeCell ref="JWB46:JWL46"/>
    <mergeCell ref="JSG46:JSQ46"/>
    <mergeCell ref="JSR46:JTB46"/>
    <mergeCell ref="JTC46:JTM46"/>
    <mergeCell ref="JTN46:JTX46"/>
    <mergeCell ref="JTY46:JUI46"/>
    <mergeCell ref="KHB46:KHL46"/>
    <mergeCell ref="KHM46:KHW46"/>
    <mergeCell ref="KHX46:KIH46"/>
    <mergeCell ref="KII46:KIS46"/>
    <mergeCell ref="KIT46:KJD46"/>
    <mergeCell ref="KEY46:KFI46"/>
    <mergeCell ref="KFJ46:KFT46"/>
    <mergeCell ref="KFU46:KGE46"/>
    <mergeCell ref="KGF46:KGP46"/>
    <mergeCell ref="KGQ46:KHA46"/>
    <mergeCell ref="KCV46:KDF46"/>
    <mergeCell ref="KDG46:KDQ46"/>
    <mergeCell ref="KDR46:KEB46"/>
    <mergeCell ref="KEC46:KEM46"/>
    <mergeCell ref="KEN46:KEX46"/>
    <mergeCell ref="KAS46:KBC46"/>
    <mergeCell ref="KBD46:KBN46"/>
    <mergeCell ref="KBO46:KBY46"/>
    <mergeCell ref="KBZ46:KCJ46"/>
    <mergeCell ref="KCK46:KCU46"/>
    <mergeCell ref="KPN46:KPX46"/>
    <mergeCell ref="KPY46:KQI46"/>
    <mergeCell ref="KQJ46:KQT46"/>
    <mergeCell ref="KQU46:KRE46"/>
    <mergeCell ref="KRF46:KRP46"/>
    <mergeCell ref="KNK46:KNU46"/>
    <mergeCell ref="KNV46:KOF46"/>
    <mergeCell ref="KOG46:KOQ46"/>
    <mergeCell ref="KOR46:KPB46"/>
    <mergeCell ref="KPC46:KPM46"/>
    <mergeCell ref="KLH46:KLR46"/>
    <mergeCell ref="KLS46:KMC46"/>
    <mergeCell ref="KMD46:KMN46"/>
    <mergeCell ref="KMO46:KMY46"/>
    <mergeCell ref="KMZ46:KNJ46"/>
    <mergeCell ref="KJE46:KJO46"/>
    <mergeCell ref="KJP46:KJZ46"/>
    <mergeCell ref="KKA46:KKK46"/>
    <mergeCell ref="KKL46:KKV46"/>
    <mergeCell ref="KKW46:KLG46"/>
    <mergeCell ref="KXZ46:KYJ46"/>
    <mergeCell ref="KYK46:KYU46"/>
    <mergeCell ref="KYV46:KZF46"/>
    <mergeCell ref="KZG46:KZQ46"/>
    <mergeCell ref="KZR46:LAB46"/>
    <mergeCell ref="KVW46:KWG46"/>
    <mergeCell ref="KWH46:KWR46"/>
    <mergeCell ref="KWS46:KXC46"/>
    <mergeCell ref="KXD46:KXN46"/>
    <mergeCell ref="KXO46:KXY46"/>
    <mergeCell ref="KTT46:KUD46"/>
    <mergeCell ref="KUE46:KUO46"/>
    <mergeCell ref="KUP46:KUZ46"/>
    <mergeCell ref="KVA46:KVK46"/>
    <mergeCell ref="KVL46:KVV46"/>
    <mergeCell ref="KRQ46:KSA46"/>
    <mergeCell ref="KSB46:KSL46"/>
    <mergeCell ref="KSM46:KSW46"/>
    <mergeCell ref="KSX46:KTH46"/>
    <mergeCell ref="KTI46:KTS46"/>
    <mergeCell ref="LGL46:LGV46"/>
    <mergeCell ref="LGW46:LHG46"/>
    <mergeCell ref="LHH46:LHR46"/>
    <mergeCell ref="LHS46:LIC46"/>
    <mergeCell ref="LID46:LIN46"/>
    <mergeCell ref="LEI46:LES46"/>
    <mergeCell ref="LET46:LFD46"/>
    <mergeCell ref="LFE46:LFO46"/>
    <mergeCell ref="LFP46:LFZ46"/>
    <mergeCell ref="LGA46:LGK46"/>
    <mergeCell ref="LCF46:LCP46"/>
    <mergeCell ref="LCQ46:LDA46"/>
    <mergeCell ref="LDB46:LDL46"/>
    <mergeCell ref="LDM46:LDW46"/>
    <mergeCell ref="LDX46:LEH46"/>
    <mergeCell ref="LAC46:LAM46"/>
    <mergeCell ref="LAN46:LAX46"/>
    <mergeCell ref="LAY46:LBI46"/>
    <mergeCell ref="LBJ46:LBT46"/>
    <mergeCell ref="LBU46:LCE46"/>
    <mergeCell ref="LOX46:LPH46"/>
    <mergeCell ref="LPI46:LPS46"/>
    <mergeCell ref="LPT46:LQD46"/>
    <mergeCell ref="LQE46:LQO46"/>
    <mergeCell ref="LQP46:LQZ46"/>
    <mergeCell ref="LMU46:LNE46"/>
    <mergeCell ref="LNF46:LNP46"/>
    <mergeCell ref="LNQ46:LOA46"/>
    <mergeCell ref="LOB46:LOL46"/>
    <mergeCell ref="LOM46:LOW46"/>
    <mergeCell ref="LKR46:LLB46"/>
    <mergeCell ref="LLC46:LLM46"/>
    <mergeCell ref="LLN46:LLX46"/>
    <mergeCell ref="LLY46:LMI46"/>
    <mergeCell ref="LMJ46:LMT46"/>
    <mergeCell ref="LIO46:LIY46"/>
    <mergeCell ref="LIZ46:LJJ46"/>
    <mergeCell ref="LJK46:LJU46"/>
    <mergeCell ref="LJV46:LKF46"/>
    <mergeCell ref="LKG46:LKQ46"/>
    <mergeCell ref="LXJ46:LXT46"/>
    <mergeCell ref="LXU46:LYE46"/>
    <mergeCell ref="LYF46:LYP46"/>
    <mergeCell ref="LYQ46:LZA46"/>
    <mergeCell ref="LZB46:LZL46"/>
    <mergeCell ref="LVG46:LVQ46"/>
    <mergeCell ref="LVR46:LWB46"/>
    <mergeCell ref="LWC46:LWM46"/>
    <mergeCell ref="LWN46:LWX46"/>
    <mergeCell ref="LWY46:LXI46"/>
    <mergeCell ref="LTD46:LTN46"/>
    <mergeCell ref="LTO46:LTY46"/>
    <mergeCell ref="LTZ46:LUJ46"/>
    <mergeCell ref="LUK46:LUU46"/>
    <mergeCell ref="LUV46:LVF46"/>
    <mergeCell ref="LRA46:LRK46"/>
    <mergeCell ref="LRL46:LRV46"/>
    <mergeCell ref="LRW46:LSG46"/>
    <mergeCell ref="LSH46:LSR46"/>
    <mergeCell ref="LSS46:LTC46"/>
    <mergeCell ref="MFV46:MGF46"/>
    <mergeCell ref="MGG46:MGQ46"/>
    <mergeCell ref="MGR46:MHB46"/>
    <mergeCell ref="MHC46:MHM46"/>
    <mergeCell ref="MHN46:MHX46"/>
    <mergeCell ref="MDS46:MEC46"/>
    <mergeCell ref="MED46:MEN46"/>
    <mergeCell ref="MEO46:MEY46"/>
    <mergeCell ref="MEZ46:MFJ46"/>
    <mergeCell ref="MFK46:MFU46"/>
    <mergeCell ref="MBP46:MBZ46"/>
    <mergeCell ref="MCA46:MCK46"/>
    <mergeCell ref="MCL46:MCV46"/>
    <mergeCell ref="MCW46:MDG46"/>
    <mergeCell ref="MDH46:MDR46"/>
    <mergeCell ref="LZM46:LZW46"/>
    <mergeCell ref="LZX46:MAH46"/>
    <mergeCell ref="MAI46:MAS46"/>
    <mergeCell ref="MAT46:MBD46"/>
    <mergeCell ref="MBE46:MBO46"/>
    <mergeCell ref="MOH46:MOR46"/>
    <mergeCell ref="MOS46:MPC46"/>
    <mergeCell ref="MPD46:MPN46"/>
    <mergeCell ref="MPO46:MPY46"/>
    <mergeCell ref="MPZ46:MQJ46"/>
    <mergeCell ref="MME46:MMO46"/>
    <mergeCell ref="MMP46:MMZ46"/>
    <mergeCell ref="MNA46:MNK46"/>
    <mergeCell ref="MNL46:MNV46"/>
    <mergeCell ref="MNW46:MOG46"/>
    <mergeCell ref="MKB46:MKL46"/>
    <mergeCell ref="MKM46:MKW46"/>
    <mergeCell ref="MKX46:MLH46"/>
    <mergeCell ref="MLI46:MLS46"/>
    <mergeCell ref="MLT46:MMD46"/>
    <mergeCell ref="MHY46:MII46"/>
    <mergeCell ref="MIJ46:MIT46"/>
    <mergeCell ref="MIU46:MJE46"/>
    <mergeCell ref="MJF46:MJP46"/>
    <mergeCell ref="MJQ46:MKA46"/>
    <mergeCell ref="MWT46:MXD46"/>
    <mergeCell ref="MXE46:MXO46"/>
    <mergeCell ref="MXP46:MXZ46"/>
    <mergeCell ref="MYA46:MYK46"/>
    <mergeCell ref="MYL46:MYV46"/>
    <mergeCell ref="MUQ46:MVA46"/>
    <mergeCell ref="MVB46:MVL46"/>
    <mergeCell ref="MVM46:MVW46"/>
    <mergeCell ref="MVX46:MWH46"/>
    <mergeCell ref="MWI46:MWS46"/>
    <mergeCell ref="MSN46:MSX46"/>
    <mergeCell ref="MSY46:MTI46"/>
    <mergeCell ref="MTJ46:MTT46"/>
    <mergeCell ref="MTU46:MUE46"/>
    <mergeCell ref="MUF46:MUP46"/>
    <mergeCell ref="MQK46:MQU46"/>
    <mergeCell ref="MQV46:MRF46"/>
    <mergeCell ref="MRG46:MRQ46"/>
    <mergeCell ref="MRR46:MSB46"/>
    <mergeCell ref="MSC46:MSM46"/>
    <mergeCell ref="NFF46:NFP46"/>
    <mergeCell ref="NFQ46:NGA46"/>
    <mergeCell ref="NGB46:NGL46"/>
    <mergeCell ref="NGM46:NGW46"/>
    <mergeCell ref="NGX46:NHH46"/>
    <mergeCell ref="NDC46:NDM46"/>
    <mergeCell ref="NDN46:NDX46"/>
    <mergeCell ref="NDY46:NEI46"/>
    <mergeCell ref="NEJ46:NET46"/>
    <mergeCell ref="NEU46:NFE46"/>
    <mergeCell ref="NAZ46:NBJ46"/>
    <mergeCell ref="NBK46:NBU46"/>
    <mergeCell ref="NBV46:NCF46"/>
    <mergeCell ref="NCG46:NCQ46"/>
    <mergeCell ref="NCR46:NDB46"/>
    <mergeCell ref="MYW46:MZG46"/>
    <mergeCell ref="MZH46:MZR46"/>
    <mergeCell ref="MZS46:NAC46"/>
    <mergeCell ref="NAD46:NAN46"/>
    <mergeCell ref="NAO46:NAY46"/>
    <mergeCell ref="NNR46:NOB46"/>
    <mergeCell ref="NOC46:NOM46"/>
    <mergeCell ref="NON46:NOX46"/>
    <mergeCell ref="NOY46:NPI46"/>
    <mergeCell ref="NPJ46:NPT46"/>
    <mergeCell ref="NLO46:NLY46"/>
    <mergeCell ref="NLZ46:NMJ46"/>
    <mergeCell ref="NMK46:NMU46"/>
    <mergeCell ref="NMV46:NNF46"/>
    <mergeCell ref="NNG46:NNQ46"/>
    <mergeCell ref="NJL46:NJV46"/>
    <mergeCell ref="NJW46:NKG46"/>
    <mergeCell ref="NKH46:NKR46"/>
    <mergeCell ref="NKS46:NLC46"/>
    <mergeCell ref="NLD46:NLN46"/>
    <mergeCell ref="NHI46:NHS46"/>
    <mergeCell ref="NHT46:NID46"/>
    <mergeCell ref="NIE46:NIO46"/>
    <mergeCell ref="NIP46:NIZ46"/>
    <mergeCell ref="NJA46:NJK46"/>
    <mergeCell ref="NWD46:NWN46"/>
    <mergeCell ref="NWO46:NWY46"/>
    <mergeCell ref="NWZ46:NXJ46"/>
    <mergeCell ref="NXK46:NXU46"/>
    <mergeCell ref="NXV46:NYF46"/>
    <mergeCell ref="NUA46:NUK46"/>
    <mergeCell ref="NUL46:NUV46"/>
    <mergeCell ref="NUW46:NVG46"/>
    <mergeCell ref="NVH46:NVR46"/>
    <mergeCell ref="NVS46:NWC46"/>
    <mergeCell ref="NRX46:NSH46"/>
    <mergeCell ref="NSI46:NSS46"/>
    <mergeCell ref="NST46:NTD46"/>
    <mergeCell ref="NTE46:NTO46"/>
    <mergeCell ref="NTP46:NTZ46"/>
    <mergeCell ref="NPU46:NQE46"/>
    <mergeCell ref="NQF46:NQP46"/>
    <mergeCell ref="NQQ46:NRA46"/>
    <mergeCell ref="NRB46:NRL46"/>
    <mergeCell ref="NRM46:NRW46"/>
    <mergeCell ref="OEP46:OEZ46"/>
    <mergeCell ref="OFA46:OFK46"/>
    <mergeCell ref="OFL46:OFV46"/>
    <mergeCell ref="OFW46:OGG46"/>
    <mergeCell ref="OGH46:OGR46"/>
    <mergeCell ref="OCM46:OCW46"/>
    <mergeCell ref="OCX46:ODH46"/>
    <mergeCell ref="ODI46:ODS46"/>
    <mergeCell ref="ODT46:OED46"/>
    <mergeCell ref="OEE46:OEO46"/>
    <mergeCell ref="OAJ46:OAT46"/>
    <mergeCell ref="OAU46:OBE46"/>
    <mergeCell ref="OBF46:OBP46"/>
    <mergeCell ref="OBQ46:OCA46"/>
    <mergeCell ref="OCB46:OCL46"/>
    <mergeCell ref="NYG46:NYQ46"/>
    <mergeCell ref="NYR46:NZB46"/>
    <mergeCell ref="NZC46:NZM46"/>
    <mergeCell ref="NZN46:NZX46"/>
    <mergeCell ref="NZY46:OAI46"/>
    <mergeCell ref="ONB46:ONL46"/>
    <mergeCell ref="ONM46:ONW46"/>
    <mergeCell ref="ONX46:OOH46"/>
    <mergeCell ref="OOI46:OOS46"/>
    <mergeCell ref="OOT46:OPD46"/>
    <mergeCell ref="OKY46:OLI46"/>
    <mergeCell ref="OLJ46:OLT46"/>
    <mergeCell ref="OLU46:OME46"/>
    <mergeCell ref="OMF46:OMP46"/>
    <mergeCell ref="OMQ46:ONA46"/>
    <mergeCell ref="OIV46:OJF46"/>
    <mergeCell ref="OJG46:OJQ46"/>
    <mergeCell ref="OJR46:OKB46"/>
    <mergeCell ref="OKC46:OKM46"/>
    <mergeCell ref="OKN46:OKX46"/>
    <mergeCell ref="OGS46:OHC46"/>
    <mergeCell ref="OHD46:OHN46"/>
    <mergeCell ref="OHO46:OHY46"/>
    <mergeCell ref="OHZ46:OIJ46"/>
    <mergeCell ref="OIK46:OIU46"/>
    <mergeCell ref="OVN46:OVX46"/>
    <mergeCell ref="OVY46:OWI46"/>
    <mergeCell ref="OWJ46:OWT46"/>
    <mergeCell ref="OWU46:OXE46"/>
    <mergeCell ref="OXF46:OXP46"/>
    <mergeCell ref="OTK46:OTU46"/>
    <mergeCell ref="OTV46:OUF46"/>
    <mergeCell ref="OUG46:OUQ46"/>
    <mergeCell ref="OUR46:OVB46"/>
    <mergeCell ref="OVC46:OVM46"/>
    <mergeCell ref="ORH46:ORR46"/>
    <mergeCell ref="ORS46:OSC46"/>
    <mergeCell ref="OSD46:OSN46"/>
    <mergeCell ref="OSO46:OSY46"/>
    <mergeCell ref="OSZ46:OTJ46"/>
    <mergeCell ref="OPE46:OPO46"/>
    <mergeCell ref="OPP46:OPZ46"/>
    <mergeCell ref="OQA46:OQK46"/>
    <mergeCell ref="OQL46:OQV46"/>
    <mergeCell ref="OQW46:ORG46"/>
    <mergeCell ref="PDZ46:PEJ46"/>
    <mergeCell ref="PEK46:PEU46"/>
    <mergeCell ref="PEV46:PFF46"/>
    <mergeCell ref="PFG46:PFQ46"/>
    <mergeCell ref="PFR46:PGB46"/>
    <mergeCell ref="PBW46:PCG46"/>
    <mergeCell ref="PCH46:PCR46"/>
    <mergeCell ref="PCS46:PDC46"/>
    <mergeCell ref="PDD46:PDN46"/>
    <mergeCell ref="PDO46:PDY46"/>
    <mergeCell ref="OZT46:PAD46"/>
    <mergeCell ref="PAE46:PAO46"/>
    <mergeCell ref="PAP46:PAZ46"/>
    <mergeCell ref="PBA46:PBK46"/>
    <mergeCell ref="PBL46:PBV46"/>
    <mergeCell ref="OXQ46:OYA46"/>
    <mergeCell ref="OYB46:OYL46"/>
    <mergeCell ref="OYM46:OYW46"/>
    <mergeCell ref="OYX46:OZH46"/>
    <mergeCell ref="OZI46:OZS46"/>
    <mergeCell ref="PML46:PMV46"/>
    <mergeCell ref="PMW46:PNG46"/>
    <mergeCell ref="PNH46:PNR46"/>
    <mergeCell ref="PNS46:POC46"/>
    <mergeCell ref="POD46:PON46"/>
    <mergeCell ref="PKI46:PKS46"/>
    <mergeCell ref="PKT46:PLD46"/>
    <mergeCell ref="PLE46:PLO46"/>
    <mergeCell ref="PLP46:PLZ46"/>
    <mergeCell ref="PMA46:PMK46"/>
    <mergeCell ref="PIF46:PIP46"/>
    <mergeCell ref="PIQ46:PJA46"/>
    <mergeCell ref="PJB46:PJL46"/>
    <mergeCell ref="PJM46:PJW46"/>
    <mergeCell ref="PJX46:PKH46"/>
    <mergeCell ref="PGC46:PGM46"/>
    <mergeCell ref="PGN46:PGX46"/>
    <mergeCell ref="PGY46:PHI46"/>
    <mergeCell ref="PHJ46:PHT46"/>
    <mergeCell ref="PHU46:PIE46"/>
    <mergeCell ref="PUX46:PVH46"/>
    <mergeCell ref="PVI46:PVS46"/>
    <mergeCell ref="PVT46:PWD46"/>
    <mergeCell ref="PWE46:PWO46"/>
    <mergeCell ref="PWP46:PWZ46"/>
    <mergeCell ref="PSU46:PTE46"/>
    <mergeCell ref="PTF46:PTP46"/>
    <mergeCell ref="PTQ46:PUA46"/>
    <mergeCell ref="PUB46:PUL46"/>
    <mergeCell ref="PUM46:PUW46"/>
    <mergeCell ref="PQR46:PRB46"/>
    <mergeCell ref="PRC46:PRM46"/>
    <mergeCell ref="PRN46:PRX46"/>
    <mergeCell ref="PRY46:PSI46"/>
    <mergeCell ref="PSJ46:PST46"/>
    <mergeCell ref="POO46:POY46"/>
    <mergeCell ref="POZ46:PPJ46"/>
    <mergeCell ref="PPK46:PPU46"/>
    <mergeCell ref="PPV46:PQF46"/>
    <mergeCell ref="PQG46:PQQ46"/>
    <mergeCell ref="QDJ46:QDT46"/>
    <mergeCell ref="QDU46:QEE46"/>
    <mergeCell ref="QEF46:QEP46"/>
    <mergeCell ref="QEQ46:QFA46"/>
    <mergeCell ref="QFB46:QFL46"/>
    <mergeCell ref="QBG46:QBQ46"/>
    <mergeCell ref="QBR46:QCB46"/>
    <mergeCell ref="QCC46:QCM46"/>
    <mergeCell ref="QCN46:QCX46"/>
    <mergeCell ref="QCY46:QDI46"/>
    <mergeCell ref="PZD46:PZN46"/>
    <mergeCell ref="PZO46:PZY46"/>
    <mergeCell ref="PZZ46:QAJ46"/>
    <mergeCell ref="QAK46:QAU46"/>
    <mergeCell ref="QAV46:QBF46"/>
    <mergeCell ref="PXA46:PXK46"/>
    <mergeCell ref="PXL46:PXV46"/>
    <mergeCell ref="PXW46:PYG46"/>
    <mergeCell ref="PYH46:PYR46"/>
    <mergeCell ref="PYS46:PZC46"/>
    <mergeCell ref="QLV46:QMF46"/>
    <mergeCell ref="QMG46:QMQ46"/>
    <mergeCell ref="QMR46:QNB46"/>
    <mergeCell ref="QNC46:QNM46"/>
    <mergeCell ref="QNN46:QNX46"/>
    <mergeCell ref="QJS46:QKC46"/>
    <mergeCell ref="QKD46:QKN46"/>
    <mergeCell ref="QKO46:QKY46"/>
    <mergeCell ref="QKZ46:QLJ46"/>
    <mergeCell ref="QLK46:QLU46"/>
    <mergeCell ref="QHP46:QHZ46"/>
    <mergeCell ref="QIA46:QIK46"/>
    <mergeCell ref="QIL46:QIV46"/>
    <mergeCell ref="QIW46:QJG46"/>
    <mergeCell ref="QJH46:QJR46"/>
    <mergeCell ref="QFM46:QFW46"/>
    <mergeCell ref="QFX46:QGH46"/>
    <mergeCell ref="QGI46:QGS46"/>
    <mergeCell ref="QGT46:QHD46"/>
    <mergeCell ref="QHE46:QHO46"/>
    <mergeCell ref="QUH46:QUR46"/>
    <mergeCell ref="QUS46:QVC46"/>
    <mergeCell ref="QVD46:QVN46"/>
    <mergeCell ref="QVO46:QVY46"/>
    <mergeCell ref="QVZ46:QWJ46"/>
    <mergeCell ref="QSE46:QSO46"/>
    <mergeCell ref="QSP46:QSZ46"/>
    <mergeCell ref="QTA46:QTK46"/>
    <mergeCell ref="QTL46:QTV46"/>
    <mergeCell ref="QTW46:QUG46"/>
    <mergeCell ref="QQB46:QQL46"/>
    <mergeCell ref="QQM46:QQW46"/>
    <mergeCell ref="QQX46:QRH46"/>
    <mergeCell ref="QRI46:QRS46"/>
    <mergeCell ref="QRT46:QSD46"/>
    <mergeCell ref="QNY46:QOI46"/>
    <mergeCell ref="QOJ46:QOT46"/>
    <mergeCell ref="QOU46:QPE46"/>
    <mergeCell ref="QPF46:QPP46"/>
    <mergeCell ref="QPQ46:QQA46"/>
    <mergeCell ref="RCT46:RDD46"/>
    <mergeCell ref="RDE46:RDO46"/>
    <mergeCell ref="RDP46:RDZ46"/>
    <mergeCell ref="REA46:REK46"/>
    <mergeCell ref="REL46:REV46"/>
    <mergeCell ref="RAQ46:RBA46"/>
    <mergeCell ref="RBB46:RBL46"/>
    <mergeCell ref="RBM46:RBW46"/>
    <mergeCell ref="RBX46:RCH46"/>
    <mergeCell ref="RCI46:RCS46"/>
    <mergeCell ref="QYN46:QYX46"/>
    <mergeCell ref="QYY46:QZI46"/>
    <mergeCell ref="QZJ46:QZT46"/>
    <mergeCell ref="QZU46:RAE46"/>
    <mergeCell ref="RAF46:RAP46"/>
    <mergeCell ref="QWK46:QWU46"/>
    <mergeCell ref="QWV46:QXF46"/>
    <mergeCell ref="QXG46:QXQ46"/>
    <mergeCell ref="QXR46:QYB46"/>
    <mergeCell ref="QYC46:QYM46"/>
    <mergeCell ref="RLF46:RLP46"/>
    <mergeCell ref="RLQ46:RMA46"/>
    <mergeCell ref="RMB46:RML46"/>
    <mergeCell ref="RMM46:RMW46"/>
    <mergeCell ref="RMX46:RNH46"/>
    <mergeCell ref="RJC46:RJM46"/>
    <mergeCell ref="RJN46:RJX46"/>
    <mergeCell ref="RJY46:RKI46"/>
    <mergeCell ref="RKJ46:RKT46"/>
    <mergeCell ref="RKU46:RLE46"/>
    <mergeCell ref="RGZ46:RHJ46"/>
    <mergeCell ref="RHK46:RHU46"/>
    <mergeCell ref="RHV46:RIF46"/>
    <mergeCell ref="RIG46:RIQ46"/>
    <mergeCell ref="RIR46:RJB46"/>
    <mergeCell ref="REW46:RFG46"/>
    <mergeCell ref="RFH46:RFR46"/>
    <mergeCell ref="RFS46:RGC46"/>
    <mergeCell ref="RGD46:RGN46"/>
    <mergeCell ref="RGO46:RGY46"/>
    <mergeCell ref="RTR46:RUB46"/>
    <mergeCell ref="RUC46:RUM46"/>
    <mergeCell ref="RUN46:RUX46"/>
    <mergeCell ref="RUY46:RVI46"/>
    <mergeCell ref="RVJ46:RVT46"/>
    <mergeCell ref="RRO46:RRY46"/>
    <mergeCell ref="RRZ46:RSJ46"/>
    <mergeCell ref="RSK46:RSU46"/>
    <mergeCell ref="RSV46:RTF46"/>
    <mergeCell ref="RTG46:RTQ46"/>
    <mergeCell ref="RPL46:RPV46"/>
    <mergeCell ref="RPW46:RQG46"/>
    <mergeCell ref="RQH46:RQR46"/>
    <mergeCell ref="RQS46:RRC46"/>
    <mergeCell ref="RRD46:RRN46"/>
    <mergeCell ref="RNI46:RNS46"/>
    <mergeCell ref="RNT46:ROD46"/>
    <mergeCell ref="ROE46:ROO46"/>
    <mergeCell ref="ROP46:ROZ46"/>
    <mergeCell ref="RPA46:RPK46"/>
    <mergeCell ref="SCD46:SCN46"/>
    <mergeCell ref="SCO46:SCY46"/>
    <mergeCell ref="SCZ46:SDJ46"/>
    <mergeCell ref="SDK46:SDU46"/>
    <mergeCell ref="SDV46:SEF46"/>
    <mergeCell ref="SAA46:SAK46"/>
    <mergeCell ref="SAL46:SAV46"/>
    <mergeCell ref="SAW46:SBG46"/>
    <mergeCell ref="SBH46:SBR46"/>
    <mergeCell ref="SBS46:SCC46"/>
    <mergeCell ref="RXX46:RYH46"/>
    <mergeCell ref="RYI46:RYS46"/>
    <mergeCell ref="RYT46:RZD46"/>
    <mergeCell ref="RZE46:RZO46"/>
    <mergeCell ref="RZP46:RZZ46"/>
    <mergeCell ref="RVU46:RWE46"/>
    <mergeCell ref="RWF46:RWP46"/>
    <mergeCell ref="RWQ46:RXA46"/>
    <mergeCell ref="RXB46:RXL46"/>
    <mergeCell ref="RXM46:RXW46"/>
    <mergeCell ref="SKP46:SKZ46"/>
    <mergeCell ref="SLA46:SLK46"/>
    <mergeCell ref="SLL46:SLV46"/>
    <mergeCell ref="SLW46:SMG46"/>
    <mergeCell ref="SMH46:SMR46"/>
    <mergeCell ref="SIM46:SIW46"/>
    <mergeCell ref="SIX46:SJH46"/>
    <mergeCell ref="SJI46:SJS46"/>
    <mergeCell ref="SJT46:SKD46"/>
    <mergeCell ref="SKE46:SKO46"/>
    <mergeCell ref="SGJ46:SGT46"/>
    <mergeCell ref="SGU46:SHE46"/>
    <mergeCell ref="SHF46:SHP46"/>
    <mergeCell ref="SHQ46:SIA46"/>
    <mergeCell ref="SIB46:SIL46"/>
    <mergeCell ref="SEG46:SEQ46"/>
    <mergeCell ref="SER46:SFB46"/>
    <mergeCell ref="SFC46:SFM46"/>
    <mergeCell ref="SFN46:SFX46"/>
    <mergeCell ref="SFY46:SGI46"/>
    <mergeCell ref="STB46:STL46"/>
    <mergeCell ref="STM46:STW46"/>
    <mergeCell ref="STX46:SUH46"/>
    <mergeCell ref="SUI46:SUS46"/>
    <mergeCell ref="SUT46:SVD46"/>
    <mergeCell ref="SQY46:SRI46"/>
    <mergeCell ref="SRJ46:SRT46"/>
    <mergeCell ref="SRU46:SSE46"/>
    <mergeCell ref="SSF46:SSP46"/>
    <mergeCell ref="SSQ46:STA46"/>
    <mergeCell ref="SOV46:SPF46"/>
    <mergeCell ref="SPG46:SPQ46"/>
    <mergeCell ref="SPR46:SQB46"/>
    <mergeCell ref="SQC46:SQM46"/>
    <mergeCell ref="SQN46:SQX46"/>
    <mergeCell ref="SMS46:SNC46"/>
    <mergeCell ref="SND46:SNN46"/>
    <mergeCell ref="SNO46:SNY46"/>
    <mergeCell ref="SNZ46:SOJ46"/>
    <mergeCell ref="SOK46:SOU46"/>
    <mergeCell ref="TBN46:TBX46"/>
    <mergeCell ref="TBY46:TCI46"/>
    <mergeCell ref="TCJ46:TCT46"/>
    <mergeCell ref="TCU46:TDE46"/>
    <mergeCell ref="TDF46:TDP46"/>
    <mergeCell ref="SZK46:SZU46"/>
    <mergeCell ref="SZV46:TAF46"/>
    <mergeCell ref="TAG46:TAQ46"/>
    <mergeCell ref="TAR46:TBB46"/>
    <mergeCell ref="TBC46:TBM46"/>
    <mergeCell ref="SXH46:SXR46"/>
    <mergeCell ref="SXS46:SYC46"/>
    <mergeCell ref="SYD46:SYN46"/>
    <mergeCell ref="SYO46:SYY46"/>
    <mergeCell ref="SYZ46:SZJ46"/>
    <mergeCell ref="SVE46:SVO46"/>
    <mergeCell ref="SVP46:SVZ46"/>
    <mergeCell ref="SWA46:SWK46"/>
    <mergeCell ref="SWL46:SWV46"/>
    <mergeCell ref="SWW46:SXG46"/>
    <mergeCell ref="TJZ46:TKJ46"/>
    <mergeCell ref="TKK46:TKU46"/>
    <mergeCell ref="TKV46:TLF46"/>
    <mergeCell ref="TLG46:TLQ46"/>
    <mergeCell ref="TLR46:TMB46"/>
    <mergeCell ref="THW46:TIG46"/>
    <mergeCell ref="TIH46:TIR46"/>
    <mergeCell ref="TIS46:TJC46"/>
    <mergeCell ref="TJD46:TJN46"/>
    <mergeCell ref="TJO46:TJY46"/>
    <mergeCell ref="TFT46:TGD46"/>
    <mergeCell ref="TGE46:TGO46"/>
    <mergeCell ref="TGP46:TGZ46"/>
    <mergeCell ref="THA46:THK46"/>
    <mergeCell ref="THL46:THV46"/>
    <mergeCell ref="TDQ46:TEA46"/>
    <mergeCell ref="TEB46:TEL46"/>
    <mergeCell ref="TEM46:TEW46"/>
    <mergeCell ref="TEX46:TFH46"/>
    <mergeCell ref="TFI46:TFS46"/>
    <mergeCell ref="TSL46:TSV46"/>
    <mergeCell ref="TSW46:TTG46"/>
    <mergeCell ref="TTH46:TTR46"/>
    <mergeCell ref="TTS46:TUC46"/>
    <mergeCell ref="TUD46:TUN46"/>
    <mergeCell ref="TQI46:TQS46"/>
    <mergeCell ref="TQT46:TRD46"/>
    <mergeCell ref="TRE46:TRO46"/>
    <mergeCell ref="TRP46:TRZ46"/>
    <mergeCell ref="TSA46:TSK46"/>
    <mergeCell ref="TOF46:TOP46"/>
    <mergeCell ref="TOQ46:TPA46"/>
    <mergeCell ref="TPB46:TPL46"/>
    <mergeCell ref="TPM46:TPW46"/>
    <mergeCell ref="TPX46:TQH46"/>
    <mergeCell ref="TMC46:TMM46"/>
    <mergeCell ref="TMN46:TMX46"/>
    <mergeCell ref="TMY46:TNI46"/>
    <mergeCell ref="TNJ46:TNT46"/>
    <mergeCell ref="TNU46:TOE46"/>
    <mergeCell ref="UAX46:UBH46"/>
    <mergeCell ref="UBI46:UBS46"/>
    <mergeCell ref="UBT46:UCD46"/>
    <mergeCell ref="UCE46:UCO46"/>
    <mergeCell ref="UCP46:UCZ46"/>
    <mergeCell ref="TYU46:TZE46"/>
    <mergeCell ref="TZF46:TZP46"/>
    <mergeCell ref="TZQ46:UAA46"/>
    <mergeCell ref="UAB46:UAL46"/>
    <mergeCell ref="UAM46:UAW46"/>
    <mergeCell ref="TWR46:TXB46"/>
    <mergeCell ref="TXC46:TXM46"/>
    <mergeCell ref="TXN46:TXX46"/>
    <mergeCell ref="TXY46:TYI46"/>
    <mergeCell ref="TYJ46:TYT46"/>
    <mergeCell ref="TUO46:TUY46"/>
    <mergeCell ref="TUZ46:TVJ46"/>
    <mergeCell ref="TVK46:TVU46"/>
    <mergeCell ref="TVV46:TWF46"/>
    <mergeCell ref="TWG46:TWQ46"/>
    <mergeCell ref="UJJ46:UJT46"/>
    <mergeCell ref="UJU46:UKE46"/>
    <mergeCell ref="UKF46:UKP46"/>
    <mergeCell ref="UKQ46:ULA46"/>
    <mergeCell ref="ULB46:ULL46"/>
    <mergeCell ref="UHG46:UHQ46"/>
    <mergeCell ref="UHR46:UIB46"/>
    <mergeCell ref="UIC46:UIM46"/>
    <mergeCell ref="UIN46:UIX46"/>
    <mergeCell ref="UIY46:UJI46"/>
    <mergeCell ref="UFD46:UFN46"/>
    <mergeCell ref="UFO46:UFY46"/>
    <mergeCell ref="UFZ46:UGJ46"/>
    <mergeCell ref="UGK46:UGU46"/>
    <mergeCell ref="UGV46:UHF46"/>
    <mergeCell ref="UDA46:UDK46"/>
    <mergeCell ref="UDL46:UDV46"/>
    <mergeCell ref="UDW46:UEG46"/>
    <mergeCell ref="UEH46:UER46"/>
    <mergeCell ref="UES46:UFC46"/>
    <mergeCell ref="URV46:USF46"/>
    <mergeCell ref="USG46:USQ46"/>
    <mergeCell ref="USR46:UTB46"/>
    <mergeCell ref="UTC46:UTM46"/>
    <mergeCell ref="UTN46:UTX46"/>
    <mergeCell ref="UPS46:UQC46"/>
    <mergeCell ref="UQD46:UQN46"/>
    <mergeCell ref="UQO46:UQY46"/>
    <mergeCell ref="UQZ46:URJ46"/>
    <mergeCell ref="URK46:URU46"/>
    <mergeCell ref="UNP46:UNZ46"/>
    <mergeCell ref="UOA46:UOK46"/>
    <mergeCell ref="UOL46:UOV46"/>
    <mergeCell ref="UOW46:UPG46"/>
    <mergeCell ref="UPH46:UPR46"/>
    <mergeCell ref="ULM46:ULW46"/>
    <mergeCell ref="ULX46:UMH46"/>
    <mergeCell ref="UMI46:UMS46"/>
    <mergeCell ref="UMT46:UND46"/>
    <mergeCell ref="UNE46:UNO46"/>
    <mergeCell ref="VAH46:VAR46"/>
    <mergeCell ref="VAS46:VBC46"/>
    <mergeCell ref="VBD46:VBN46"/>
    <mergeCell ref="VBO46:VBY46"/>
    <mergeCell ref="VBZ46:VCJ46"/>
    <mergeCell ref="UYE46:UYO46"/>
    <mergeCell ref="UYP46:UYZ46"/>
    <mergeCell ref="UZA46:UZK46"/>
    <mergeCell ref="UZL46:UZV46"/>
    <mergeCell ref="UZW46:VAG46"/>
    <mergeCell ref="UWB46:UWL46"/>
    <mergeCell ref="UWM46:UWW46"/>
    <mergeCell ref="UWX46:UXH46"/>
    <mergeCell ref="UXI46:UXS46"/>
    <mergeCell ref="UXT46:UYD46"/>
    <mergeCell ref="UTY46:UUI46"/>
    <mergeCell ref="UUJ46:UUT46"/>
    <mergeCell ref="UUU46:UVE46"/>
    <mergeCell ref="UVF46:UVP46"/>
    <mergeCell ref="UVQ46:UWA46"/>
    <mergeCell ref="VIT46:VJD46"/>
    <mergeCell ref="VJE46:VJO46"/>
    <mergeCell ref="VJP46:VJZ46"/>
    <mergeCell ref="VKA46:VKK46"/>
    <mergeCell ref="VKL46:VKV46"/>
    <mergeCell ref="VGQ46:VHA46"/>
    <mergeCell ref="VHB46:VHL46"/>
    <mergeCell ref="VHM46:VHW46"/>
    <mergeCell ref="VHX46:VIH46"/>
    <mergeCell ref="VII46:VIS46"/>
    <mergeCell ref="VEN46:VEX46"/>
    <mergeCell ref="VEY46:VFI46"/>
    <mergeCell ref="VFJ46:VFT46"/>
    <mergeCell ref="VFU46:VGE46"/>
    <mergeCell ref="VGF46:VGP46"/>
    <mergeCell ref="VCK46:VCU46"/>
    <mergeCell ref="VCV46:VDF46"/>
    <mergeCell ref="VDG46:VDQ46"/>
    <mergeCell ref="VDR46:VEB46"/>
    <mergeCell ref="VEC46:VEM46"/>
    <mergeCell ref="VRF46:VRP46"/>
    <mergeCell ref="VRQ46:VSA46"/>
    <mergeCell ref="VSB46:VSL46"/>
    <mergeCell ref="VSM46:VSW46"/>
    <mergeCell ref="VSX46:VTH46"/>
    <mergeCell ref="VPC46:VPM46"/>
    <mergeCell ref="VPN46:VPX46"/>
    <mergeCell ref="VPY46:VQI46"/>
    <mergeCell ref="VQJ46:VQT46"/>
    <mergeCell ref="VQU46:VRE46"/>
    <mergeCell ref="VMZ46:VNJ46"/>
    <mergeCell ref="VNK46:VNU46"/>
    <mergeCell ref="VNV46:VOF46"/>
    <mergeCell ref="VOG46:VOQ46"/>
    <mergeCell ref="VOR46:VPB46"/>
    <mergeCell ref="VKW46:VLG46"/>
    <mergeCell ref="VLH46:VLR46"/>
    <mergeCell ref="VLS46:VMC46"/>
    <mergeCell ref="VMD46:VMN46"/>
    <mergeCell ref="VMO46:VMY46"/>
    <mergeCell ref="VZR46:WAB46"/>
    <mergeCell ref="WAC46:WAM46"/>
    <mergeCell ref="WAN46:WAX46"/>
    <mergeCell ref="WAY46:WBI46"/>
    <mergeCell ref="WBJ46:WBT46"/>
    <mergeCell ref="VXO46:VXY46"/>
    <mergeCell ref="VXZ46:VYJ46"/>
    <mergeCell ref="VYK46:VYU46"/>
    <mergeCell ref="VYV46:VZF46"/>
    <mergeCell ref="VZG46:VZQ46"/>
    <mergeCell ref="VVL46:VVV46"/>
    <mergeCell ref="VVW46:VWG46"/>
    <mergeCell ref="VWH46:VWR46"/>
    <mergeCell ref="VWS46:VXC46"/>
    <mergeCell ref="VXD46:VXN46"/>
    <mergeCell ref="VTI46:VTS46"/>
    <mergeCell ref="VTT46:VUD46"/>
    <mergeCell ref="VUE46:VUO46"/>
    <mergeCell ref="VUP46:VUZ46"/>
    <mergeCell ref="VVA46:VVK46"/>
    <mergeCell ref="WLY46:WMI46"/>
    <mergeCell ref="WID46:WIN46"/>
    <mergeCell ref="WIO46:WIY46"/>
    <mergeCell ref="WIZ46:WJJ46"/>
    <mergeCell ref="WJK46:WJU46"/>
    <mergeCell ref="WJV46:WKF46"/>
    <mergeCell ref="WGA46:WGK46"/>
    <mergeCell ref="WGL46:WGV46"/>
    <mergeCell ref="WGW46:WHG46"/>
    <mergeCell ref="WHH46:WHR46"/>
    <mergeCell ref="WHS46:WIC46"/>
    <mergeCell ref="WDX46:WEH46"/>
    <mergeCell ref="WEI46:WES46"/>
    <mergeCell ref="WET46:WFD46"/>
    <mergeCell ref="WFE46:WFO46"/>
    <mergeCell ref="WFP46:WFZ46"/>
    <mergeCell ref="WBU46:WCE46"/>
    <mergeCell ref="WCF46:WCP46"/>
    <mergeCell ref="WCQ46:WDA46"/>
    <mergeCell ref="WDB46:WDL46"/>
    <mergeCell ref="WDM46:WDW46"/>
    <mergeCell ref="WVG46:WVQ46"/>
    <mergeCell ref="JP48:JZ48"/>
    <mergeCell ref="KA48:KK48"/>
    <mergeCell ref="KL48:KV48"/>
    <mergeCell ref="KW48:LG48"/>
    <mergeCell ref="WVR46:WWB46"/>
    <mergeCell ref="WWC46:WWM46"/>
    <mergeCell ref="WWN46:WWX46"/>
    <mergeCell ref="WSS46:WTC46"/>
    <mergeCell ref="WTD46:WTN46"/>
    <mergeCell ref="WTO46:WTY46"/>
    <mergeCell ref="WTZ46:WUJ46"/>
    <mergeCell ref="WUK46:WUU46"/>
    <mergeCell ref="WQP46:WQZ46"/>
    <mergeCell ref="WRA46:WRK46"/>
    <mergeCell ref="WRL46:WRV46"/>
    <mergeCell ref="WRW46:WSG46"/>
    <mergeCell ref="WSH46:WSR46"/>
    <mergeCell ref="WOM46:WOW46"/>
    <mergeCell ref="WOX46:WPH46"/>
    <mergeCell ref="WPI46:WPS46"/>
    <mergeCell ref="WPT46:WQD46"/>
    <mergeCell ref="WQE46:WQO46"/>
    <mergeCell ref="WMJ46:WMT46"/>
    <mergeCell ref="WMU46:WNE46"/>
    <mergeCell ref="WNF46:WNP46"/>
    <mergeCell ref="WNQ46:WOA46"/>
    <mergeCell ref="WOB46:WOL46"/>
    <mergeCell ref="WKG46:WKQ46"/>
    <mergeCell ref="WKR46:WLB46"/>
    <mergeCell ref="WLC46:WLM46"/>
    <mergeCell ref="WLN46:WLX46"/>
    <mergeCell ref="CV48:DF48"/>
    <mergeCell ref="A48:K48"/>
    <mergeCell ref="L48:V48"/>
    <mergeCell ref="W48:AG48"/>
    <mergeCell ref="AH48:AR48"/>
    <mergeCell ref="AS48:BC48"/>
    <mergeCell ref="XDH46:XDR46"/>
    <mergeCell ref="XDS46:XEC46"/>
    <mergeCell ref="XED46:XEN46"/>
    <mergeCell ref="XEO46:XEY46"/>
    <mergeCell ref="XEZ46:XFD46"/>
    <mergeCell ref="XBE46:XBO46"/>
    <mergeCell ref="XBP46:XBZ46"/>
    <mergeCell ref="XCA46:XCK46"/>
    <mergeCell ref="XCL46:XCV46"/>
    <mergeCell ref="XCW46:XDG46"/>
    <mergeCell ref="WZB46:WZL46"/>
    <mergeCell ref="WZM46:WZW46"/>
    <mergeCell ref="WZX46:XAH46"/>
    <mergeCell ref="XAI46:XAS46"/>
    <mergeCell ref="XAT46:XBD46"/>
    <mergeCell ref="WWY46:WXI46"/>
    <mergeCell ref="WXJ46:WXT46"/>
    <mergeCell ref="WXU46:WYE46"/>
    <mergeCell ref="WYF46:WYP46"/>
    <mergeCell ref="WYQ46:WZA46"/>
    <mergeCell ref="NV48:OF48"/>
    <mergeCell ref="OG48:OQ48"/>
    <mergeCell ref="OR48:PB48"/>
    <mergeCell ref="PC48:PM48"/>
    <mergeCell ref="PN48:PX48"/>
    <mergeCell ref="WUV46:WVF46"/>
    <mergeCell ref="LS48:MC48"/>
    <mergeCell ref="MD48:MN48"/>
    <mergeCell ref="MO48:MY48"/>
    <mergeCell ref="MZ48:NJ48"/>
    <mergeCell ref="NK48:NU48"/>
    <mergeCell ref="LH48:LR48"/>
    <mergeCell ref="HM48:HW48"/>
    <mergeCell ref="HX48:IH48"/>
    <mergeCell ref="II48:IS48"/>
    <mergeCell ref="IT48:JD48"/>
    <mergeCell ref="JE48:JO48"/>
    <mergeCell ref="FJ48:FT48"/>
    <mergeCell ref="FU48:GE48"/>
    <mergeCell ref="GF48:GP48"/>
    <mergeCell ref="GQ48:HA48"/>
    <mergeCell ref="HB48:HL48"/>
    <mergeCell ref="WH48:WR48"/>
    <mergeCell ref="SB48:SL48"/>
    <mergeCell ref="WS48:XC48"/>
    <mergeCell ref="XD48:XN48"/>
    <mergeCell ref="XO48:XY48"/>
    <mergeCell ref="XZ48:YJ48"/>
    <mergeCell ref="UE48:UO48"/>
    <mergeCell ref="UP48:UZ48"/>
    <mergeCell ref="VA48:VK48"/>
    <mergeCell ref="VL48:VV48"/>
    <mergeCell ref="VW48:WG48"/>
    <mergeCell ref="SM48:SW48"/>
    <mergeCell ref="SX48:TH48"/>
    <mergeCell ref="TI48:TS48"/>
    <mergeCell ref="TT48:UD48"/>
    <mergeCell ref="PY48:QI48"/>
    <mergeCell ref="QJ48:QT48"/>
    <mergeCell ref="QU48:RE48"/>
    <mergeCell ref="RF48:RP48"/>
    <mergeCell ref="RQ48:SA48"/>
    <mergeCell ref="AET48:AFD48"/>
    <mergeCell ref="AFE48:AFO48"/>
    <mergeCell ref="AFP48:AFZ48"/>
    <mergeCell ref="AGA48:AGK48"/>
    <mergeCell ref="AGL48:AGV48"/>
    <mergeCell ref="ACQ48:ADA48"/>
    <mergeCell ref="ADB48:ADL48"/>
    <mergeCell ref="ADM48:ADW48"/>
    <mergeCell ref="ADX48:AEH48"/>
    <mergeCell ref="AEI48:AES48"/>
    <mergeCell ref="AAN48:AAX48"/>
    <mergeCell ref="AAY48:ABI48"/>
    <mergeCell ref="ABJ48:ABT48"/>
    <mergeCell ref="ABU48:ACE48"/>
    <mergeCell ref="ACF48:ACP48"/>
    <mergeCell ref="YK48:YU48"/>
    <mergeCell ref="YV48:ZF48"/>
    <mergeCell ref="ZG48:ZQ48"/>
    <mergeCell ref="ZR48:AAB48"/>
    <mergeCell ref="AAC48:AAM48"/>
    <mergeCell ref="ANF48:ANP48"/>
    <mergeCell ref="ANQ48:AOA48"/>
    <mergeCell ref="AOB48:AOL48"/>
    <mergeCell ref="AOM48:AOW48"/>
    <mergeCell ref="AOX48:APH48"/>
    <mergeCell ref="ALC48:ALM48"/>
    <mergeCell ref="ALN48:ALX48"/>
    <mergeCell ref="ALY48:AMI48"/>
    <mergeCell ref="AMJ48:AMT48"/>
    <mergeCell ref="AMU48:ANE48"/>
    <mergeCell ref="AIZ48:AJJ48"/>
    <mergeCell ref="AJK48:AJU48"/>
    <mergeCell ref="AJV48:AKF48"/>
    <mergeCell ref="AKG48:AKQ48"/>
    <mergeCell ref="AKR48:ALB48"/>
    <mergeCell ref="AGW48:AHG48"/>
    <mergeCell ref="AHH48:AHR48"/>
    <mergeCell ref="AHS48:AIC48"/>
    <mergeCell ref="AID48:AIN48"/>
    <mergeCell ref="AIO48:AIY48"/>
    <mergeCell ref="AVR48:AWB48"/>
    <mergeCell ref="AWC48:AWM48"/>
    <mergeCell ref="AWN48:AWX48"/>
    <mergeCell ref="AWY48:AXI48"/>
    <mergeCell ref="AXJ48:AXT48"/>
    <mergeCell ref="ATO48:ATY48"/>
    <mergeCell ref="ATZ48:AUJ48"/>
    <mergeCell ref="AUK48:AUU48"/>
    <mergeCell ref="AUV48:AVF48"/>
    <mergeCell ref="AVG48:AVQ48"/>
    <mergeCell ref="ARL48:ARV48"/>
    <mergeCell ref="ARW48:ASG48"/>
    <mergeCell ref="ASH48:ASR48"/>
    <mergeCell ref="ASS48:ATC48"/>
    <mergeCell ref="ATD48:ATN48"/>
    <mergeCell ref="API48:APS48"/>
    <mergeCell ref="APT48:AQD48"/>
    <mergeCell ref="AQE48:AQO48"/>
    <mergeCell ref="AQP48:AQZ48"/>
    <mergeCell ref="ARA48:ARK48"/>
    <mergeCell ref="BED48:BEN48"/>
    <mergeCell ref="BEO48:BEY48"/>
    <mergeCell ref="BEZ48:BFJ48"/>
    <mergeCell ref="BFK48:BFU48"/>
    <mergeCell ref="BFV48:BGF48"/>
    <mergeCell ref="BCA48:BCK48"/>
    <mergeCell ref="BCL48:BCV48"/>
    <mergeCell ref="BCW48:BDG48"/>
    <mergeCell ref="BDH48:BDR48"/>
    <mergeCell ref="BDS48:BEC48"/>
    <mergeCell ref="AZX48:BAH48"/>
    <mergeCell ref="BAI48:BAS48"/>
    <mergeCell ref="BAT48:BBD48"/>
    <mergeCell ref="BBE48:BBO48"/>
    <mergeCell ref="BBP48:BBZ48"/>
    <mergeCell ref="AXU48:AYE48"/>
    <mergeCell ref="AYF48:AYP48"/>
    <mergeCell ref="AYQ48:AZA48"/>
    <mergeCell ref="AZB48:AZL48"/>
    <mergeCell ref="AZM48:AZW48"/>
    <mergeCell ref="BMP48:BMZ48"/>
    <mergeCell ref="BNA48:BNK48"/>
    <mergeCell ref="BNL48:BNV48"/>
    <mergeCell ref="BNW48:BOG48"/>
    <mergeCell ref="BOH48:BOR48"/>
    <mergeCell ref="BKM48:BKW48"/>
    <mergeCell ref="BKX48:BLH48"/>
    <mergeCell ref="BLI48:BLS48"/>
    <mergeCell ref="BLT48:BMD48"/>
    <mergeCell ref="BME48:BMO48"/>
    <mergeCell ref="BIJ48:BIT48"/>
    <mergeCell ref="BIU48:BJE48"/>
    <mergeCell ref="BJF48:BJP48"/>
    <mergeCell ref="BJQ48:BKA48"/>
    <mergeCell ref="BKB48:BKL48"/>
    <mergeCell ref="BGG48:BGQ48"/>
    <mergeCell ref="BGR48:BHB48"/>
    <mergeCell ref="BHC48:BHM48"/>
    <mergeCell ref="BHN48:BHX48"/>
    <mergeCell ref="BHY48:BII48"/>
    <mergeCell ref="BVB48:BVL48"/>
    <mergeCell ref="BVM48:BVW48"/>
    <mergeCell ref="BVX48:BWH48"/>
    <mergeCell ref="BWI48:BWS48"/>
    <mergeCell ref="BWT48:BXD48"/>
    <mergeCell ref="BSY48:BTI48"/>
    <mergeCell ref="BTJ48:BTT48"/>
    <mergeCell ref="BTU48:BUE48"/>
    <mergeCell ref="BUF48:BUP48"/>
    <mergeCell ref="BUQ48:BVA48"/>
    <mergeCell ref="BQV48:BRF48"/>
    <mergeCell ref="BRG48:BRQ48"/>
    <mergeCell ref="BRR48:BSB48"/>
    <mergeCell ref="BSC48:BSM48"/>
    <mergeCell ref="BSN48:BSX48"/>
    <mergeCell ref="BOS48:BPC48"/>
    <mergeCell ref="BPD48:BPN48"/>
    <mergeCell ref="BPO48:BPY48"/>
    <mergeCell ref="BPZ48:BQJ48"/>
    <mergeCell ref="BQK48:BQU48"/>
    <mergeCell ref="CDN48:CDX48"/>
    <mergeCell ref="CDY48:CEI48"/>
    <mergeCell ref="CEJ48:CET48"/>
    <mergeCell ref="CEU48:CFE48"/>
    <mergeCell ref="CFF48:CFP48"/>
    <mergeCell ref="CBK48:CBU48"/>
    <mergeCell ref="CBV48:CCF48"/>
    <mergeCell ref="CCG48:CCQ48"/>
    <mergeCell ref="CCR48:CDB48"/>
    <mergeCell ref="CDC48:CDM48"/>
    <mergeCell ref="BZH48:BZR48"/>
    <mergeCell ref="BZS48:CAC48"/>
    <mergeCell ref="CAD48:CAN48"/>
    <mergeCell ref="CAO48:CAY48"/>
    <mergeCell ref="CAZ48:CBJ48"/>
    <mergeCell ref="BXE48:BXO48"/>
    <mergeCell ref="BXP48:BXZ48"/>
    <mergeCell ref="BYA48:BYK48"/>
    <mergeCell ref="BYL48:BYV48"/>
    <mergeCell ref="BYW48:BZG48"/>
    <mergeCell ref="CLZ48:CMJ48"/>
    <mergeCell ref="CMK48:CMU48"/>
    <mergeCell ref="CMV48:CNF48"/>
    <mergeCell ref="CNG48:CNQ48"/>
    <mergeCell ref="CNR48:COB48"/>
    <mergeCell ref="CJW48:CKG48"/>
    <mergeCell ref="CKH48:CKR48"/>
    <mergeCell ref="CKS48:CLC48"/>
    <mergeCell ref="CLD48:CLN48"/>
    <mergeCell ref="CLO48:CLY48"/>
    <mergeCell ref="CHT48:CID48"/>
    <mergeCell ref="CIE48:CIO48"/>
    <mergeCell ref="CIP48:CIZ48"/>
    <mergeCell ref="CJA48:CJK48"/>
    <mergeCell ref="CJL48:CJV48"/>
    <mergeCell ref="CFQ48:CGA48"/>
    <mergeCell ref="CGB48:CGL48"/>
    <mergeCell ref="CGM48:CGW48"/>
    <mergeCell ref="CGX48:CHH48"/>
    <mergeCell ref="CHI48:CHS48"/>
    <mergeCell ref="CUL48:CUV48"/>
    <mergeCell ref="CUW48:CVG48"/>
    <mergeCell ref="CVH48:CVR48"/>
    <mergeCell ref="CVS48:CWC48"/>
    <mergeCell ref="CWD48:CWN48"/>
    <mergeCell ref="CSI48:CSS48"/>
    <mergeCell ref="CST48:CTD48"/>
    <mergeCell ref="CTE48:CTO48"/>
    <mergeCell ref="CTP48:CTZ48"/>
    <mergeCell ref="CUA48:CUK48"/>
    <mergeCell ref="CQF48:CQP48"/>
    <mergeCell ref="CQQ48:CRA48"/>
    <mergeCell ref="CRB48:CRL48"/>
    <mergeCell ref="CRM48:CRW48"/>
    <mergeCell ref="CRX48:CSH48"/>
    <mergeCell ref="COC48:COM48"/>
    <mergeCell ref="CON48:COX48"/>
    <mergeCell ref="COY48:CPI48"/>
    <mergeCell ref="CPJ48:CPT48"/>
    <mergeCell ref="CPU48:CQE48"/>
    <mergeCell ref="DCX48:DDH48"/>
    <mergeCell ref="DDI48:DDS48"/>
    <mergeCell ref="DDT48:DED48"/>
    <mergeCell ref="DEE48:DEO48"/>
    <mergeCell ref="DEP48:DEZ48"/>
    <mergeCell ref="DAU48:DBE48"/>
    <mergeCell ref="DBF48:DBP48"/>
    <mergeCell ref="DBQ48:DCA48"/>
    <mergeCell ref="DCB48:DCL48"/>
    <mergeCell ref="DCM48:DCW48"/>
    <mergeCell ref="CYR48:CZB48"/>
    <mergeCell ref="CZC48:CZM48"/>
    <mergeCell ref="CZN48:CZX48"/>
    <mergeCell ref="CZY48:DAI48"/>
    <mergeCell ref="DAJ48:DAT48"/>
    <mergeCell ref="CWO48:CWY48"/>
    <mergeCell ref="CWZ48:CXJ48"/>
    <mergeCell ref="CXK48:CXU48"/>
    <mergeCell ref="CXV48:CYF48"/>
    <mergeCell ref="CYG48:CYQ48"/>
    <mergeCell ref="DLJ48:DLT48"/>
    <mergeCell ref="DLU48:DME48"/>
    <mergeCell ref="DMF48:DMP48"/>
    <mergeCell ref="DMQ48:DNA48"/>
    <mergeCell ref="DNB48:DNL48"/>
    <mergeCell ref="DJG48:DJQ48"/>
    <mergeCell ref="DJR48:DKB48"/>
    <mergeCell ref="DKC48:DKM48"/>
    <mergeCell ref="DKN48:DKX48"/>
    <mergeCell ref="DKY48:DLI48"/>
    <mergeCell ref="DHD48:DHN48"/>
    <mergeCell ref="DHO48:DHY48"/>
    <mergeCell ref="DHZ48:DIJ48"/>
    <mergeCell ref="DIK48:DIU48"/>
    <mergeCell ref="DIV48:DJF48"/>
    <mergeCell ref="DFA48:DFK48"/>
    <mergeCell ref="DFL48:DFV48"/>
    <mergeCell ref="DFW48:DGG48"/>
    <mergeCell ref="DGH48:DGR48"/>
    <mergeCell ref="DGS48:DHC48"/>
    <mergeCell ref="DTV48:DUF48"/>
    <mergeCell ref="DUG48:DUQ48"/>
    <mergeCell ref="DUR48:DVB48"/>
    <mergeCell ref="DVC48:DVM48"/>
    <mergeCell ref="DVN48:DVX48"/>
    <mergeCell ref="DRS48:DSC48"/>
    <mergeCell ref="DSD48:DSN48"/>
    <mergeCell ref="DSO48:DSY48"/>
    <mergeCell ref="DSZ48:DTJ48"/>
    <mergeCell ref="DTK48:DTU48"/>
    <mergeCell ref="DPP48:DPZ48"/>
    <mergeCell ref="DQA48:DQK48"/>
    <mergeCell ref="DQL48:DQV48"/>
    <mergeCell ref="DQW48:DRG48"/>
    <mergeCell ref="DRH48:DRR48"/>
    <mergeCell ref="DNM48:DNW48"/>
    <mergeCell ref="DNX48:DOH48"/>
    <mergeCell ref="DOI48:DOS48"/>
    <mergeCell ref="DOT48:DPD48"/>
    <mergeCell ref="DPE48:DPO48"/>
    <mergeCell ref="ECH48:ECR48"/>
    <mergeCell ref="ECS48:EDC48"/>
    <mergeCell ref="EDD48:EDN48"/>
    <mergeCell ref="EDO48:EDY48"/>
    <mergeCell ref="EDZ48:EEJ48"/>
    <mergeCell ref="EAE48:EAO48"/>
    <mergeCell ref="EAP48:EAZ48"/>
    <mergeCell ref="EBA48:EBK48"/>
    <mergeCell ref="EBL48:EBV48"/>
    <mergeCell ref="EBW48:ECG48"/>
    <mergeCell ref="DYB48:DYL48"/>
    <mergeCell ref="DYM48:DYW48"/>
    <mergeCell ref="DYX48:DZH48"/>
    <mergeCell ref="DZI48:DZS48"/>
    <mergeCell ref="DZT48:EAD48"/>
    <mergeCell ref="DVY48:DWI48"/>
    <mergeCell ref="DWJ48:DWT48"/>
    <mergeCell ref="DWU48:DXE48"/>
    <mergeCell ref="DXF48:DXP48"/>
    <mergeCell ref="DXQ48:DYA48"/>
    <mergeCell ref="EKT48:ELD48"/>
    <mergeCell ref="ELE48:ELO48"/>
    <mergeCell ref="ELP48:ELZ48"/>
    <mergeCell ref="EMA48:EMK48"/>
    <mergeCell ref="EML48:EMV48"/>
    <mergeCell ref="EIQ48:EJA48"/>
    <mergeCell ref="EJB48:EJL48"/>
    <mergeCell ref="EJM48:EJW48"/>
    <mergeCell ref="EJX48:EKH48"/>
    <mergeCell ref="EKI48:EKS48"/>
    <mergeCell ref="EGN48:EGX48"/>
    <mergeCell ref="EGY48:EHI48"/>
    <mergeCell ref="EHJ48:EHT48"/>
    <mergeCell ref="EHU48:EIE48"/>
    <mergeCell ref="EIF48:EIP48"/>
    <mergeCell ref="EEK48:EEU48"/>
    <mergeCell ref="EEV48:EFF48"/>
    <mergeCell ref="EFG48:EFQ48"/>
    <mergeCell ref="EFR48:EGB48"/>
    <mergeCell ref="EGC48:EGM48"/>
    <mergeCell ref="ETF48:ETP48"/>
    <mergeCell ref="ETQ48:EUA48"/>
    <mergeCell ref="EUB48:EUL48"/>
    <mergeCell ref="EUM48:EUW48"/>
    <mergeCell ref="EUX48:EVH48"/>
    <mergeCell ref="ERC48:ERM48"/>
    <mergeCell ref="ERN48:ERX48"/>
    <mergeCell ref="ERY48:ESI48"/>
    <mergeCell ref="ESJ48:EST48"/>
    <mergeCell ref="ESU48:ETE48"/>
    <mergeCell ref="EOZ48:EPJ48"/>
    <mergeCell ref="EPK48:EPU48"/>
    <mergeCell ref="EPV48:EQF48"/>
    <mergeCell ref="EQG48:EQQ48"/>
    <mergeCell ref="EQR48:ERB48"/>
    <mergeCell ref="EMW48:ENG48"/>
    <mergeCell ref="ENH48:ENR48"/>
    <mergeCell ref="ENS48:EOC48"/>
    <mergeCell ref="EOD48:EON48"/>
    <mergeCell ref="EOO48:EOY48"/>
    <mergeCell ref="FBR48:FCB48"/>
    <mergeCell ref="FCC48:FCM48"/>
    <mergeCell ref="FCN48:FCX48"/>
    <mergeCell ref="FCY48:FDI48"/>
    <mergeCell ref="FDJ48:FDT48"/>
    <mergeCell ref="EZO48:EZY48"/>
    <mergeCell ref="EZZ48:FAJ48"/>
    <mergeCell ref="FAK48:FAU48"/>
    <mergeCell ref="FAV48:FBF48"/>
    <mergeCell ref="FBG48:FBQ48"/>
    <mergeCell ref="EXL48:EXV48"/>
    <mergeCell ref="EXW48:EYG48"/>
    <mergeCell ref="EYH48:EYR48"/>
    <mergeCell ref="EYS48:EZC48"/>
    <mergeCell ref="EZD48:EZN48"/>
    <mergeCell ref="EVI48:EVS48"/>
    <mergeCell ref="EVT48:EWD48"/>
    <mergeCell ref="EWE48:EWO48"/>
    <mergeCell ref="EWP48:EWZ48"/>
    <mergeCell ref="EXA48:EXK48"/>
    <mergeCell ref="FKD48:FKN48"/>
    <mergeCell ref="FKO48:FKY48"/>
    <mergeCell ref="FKZ48:FLJ48"/>
    <mergeCell ref="FLK48:FLU48"/>
    <mergeCell ref="FLV48:FMF48"/>
    <mergeCell ref="FIA48:FIK48"/>
    <mergeCell ref="FIL48:FIV48"/>
    <mergeCell ref="FIW48:FJG48"/>
    <mergeCell ref="FJH48:FJR48"/>
    <mergeCell ref="FJS48:FKC48"/>
    <mergeCell ref="FFX48:FGH48"/>
    <mergeCell ref="FGI48:FGS48"/>
    <mergeCell ref="FGT48:FHD48"/>
    <mergeCell ref="FHE48:FHO48"/>
    <mergeCell ref="FHP48:FHZ48"/>
    <mergeCell ref="FDU48:FEE48"/>
    <mergeCell ref="FEF48:FEP48"/>
    <mergeCell ref="FEQ48:FFA48"/>
    <mergeCell ref="FFB48:FFL48"/>
    <mergeCell ref="FFM48:FFW48"/>
    <mergeCell ref="FSP48:FSZ48"/>
    <mergeCell ref="FTA48:FTK48"/>
    <mergeCell ref="FTL48:FTV48"/>
    <mergeCell ref="FTW48:FUG48"/>
    <mergeCell ref="FUH48:FUR48"/>
    <mergeCell ref="FQM48:FQW48"/>
    <mergeCell ref="FQX48:FRH48"/>
    <mergeCell ref="FRI48:FRS48"/>
    <mergeCell ref="FRT48:FSD48"/>
    <mergeCell ref="FSE48:FSO48"/>
    <mergeCell ref="FOJ48:FOT48"/>
    <mergeCell ref="FOU48:FPE48"/>
    <mergeCell ref="FPF48:FPP48"/>
    <mergeCell ref="FPQ48:FQA48"/>
    <mergeCell ref="FQB48:FQL48"/>
    <mergeCell ref="FMG48:FMQ48"/>
    <mergeCell ref="FMR48:FNB48"/>
    <mergeCell ref="FNC48:FNM48"/>
    <mergeCell ref="FNN48:FNX48"/>
    <mergeCell ref="FNY48:FOI48"/>
    <mergeCell ref="GBB48:GBL48"/>
    <mergeCell ref="GBM48:GBW48"/>
    <mergeCell ref="GBX48:GCH48"/>
    <mergeCell ref="GCI48:GCS48"/>
    <mergeCell ref="GCT48:GDD48"/>
    <mergeCell ref="FYY48:FZI48"/>
    <mergeCell ref="FZJ48:FZT48"/>
    <mergeCell ref="FZU48:GAE48"/>
    <mergeCell ref="GAF48:GAP48"/>
    <mergeCell ref="GAQ48:GBA48"/>
    <mergeCell ref="FWV48:FXF48"/>
    <mergeCell ref="FXG48:FXQ48"/>
    <mergeCell ref="FXR48:FYB48"/>
    <mergeCell ref="FYC48:FYM48"/>
    <mergeCell ref="FYN48:FYX48"/>
    <mergeCell ref="FUS48:FVC48"/>
    <mergeCell ref="FVD48:FVN48"/>
    <mergeCell ref="FVO48:FVY48"/>
    <mergeCell ref="FVZ48:FWJ48"/>
    <mergeCell ref="FWK48:FWU48"/>
    <mergeCell ref="GJN48:GJX48"/>
    <mergeCell ref="GJY48:GKI48"/>
    <mergeCell ref="GKJ48:GKT48"/>
    <mergeCell ref="GKU48:GLE48"/>
    <mergeCell ref="GLF48:GLP48"/>
    <mergeCell ref="GHK48:GHU48"/>
    <mergeCell ref="GHV48:GIF48"/>
    <mergeCell ref="GIG48:GIQ48"/>
    <mergeCell ref="GIR48:GJB48"/>
    <mergeCell ref="GJC48:GJM48"/>
    <mergeCell ref="GFH48:GFR48"/>
    <mergeCell ref="GFS48:GGC48"/>
    <mergeCell ref="GGD48:GGN48"/>
    <mergeCell ref="GGO48:GGY48"/>
    <mergeCell ref="GGZ48:GHJ48"/>
    <mergeCell ref="GDE48:GDO48"/>
    <mergeCell ref="GDP48:GDZ48"/>
    <mergeCell ref="GEA48:GEK48"/>
    <mergeCell ref="GEL48:GEV48"/>
    <mergeCell ref="GEW48:GFG48"/>
    <mergeCell ref="GRZ48:GSJ48"/>
    <mergeCell ref="GSK48:GSU48"/>
    <mergeCell ref="GSV48:GTF48"/>
    <mergeCell ref="GTG48:GTQ48"/>
    <mergeCell ref="GTR48:GUB48"/>
    <mergeCell ref="GPW48:GQG48"/>
    <mergeCell ref="GQH48:GQR48"/>
    <mergeCell ref="GQS48:GRC48"/>
    <mergeCell ref="GRD48:GRN48"/>
    <mergeCell ref="GRO48:GRY48"/>
    <mergeCell ref="GNT48:GOD48"/>
    <mergeCell ref="GOE48:GOO48"/>
    <mergeCell ref="GOP48:GOZ48"/>
    <mergeCell ref="GPA48:GPK48"/>
    <mergeCell ref="GPL48:GPV48"/>
    <mergeCell ref="GLQ48:GMA48"/>
    <mergeCell ref="GMB48:GML48"/>
    <mergeCell ref="GMM48:GMW48"/>
    <mergeCell ref="GMX48:GNH48"/>
    <mergeCell ref="GNI48:GNS48"/>
    <mergeCell ref="HAL48:HAV48"/>
    <mergeCell ref="HAW48:HBG48"/>
    <mergeCell ref="HBH48:HBR48"/>
    <mergeCell ref="HBS48:HCC48"/>
    <mergeCell ref="HCD48:HCN48"/>
    <mergeCell ref="GYI48:GYS48"/>
    <mergeCell ref="GYT48:GZD48"/>
    <mergeCell ref="GZE48:GZO48"/>
    <mergeCell ref="GZP48:GZZ48"/>
    <mergeCell ref="HAA48:HAK48"/>
    <mergeCell ref="GWF48:GWP48"/>
    <mergeCell ref="GWQ48:GXA48"/>
    <mergeCell ref="GXB48:GXL48"/>
    <mergeCell ref="GXM48:GXW48"/>
    <mergeCell ref="GXX48:GYH48"/>
    <mergeCell ref="GUC48:GUM48"/>
    <mergeCell ref="GUN48:GUX48"/>
    <mergeCell ref="GUY48:GVI48"/>
    <mergeCell ref="GVJ48:GVT48"/>
    <mergeCell ref="GVU48:GWE48"/>
    <mergeCell ref="HIX48:HJH48"/>
    <mergeCell ref="HJI48:HJS48"/>
    <mergeCell ref="HJT48:HKD48"/>
    <mergeCell ref="HKE48:HKO48"/>
    <mergeCell ref="HKP48:HKZ48"/>
    <mergeCell ref="HGU48:HHE48"/>
    <mergeCell ref="HHF48:HHP48"/>
    <mergeCell ref="HHQ48:HIA48"/>
    <mergeCell ref="HIB48:HIL48"/>
    <mergeCell ref="HIM48:HIW48"/>
    <mergeCell ref="HER48:HFB48"/>
    <mergeCell ref="HFC48:HFM48"/>
    <mergeCell ref="HFN48:HFX48"/>
    <mergeCell ref="HFY48:HGI48"/>
    <mergeCell ref="HGJ48:HGT48"/>
    <mergeCell ref="HCO48:HCY48"/>
    <mergeCell ref="HCZ48:HDJ48"/>
    <mergeCell ref="HDK48:HDU48"/>
    <mergeCell ref="HDV48:HEF48"/>
    <mergeCell ref="HEG48:HEQ48"/>
    <mergeCell ref="HRJ48:HRT48"/>
    <mergeCell ref="HRU48:HSE48"/>
    <mergeCell ref="HSF48:HSP48"/>
    <mergeCell ref="HSQ48:HTA48"/>
    <mergeCell ref="HTB48:HTL48"/>
    <mergeCell ref="HPG48:HPQ48"/>
    <mergeCell ref="HPR48:HQB48"/>
    <mergeCell ref="HQC48:HQM48"/>
    <mergeCell ref="HQN48:HQX48"/>
    <mergeCell ref="HQY48:HRI48"/>
    <mergeCell ref="HND48:HNN48"/>
    <mergeCell ref="HNO48:HNY48"/>
    <mergeCell ref="HNZ48:HOJ48"/>
    <mergeCell ref="HOK48:HOU48"/>
    <mergeCell ref="HOV48:HPF48"/>
    <mergeCell ref="HLA48:HLK48"/>
    <mergeCell ref="HLL48:HLV48"/>
    <mergeCell ref="HLW48:HMG48"/>
    <mergeCell ref="HMH48:HMR48"/>
    <mergeCell ref="HMS48:HNC48"/>
    <mergeCell ref="HZV48:IAF48"/>
    <mergeCell ref="IAG48:IAQ48"/>
    <mergeCell ref="IAR48:IBB48"/>
    <mergeCell ref="IBC48:IBM48"/>
    <mergeCell ref="IBN48:IBX48"/>
    <mergeCell ref="HXS48:HYC48"/>
    <mergeCell ref="HYD48:HYN48"/>
    <mergeCell ref="HYO48:HYY48"/>
    <mergeCell ref="HYZ48:HZJ48"/>
    <mergeCell ref="HZK48:HZU48"/>
    <mergeCell ref="HVP48:HVZ48"/>
    <mergeCell ref="HWA48:HWK48"/>
    <mergeCell ref="HWL48:HWV48"/>
    <mergeCell ref="HWW48:HXG48"/>
    <mergeCell ref="HXH48:HXR48"/>
    <mergeCell ref="HTM48:HTW48"/>
    <mergeCell ref="HTX48:HUH48"/>
    <mergeCell ref="HUI48:HUS48"/>
    <mergeCell ref="HUT48:HVD48"/>
    <mergeCell ref="HVE48:HVO48"/>
    <mergeCell ref="IIH48:IIR48"/>
    <mergeCell ref="IIS48:IJC48"/>
    <mergeCell ref="IJD48:IJN48"/>
    <mergeCell ref="IJO48:IJY48"/>
    <mergeCell ref="IJZ48:IKJ48"/>
    <mergeCell ref="IGE48:IGO48"/>
    <mergeCell ref="IGP48:IGZ48"/>
    <mergeCell ref="IHA48:IHK48"/>
    <mergeCell ref="IHL48:IHV48"/>
    <mergeCell ref="IHW48:IIG48"/>
    <mergeCell ref="IEB48:IEL48"/>
    <mergeCell ref="IEM48:IEW48"/>
    <mergeCell ref="IEX48:IFH48"/>
    <mergeCell ref="IFI48:IFS48"/>
    <mergeCell ref="IFT48:IGD48"/>
    <mergeCell ref="IBY48:ICI48"/>
    <mergeCell ref="ICJ48:ICT48"/>
    <mergeCell ref="ICU48:IDE48"/>
    <mergeCell ref="IDF48:IDP48"/>
    <mergeCell ref="IDQ48:IEA48"/>
    <mergeCell ref="IQT48:IRD48"/>
    <mergeCell ref="IRE48:IRO48"/>
    <mergeCell ref="IRP48:IRZ48"/>
    <mergeCell ref="ISA48:ISK48"/>
    <mergeCell ref="ISL48:ISV48"/>
    <mergeCell ref="IOQ48:IPA48"/>
    <mergeCell ref="IPB48:IPL48"/>
    <mergeCell ref="IPM48:IPW48"/>
    <mergeCell ref="IPX48:IQH48"/>
    <mergeCell ref="IQI48:IQS48"/>
    <mergeCell ref="IMN48:IMX48"/>
    <mergeCell ref="IMY48:INI48"/>
    <mergeCell ref="INJ48:INT48"/>
    <mergeCell ref="INU48:IOE48"/>
    <mergeCell ref="IOF48:IOP48"/>
    <mergeCell ref="IKK48:IKU48"/>
    <mergeCell ref="IKV48:ILF48"/>
    <mergeCell ref="ILG48:ILQ48"/>
    <mergeCell ref="ILR48:IMB48"/>
    <mergeCell ref="IMC48:IMM48"/>
    <mergeCell ref="IZF48:IZP48"/>
    <mergeCell ref="IZQ48:JAA48"/>
    <mergeCell ref="JAB48:JAL48"/>
    <mergeCell ref="JAM48:JAW48"/>
    <mergeCell ref="JAX48:JBH48"/>
    <mergeCell ref="IXC48:IXM48"/>
    <mergeCell ref="IXN48:IXX48"/>
    <mergeCell ref="IXY48:IYI48"/>
    <mergeCell ref="IYJ48:IYT48"/>
    <mergeCell ref="IYU48:IZE48"/>
    <mergeCell ref="IUZ48:IVJ48"/>
    <mergeCell ref="IVK48:IVU48"/>
    <mergeCell ref="IVV48:IWF48"/>
    <mergeCell ref="IWG48:IWQ48"/>
    <mergeCell ref="IWR48:IXB48"/>
    <mergeCell ref="ISW48:ITG48"/>
    <mergeCell ref="ITH48:ITR48"/>
    <mergeCell ref="ITS48:IUC48"/>
    <mergeCell ref="IUD48:IUN48"/>
    <mergeCell ref="IUO48:IUY48"/>
    <mergeCell ref="JHR48:JIB48"/>
    <mergeCell ref="JIC48:JIM48"/>
    <mergeCell ref="JIN48:JIX48"/>
    <mergeCell ref="JIY48:JJI48"/>
    <mergeCell ref="JJJ48:JJT48"/>
    <mergeCell ref="JFO48:JFY48"/>
    <mergeCell ref="JFZ48:JGJ48"/>
    <mergeCell ref="JGK48:JGU48"/>
    <mergeCell ref="JGV48:JHF48"/>
    <mergeCell ref="JHG48:JHQ48"/>
    <mergeCell ref="JDL48:JDV48"/>
    <mergeCell ref="JDW48:JEG48"/>
    <mergeCell ref="JEH48:JER48"/>
    <mergeCell ref="JES48:JFC48"/>
    <mergeCell ref="JFD48:JFN48"/>
    <mergeCell ref="JBI48:JBS48"/>
    <mergeCell ref="JBT48:JCD48"/>
    <mergeCell ref="JCE48:JCO48"/>
    <mergeCell ref="JCP48:JCZ48"/>
    <mergeCell ref="JDA48:JDK48"/>
    <mergeCell ref="JQD48:JQN48"/>
    <mergeCell ref="JQO48:JQY48"/>
    <mergeCell ref="JQZ48:JRJ48"/>
    <mergeCell ref="JRK48:JRU48"/>
    <mergeCell ref="JRV48:JSF48"/>
    <mergeCell ref="JOA48:JOK48"/>
    <mergeCell ref="JOL48:JOV48"/>
    <mergeCell ref="JOW48:JPG48"/>
    <mergeCell ref="JPH48:JPR48"/>
    <mergeCell ref="JPS48:JQC48"/>
    <mergeCell ref="JLX48:JMH48"/>
    <mergeCell ref="JMI48:JMS48"/>
    <mergeCell ref="JMT48:JND48"/>
    <mergeCell ref="JNE48:JNO48"/>
    <mergeCell ref="JNP48:JNZ48"/>
    <mergeCell ref="JJU48:JKE48"/>
    <mergeCell ref="JKF48:JKP48"/>
    <mergeCell ref="JKQ48:JLA48"/>
    <mergeCell ref="JLB48:JLL48"/>
    <mergeCell ref="JLM48:JLW48"/>
    <mergeCell ref="JYP48:JYZ48"/>
    <mergeCell ref="JZA48:JZK48"/>
    <mergeCell ref="JZL48:JZV48"/>
    <mergeCell ref="JZW48:KAG48"/>
    <mergeCell ref="KAH48:KAR48"/>
    <mergeCell ref="JWM48:JWW48"/>
    <mergeCell ref="JWX48:JXH48"/>
    <mergeCell ref="JXI48:JXS48"/>
    <mergeCell ref="JXT48:JYD48"/>
    <mergeCell ref="JYE48:JYO48"/>
    <mergeCell ref="JUJ48:JUT48"/>
    <mergeCell ref="JUU48:JVE48"/>
    <mergeCell ref="JVF48:JVP48"/>
    <mergeCell ref="JVQ48:JWA48"/>
    <mergeCell ref="JWB48:JWL48"/>
    <mergeCell ref="JSG48:JSQ48"/>
    <mergeCell ref="JSR48:JTB48"/>
    <mergeCell ref="JTC48:JTM48"/>
    <mergeCell ref="JTN48:JTX48"/>
    <mergeCell ref="JTY48:JUI48"/>
    <mergeCell ref="KHB48:KHL48"/>
    <mergeCell ref="KHM48:KHW48"/>
    <mergeCell ref="KHX48:KIH48"/>
    <mergeCell ref="KII48:KIS48"/>
    <mergeCell ref="KIT48:KJD48"/>
    <mergeCell ref="KEY48:KFI48"/>
    <mergeCell ref="KFJ48:KFT48"/>
    <mergeCell ref="KFU48:KGE48"/>
    <mergeCell ref="KGF48:KGP48"/>
    <mergeCell ref="KGQ48:KHA48"/>
    <mergeCell ref="KCV48:KDF48"/>
    <mergeCell ref="KDG48:KDQ48"/>
    <mergeCell ref="KDR48:KEB48"/>
    <mergeCell ref="KEC48:KEM48"/>
    <mergeCell ref="KEN48:KEX48"/>
    <mergeCell ref="KAS48:KBC48"/>
    <mergeCell ref="KBD48:KBN48"/>
    <mergeCell ref="KBO48:KBY48"/>
    <mergeCell ref="KBZ48:KCJ48"/>
    <mergeCell ref="KCK48:KCU48"/>
    <mergeCell ref="KPN48:KPX48"/>
    <mergeCell ref="KPY48:KQI48"/>
    <mergeCell ref="KQJ48:KQT48"/>
    <mergeCell ref="KQU48:KRE48"/>
    <mergeCell ref="KRF48:KRP48"/>
    <mergeCell ref="KNK48:KNU48"/>
    <mergeCell ref="KNV48:KOF48"/>
    <mergeCell ref="KOG48:KOQ48"/>
    <mergeCell ref="KOR48:KPB48"/>
    <mergeCell ref="KPC48:KPM48"/>
    <mergeCell ref="KLH48:KLR48"/>
    <mergeCell ref="KLS48:KMC48"/>
    <mergeCell ref="KMD48:KMN48"/>
    <mergeCell ref="KMO48:KMY48"/>
    <mergeCell ref="KMZ48:KNJ48"/>
    <mergeCell ref="KJE48:KJO48"/>
    <mergeCell ref="KJP48:KJZ48"/>
    <mergeCell ref="KKA48:KKK48"/>
    <mergeCell ref="KKL48:KKV48"/>
    <mergeCell ref="KKW48:KLG48"/>
    <mergeCell ref="KXZ48:KYJ48"/>
    <mergeCell ref="KYK48:KYU48"/>
    <mergeCell ref="KYV48:KZF48"/>
    <mergeCell ref="KZG48:KZQ48"/>
    <mergeCell ref="KZR48:LAB48"/>
    <mergeCell ref="KVW48:KWG48"/>
    <mergeCell ref="KWH48:KWR48"/>
    <mergeCell ref="KWS48:KXC48"/>
    <mergeCell ref="KXD48:KXN48"/>
    <mergeCell ref="KXO48:KXY48"/>
    <mergeCell ref="KTT48:KUD48"/>
    <mergeCell ref="KUE48:KUO48"/>
    <mergeCell ref="KUP48:KUZ48"/>
    <mergeCell ref="KVA48:KVK48"/>
    <mergeCell ref="KVL48:KVV48"/>
    <mergeCell ref="KRQ48:KSA48"/>
    <mergeCell ref="KSB48:KSL48"/>
    <mergeCell ref="KSM48:KSW48"/>
    <mergeCell ref="KSX48:KTH48"/>
    <mergeCell ref="KTI48:KTS48"/>
    <mergeCell ref="LGL48:LGV48"/>
    <mergeCell ref="LGW48:LHG48"/>
    <mergeCell ref="LHH48:LHR48"/>
    <mergeCell ref="LHS48:LIC48"/>
    <mergeCell ref="LID48:LIN48"/>
    <mergeCell ref="LEI48:LES48"/>
    <mergeCell ref="LET48:LFD48"/>
    <mergeCell ref="LFE48:LFO48"/>
    <mergeCell ref="LFP48:LFZ48"/>
    <mergeCell ref="LGA48:LGK48"/>
    <mergeCell ref="LCF48:LCP48"/>
    <mergeCell ref="LCQ48:LDA48"/>
    <mergeCell ref="LDB48:LDL48"/>
    <mergeCell ref="LDM48:LDW48"/>
    <mergeCell ref="LDX48:LEH48"/>
    <mergeCell ref="LAC48:LAM48"/>
    <mergeCell ref="LAN48:LAX48"/>
    <mergeCell ref="LAY48:LBI48"/>
    <mergeCell ref="LBJ48:LBT48"/>
    <mergeCell ref="LBU48:LCE48"/>
    <mergeCell ref="LOX48:LPH48"/>
    <mergeCell ref="LPI48:LPS48"/>
    <mergeCell ref="LPT48:LQD48"/>
    <mergeCell ref="LQE48:LQO48"/>
    <mergeCell ref="LQP48:LQZ48"/>
    <mergeCell ref="LMU48:LNE48"/>
    <mergeCell ref="LNF48:LNP48"/>
    <mergeCell ref="LNQ48:LOA48"/>
    <mergeCell ref="LOB48:LOL48"/>
    <mergeCell ref="LOM48:LOW48"/>
    <mergeCell ref="LKR48:LLB48"/>
    <mergeCell ref="LLC48:LLM48"/>
    <mergeCell ref="LLN48:LLX48"/>
    <mergeCell ref="LLY48:LMI48"/>
    <mergeCell ref="LMJ48:LMT48"/>
    <mergeCell ref="LIO48:LIY48"/>
    <mergeCell ref="LIZ48:LJJ48"/>
    <mergeCell ref="LJK48:LJU48"/>
    <mergeCell ref="LJV48:LKF48"/>
    <mergeCell ref="LKG48:LKQ48"/>
    <mergeCell ref="LXJ48:LXT48"/>
    <mergeCell ref="LXU48:LYE48"/>
    <mergeCell ref="LYF48:LYP48"/>
    <mergeCell ref="LYQ48:LZA48"/>
    <mergeCell ref="LZB48:LZL48"/>
    <mergeCell ref="LVG48:LVQ48"/>
    <mergeCell ref="LVR48:LWB48"/>
    <mergeCell ref="LWC48:LWM48"/>
    <mergeCell ref="LWN48:LWX48"/>
    <mergeCell ref="LWY48:LXI48"/>
    <mergeCell ref="LTD48:LTN48"/>
    <mergeCell ref="LTO48:LTY48"/>
    <mergeCell ref="LTZ48:LUJ48"/>
    <mergeCell ref="LUK48:LUU48"/>
    <mergeCell ref="LUV48:LVF48"/>
    <mergeCell ref="LRA48:LRK48"/>
    <mergeCell ref="LRL48:LRV48"/>
    <mergeCell ref="LRW48:LSG48"/>
    <mergeCell ref="LSH48:LSR48"/>
    <mergeCell ref="LSS48:LTC48"/>
    <mergeCell ref="MFV48:MGF48"/>
    <mergeCell ref="MGG48:MGQ48"/>
    <mergeCell ref="MGR48:MHB48"/>
    <mergeCell ref="MHC48:MHM48"/>
    <mergeCell ref="MHN48:MHX48"/>
    <mergeCell ref="MDS48:MEC48"/>
    <mergeCell ref="MED48:MEN48"/>
    <mergeCell ref="MEO48:MEY48"/>
    <mergeCell ref="MEZ48:MFJ48"/>
    <mergeCell ref="MFK48:MFU48"/>
    <mergeCell ref="MBP48:MBZ48"/>
    <mergeCell ref="MCA48:MCK48"/>
    <mergeCell ref="MCL48:MCV48"/>
    <mergeCell ref="MCW48:MDG48"/>
    <mergeCell ref="MDH48:MDR48"/>
    <mergeCell ref="LZM48:LZW48"/>
    <mergeCell ref="LZX48:MAH48"/>
    <mergeCell ref="MAI48:MAS48"/>
    <mergeCell ref="MAT48:MBD48"/>
    <mergeCell ref="MBE48:MBO48"/>
    <mergeCell ref="MOH48:MOR48"/>
    <mergeCell ref="MOS48:MPC48"/>
    <mergeCell ref="MPD48:MPN48"/>
    <mergeCell ref="MPO48:MPY48"/>
    <mergeCell ref="MPZ48:MQJ48"/>
    <mergeCell ref="MME48:MMO48"/>
    <mergeCell ref="MMP48:MMZ48"/>
    <mergeCell ref="MNA48:MNK48"/>
    <mergeCell ref="MNL48:MNV48"/>
    <mergeCell ref="MNW48:MOG48"/>
    <mergeCell ref="MKB48:MKL48"/>
    <mergeCell ref="MKM48:MKW48"/>
    <mergeCell ref="MKX48:MLH48"/>
    <mergeCell ref="MLI48:MLS48"/>
    <mergeCell ref="MLT48:MMD48"/>
    <mergeCell ref="MHY48:MII48"/>
    <mergeCell ref="MIJ48:MIT48"/>
    <mergeCell ref="MIU48:MJE48"/>
    <mergeCell ref="MJF48:MJP48"/>
    <mergeCell ref="MJQ48:MKA48"/>
    <mergeCell ref="MWT48:MXD48"/>
    <mergeCell ref="MXE48:MXO48"/>
    <mergeCell ref="MXP48:MXZ48"/>
    <mergeCell ref="MYA48:MYK48"/>
    <mergeCell ref="MYL48:MYV48"/>
    <mergeCell ref="MUQ48:MVA48"/>
    <mergeCell ref="MVB48:MVL48"/>
    <mergeCell ref="MVM48:MVW48"/>
    <mergeCell ref="MVX48:MWH48"/>
    <mergeCell ref="MWI48:MWS48"/>
    <mergeCell ref="MSN48:MSX48"/>
    <mergeCell ref="MSY48:MTI48"/>
    <mergeCell ref="MTJ48:MTT48"/>
    <mergeCell ref="MTU48:MUE48"/>
    <mergeCell ref="MUF48:MUP48"/>
    <mergeCell ref="MQK48:MQU48"/>
    <mergeCell ref="MQV48:MRF48"/>
    <mergeCell ref="MRG48:MRQ48"/>
    <mergeCell ref="MRR48:MSB48"/>
    <mergeCell ref="MSC48:MSM48"/>
    <mergeCell ref="NFF48:NFP48"/>
    <mergeCell ref="NFQ48:NGA48"/>
    <mergeCell ref="NGB48:NGL48"/>
    <mergeCell ref="NGM48:NGW48"/>
    <mergeCell ref="NGX48:NHH48"/>
    <mergeCell ref="NDC48:NDM48"/>
    <mergeCell ref="NDN48:NDX48"/>
    <mergeCell ref="NDY48:NEI48"/>
    <mergeCell ref="NEJ48:NET48"/>
    <mergeCell ref="NEU48:NFE48"/>
    <mergeCell ref="NAZ48:NBJ48"/>
    <mergeCell ref="NBK48:NBU48"/>
    <mergeCell ref="NBV48:NCF48"/>
    <mergeCell ref="NCG48:NCQ48"/>
    <mergeCell ref="NCR48:NDB48"/>
    <mergeCell ref="MYW48:MZG48"/>
    <mergeCell ref="MZH48:MZR48"/>
    <mergeCell ref="MZS48:NAC48"/>
    <mergeCell ref="NAD48:NAN48"/>
    <mergeCell ref="NAO48:NAY48"/>
    <mergeCell ref="NNR48:NOB48"/>
    <mergeCell ref="NOC48:NOM48"/>
    <mergeCell ref="NON48:NOX48"/>
    <mergeCell ref="NOY48:NPI48"/>
    <mergeCell ref="NPJ48:NPT48"/>
    <mergeCell ref="NLO48:NLY48"/>
    <mergeCell ref="NLZ48:NMJ48"/>
    <mergeCell ref="NMK48:NMU48"/>
    <mergeCell ref="NMV48:NNF48"/>
    <mergeCell ref="NNG48:NNQ48"/>
    <mergeCell ref="NJL48:NJV48"/>
    <mergeCell ref="NJW48:NKG48"/>
    <mergeCell ref="NKH48:NKR48"/>
    <mergeCell ref="NKS48:NLC48"/>
    <mergeCell ref="NLD48:NLN48"/>
    <mergeCell ref="NHI48:NHS48"/>
    <mergeCell ref="NHT48:NID48"/>
    <mergeCell ref="NIE48:NIO48"/>
    <mergeCell ref="NIP48:NIZ48"/>
    <mergeCell ref="NJA48:NJK48"/>
    <mergeCell ref="NWD48:NWN48"/>
    <mergeCell ref="NWO48:NWY48"/>
    <mergeCell ref="NWZ48:NXJ48"/>
    <mergeCell ref="NXK48:NXU48"/>
    <mergeCell ref="NXV48:NYF48"/>
    <mergeCell ref="NUA48:NUK48"/>
    <mergeCell ref="NUL48:NUV48"/>
    <mergeCell ref="NUW48:NVG48"/>
    <mergeCell ref="NVH48:NVR48"/>
    <mergeCell ref="NVS48:NWC48"/>
    <mergeCell ref="NRX48:NSH48"/>
    <mergeCell ref="NSI48:NSS48"/>
    <mergeCell ref="NST48:NTD48"/>
    <mergeCell ref="NTE48:NTO48"/>
    <mergeCell ref="NTP48:NTZ48"/>
    <mergeCell ref="NPU48:NQE48"/>
    <mergeCell ref="NQF48:NQP48"/>
    <mergeCell ref="NQQ48:NRA48"/>
    <mergeCell ref="NRB48:NRL48"/>
    <mergeCell ref="NRM48:NRW48"/>
    <mergeCell ref="OEP48:OEZ48"/>
    <mergeCell ref="OFA48:OFK48"/>
    <mergeCell ref="OFL48:OFV48"/>
    <mergeCell ref="OFW48:OGG48"/>
    <mergeCell ref="OGH48:OGR48"/>
    <mergeCell ref="OCM48:OCW48"/>
    <mergeCell ref="OCX48:ODH48"/>
    <mergeCell ref="ODI48:ODS48"/>
    <mergeCell ref="ODT48:OED48"/>
    <mergeCell ref="OEE48:OEO48"/>
    <mergeCell ref="OAJ48:OAT48"/>
    <mergeCell ref="OAU48:OBE48"/>
    <mergeCell ref="OBF48:OBP48"/>
    <mergeCell ref="OBQ48:OCA48"/>
    <mergeCell ref="OCB48:OCL48"/>
    <mergeCell ref="NYG48:NYQ48"/>
    <mergeCell ref="NYR48:NZB48"/>
    <mergeCell ref="NZC48:NZM48"/>
    <mergeCell ref="NZN48:NZX48"/>
    <mergeCell ref="NZY48:OAI48"/>
    <mergeCell ref="ONB48:ONL48"/>
    <mergeCell ref="ONM48:ONW48"/>
    <mergeCell ref="ONX48:OOH48"/>
    <mergeCell ref="OOI48:OOS48"/>
    <mergeCell ref="OOT48:OPD48"/>
    <mergeCell ref="OKY48:OLI48"/>
    <mergeCell ref="OLJ48:OLT48"/>
    <mergeCell ref="OLU48:OME48"/>
    <mergeCell ref="OMF48:OMP48"/>
    <mergeCell ref="OMQ48:ONA48"/>
    <mergeCell ref="OIV48:OJF48"/>
    <mergeCell ref="OJG48:OJQ48"/>
    <mergeCell ref="OJR48:OKB48"/>
    <mergeCell ref="OKC48:OKM48"/>
    <mergeCell ref="OKN48:OKX48"/>
    <mergeCell ref="OGS48:OHC48"/>
    <mergeCell ref="OHD48:OHN48"/>
    <mergeCell ref="OHO48:OHY48"/>
    <mergeCell ref="OHZ48:OIJ48"/>
    <mergeCell ref="OIK48:OIU48"/>
    <mergeCell ref="OVN48:OVX48"/>
    <mergeCell ref="OVY48:OWI48"/>
    <mergeCell ref="OWJ48:OWT48"/>
    <mergeCell ref="OWU48:OXE48"/>
    <mergeCell ref="OXF48:OXP48"/>
    <mergeCell ref="OTK48:OTU48"/>
    <mergeCell ref="OTV48:OUF48"/>
    <mergeCell ref="OUG48:OUQ48"/>
    <mergeCell ref="OUR48:OVB48"/>
    <mergeCell ref="OVC48:OVM48"/>
    <mergeCell ref="ORH48:ORR48"/>
    <mergeCell ref="ORS48:OSC48"/>
    <mergeCell ref="OSD48:OSN48"/>
    <mergeCell ref="OSO48:OSY48"/>
    <mergeCell ref="OSZ48:OTJ48"/>
    <mergeCell ref="OPE48:OPO48"/>
    <mergeCell ref="OPP48:OPZ48"/>
    <mergeCell ref="OQA48:OQK48"/>
    <mergeCell ref="OQL48:OQV48"/>
    <mergeCell ref="OQW48:ORG48"/>
    <mergeCell ref="PDZ48:PEJ48"/>
    <mergeCell ref="PEK48:PEU48"/>
    <mergeCell ref="PEV48:PFF48"/>
    <mergeCell ref="PFG48:PFQ48"/>
    <mergeCell ref="PFR48:PGB48"/>
    <mergeCell ref="PBW48:PCG48"/>
    <mergeCell ref="PCH48:PCR48"/>
    <mergeCell ref="PCS48:PDC48"/>
    <mergeCell ref="PDD48:PDN48"/>
    <mergeCell ref="PDO48:PDY48"/>
    <mergeCell ref="OZT48:PAD48"/>
    <mergeCell ref="PAE48:PAO48"/>
    <mergeCell ref="PAP48:PAZ48"/>
    <mergeCell ref="PBA48:PBK48"/>
    <mergeCell ref="PBL48:PBV48"/>
    <mergeCell ref="OXQ48:OYA48"/>
    <mergeCell ref="OYB48:OYL48"/>
    <mergeCell ref="OYM48:OYW48"/>
    <mergeCell ref="OYX48:OZH48"/>
    <mergeCell ref="OZI48:OZS48"/>
    <mergeCell ref="PML48:PMV48"/>
    <mergeCell ref="PMW48:PNG48"/>
    <mergeCell ref="PNH48:PNR48"/>
    <mergeCell ref="PNS48:POC48"/>
    <mergeCell ref="POD48:PON48"/>
    <mergeCell ref="PKI48:PKS48"/>
    <mergeCell ref="PKT48:PLD48"/>
    <mergeCell ref="PLE48:PLO48"/>
    <mergeCell ref="PLP48:PLZ48"/>
    <mergeCell ref="PMA48:PMK48"/>
    <mergeCell ref="PIF48:PIP48"/>
    <mergeCell ref="PIQ48:PJA48"/>
    <mergeCell ref="PJB48:PJL48"/>
    <mergeCell ref="PJM48:PJW48"/>
    <mergeCell ref="PJX48:PKH48"/>
    <mergeCell ref="PGC48:PGM48"/>
    <mergeCell ref="PGN48:PGX48"/>
    <mergeCell ref="PGY48:PHI48"/>
    <mergeCell ref="PHJ48:PHT48"/>
    <mergeCell ref="PHU48:PIE48"/>
    <mergeCell ref="PUX48:PVH48"/>
    <mergeCell ref="PVI48:PVS48"/>
    <mergeCell ref="PVT48:PWD48"/>
    <mergeCell ref="PWE48:PWO48"/>
    <mergeCell ref="PWP48:PWZ48"/>
    <mergeCell ref="PSU48:PTE48"/>
    <mergeCell ref="PTF48:PTP48"/>
    <mergeCell ref="PTQ48:PUA48"/>
    <mergeCell ref="PUB48:PUL48"/>
    <mergeCell ref="PUM48:PUW48"/>
    <mergeCell ref="PQR48:PRB48"/>
    <mergeCell ref="PRC48:PRM48"/>
    <mergeCell ref="PRN48:PRX48"/>
    <mergeCell ref="PRY48:PSI48"/>
    <mergeCell ref="PSJ48:PST48"/>
    <mergeCell ref="POO48:POY48"/>
    <mergeCell ref="POZ48:PPJ48"/>
    <mergeCell ref="PPK48:PPU48"/>
    <mergeCell ref="PPV48:PQF48"/>
    <mergeCell ref="PQG48:PQQ48"/>
    <mergeCell ref="QDJ48:QDT48"/>
    <mergeCell ref="QDU48:QEE48"/>
    <mergeCell ref="QEF48:QEP48"/>
    <mergeCell ref="QEQ48:QFA48"/>
    <mergeCell ref="QFB48:QFL48"/>
    <mergeCell ref="QBG48:QBQ48"/>
    <mergeCell ref="QBR48:QCB48"/>
    <mergeCell ref="QCC48:QCM48"/>
    <mergeCell ref="QCN48:QCX48"/>
    <mergeCell ref="QCY48:QDI48"/>
    <mergeCell ref="PZD48:PZN48"/>
    <mergeCell ref="PZO48:PZY48"/>
    <mergeCell ref="PZZ48:QAJ48"/>
    <mergeCell ref="QAK48:QAU48"/>
    <mergeCell ref="QAV48:QBF48"/>
    <mergeCell ref="PXA48:PXK48"/>
    <mergeCell ref="PXL48:PXV48"/>
    <mergeCell ref="PXW48:PYG48"/>
    <mergeCell ref="PYH48:PYR48"/>
    <mergeCell ref="PYS48:PZC48"/>
    <mergeCell ref="QLV48:QMF48"/>
    <mergeCell ref="QMG48:QMQ48"/>
    <mergeCell ref="QMR48:QNB48"/>
    <mergeCell ref="QNC48:QNM48"/>
    <mergeCell ref="QNN48:QNX48"/>
    <mergeCell ref="QJS48:QKC48"/>
    <mergeCell ref="QKD48:QKN48"/>
    <mergeCell ref="QKO48:QKY48"/>
    <mergeCell ref="QKZ48:QLJ48"/>
    <mergeCell ref="QLK48:QLU48"/>
    <mergeCell ref="QHP48:QHZ48"/>
    <mergeCell ref="QIA48:QIK48"/>
    <mergeCell ref="QIL48:QIV48"/>
    <mergeCell ref="QIW48:QJG48"/>
    <mergeCell ref="QJH48:QJR48"/>
    <mergeCell ref="QFM48:QFW48"/>
    <mergeCell ref="QFX48:QGH48"/>
    <mergeCell ref="QGI48:QGS48"/>
    <mergeCell ref="QGT48:QHD48"/>
    <mergeCell ref="QHE48:QHO48"/>
    <mergeCell ref="QUH48:QUR48"/>
    <mergeCell ref="QUS48:QVC48"/>
    <mergeCell ref="QVD48:QVN48"/>
    <mergeCell ref="QVO48:QVY48"/>
    <mergeCell ref="QVZ48:QWJ48"/>
    <mergeCell ref="QSE48:QSO48"/>
    <mergeCell ref="QSP48:QSZ48"/>
    <mergeCell ref="QTA48:QTK48"/>
    <mergeCell ref="QTL48:QTV48"/>
    <mergeCell ref="QTW48:QUG48"/>
    <mergeCell ref="QQB48:QQL48"/>
    <mergeCell ref="QQM48:QQW48"/>
    <mergeCell ref="QQX48:QRH48"/>
    <mergeCell ref="QRI48:QRS48"/>
    <mergeCell ref="QRT48:QSD48"/>
    <mergeCell ref="QNY48:QOI48"/>
    <mergeCell ref="QOJ48:QOT48"/>
    <mergeCell ref="QOU48:QPE48"/>
    <mergeCell ref="QPF48:QPP48"/>
    <mergeCell ref="QPQ48:QQA48"/>
    <mergeCell ref="RCT48:RDD48"/>
    <mergeCell ref="RDE48:RDO48"/>
    <mergeCell ref="RDP48:RDZ48"/>
    <mergeCell ref="REA48:REK48"/>
    <mergeCell ref="REL48:REV48"/>
    <mergeCell ref="RAQ48:RBA48"/>
    <mergeCell ref="RBB48:RBL48"/>
    <mergeCell ref="RBM48:RBW48"/>
    <mergeCell ref="RBX48:RCH48"/>
    <mergeCell ref="RCI48:RCS48"/>
    <mergeCell ref="QYN48:QYX48"/>
    <mergeCell ref="QYY48:QZI48"/>
    <mergeCell ref="QZJ48:QZT48"/>
    <mergeCell ref="QZU48:RAE48"/>
    <mergeCell ref="RAF48:RAP48"/>
    <mergeCell ref="QWK48:QWU48"/>
    <mergeCell ref="QWV48:QXF48"/>
    <mergeCell ref="QXG48:QXQ48"/>
    <mergeCell ref="QXR48:QYB48"/>
    <mergeCell ref="QYC48:QYM48"/>
    <mergeCell ref="RLF48:RLP48"/>
    <mergeCell ref="RLQ48:RMA48"/>
    <mergeCell ref="RMB48:RML48"/>
    <mergeCell ref="RMM48:RMW48"/>
    <mergeCell ref="RMX48:RNH48"/>
    <mergeCell ref="RJC48:RJM48"/>
    <mergeCell ref="RJN48:RJX48"/>
    <mergeCell ref="RJY48:RKI48"/>
    <mergeCell ref="RKJ48:RKT48"/>
    <mergeCell ref="RKU48:RLE48"/>
    <mergeCell ref="RGZ48:RHJ48"/>
    <mergeCell ref="RHK48:RHU48"/>
    <mergeCell ref="RHV48:RIF48"/>
    <mergeCell ref="RIG48:RIQ48"/>
    <mergeCell ref="RIR48:RJB48"/>
    <mergeCell ref="REW48:RFG48"/>
    <mergeCell ref="RFH48:RFR48"/>
    <mergeCell ref="RFS48:RGC48"/>
    <mergeCell ref="RGD48:RGN48"/>
    <mergeCell ref="RGO48:RGY48"/>
    <mergeCell ref="RTR48:RUB48"/>
    <mergeCell ref="RUC48:RUM48"/>
    <mergeCell ref="RUN48:RUX48"/>
    <mergeCell ref="RUY48:RVI48"/>
    <mergeCell ref="RVJ48:RVT48"/>
    <mergeCell ref="RRO48:RRY48"/>
    <mergeCell ref="RRZ48:RSJ48"/>
    <mergeCell ref="RSK48:RSU48"/>
    <mergeCell ref="RSV48:RTF48"/>
    <mergeCell ref="RTG48:RTQ48"/>
    <mergeCell ref="RPL48:RPV48"/>
    <mergeCell ref="RPW48:RQG48"/>
    <mergeCell ref="RQH48:RQR48"/>
    <mergeCell ref="RQS48:RRC48"/>
    <mergeCell ref="RRD48:RRN48"/>
    <mergeCell ref="RNI48:RNS48"/>
    <mergeCell ref="RNT48:ROD48"/>
    <mergeCell ref="ROE48:ROO48"/>
    <mergeCell ref="ROP48:ROZ48"/>
    <mergeCell ref="RPA48:RPK48"/>
    <mergeCell ref="SCD48:SCN48"/>
    <mergeCell ref="SCO48:SCY48"/>
    <mergeCell ref="SCZ48:SDJ48"/>
    <mergeCell ref="SDK48:SDU48"/>
    <mergeCell ref="SDV48:SEF48"/>
    <mergeCell ref="SAA48:SAK48"/>
    <mergeCell ref="SAL48:SAV48"/>
    <mergeCell ref="SAW48:SBG48"/>
    <mergeCell ref="SBH48:SBR48"/>
    <mergeCell ref="SBS48:SCC48"/>
    <mergeCell ref="RXX48:RYH48"/>
    <mergeCell ref="RYI48:RYS48"/>
    <mergeCell ref="RYT48:RZD48"/>
    <mergeCell ref="RZE48:RZO48"/>
    <mergeCell ref="RZP48:RZZ48"/>
    <mergeCell ref="RVU48:RWE48"/>
    <mergeCell ref="RWF48:RWP48"/>
    <mergeCell ref="RWQ48:RXA48"/>
    <mergeCell ref="RXB48:RXL48"/>
    <mergeCell ref="RXM48:RXW48"/>
    <mergeCell ref="SKP48:SKZ48"/>
    <mergeCell ref="SLA48:SLK48"/>
    <mergeCell ref="SLL48:SLV48"/>
    <mergeCell ref="SLW48:SMG48"/>
    <mergeCell ref="SMH48:SMR48"/>
    <mergeCell ref="SIM48:SIW48"/>
    <mergeCell ref="SIX48:SJH48"/>
    <mergeCell ref="SJI48:SJS48"/>
    <mergeCell ref="SJT48:SKD48"/>
    <mergeCell ref="SKE48:SKO48"/>
    <mergeCell ref="SGJ48:SGT48"/>
    <mergeCell ref="SGU48:SHE48"/>
    <mergeCell ref="SHF48:SHP48"/>
    <mergeCell ref="SHQ48:SIA48"/>
    <mergeCell ref="SIB48:SIL48"/>
    <mergeCell ref="SEG48:SEQ48"/>
    <mergeCell ref="SER48:SFB48"/>
    <mergeCell ref="SFC48:SFM48"/>
    <mergeCell ref="SFN48:SFX48"/>
    <mergeCell ref="SFY48:SGI48"/>
    <mergeCell ref="STB48:STL48"/>
    <mergeCell ref="STM48:STW48"/>
    <mergeCell ref="STX48:SUH48"/>
    <mergeCell ref="SUI48:SUS48"/>
    <mergeCell ref="SUT48:SVD48"/>
    <mergeCell ref="SQY48:SRI48"/>
    <mergeCell ref="SRJ48:SRT48"/>
    <mergeCell ref="SRU48:SSE48"/>
    <mergeCell ref="SSF48:SSP48"/>
    <mergeCell ref="SSQ48:STA48"/>
    <mergeCell ref="SOV48:SPF48"/>
    <mergeCell ref="SPG48:SPQ48"/>
    <mergeCell ref="SPR48:SQB48"/>
    <mergeCell ref="SQC48:SQM48"/>
    <mergeCell ref="SQN48:SQX48"/>
    <mergeCell ref="SMS48:SNC48"/>
    <mergeCell ref="SND48:SNN48"/>
    <mergeCell ref="SNO48:SNY48"/>
    <mergeCell ref="SNZ48:SOJ48"/>
    <mergeCell ref="SOK48:SOU48"/>
    <mergeCell ref="TBN48:TBX48"/>
    <mergeCell ref="TBY48:TCI48"/>
    <mergeCell ref="TCJ48:TCT48"/>
    <mergeCell ref="TCU48:TDE48"/>
    <mergeCell ref="TDF48:TDP48"/>
    <mergeCell ref="SZK48:SZU48"/>
    <mergeCell ref="SZV48:TAF48"/>
    <mergeCell ref="TAG48:TAQ48"/>
    <mergeCell ref="TAR48:TBB48"/>
    <mergeCell ref="TBC48:TBM48"/>
    <mergeCell ref="SXH48:SXR48"/>
    <mergeCell ref="SXS48:SYC48"/>
    <mergeCell ref="SYD48:SYN48"/>
    <mergeCell ref="SYO48:SYY48"/>
    <mergeCell ref="SYZ48:SZJ48"/>
    <mergeCell ref="SVE48:SVO48"/>
    <mergeCell ref="SVP48:SVZ48"/>
    <mergeCell ref="SWA48:SWK48"/>
    <mergeCell ref="SWL48:SWV48"/>
    <mergeCell ref="SWW48:SXG48"/>
    <mergeCell ref="TJZ48:TKJ48"/>
    <mergeCell ref="TKK48:TKU48"/>
    <mergeCell ref="TKV48:TLF48"/>
    <mergeCell ref="TLG48:TLQ48"/>
    <mergeCell ref="TLR48:TMB48"/>
    <mergeCell ref="THW48:TIG48"/>
    <mergeCell ref="TIH48:TIR48"/>
    <mergeCell ref="TIS48:TJC48"/>
    <mergeCell ref="TJD48:TJN48"/>
    <mergeCell ref="TJO48:TJY48"/>
    <mergeCell ref="TFT48:TGD48"/>
    <mergeCell ref="TGE48:TGO48"/>
    <mergeCell ref="TGP48:TGZ48"/>
    <mergeCell ref="THA48:THK48"/>
    <mergeCell ref="THL48:THV48"/>
    <mergeCell ref="TDQ48:TEA48"/>
    <mergeCell ref="TEB48:TEL48"/>
    <mergeCell ref="TEM48:TEW48"/>
    <mergeCell ref="TEX48:TFH48"/>
    <mergeCell ref="TFI48:TFS48"/>
    <mergeCell ref="TSL48:TSV48"/>
    <mergeCell ref="TSW48:TTG48"/>
    <mergeCell ref="TTH48:TTR48"/>
    <mergeCell ref="TTS48:TUC48"/>
    <mergeCell ref="TUD48:TUN48"/>
    <mergeCell ref="TQI48:TQS48"/>
    <mergeCell ref="TQT48:TRD48"/>
    <mergeCell ref="TRE48:TRO48"/>
    <mergeCell ref="TRP48:TRZ48"/>
    <mergeCell ref="TSA48:TSK48"/>
    <mergeCell ref="TOF48:TOP48"/>
    <mergeCell ref="TOQ48:TPA48"/>
    <mergeCell ref="TPB48:TPL48"/>
    <mergeCell ref="TPM48:TPW48"/>
    <mergeCell ref="TPX48:TQH48"/>
    <mergeCell ref="TMC48:TMM48"/>
    <mergeCell ref="TMN48:TMX48"/>
    <mergeCell ref="TMY48:TNI48"/>
    <mergeCell ref="TNJ48:TNT48"/>
    <mergeCell ref="TNU48:TOE48"/>
    <mergeCell ref="UAX48:UBH48"/>
    <mergeCell ref="UBI48:UBS48"/>
    <mergeCell ref="UBT48:UCD48"/>
    <mergeCell ref="UCE48:UCO48"/>
    <mergeCell ref="UCP48:UCZ48"/>
    <mergeCell ref="TYU48:TZE48"/>
    <mergeCell ref="TZF48:TZP48"/>
    <mergeCell ref="TZQ48:UAA48"/>
    <mergeCell ref="UAB48:UAL48"/>
    <mergeCell ref="UAM48:UAW48"/>
    <mergeCell ref="TWR48:TXB48"/>
    <mergeCell ref="TXC48:TXM48"/>
    <mergeCell ref="TXN48:TXX48"/>
    <mergeCell ref="TXY48:TYI48"/>
    <mergeCell ref="TYJ48:TYT48"/>
    <mergeCell ref="TUO48:TUY48"/>
    <mergeCell ref="TUZ48:TVJ48"/>
    <mergeCell ref="TVK48:TVU48"/>
    <mergeCell ref="TVV48:TWF48"/>
    <mergeCell ref="TWG48:TWQ48"/>
    <mergeCell ref="UJJ48:UJT48"/>
    <mergeCell ref="UJU48:UKE48"/>
    <mergeCell ref="UKF48:UKP48"/>
    <mergeCell ref="UKQ48:ULA48"/>
    <mergeCell ref="ULB48:ULL48"/>
    <mergeCell ref="UHG48:UHQ48"/>
    <mergeCell ref="UHR48:UIB48"/>
    <mergeCell ref="UIC48:UIM48"/>
    <mergeCell ref="UIN48:UIX48"/>
    <mergeCell ref="UIY48:UJI48"/>
    <mergeCell ref="UFD48:UFN48"/>
    <mergeCell ref="UFO48:UFY48"/>
    <mergeCell ref="UFZ48:UGJ48"/>
    <mergeCell ref="UGK48:UGU48"/>
    <mergeCell ref="UGV48:UHF48"/>
    <mergeCell ref="UDA48:UDK48"/>
    <mergeCell ref="UDL48:UDV48"/>
    <mergeCell ref="UDW48:UEG48"/>
    <mergeCell ref="UEH48:UER48"/>
    <mergeCell ref="UES48:UFC48"/>
    <mergeCell ref="URV48:USF48"/>
    <mergeCell ref="USG48:USQ48"/>
    <mergeCell ref="USR48:UTB48"/>
    <mergeCell ref="UTC48:UTM48"/>
    <mergeCell ref="UTN48:UTX48"/>
    <mergeCell ref="UPS48:UQC48"/>
    <mergeCell ref="UQD48:UQN48"/>
    <mergeCell ref="UQO48:UQY48"/>
    <mergeCell ref="UQZ48:URJ48"/>
    <mergeCell ref="URK48:URU48"/>
    <mergeCell ref="UNP48:UNZ48"/>
    <mergeCell ref="UOA48:UOK48"/>
    <mergeCell ref="UOL48:UOV48"/>
    <mergeCell ref="UOW48:UPG48"/>
    <mergeCell ref="UPH48:UPR48"/>
    <mergeCell ref="ULM48:ULW48"/>
    <mergeCell ref="ULX48:UMH48"/>
    <mergeCell ref="UMI48:UMS48"/>
    <mergeCell ref="UMT48:UND48"/>
    <mergeCell ref="UNE48:UNO48"/>
    <mergeCell ref="VAH48:VAR48"/>
    <mergeCell ref="VAS48:VBC48"/>
    <mergeCell ref="VBD48:VBN48"/>
    <mergeCell ref="VBO48:VBY48"/>
    <mergeCell ref="VBZ48:VCJ48"/>
    <mergeCell ref="UYE48:UYO48"/>
    <mergeCell ref="UYP48:UYZ48"/>
    <mergeCell ref="UZA48:UZK48"/>
    <mergeCell ref="UZL48:UZV48"/>
    <mergeCell ref="UZW48:VAG48"/>
    <mergeCell ref="UWB48:UWL48"/>
    <mergeCell ref="UWM48:UWW48"/>
    <mergeCell ref="UWX48:UXH48"/>
    <mergeCell ref="UXI48:UXS48"/>
    <mergeCell ref="UXT48:UYD48"/>
    <mergeCell ref="UTY48:UUI48"/>
    <mergeCell ref="UUJ48:UUT48"/>
    <mergeCell ref="UUU48:UVE48"/>
    <mergeCell ref="UVF48:UVP48"/>
    <mergeCell ref="UVQ48:UWA48"/>
    <mergeCell ref="VIT48:VJD48"/>
    <mergeCell ref="VJE48:VJO48"/>
    <mergeCell ref="VJP48:VJZ48"/>
    <mergeCell ref="VKA48:VKK48"/>
    <mergeCell ref="VKL48:VKV48"/>
    <mergeCell ref="VGQ48:VHA48"/>
    <mergeCell ref="VHB48:VHL48"/>
    <mergeCell ref="VHM48:VHW48"/>
    <mergeCell ref="VHX48:VIH48"/>
    <mergeCell ref="VII48:VIS48"/>
    <mergeCell ref="VEN48:VEX48"/>
    <mergeCell ref="VEY48:VFI48"/>
    <mergeCell ref="VFJ48:VFT48"/>
    <mergeCell ref="VFU48:VGE48"/>
    <mergeCell ref="VGF48:VGP48"/>
    <mergeCell ref="VCK48:VCU48"/>
    <mergeCell ref="VCV48:VDF48"/>
    <mergeCell ref="VDG48:VDQ48"/>
    <mergeCell ref="VDR48:VEB48"/>
    <mergeCell ref="VEC48:VEM48"/>
    <mergeCell ref="VRF48:VRP48"/>
    <mergeCell ref="VRQ48:VSA48"/>
    <mergeCell ref="VSB48:VSL48"/>
    <mergeCell ref="VSM48:VSW48"/>
    <mergeCell ref="VSX48:VTH48"/>
    <mergeCell ref="VPC48:VPM48"/>
    <mergeCell ref="VPN48:VPX48"/>
    <mergeCell ref="VPY48:VQI48"/>
    <mergeCell ref="VQJ48:VQT48"/>
    <mergeCell ref="VQU48:VRE48"/>
    <mergeCell ref="VMZ48:VNJ48"/>
    <mergeCell ref="VNK48:VNU48"/>
    <mergeCell ref="VNV48:VOF48"/>
    <mergeCell ref="VOG48:VOQ48"/>
    <mergeCell ref="VOR48:VPB48"/>
    <mergeCell ref="VKW48:VLG48"/>
    <mergeCell ref="VLH48:VLR48"/>
    <mergeCell ref="VLS48:VMC48"/>
    <mergeCell ref="VMD48:VMN48"/>
    <mergeCell ref="VMO48:VMY48"/>
    <mergeCell ref="VZR48:WAB48"/>
    <mergeCell ref="WAC48:WAM48"/>
    <mergeCell ref="WAN48:WAX48"/>
    <mergeCell ref="WAY48:WBI48"/>
    <mergeCell ref="WBJ48:WBT48"/>
    <mergeCell ref="VXO48:VXY48"/>
    <mergeCell ref="VXZ48:VYJ48"/>
    <mergeCell ref="VYK48:VYU48"/>
    <mergeCell ref="VYV48:VZF48"/>
    <mergeCell ref="VZG48:VZQ48"/>
    <mergeCell ref="VVL48:VVV48"/>
    <mergeCell ref="VVW48:VWG48"/>
    <mergeCell ref="VWH48:VWR48"/>
    <mergeCell ref="VWS48:VXC48"/>
    <mergeCell ref="VXD48:VXN48"/>
    <mergeCell ref="VTI48:VTS48"/>
    <mergeCell ref="VTT48:VUD48"/>
    <mergeCell ref="VUE48:VUO48"/>
    <mergeCell ref="VUP48:VUZ48"/>
    <mergeCell ref="VVA48:VVK48"/>
    <mergeCell ref="WJK48:WJU48"/>
    <mergeCell ref="WJV48:WKF48"/>
    <mergeCell ref="WGA48:WGK48"/>
    <mergeCell ref="WGL48:WGV48"/>
    <mergeCell ref="WGW48:WHG48"/>
    <mergeCell ref="WHH48:WHR48"/>
    <mergeCell ref="WHS48:WIC48"/>
    <mergeCell ref="WMJ48:WMT48"/>
    <mergeCell ref="WDX48:WEH48"/>
    <mergeCell ref="WEI48:WES48"/>
    <mergeCell ref="WET48:WFD48"/>
    <mergeCell ref="WFE48:WFO48"/>
    <mergeCell ref="WFP48:WFZ48"/>
    <mergeCell ref="WBU48:WCE48"/>
    <mergeCell ref="WCF48:WCP48"/>
    <mergeCell ref="WCQ48:WDA48"/>
    <mergeCell ref="WDB48:WDL48"/>
    <mergeCell ref="WDM48:WDW48"/>
    <mergeCell ref="XDH48:XDR48"/>
    <mergeCell ref="XDS48:XEC48"/>
    <mergeCell ref="XED48:XEN48"/>
    <mergeCell ref="XEO48:XEY48"/>
    <mergeCell ref="XEZ48:XFD48"/>
    <mergeCell ref="XBE48:XBO48"/>
    <mergeCell ref="XBP48:XBZ48"/>
    <mergeCell ref="XCA48:XCK48"/>
    <mergeCell ref="XCL48:XCV48"/>
    <mergeCell ref="XCW48:XDG48"/>
    <mergeCell ref="WZB48:WZL48"/>
    <mergeCell ref="WZM48:WZW48"/>
    <mergeCell ref="WZX48:XAH48"/>
    <mergeCell ref="XAI48:XAS48"/>
    <mergeCell ref="XAT48:XBD48"/>
    <mergeCell ref="WWY48:WXI48"/>
    <mergeCell ref="WXJ48:WXT48"/>
    <mergeCell ref="WXU48:WYE48"/>
    <mergeCell ref="WYF48:WYP48"/>
    <mergeCell ref="WYQ48:WZA48"/>
    <mergeCell ref="WMU48:WNE48"/>
    <mergeCell ref="WNF48:WNP48"/>
    <mergeCell ref="WNQ48:WOA48"/>
    <mergeCell ref="WOB48:WOL48"/>
    <mergeCell ref="WKG48:WKQ48"/>
    <mergeCell ref="WKR48:WLB48"/>
    <mergeCell ref="WLC48:WLM48"/>
    <mergeCell ref="WLN48:WLX48"/>
    <mergeCell ref="WLY48:WMI48"/>
    <mergeCell ref="WID48:WIN48"/>
    <mergeCell ref="WUV48:WVF48"/>
    <mergeCell ref="WVG48:WVQ48"/>
    <mergeCell ref="WVR48:WWB48"/>
    <mergeCell ref="WWC48:WWM48"/>
    <mergeCell ref="WWN48:WWX48"/>
    <mergeCell ref="WSS48:WTC48"/>
    <mergeCell ref="WTD48:WTN48"/>
    <mergeCell ref="WTO48:WTY48"/>
    <mergeCell ref="WTZ48:WUJ48"/>
    <mergeCell ref="WUK48:WUU48"/>
    <mergeCell ref="WQP48:WQZ48"/>
    <mergeCell ref="WRA48:WRK48"/>
    <mergeCell ref="WRL48:WRV48"/>
    <mergeCell ref="WRW48:WSG48"/>
    <mergeCell ref="WSH48:WSR48"/>
    <mergeCell ref="WOM48:WOW48"/>
    <mergeCell ref="WOX48:WPH48"/>
    <mergeCell ref="WPI48:WPS48"/>
    <mergeCell ref="WPT48:WQD48"/>
    <mergeCell ref="WQE48:WQO48"/>
    <mergeCell ref="WIO48:WIY48"/>
    <mergeCell ref="WIZ48:WJJ48"/>
  </mergeCells>
  <hyperlinks>
    <hyperlink ref="A63"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7"/>
  <sheetViews>
    <sheetView workbookViewId="0">
      <pane ySplit="1" topLeftCell="A2" activePane="bottomLeft" state="frozen"/>
      <selection pane="bottomLeft" activeCell="C16" sqref="C16"/>
    </sheetView>
  </sheetViews>
  <sheetFormatPr defaultColWidth="9.08984375" defaultRowHeight="14.5"/>
  <cols>
    <col min="1" max="1" width="10" style="14" customWidth="1"/>
    <col min="2" max="2" width="68.453125" bestFit="1" customWidth="1"/>
    <col min="3" max="6" width="41" customWidth="1"/>
  </cols>
  <sheetData>
    <row r="1" spans="1:4">
      <c r="A1" s="80" t="s">
        <v>484</v>
      </c>
      <c r="B1" s="81" t="s">
        <v>485</v>
      </c>
      <c r="D1" s="100" t="str">
        <f ca="1">HYPERLINK(MID(CELL("filename",$A$1),FIND("[",CELL("filename",$A$1)),FIND("]",CELL("filename",$A$1))-FIND("[",CELL("filename",$A$1))+1)&amp;"'"&amp;'Document Layout &amp; Tab Objective'!$A$3&amp;"'!A1","Return to Document Overview")</f>
        <v>Return to Document Overview</v>
      </c>
    </row>
    <row r="2" spans="1:4">
      <c r="A2" s="12" t="s">
        <v>486</v>
      </c>
      <c r="B2" s="10" t="s">
        <v>1477</v>
      </c>
    </row>
    <row r="3" spans="1:4">
      <c r="A3" s="12" t="s">
        <v>125</v>
      </c>
      <c r="B3" s="10" t="s">
        <v>1805</v>
      </c>
    </row>
    <row r="4" spans="1:4">
      <c r="A4" s="12" t="s">
        <v>129</v>
      </c>
      <c r="B4" s="10" t="s">
        <v>1285</v>
      </c>
    </row>
    <row r="5" spans="1:4">
      <c r="A5" s="12" t="s">
        <v>127</v>
      </c>
      <c r="B5" s="10" t="s">
        <v>1286</v>
      </c>
    </row>
    <row r="6" spans="1:4">
      <c r="A6" s="12" t="s">
        <v>127</v>
      </c>
      <c r="B6" s="10" t="s">
        <v>1287</v>
      </c>
    </row>
    <row r="7" spans="1:4">
      <c r="A7" s="12" t="s">
        <v>127</v>
      </c>
      <c r="B7" s="10" t="s">
        <v>1288</v>
      </c>
    </row>
    <row r="8" spans="1:4">
      <c r="A8" s="18" t="s">
        <v>127</v>
      </c>
      <c r="B8" s="10" t="s">
        <v>1289</v>
      </c>
    </row>
    <row r="9" spans="1:4">
      <c r="A9" s="12" t="s">
        <v>487</v>
      </c>
      <c r="B9" s="10" t="s">
        <v>578</v>
      </c>
    </row>
    <row r="10" spans="1:4">
      <c r="A10" s="12" t="s">
        <v>488</v>
      </c>
      <c r="B10" s="10" t="s">
        <v>571</v>
      </c>
    </row>
    <row r="11" spans="1:4">
      <c r="A11" s="12" t="s">
        <v>243</v>
      </c>
      <c r="B11" s="10" t="s">
        <v>512</v>
      </c>
    </row>
    <row r="12" spans="1:4">
      <c r="A12" s="12" t="s">
        <v>243</v>
      </c>
      <c r="B12" s="10" t="s">
        <v>1750</v>
      </c>
    </row>
    <row r="13" spans="1:4">
      <c r="A13" s="12" t="s">
        <v>243</v>
      </c>
      <c r="B13" s="10" t="s">
        <v>1293</v>
      </c>
    </row>
    <row r="14" spans="1:4">
      <c r="A14" s="12" t="s">
        <v>243</v>
      </c>
      <c r="B14" s="10" t="s">
        <v>489</v>
      </c>
    </row>
    <row r="15" spans="1:4">
      <c r="A15" s="12" t="s">
        <v>243</v>
      </c>
      <c r="B15" s="10" t="s">
        <v>1321</v>
      </c>
    </row>
    <row r="16" spans="1:4">
      <c r="A16" s="12" t="s">
        <v>243</v>
      </c>
      <c r="B16" s="10" t="s">
        <v>1322</v>
      </c>
    </row>
    <row r="17" spans="1:2">
      <c r="A17" s="12" t="s">
        <v>243</v>
      </c>
      <c r="B17" s="10" t="s">
        <v>1323</v>
      </c>
    </row>
    <row r="18" spans="1:2">
      <c r="A18" s="12" t="s">
        <v>243</v>
      </c>
      <c r="B18" s="10" t="s">
        <v>1324</v>
      </c>
    </row>
    <row r="19" spans="1:2">
      <c r="A19" s="12" t="s">
        <v>243</v>
      </c>
      <c r="B19" s="10" t="s">
        <v>1325</v>
      </c>
    </row>
    <row r="20" spans="1:2">
      <c r="A20" s="12" t="s">
        <v>243</v>
      </c>
      <c r="B20" s="10" t="s">
        <v>611</v>
      </c>
    </row>
    <row r="21" spans="1:2">
      <c r="A21" s="12" t="s">
        <v>243</v>
      </c>
      <c r="B21" s="10" t="s">
        <v>1326</v>
      </c>
    </row>
    <row r="22" spans="1:2">
      <c r="A22" s="12" t="s">
        <v>243</v>
      </c>
      <c r="B22" s="10" t="s">
        <v>1327</v>
      </c>
    </row>
    <row r="23" spans="1:2">
      <c r="A23" s="12" t="s">
        <v>243</v>
      </c>
      <c r="B23" s="10" t="s">
        <v>1328</v>
      </c>
    </row>
    <row r="24" spans="1:2">
      <c r="A24" s="12" t="s">
        <v>243</v>
      </c>
      <c r="B24" s="10" t="s">
        <v>1329</v>
      </c>
    </row>
    <row r="25" spans="1:2">
      <c r="A25" s="12" t="s">
        <v>243</v>
      </c>
      <c r="B25" s="10" t="s">
        <v>1330</v>
      </c>
    </row>
    <row r="26" spans="1:2">
      <c r="A26" s="12" t="s">
        <v>241</v>
      </c>
      <c r="B26" s="10" t="s">
        <v>496</v>
      </c>
    </row>
    <row r="27" spans="1:2">
      <c r="A27" s="12" t="s">
        <v>241</v>
      </c>
      <c r="B27" s="10" t="s">
        <v>495</v>
      </c>
    </row>
    <row r="28" spans="1:2">
      <c r="A28" s="12" t="s">
        <v>241</v>
      </c>
      <c r="B28" s="10" t="s">
        <v>1550</v>
      </c>
    </row>
    <row r="29" spans="1:2">
      <c r="A29" s="12" t="s">
        <v>241</v>
      </c>
      <c r="B29" s="10" t="s">
        <v>1313</v>
      </c>
    </row>
    <row r="30" spans="1:2">
      <c r="A30" s="12" t="s">
        <v>241</v>
      </c>
      <c r="B30" s="10" t="s">
        <v>601</v>
      </c>
    </row>
    <row r="31" spans="1:2">
      <c r="A31" s="12" t="s">
        <v>241</v>
      </c>
      <c r="B31" s="10" t="s">
        <v>1314</v>
      </c>
    </row>
    <row r="32" spans="1:2">
      <c r="A32" s="12" t="s">
        <v>241</v>
      </c>
      <c r="B32" s="10" t="s">
        <v>1315</v>
      </c>
    </row>
    <row r="33" spans="1:2">
      <c r="A33" s="12" t="s">
        <v>241</v>
      </c>
      <c r="B33" s="10" t="s">
        <v>1316</v>
      </c>
    </row>
    <row r="34" spans="1:2">
      <c r="A34" s="12" t="s">
        <v>241</v>
      </c>
      <c r="B34" s="10" t="s">
        <v>1317</v>
      </c>
    </row>
    <row r="35" spans="1:2">
      <c r="A35" s="12" t="s">
        <v>241</v>
      </c>
      <c r="B35" s="10" t="s">
        <v>1318</v>
      </c>
    </row>
    <row r="36" spans="1:2">
      <c r="A36" s="18" t="s">
        <v>241</v>
      </c>
      <c r="B36" s="15" t="s">
        <v>1309</v>
      </c>
    </row>
    <row r="37" spans="1:2">
      <c r="A37" s="12" t="s">
        <v>241</v>
      </c>
      <c r="B37" s="10" t="s">
        <v>1319</v>
      </c>
    </row>
    <row r="38" spans="1:2">
      <c r="A38" s="12" t="s">
        <v>241</v>
      </c>
      <c r="B38" s="10" t="s">
        <v>1320</v>
      </c>
    </row>
    <row r="39" spans="1:2">
      <c r="A39" s="12" t="s">
        <v>134</v>
      </c>
      <c r="B39" s="15" t="s">
        <v>1309</v>
      </c>
    </row>
    <row r="40" spans="1:2">
      <c r="A40" s="12" t="s">
        <v>134</v>
      </c>
      <c r="B40" s="10" t="s">
        <v>495</v>
      </c>
    </row>
    <row r="41" spans="1:2">
      <c r="A41" s="12" t="s">
        <v>134</v>
      </c>
      <c r="B41" s="10" t="s">
        <v>496</v>
      </c>
    </row>
    <row r="42" spans="1:2">
      <c r="A42" s="12" t="s">
        <v>134</v>
      </c>
      <c r="B42" s="10" t="s">
        <v>1294</v>
      </c>
    </row>
    <row r="43" spans="1:2">
      <c r="A43" s="12" t="s">
        <v>134</v>
      </c>
      <c r="B43" s="10" t="s">
        <v>1297</v>
      </c>
    </row>
    <row r="44" spans="1:2">
      <c r="A44" s="12" t="s">
        <v>134</v>
      </c>
      <c r="B44" s="10" t="s">
        <v>1298</v>
      </c>
    </row>
    <row r="45" spans="1:2">
      <c r="A45" s="12" t="s">
        <v>134</v>
      </c>
      <c r="B45" s="10" t="s">
        <v>1299</v>
      </c>
    </row>
    <row r="46" spans="1:2">
      <c r="A46" s="12" t="s">
        <v>134</v>
      </c>
      <c r="B46" s="10" t="s">
        <v>1300</v>
      </c>
    </row>
    <row r="47" spans="1:2">
      <c r="A47" s="12" t="s">
        <v>134</v>
      </c>
      <c r="B47" s="10" t="s">
        <v>1301</v>
      </c>
    </row>
    <row r="48" spans="1:2">
      <c r="A48" s="12" t="s">
        <v>134</v>
      </c>
      <c r="B48" s="10" t="s">
        <v>1302</v>
      </c>
    </row>
    <row r="49" spans="1:2">
      <c r="A49" s="12" t="s">
        <v>134</v>
      </c>
      <c r="B49" s="10" t="s">
        <v>1303</v>
      </c>
    </row>
    <row r="50" spans="1:2">
      <c r="A50" s="13" t="s">
        <v>134</v>
      </c>
      <c r="B50" s="11" t="s">
        <v>1304</v>
      </c>
    </row>
    <row r="51" spans="1:2">
      <c r="A51" s="13" t="s">
        <v>134</v>
      </c>
      <c r="B51" s="11" t="s">
        <v>1305</v>
      </c>
    </row>
    <row r="52" spans="1:2">
      <c r="A52" s="13" t="s">
        <v>134</v>
      </c>
      <c r="B52" s="11" t="s">
        <v>1306</v>
      </c>
    </row>
    <row r="53" spans="1:2">
      <c r="A53" s="13" t="s">
        <v>134</v>
      </c>
      <c r="B53" s="11" t="s">
        <v>1307</v>
      </c>
    </row>
    <row r="54" spans="1:2">
      <c r="A54" s="12" t="s">
        <v>134</v>
      </c>
      <c r="B54" s="10" t="s">
        <v>1308</v>
      </c>
    </row>
    <row r="55" spans="1:2">
      <c r="A55" s="12" t="s">
        <v>134</v>
      </c>
      <c r="B55" s="10" t="s">
        <v>1309</v>
      </c>
    </row>
    <row r="56" spans="1:2">
      <c r="A56" s="12" t="s">
        <v>134</v>
      </c>
      <c r="B56" s="10" t="s">
        <v>1310</v>
      </c>
    </row>
    <row r="57" spans="1:2">
      <c r="A57" s="12" t="s">
        <v>134</v>
      </c>
      <c r="B57" s="10" t="s">
        <v>1311</v>
      </c>
    </row>
    <row r="58" spans="1:2">
      <c r="A58" s="12" t="s">
        <v>134</v>
      </c>
      <c r="B58" s="10" t="s">
        <v>1312</v>
      </c>
    </row>
    <row r="59" spans="1:2" ht="29">
      <c r="A59" s="12" t="s">
        <v>134</v>
      </c>
      <c r="B59" s="15" t="s">
        <v>853</v>
      </c>
    </row>
    <row r="60" spans="1:2">
      <c r="A60" s="12" t="s">
        <v>242</v>
      </c>
      <c r="B60" s="10" t="s">
        <v>1295</v>
      </c>
    </row>
    <row r="61" spans="1:2">
      <c r="A61" s="12" t="s">
        <v>242</v>
      </c>
      <c r="B61" s="10" t="s">
        <v>1296</v>
      </c>
    </row>
    <row r="62" spans="1:2">
      <c r="A62" s="12" t="s">
        <v>242</v>
      </c>
      <c r="B62" s="10" t="s">
        <v>1294</v>
      </c>
    </row>
    <row r="63" spans="1:2">
      <c r="A63" s="12" t="s">
        <v>242</v>
      </c>
      <c r="B63" s="10" t="s">
        <v>496</v>
      </c>
    </row>
    <row r="64" spans="1:2">
      <c r="A64" s="12" t="s">
        <v>242</v>
      </c>
      <c r="B64" s="10" t="s">
        <v>495</v>
      </c>
    </row>
    <row r="65" spans="1:2" ht="29">
      <c r="A65" s="12" t="s">
        <v>242</v>
      </c>
      <c r="B65" s="15" t="s">
        <v>853</v>
      </c>
    </row>
    <row r="66" spans="1:2">
      <c r="A66" s="12" t="s">
        <v>131</v>
      </c>
      <c r="B66" s="10" t="s">
        <v>1290</v>
      </c>
    </row>
    <row r="67" spans="1:2">
      <c r="A67" s="12" t="s">
        <v>131</v>
      </c>
      <c r="B67" s="10" t="s">
        <v>503</v>
      </c>
    </row>
    <row r="68" spans="1:2">
      <c r="A68" s="12" t="s">
        <v>131</v>
      </c>
      <c r="B68" s="10" t="s">
        <v>502</v>
      </c>
    </row>
    <row r="69" spans="1:2">
      <c r="A69" s="12" t="s">
        <v>244</v>
      </c>
      <c r="B69" s="10" t="s">
        <v>1291</v>
      </c>
    </row>
    <row r="70" spans="1:2">
      <c r="A70" s="12" t="s">
        <v>244</v>
      </c>
      <c r="B70" s="10" t="s">
        <v>1292</v>
      </c>
    </row>
    <row r="71" spans="1:2">
      <c r="A71" s="12" t="s">
        <v>756</v>
      </c>
      <c r="B71" s="10" t="s">
        <v>613</v>
      </c>
    </row>
    <row r="72" spans="1:2">
      <c r="A72" s="12" t="s">
        <v>505</v>
      </c>
      <c r="B72" s="10" t="s">
        <v>1333</v>
      </c>
    </row>
    <row r="73" spans="1:2">
      <c r="A73" s="12" t="s">
        <v>787</v>
      </c>
      <c r="B73" s="10" t="s">
        <v>693</v>
      </c>
    </row>
    <row r="74" spans="1:2">
      <c r="A74" s="12" t="s">
        <v>840</v>
      </c>
      <c r="B74" s="10" t="s">
        <v>1690</v>
      </c>
    </row>
    <row r="75" spans="1:2">
      <c r="A75" s="12" t="s">
        <v>507</v>
      </c>
      <c r="B75" s="10" t="s">
        <v>1691</v>
      </c>
    </row>
    <row r="76" spans="1:2">
      <c r="A76" s="12" t="s">
        <v>508</v>
      </c>
      <c r="B76" s="10" t="s">
        <v>1331</v>
      </c>
    </row>
    <row r="77" spans="1:2">
      <c r="A77" s="12" t="s">
        <v>510</v>
      </c>
      <c r="B77" s="10" t="s">
        <v>1332</v>
      </c>
    </row>
  </sheetData>
  <sheetProtection algorithmName="SHA-512" hashValue="V4tLMVZE3a4020MRpWRM16jyMaFIRo1/iHUD0DcV4zTG3ulLzg2lzwMSkEdII+2XJlmrT7WPvl7BYVPvc4xnrw==" saltValue="mclnfteA2pKPqPtt80mHhQ==" spinCount="100000" sheet="1" autoFilter="0"/>
  <sortState xmlns:xlrd2="http://schemas.microsoft.com/office/spreadsheetml/2017/richdata2" ref="C2:D77">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Document Layout &amp; Tab Objective</vt:lpstr>
      <vt:lpstr>General Rules for Reporting</vt:lpstr>
      <vt:lpstr>Update Log</vt:lpstr>
      <vt:lpstr>Notes for Code Charts </vt:lpstr>
      <vt:lpstr>Code Charts</vt:lpstr>
      <vt:lpstr>Modifiers</vt:lpstr>
      <vt:lpstr>H0031 Crosswalk</vt:lpstr>
      <vt:lpstr>Qualifications Crosswalk</vt:lpstr>
      <vt:lpstr>Job Title-Modifier Crosswalk</vt:lpstr>
      <vt:lpstr>Place of Service Codes</vt:lpstr>
      <vt:lpstr>Appendix-Data Integrity-Content</vt:lpstr>
      <vt:lpstr>CCI</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Screen'!_ftnref1</vt:lpstr>
      <vt:lpstr>'CLS H2015 Non-Lic In-Home'!_Hlk47617579</vt:lpstr>
      <vt:lpstr>'CLS H2016 and T1020'!_Hlk49186286</vt:lpstr>
      <vt:lpstr>'CLS H2016 and T1020'!_Hlk49186420</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Jaquanda Marshall</cp:lastModifiedBy>
  <cp:lastPrinted>2021-06-17T16:23:28Z</cp:lastPrinted>
  <dcterms:created xsi:type="dcterms:W3CDTF">2021-02-16T18:12:07Z</dcterms:created>
  <dcterms:modified xsi:type="dcterms:W3CDTF">2025-04-04T14:46:16Z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